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95" yWindow="15" windowWidth="19440" windowHeight="10920" tabRatio="831" activeTab="1"/>
  </bookViews>
  <sheets>
    <sheet name="УСЛОВИЯ ПО ПРЕДВ.ЗАКАЗАМ" sheetId="4" r:id="rId1"/>
    <sheet name="ЗАКАЗ-ФОРМА" sheetId="3" r:id="rId2"/>
    <sheet name="Лилии Colorline" sheetId="2" r:id="rId3"/>
    <sheet name="ОСЕНЬ 2018" sheetId="5" r:id="rId4"/>
    <sheet name="Шоубоксы" sheetId="1" r:id="rId5"/>
    <sheet name="ИРИСЫ, ПИОНЫ 2018" sheetId="7" r:id="rId6"/>
    <sheet name="БИГ ПАК - ЛИЛИИ, МНГ 2018" sheetId="8" r:id="rId7"/>
    <sheet name="БИГ-ПАК ЛИЛИИ по 25 шт" sheetId="9" r:id="rId8"/>
  </sheets>
  <definedNames>
    <definedName name="_xlnm._FilterDatabase" localSheetId="6" hidden="1">'БИГ ПАК - ЛИЛИИ, МНГ 2018'!$B$15:$S$293</definedName>
    <definedName name="_xlnm._FilterDatabase" localSheetId="7" hidden="1">'БИГ-ПАК ЛИЛИИ по 25 шт'!$B$16:$Q$642</definedName>
    <definedName name="_xlnm._FilterDatabase" localSheetId="5" hidden="1">'ИРИСЫ, ПИОНЫ 2018'!$B$15:$S$293</definedName>
    <definedName name="_xlnm._FilterDatabase" localSheetId="2" hidden="1">'Лилии Colorline'!$B$16:$Q$642</definedName>
    <definedName name="_xlnm._FilterDatabase" localSheetId="3" hidden="1">'ОСЕНЬ 2018'!$A$17:$S$1286</definedName>
    <definedName name="_xlnm._FilterDatabase" localSheetId="4" hidden="1">Шоубоксы!$B$19:$R$1289</definedName>
    <definedName name="_xlnm.Print_Titles" localSheetId="6">'БИГ ПАК - ЛИЛИИ, МНГ 2018'!$14:$14</definedName>
    <definedName name="_xlnm.Print_Titles" localSheetId="7">'БИГ-ПАК ЛИЛИИ по 25 шт'!$13:$15</definedName>
    <definedName name="_xlnm.Print_Titles" localSheetId="5">'ИРИСЫ, ПИОНЫ 2018'!$14:$14</definedName>
    <definedName name="_xlnm.Print_Titles" localSheetId="2">'Лилии Colorline'!$13:$15</definedName>
    <definedName name="_xlnm.Print_Titles" localSheetId="3">'ОСЕНЬ 2018'!$14:$16</definedName>
    <definedName name="_xlnm.Print_Titles" localSheetId="4">Шоубоксы!$16:$18</definedName>
    <definedName name="_xlnm.Print_Area" localSheetId="6">'БИГ ПАК - ЛИЛИИ, МНГ 2018'!$B$1:$N$293</definedName>
    <definedName name="_xlnm.Print_Area" localSheetId="7">'БИГ-ПАК ЛИЛИИ по 25 шт'!$B$1:$N$642</definedName>
    <definedName name="_xlnm.Print_Area" localSheetId="1">'ЗАКАЗ-ФОРМА'!$A$1:$BI$101</definedName>
    <definedName name="_xlnm.Print_Area" localSheetId="5">'ИРИСЫ, ПИОНЫ 2018'!$B$1:$N$293</definedName>
    <definedName name="_xlnm.Print_Area" localSheetId="2">'Лилии Colorline'!$B$1:$N$642</definedName>
    <definedName name="_xlnm.Print_Area" localSheetId="3">'ОСЕНЬ 2018'!$B$1:$N$1291</definedName>
    <definedName name="_xlnm.Print_Area" localSheetId="0">'УСЛОВИЯ ПО ПРЕДВ.ЗАКАЗАМ'!$A$1:$BI$55</definedName>
    <definedName name="_xlnm.Print_Area" localSheetId="4">Шоубоксы!$B$1:$N$1293</definedName>
  </definedNames>
  <calcPr calcId="145621"/>
</workbook>
</file>

<file path=xl/calcChain.xml><?xml version="1.0" encoding="utf-8"?>
<calcChain xmlns="http://schemas.openxmlformats.org/spreadsheetml/2006/main">
  <c r="O642" i="9" l="1"/>
  <c r="O641" i="9"/>
  <c r="O640" i="9"/>
  <c r="O639" i="9"/>
  <c r="O638" i="9"/>
  <c r="O637" i="9"/>
  <c r="O636" i="9"/>
  <c r="O635" i="9"/>
  <c r="O634" i="9"/>
  <c r="O633" i="9"/>
  <c r="O632" i="9"/>
  <c r="O631" i="9"/>
  <c r="O630" i="9"/>
  <c r="O629" i="9"/>
  <c r="O628" i="9"/>
  <c r="O627" i="9"/>
  <c r="O625" i="9"/>
  <c r="O623" i="9"/>
  <c r="O622" i="9"/>
  <c r="O621" i="9"/>
  <c r="O620" i="9"/>
  <c r="O619" i="9"/>
  <c r="O618" i="9"/>
  <c r="O617" i="9"/>
  <c r="O616" i="9"/>
  <c r="O615" i="9"/>
  <c r="O614" i="9"/>
  <c r="O613" i="9"/>
  <c r="O612" i="9"/>
  <c r="O611" i="9"/>
  <c r="O610" i="9"/>
  <c r="O609" i="9"/>
  <c r="O608" i="9"/>
  <c r="O607" i="9"/>
  <c r="O606" i="9"/>
  <c r="O605" i="9"/>
  <c r="O604" i="9"/>
  <c r="O603" i="9"/>
  <c r="O602" i="9"/>
  <c r="O599" i="9"/>
  <c r="O598" i="9"/>
  <c r="O597" i="9"/>
  <c r="O596" i="9"/>
  <c r="O595" i="9"/>
  <c r="O594" i="9"/>
  <c r="O593" i="9"/>
  <c r="O592" i="9"/>
  <c r="O591" i="9"/>
  <c r="O590" i="9"/>
  <c r="O589" i="9"/>
  <c r="O588" i="9"/>
  <c r="O587" i="9"/>
  <c r="O586" i="9"/>
  <c r="O585" i="9"/>
  <c r="O584" i="9"/>
  <c r="O582" i="9"/>
  <c r="O581" i="9"/>
  <c r="O580" i="9"/>
  <c r="O578" i="9"/>
  <c r="O577" i="9"/>
  <c r="O576" i="9"/>
  <c r="O575" i="9"/>
  <c r="O574" i="9"/>
  <c r="O573" i="9"/>
  <c r="O572" i="9"/>
  <c r="O571" i="9"/>
  <c r="O570" i="9"/>
  <c r="O569" i="9"/>
  <c r="O567" i="9"/>
  <c r="O566" i="9"/>
  <c r="O565" i="9"/>
  <c r="O564" i="9"/>
  <c r="O563" i="9"/>
  <c r="O562" i="9"/>
  <c r="O561" i="9"/>
  <c r="O560" i="9"/>
  <c r="O558" i="9"/>
  <c r="O557" i="9"/>
  <c r="O556" i="9"/>
  <c r="O555" i="9"/>
  <c r="O554" i="9"/>
  <c r="O553" i="9"/>
  <c r="O552" i="9"/>
  <c r="O551" i="9"/>
  <c r="O550" i="9"/>
  <c r="O549" i="9"/>
  <c r="O548" i="9"/>
  <c r="O547" i="9"/>
  <c r="O546" i="9"/>
  <c r="O545" i="9"/>
  <c r="O544" i="9"/>
  <c r="O543" i="9"/>
  <c r="O542" i="9"/>
  <c r="O541" i="9"/>
  <c r="O540" i="9"/>
  <c r="O539" i="9"/>
  <c r="O538" i="9"/>
  <c r="O537" i="9"/>
  <c r="O536" i="9"/>
  <c r="O535" i="9"/>
  <c r="O534" i="9"/>
  <c r="O533" i="9"/>
  <c r="O532" i="9"/>
  <c r="O531" i="9"/>
  <c r="O530" i="9"/>
  <c r="O529" i="9"/>
  <c r="O528" i="9"/>
  <c r="O527" i="9"/>
  <c r="O526" i="9"/>
  <c r="O525" i="9"/>
  <c r="O524" i="9"/>
  <c r="O523" i="9"/>
  <c r="O522" i="9"/>
  <c r="O521" i="9"/>
  <c r="O520" i="9"/>
  <c r="O519" i="9"/>
  <c r="O518" i="9"/>
  <c r="O517" i="9"/>
  <c r="O516" i="9"/>
  <c r="O515" i="9"/>
  <c r="O514" i="9"/>
  <c r="O513" i="9"/>
  <c r="O512" i="9"/>
  <c r="O511" i="9"/>
  <c r="O510" i="9"/>
  <c r="O509" i="9"/>
  <c r="O508" i="9"/>
  <c r="O507" i="9"/>
  <c r="O506" i="9"/>
  <c r="O505" i="9"/>
  <c r="O504" i="9"/>
  <c r="O503" i="9"/>
  <c r="O502" i="9"/>
  <c r="O501" i="9"/>
  <c r="O500" i="9"/>
  <c r="O499" i="9"/>
  <c r="O498" i="9"/>
  <c r="O497" i="9"/>
  <c r="O496" i="9"/>
  <c r="O495" i="9"/>
  <c r="O494" i="9"/>
  <c r="O493" i="9"/>
  <c r="O492" i="9"/>
  <c r="O491" i="9"/>
  <c r="O490" i="9"/>
  <c r="O489" i="9"/>
  <c r="O488" i="9"/>
  <c r="O487" i="9"/>
  <c r="O486" i="9"/>
  <c r="O485" i="9"/>
  <c r="O484" i="9"/>
  <c r="O483" i="9"/>
  <c r="O482" i="9"/>
  <c r="O481" i="9"/>
  <c r="O480" i="9"/>
  <c r="O479" i="9"/>
  <c r="O478" i="9"/>
  <c r="O477" i="9"/>
  <c r="O476" i="9"/>
  <c r="O475" i="9"/>
  <c r="O474" i="9"/>
  <c r="O473" i="9"/>
  <c r="O472" i="9"/>
  <c r="O471" i="9"/>
  <c r="O470" i="9"/>
  <c r="O469" i="9"/>
  <c r="O468" i="9"/>
  <c r="O467" i="9"/>
  <c r="O466" i="9"/>
  <c r="O465" i="9"/>
  <c r="O464" i="9"/>
  <c r="O463" i="9"/>
  <c r="O462" i="9"/>
  <c r="O461" i="9"/>
  <c r="O459" i="9"/>
  <c r="O458" i="9"/>
  <c r="O457" i="9"/>
  <c r="O456" i="9"/>
  <c r="O455" i="9"/>
  <c r="O454" i="9"/>
  <c r="O453" i="9"/>
  <c r="O452" i="9"/>
  <c r="O450" i="9"/>
  <c r="O449" i="9"/>
  <c r="O448" i="9"/>
  <c r="O447" i="9"/>
  <c r="O446" i="9"/>
  <c r="O445" i="9"/>
  <c r="O444" i="9"/>
  <c r="O443" i="9"/>
  <c r="O442" i="9"/>
  <c r="O441" i="9"/>
  <c r="O440" i="9"/>
  <c r="O439" i="9"/>
  <c r="O437" i="9"/>
  <c r="O436" i="9"/>
  <c r="O434" i="9"/>
  <c r="O433" i="9"/>
  <c r="O432" i="9"/>
  <c r="O431" i="9"/>
  <c r="O430" i="9"/>
  <c r="O429" i="9"/>
  <c r="O428" i="9"/>
  <c r="O427" i="9"/>
  <c r="O426" i="9"/>
  <c r="O425" i="9"/>
  <c r="O424" i="9"/>
  <c r="O422" i="9"/>
  <c r="O421" i="9"/>
  <c r="O420" i="9"/>
  <c r="O419" i="9"/>
  <c r="O417" i="9"/>
  <c r="O415" i="9"/>
  <c r="O414" i="9"/>
  <c r="O413" i="9"/>
  <c r="O412" i="9"/>
  <c r="O411" i="9"/>
  <c r="O410" i="9"/>
  <c r="O409" i="9"/>
  <c r="O408" i="9"/>
  <c r="O407" i="9"/>
  <c r="O406" i="9"/>
  <c r="O405" i="9"/>
  <c r="O404" i="9"/>
  <c r="O403" i="9"/>
  <c r="O402" i="9"/>
  <c r="O401" i="9"/>
  <c r="O400" i="9"/>
  <c r="O399" i="9"/>
  <c r="O398" i="9"/>
  <c r="O397" i="9"/>
  <c r="O396" i="9"/>
  <c r="O395" i="9"/>
  <c r="O394" i="9"/>
  <c r="O393" i="9"/>
  <c r="O392" i="9"/>
  <c r="O391" i="9"/>
  <c r="O390" i="9"/>
  <c r="O389" i="9"/>
  <c r="O388" i="9"/>
  <c r="O387" i="9"/>
  <c r="O386" i="9"/>
  <c r="O385" i="9"/>
  <c r="O384" i="9"/>
  <c r="O383" i="9"/>
  <c r="O382" i="9"/>
  <c r="O381" i="9"/>
  <c r="O380" i="9"/>
  <c r="O379" i="9"/>
  <c r="O378" i="9"/>
  <c r="O377" i="9"/>
  <c r="O376" i="9"/>
  <c r="O375" i="9"/>
  <c r="O374" i="9"/>
  <c r="O373" i="9"/>
  <c r="O372" i="9"/>
  <c r="O371" i="9"/>
  <c r="O370" i="9"/>
  <c r="O369" i="9"/>
  <c r="O368" i="9"/>
  <c r="O367" i="9"/>
  <c r="O366" i="9"/>
  <c r="O365" i="9"/>
  <c r="O364" i="9"/>
  <c r="O363" i="9"/>
  <c r="O362" i="9"/>
  <c r="O361" i="9"/>
  <c r="O360" i="9"/>
  <c r="O359" i="9"/>
  <c r="O358" i="9"/>
  <c r="O357" i="9"/>
  <c r="O356" i="9"/>
  <c r="O355" i="9"/>
  <c r="O354" i="9"/>
  <c r="O353" i="9"/>
  <c r="O352" i="9"/>
  <c r="O351" i="9"/>
  <c r="O350" i="9"/>
  <c r="O349" i="9"/>
  <c r="O348" i="9"/>
  <c r="O347" i="9"/>
  <c r="O346" i="9"/>
  <c r="O345" i="9"/>
  <c r="O344" i="9"/>
  <c r="O343" i="9"/>
  <c r="O342" i="9"/>
  <c r="O341" i="9"/>
  <c r="O340" i="9"/>
  <c r="O339" i="9"/>
  <c r="O338" i="9"/>
  <c r="O337" i="9"/>
  <c r="O336" i="9"/>
  <c r="O335" i="9"/>
  <c r="O334" i="9"/>
  <c r="O333" i="9"/>
  <c r="O332" i="9"/>
  <c r="O331" i="9"/>
  <c r="O330" i="9"/>
  <c r="O329" i="9"/>
  <c r="O328" i="9"/>
  <c r="O327" i="9"/>
  <c r="O326" i="9"/>
  <c r="O325" i="9"/>
  <c r="O324" i="9"/>
  <c r="O323" i="9"/>
  <c r="O322" i="9"/>
  <c r="O321" i="9"/>
  <c r="O320" i="9"/>
  <c r="O319" i="9"/>
  <c r="O318" i="9"/>
  <c r="O317" i="9"/>
  <c r="O316" i="9"/>
  <c r="O315" i="9"/>
  <c r="O314" i="9"/>
  <c r="O313" i="9"/>
  <c r="O312" i="9"/>
  <c r="O311" i="9"/>
  <c r="O310" i="9"/>
  <c r="O309" i="9"/>
  <c r="O308" i="9"/>
  <c r="O307" i="9"/>
  <c r="O306" i="9"/>
  <c r="O305" i="9"/>
  <c r="O304" i="9"/>
  <c r="O303" i="9"/>
  <c r="O302" i="9"/>
  <c r="O301" i="9"/>
  <c r="O300" i="9"/>
  <c r="O299" i="9"/>
  <c r="O298" i="9"/>
  <c r="O297" i="9"/>
  <c r="O296" i="9"/>
  <c r="O295" i="9"/>
  <c r="O294" i="9"/>
  <c r="O293" i="9"/>
  <c r="O292" i="9"/>
  <c r="O291" i="9"/>
  <c r="O289" i="9"/>
  <c r="O288" i="9"/>
  <c r="O287" i="9"/>
  <c r="O286" i="9"/>
  <c r="O285" i="9"/>
  <c r="O284" i="9"/>
  <c r="O283" i="9"/>
  <c r="O282" i="9"/>
  <c r="O281" i="9"/>
  <c r="O280" i="9"/>
  <c r="O279" i="9"/>
  <c r="O278" i="9"/>
  <c r="O277" i="9"/>
  <c r="O276" i="9"/>
  <c r="O275" i="9"/>
  <c r="O274" i="9"/>
  <c r="O273" i="9"/>
  <c r="O272" i="9"/>
  <c r="O270" i="9"/>
  <c r="O269" i="9"/>
  <c r="O268" i="9"/>
  <c r="O267" i="9"/>
  <c r="O266" i="9"/>
  <c r="O265" i="9"/>
  <c r="O264" i="9"/>
  <c r="O263" i="9"/>
  <c r="O261" i="9"/>
  <c r="O260" i="9"/>
  <c r="O259" i="9"/>
  <c r="O258" i="9"/>
  <c r="O257" i="9"/>
  <c r="O256" i="9"/>
  <c r="O255" i="9"/>
  <c r="O254" i="9"/>
  <c r="O253" i="9"/>
  <c r="O252" i="9"/>
  <c r="O251" i="9"/>
  <c r="O250" i="9"/>
  <c r="O249" i="9"/>
  <c r="O248" i="9"/>
  <c r="O247" i="9"/>
  <c r="O246" i="9"/>
  <c r="O245" i="9"/>
  <c r="O244" i="9"/>
  <c r="O243" i="9"/>
  <c r="O242" i="9"/>
  <c r="O241" i="9"/>
  <c r="O240" i="9"/>
  <c r="O239" i="9"/>
  <c r="O238" i="9"/>
  <c r="O237" i="9"/>
  <c r="O236" i="9"/>
  <c r="O235" i="9"/>
  <c r="O234" i="9"/>
  <c r="O233" i="9"/>
  <c r="O232" i="9"/>
  <c r="O231" i="9"/>
  <c r="O230" i="9"/>
  <c r="O229" i="9"/>
  <c r="O228" i="9"/>
  <c r="O227" i="9"/>
  <c r="O226" i="9"/>
  <c r="O225" i="9"/>
  <c r="O224" i="9"/>
  <c r="O223" i="9"/>
  <c r="O222" i="9"/>
  <c r="O221" i="9"/>
  <c r="O220" i="9"/>
  <c r="O219" i="9"/>
  <c r="O218" i="9"/>
  <c r="O217" i="9"/>
  <c r="O216" i="9"/>
  <c r="O215" i="9"/>
  <c r="O214" i="9"/>
  <c r="O213" i="9"/>
  <c r="O212" i="9"/>
  <c r="O211" i="9"/>
  <c r="O210" i="9"/>
  <c r="O209" i="9"/>
  <c r="O208" i="9"/>
  <c r="O207" i="9"/>
  <c r="O206" i="9"/>
  <c r="O205" i="9"/>
  <c r="O204" i="9"/>
  <c r="O203" i="9"/>
  <c r="O202" i="9"/>
  <c r="O201" i="9"/>
  <c r="O200" i="9"/>
  <c r="O199" i="9"/>
  <c r="O198" i="9"/>
  <c r="O197" i="9"/>
  <c r="O196" i="9"/>
  <c r="O195" i="9"/>
  <c r="O194" i="9"/>
  <c r="O193" i="9"/>
  <c r="O192" i="9"/>
  <c r="O191" i="9"/>
  <c r="O190" i="9"/>
  <c r="O189" i="9"/>
  <c r="O188" i="9"/>
  <c r="O187" i="9"/>
  <c r="O186" i="9"/>
  <c r="O185" i="9"/>
  <c r="O184" i="9"/>
  <c r="O183" i="9"/>
  <c r="O182" i="9"/>
  <c r="O181" i="9"/>
  <c r="O180" i="9"/>
  <c r="O179" i="9"/>
  <c r="O178" i="9"/>
  <c r="O177" i="9"/>
  <c r="O176" i="9"/>
  <c r="O175" i="9"/>
  <c r="O174" i="9"/>
  <c r="O172" i="9"/>
  <c r="O171" i="9"/>
  <c r="O170" i="9"/>
  <c r="O168" i="9"/>
  <c r="O167" i="9"/>
  <c r="O166" i="9"/>
  <c r="O165" i="9"/>
  <c r="O164" i="9"/>
  <c r="O163" i="9"/>
  <c r="O162" i="9"/>
  <c r="O161" i="9"/>
  <c r="O160" i="9"/>
  <c r="O159" i="9"/>
  <c r="O158" i="9"/>
  <c r="O157" i="9"/>
  <c r="O156" i="9"/>
  <c r="O155" i="9"/>
  <c r="O154" i="9"/>
  <c r="O153" i="9"/>
  <c r="O152" i="9"/>
  <c r="O151" i="9"/>
  <c r="O150" i="9"/>
  <c r="O149" i="9"/>
  <c r="O148" i="9"/>
  <c r="O147" i="9"/>
  <c r="O146" i="9"/>
  <c r="O145" i="9"/>
  <c r="O144" i="9"/>
  <c r="O143" i="9"/>
  <c r="O142" i="9"/>
  <c r="O141" i="9"/>
  <c r="O139" i="9"/>
  <c r="O138" i="9"/>
  <c r="O137" i="9"/>
  <c r="O135" i="9"/>
  <c r="O134" i="9"/>
  <c r="O133" i="9"/>
  <c r="O132" i="9"/>
  <c r="O131" i="9"/>
  <c r="O129" i="9"/>
  <c r="O128" i="9"/>
  <c r="O127" i="9"/>
  <c r="O126" i="9"/>
  <c r="O125" i="9"/>
  <c r="O124" i="9"/>
  <c r="O123" i="9"/>
  <c r="O122" i="9"/>
  <c r="O121" i="9"/>
  <c r="O120" i="9"/>
  <c r="O119" i="9"/>
  <c r="O118" i="9"/>
  <c r="O117" i="9"/>
  <c r="O116" i="9"/>
  <c r="O115" i="9"/>
  <c r="O114" i="9"/>
  <c r="O113" i="9"/>
  <c r="O112" i="9"/>
  <c r="O111" i="9"/>
  <c r="O110" i="9"/>
  <c r="O109" i="9"/>
  <c r="O108" i="9"/>
  <c r="O107" i="9"/>
  <c r="O106" i="9"/>
  <c r="O105" i="9"/>
  <c r="O104" i="9"/>
  <c r="O103" i="9"/>
  <c r="O102" i="9"/>
  <c r="O101" i="9"/>
  <c r="O100" i="9"/>
  <c r="O99" i="9"/>
  <c r="O98" i="9"/>
  <c r="O97" i="9"/>
  <c r="O96" i="9"/>
  <c r="O95" i="9"/>
  <c r="O94" i="9"/>
  <c r="O92" i="9"/>
  <c r="O91" i="9"/>
  <c r="O90" i="9"/>
  <c r="O89" i="9"/>
  <c r="O88" i="9"/>
  <c r="O87" i="9"/>
  <c r="O86" i="9"/>
  <c r="O85" i="9"/>
  <c r="O84" i="9"/>
  <c r="O83" i="9"/>
  <c r="O82" i="9"/>
  <c r="O81" i="9"/>
  <c r="O80" i="9"/>
  <c r="O79" i="9"/>
  <c r="O78" i="9"/>
  <c r="O77" i="9"/>
  <c r="O76" i="9"/>
  <c r="O75" i="9"/>
  <c r="O74" i="9"/>
  <c r="O73" i="9"/>
  <c r="O72" i="9"/>
  <c r="O71" i="9"/>
  <c r="O70" i="9"/>
  <c r="O69" i="9"/>
  <c r="O67" i="9"/>
  <c r="O66" i="9"/>
  <c r="O65" i="9"/>
  <c r="O64" i="9"/>
  <c r="O63" i="9"/>
  <c r="O62" i="9"/>
  <c r="O61" i="9"/>
  <c r="O60" i="9"/>
  <c r="O59" i="9"/>
  <c r="O58" i="9"/>
  <c r="O57" i="9"/>
  <c r="O56" i="9"/>
  <c r="O55" i="9"/>
  <c r="O54" i="9"/>
  <c r="O53" i="9"/>
  <c r="O52" i="9"/>
  <c r="O51" i="9"/>
  <c r="O49" i="9"/>
  <c r="O48" i="9"/>
  <c r="O47" i="9"/>
  <c r="O46" i="9"/>
  <c r="O45" i="9"/>
  <c r="O44" i="9"/>
  <c r="O43" i="9"/>
  <c r="O42" i="9"/>
  <c r="O41" i="9"/>
  <c r="O40" i="9"/>
  <c r="O39" i="9"/>
  <c r="O38" i="9"/>
  <c r="O37" i="9"/>
  <c r="O36" i="9"/>
  <c r="O35" i="9"/>
  <c r="O33" i="9"/>
  <c r="O32" i="9"/>
  <c r="O31" i="9"/>
  <c r="O30" i="9"/>
  <c r="O29" i="9"/>
  <c r="O28" i="9"/>
  <c r="O27" i="9"/>
  <c r="O26" i="9"/>
  <c r="O25" i="9"/>
  <c r="O24" i="9"/>
  <c r="O23" i="9"/>
  <c r="O22" i="9"/>
  <c r="O21" i="9"/>
  <c r="O20" i="9"/>
  <c r="O19" i="9"/>
  <c r="O293" i="8"/>
  <c r="O292" i="8"/>
  <c r="O291" i="8"/>
  <c r="O290" i="8"/>
  <c r="O289" i="8"/>
  <c r="O286" i="8"/>
  <c r="O285" i="8"/>
  <c r="O284" i="8"/>
  <c r="O283" i="8"/>
  <c r="O282" i="8"/>
  <c r="O281" i="8"/>
  <c r="O280" i="8"/>
  <c r="O279" i="8"/>
  <c r="O278" i="8"/>
  <c r="O277" i="8"/>
  <c r="O275" i="8"/>
  <c r="O274" i="8"/>
  <c r="O273" i="8"/>
  <c r="O272" i="8"/>
  <c r="O271" i="8"/>
  <c r="O270" i="8"/>
  <c r="O269" i="8"/>
  <c r="O268" i="8"/>
  <c r="O267" i="8"/>
  <c r="O266" i="8"/>
  <c r="O265" i="8"/>
  <c r="O264" i="8"/>
  <c r="O263" i="8"/>
  <c r="O262" i="8"/>
  <c r="O261" i="8"/>
  <c r="O260" i="8"/>
  <c r="O259" i="8"/>
  <c r="O258" i="8"/>
  <c r="O257" i="8"/>
  <c r="O256" i="8"/>
  <c r="O255" i="8"/>
  <c r="O254" i="8"/>
  <c r="O252" i="8"/>
  <c r="O251" i="8"/>
  <c r="O250" i="8"/>
  <c r="O249" i="8"/>
  <c r="O248" i="8"/>
  <c r="O247" i="8"/>
  <c r="O246" i="8"/>
  <c r="O245" i="8"/>
  <c r="O244" i="8"/>
  <c r="O243" i="8"/>
  <c r="O242" i="8"/>
  <c r="O241" i="8"/>
  <c r="O240" i="8"/>
  <c r="O239" i="8"/>
  <c r="O238" i="8"/>
  <c r="O237" i="8"/>
  <c r="O236" i="8"/>
  <c r="O235" i="8"/>
  <c r="O234" i="8"/>
  <c r="O233" i="8"/>
  <c r="O232" i="8"/>
  <c r="O231" i="8"/>
  <c r="O230" i="8"/>
  <c r="O229" i="8"/>
  <c r="O228" i="8"/>
  <c r="O227" i="8"/>
  <c r="O226" i="8"/>
  <c r="O225" i="8"/>
  <c r="O224" i="8"/>
  <c r="O223" i="8"/>
  <c r="O222" i="8"/>
  <c r="O221" i="8"/>
  <c r="O220" i="8"/>
  <c r="O219" i="8"/>
  <c r="O218" i="8"/>
  <c r="O217" i="8"/>
  <c r="O216" i="8"/>
  <c r="O215" i="8"/>
  <c r="O214" i="8"/>
  <c r="O213" i="8"/>
  <c r="O212" i="8"/>
  <c r="O211" i="8"/>
  <c r="O210" i="8"/>
  <c r="O209" i="8"/>
  <c r="O208" i="8"/>
  <c r="O207" i="8"/>
  <c r="O206" i="8"/>
  <c r="O205" i="8"/>
  <c r="O204" i="8"/>
  <c r="O203" i="8"/>
  <c r="O202" i="8"/>
  <c r="O201" i="8"/>
  <c r="O200" i="8"/>
  <c r="O199" i="8"/>
  <c r="O198" i="8"/>
  <c r="O197" i="8"/>
  <c r="O196" i="8"/>
  <c r="O195" i="8"/>
  <c r="O194" i="8"/>
  <c r="O193" i="8"/>
  <c r="O192" i="8"/>
  <c r="O191" i="8"/>
  <c r="O190" i="8"/>
  <c r="O189" i="8"/>
  <c r="O188" i="8"/>
  <c r="O187" i="8"/>
  <c r="O186" i="8"/>
  <c r="O185" i="8"/>
  <c r="O184" i="8"/>
  <c r="O183" i="8"/>
  <c r="O182" i="8"/>
  <c r="O181" i="8"/>
  <c r="O180" i="8"/>
  <c r="O179" i="8"/>
  <c r="O177" i="8"/>
  <c r="O176" i="8"/>
  <c r="O175" i="8"/>
  <c r="O172" i="8"/>
  <c r="O171" i="8"/>
  <c r="O170" i="8"/>
  <c r="O169" i="8"/>
  <c r="O168" i="8"/>
  <c r="O167" i="8"/>
  <c r="O166" i="8"/>
  <c r="O165" i="8"/>
  <c r="O164" i="8"/>
  <c r="O163" i="8"/>
  <c r="O162" i="8"/>
  <c r="O161"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3"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8" i="8"/>
  <c r="O27" i="8"/>
  <c r="O26" i="8"/>
  <c r="O25" i="8"/>
  <c r="O24" i="8"/>
  <c r="O23" i="8"/>
  <c r="O22" i="8"/>
  <c r="O21" i="8"/>
  <c r="O20" i="8"/>
  <c r="O19" i="8"/>
  <c r="O18" i="8"/>
  <c r="O293" i="7"/>
  <c r="O292" i="7"/>
  <c r="O291" i="7"/>
  <c r="O290" i="7"/>
  <c r="O289" i="7"/>
  <c r="O286" i="7"/>
  <c r="O285" i="7"/>
  <c r="O284" i="7"/>
  <c r="O283" i="7"/>
  <c r="O282" i="7"/>
  <c r="O281" i="7"/>
  <c r="O280" i="7"/>
  <c r="O279" i="7"/>
  <c r="O278" i="7"/>
  <c r="O277" i="7"/>
  <c r="O275" i="7"/>
  <c r="O274" i="7"/>
  <c r="O273" i="7"/>
  <c r="O272" i="7"/>
  <c r="O271" i="7"/>
  <c r="O270" i="7"/>
  <c r="O269" i="7"/>
  <c r="O268" i="7"/>
  <c r="O267" i="7"/>
  <c r="O266" i="7"/>
  <c r="O265" i="7"/>
  <c r="O264" i="7"/>
  <c r="O263" i="7"/>
  <c r="O262" i="7"/>
  <c r="O261" i="7"/>
  <c r="O260" i="7"/>
  <c r="O259" i="7"/>
  <c r="O258" i="7"/>
  <c r="O257" i="7"/>
  <c r="O256" i="7"/>
  <c r="O255" i="7"/>
  <c r="O254" i="7"/>
  <c r="O252" i="7"/>
  <c r="O251" i="7"/>
  <c r="O250" i="7"/>
  <c r="O249" i="7"/>
  <c r="O248" i="7"/>
  <c r="O247" i="7"/>
  <c r="O246" i="7"/>
  <c r="O245" i="7"/>
  <c r="O244" i="7"/>
  <c r="O243" i="7"/>
  <c r="O242" i="7"/>
  <c r="O241" i="7"/>
  <c r="O240" i="7"/>
  <c r="O239" i="7"/>
  <c r="O238" i="7"/>
  <c r="O237" i="7"/>
  <c r="O236" i="7"/>
  <c r="O235" i="7"/>
  <c r="O234" i="7"/>
  <c r="O233" i="7"/>
  <c r="O232" i="7"/>
  <c r="O231" i="7"/>
  <c r="O230" i="7"/>
  <c r="O229" i="7"/>
  <c r="O228" i="7"/>
  <c r="O227" i="7"/>
  <c r="O226" i="7"/>
  <c r="O225" i="7"/>
  <c r="O224" i="7"/>
  <c r="O223" i="7"/>
  <c r="O222" i="7"/>
  <c r="O221" i="7"/>
  <c r="O220" i="7"/>
  <c r="O219" i="7"/>
  <c r="O218" i="7"/>
  <c r="O217" i="7"/>
  <c r="O216" i="7"/>
  <c r="O215" i="7"/>
  <c r="O214" i="7"/>
  <c r="O213" i="7"/>
  <c r="O212" i="7"/>
  <c r="O211" i="7"/>
  <c r="O210" i="7"/>
  <c r="O209" i="7"/>
  <c r="O208" i="7"/>
  <c r="O207" i="7"/>
  <c r="O206" i="7"/>
  <c r="O205" i="7"/>
  <c r="O204" i="7"/>
  <c r="O203" i="7"/>
  <c r="O202" i="7"/>
  <c r="O201" i="7"/>
  <c r="O200" i="7"/>
  <c r="O199" i="7"/>
  <c r="O198" i="7"/>
  <c r="O197" i="7"/>
  <c r="O196" i="7"/>
  <c r="O195" i="7"/>
  <c r="O194" i="7"/>
  <c r="O193" i="7"/>
  <c r="O192" i="7"/>
  <c r="O191" i="7"/>
  <c r="O190" i="7"/>
  <c r="O189" i="7"/>
  <c r="O188" i="7"/>
  <c r="O187" i="7"/>
  <c r="O186" i="7"/>
  <c r="O185" i="7"/>
  <c r="O184" i="7"/>
  <c r="O183" i="7"/>
  <c r="O182" i="7"/>
  <c r="O181" i="7"/>
  <c r="O180" i="7"/>
  <c r="O179" i="7"/>
  <c r="O177" i="7"/>
  <c r="O176" i="7"/>
  <c r="O175" i="7"/>
  <c r="O172" i="7"/>
  <c r="O171" i="7"/>
  <c r="O170" i="7"/>
  <c r="O169" i="7"/>
  <c r="O168" i="7"/>
  <c r="O167" i="7"/>
  <c r="O166" i="7"/>
  <c r="O165" i="7"/>
  <c r="O164" i="7"/>
  <c r="O163" i="7"/>
  <c r="O162" i="7"/>
  <c r="O161" i="7"/>
  <c r="O159" i="7"/>
  <c r="O158" i="7"/>
  <c r="O157" i="7"/>
  <c r="O156" i="7"/>
  <c r="O155" i="7"/>
  <c r="O154" i="7"/>
  <c r="O153" i="7"/>
  <c r="O152" i="7"/>
  <c r="O151" i="7"/>
  <c r="O150" i="7"/>
  <c r="O149" i="7"/>
  <c r="O148" i="7"/>
  <c r="O147" i="7"/>
  <c r="O146" i="7"/>
  <c r="O145" i="7"/>
  <c r="O144" i="7"/>
  <c r="O143" i="7"/>
  <c r="O142" i="7"/>
  <c r="O141" i="7"/>
  <c r="O140" i="7"/>
  <c r="O139" i="7"/>
  <c r="O138" i="7"/>
  <c r="O137" i="7"/>
  <c r="O136" i="7"/>
  <c r="O135" i="7"/>
  <c r="O134" i="7"/>
  <c r="O133" i="7"/>
  <c r="O132" i="7"/>
  <c r="O131" i="7"/>
  <c r="O130" i="7"/>
  <c r="O129" i="7"/>
  <c r="O128" i="7"/>
  <c r="O127" i="7"/>
  <c r="O126"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289" i="1"/>
  <c r="O1288" i="1"/>
  <c r="O1287" i="1"/>
  <c r="O1286" i="1"/>
  <c r="O1285" i="1"/>
  <c r="O1284" i="1"/>
  <c r="O1283" i="1"/>
  <c r="O1282" i="1"/>
  <c r="O1281" i="1"/>
  <c r="O1280" i="1"/>
  <c r="O1279" i="1"/>
  <c r="O1278" i="1"/>
  <c r="O1277" i="1"/>
  <c r="O1276" i="1"/>
  <c r="O1275" i="1"/>
  <c r="O1274" i="1"/>
  <c r="O1273" i="1"/>
  <c r="O1272" i="1"/>
  <c r="O1271" i="1"/>
  <c r="O1270" i="1"/>
  <c r="O1269" i="1"/>
  <c r="O1268" i="1"/>
  <c r="O1267" i="1"/>
  <c r="O1266" i="1"/>
  <c r="O1265" i="1"/>
  <c r="O1264" i="1"/>
  <c r="O1263" i="1"/>
  <c r="O1262" i="1"/>
  <c r="O1261" i="1"/>
  <c r="O1260" i="1"/>
  <c r="O1259" i="1"/>
  <c r="O1258" i="1"/>
  <c r="O1257" i="1"/>
  <c r="O1256" i="1"/>
  <c r="O1255" i="1"/>
  <c r="O1254" i="1"/>
  <c r="O1253" i="1"/>
  <c r="O1252" i="1"/>
  <c r="O1251" i="1"/>
  <c r="O1250" i="1"/>
  <c r="O1249" i="1"/>
  <c r="O1248" i="1"/>
  <c r="O1247" i="1"/>
  <c r="O1246" i="1"/>
  <c r="O1245" i="1"/>
  <c r="O1244" i="1"/>
  <c r="O1243" i="1"/>
  <c r="O1242" i="1"/>
  <c r="O1241" i="1"/>
  <c r="O1240" i="1"/>
  <c r="O1239" i="1"/>
  <c r="O1238" i="1"/>
  <c r="O1237" i="1"/>
  <c r="O1236" i="1"/>
  <c r="O1235" i="1"/>
  <c r="O1234" i="1"/>
  <c r="O1233" i="1"/>
  <c r="O1232" i="1"/>
  <c r="O1231" i="1"/>
  <c r="O1230" i="1"/>
  <c r="O1229" i="1"/>
  <c r="O1228" i="1"/>
  <c r="O1227" i="1"/>
  <c r="O1226" i="1"/>
  <c r="O1225" i="1"/>
  <c r="O1224" i="1"/>
  <c r="O1223" i="1"/>
  <c r="O1222" i="1"/>
  <c r="O1221" i="1"/>
  <c r="O1220" i="1"/>
  <c r="O1219" i="1"/>
  <c r="O1218" i="1"/>
  <c r="O1217" i="1"/>
  <c r="O1216" i="1"/>
  <c r="O1215" i="1"/>
  <c r="O1214" i="1"/>
  <c r="O1213" i="1"/>
  <c r="O1212" i="1"/>
  <c r="O1211" i="1"/>
  <c r="O1210" i="1"/>
  <c r="O1209" i="1"/>
  <c r="O1208" i="1"/>
  <c r="O1207" i="1"/>
  <c r="O1206" i="1"/>
  <c r="O1203" i="1"/>
  <c r="O1202" i="1"/>
  <c r="O1201" i="1"/>
  <c r="O1200" i="1"/>
  <c r="O1199" i="1"/>
  <c r="O1198" i="1"/>
  <c r="O1197" i="1"/>
  <c r="O1196" i="1"/>
  <c r="O1195" i="1"/>
  <c r="O1194" i="1"/>
  <c r="O1193" i="1"/>
  <c r="O1192" i="1"/>
  <c r="O1191" i="1"/>
  <c r="O1190" i="1"/>
  <c r="O1189" i="1"/>
  <c r="O1188" i="1"/>
  <c r="O1187" i="1"/>
  <c r="O1186" i="1"/>
  <c r="O1185" i="1"/>
  <c r="O1184" i="1"/>
  <c r="O1183" i="1"/>
  <c r="O1182" i="1"/>
  <c r="O1180" i="1"/>
  <c r="O1179" i="1"/>
  <c r="O1178" i="1"/>
  <c r="O1177" i="1"/>
  <c r="O1176" i="1"/>
  <c r="O1175" i="1"/>
  <c r="O1174" i="1"/>
  <c r="O1173" i="1"/>
  <c r="O1172" i="1"/>
  <c r="O1171" i="1"/>
  <c r="O1170" i="1"/>
  <c r="O1169" i="1"/>
  <c r="O1168" i="1"/>
  <c r="O1167" i="1"/>
  <c r="O1166" i="1"/>
  <c r="O1165" i="1"/>
  <c r="O1164" i="1"/>
  <c r="O1163" i="1"/>
  <c r="O1162" i="1"/>
  <c r="O1161" i="1"/>
  <c r="O1160" i="1"/>
  <c r="O1159" i="1"/>
  <c r="O1158" i="1"/>
  <c r="O1156" i="1"/>
  <c r="O1155" i="1"/>
  <c r="O1154" i="1"/>
  <c r="O1153" i="1"/>
  <c r="O1152" i="1"/>
  <c r="O1151" i="1"/>
  <c r="O1148" i="1"/>
  <c r="O1147" i="1"/>
  <c r="O1146" i="1"/>
  <c r="O1145" i="1"/>
  <c r="O1144" i="1"/>
  <c r="O1143" i="1"/>
  <c r="O1140" i="1"/>
  <c r="O1139" i="1"/>
  <c r="O1138" i="1"/>
  <c r="O1137" i="1"/>
  <c r="O1136" i="1"/>
  <c r="O1135" i="1"/>
  <c r="O1134" i="1"/>
  <c r="O1133" i="1"/>
  <c r="O1132" i="1"/>
  <c r="O1131" i="1"/>
  <c r="O1130" i="1"/>
  <c r="O1129" i="1"/>
  <c r="O1128" i="1"/>
  <c r="O1126" i="1"/>
  <c r="O1125" i="1"/>
  <c r="O1124" i="1"/>
  <c r="O1123" i="1"/>
  <c r="O1120" i="1"/>
  <c r="O1119" i="1"/>
  <c r="O1118" i="1"/>
  <c r="O1117" i="1"/>
  <c r="O1116" i="1"/>
  <c r="O1115" i="1"/>
  <c r="O1114" i="1"/>
  <c r="O1113" i="1"/>
  <c r="O1112" i="1"/>
  <c r="O1111" i="1"/>
  <c r="O1110" i="1"/>
  <c r="O1109" i="1"/>
  <c r="O1108" i="1"/>
  <c r="O1107" i="1"/>
  <c r="O1106" i="1"/>
  <c r="O1105" i="1"/>
  <c r="O1104" i="1"/>
  <c r="O1103" i="1"/>
  <c r="O1100" i="1"/>
  <c r="O1099" i="1"/>
  <c r="O1098" i="1"/>
  <c r="O1096" i="1"/>
  <c r="O1095" i="1"/>
  <c r="O1094" i="1"/>
  <c r="O1093" i="1"/>
  <c r="O1092" i="1"/>
  <c r="O1091" i="1"/>
  <c r="O1090" i="1"/>
  <c r="O1089" i="1"/>
  <c r="O1087" i="1"/>
  <c r="O1086" i="1"/>
  <c r="O1085" i="1"/>
  <c r="O1084" i="1"/>
  <c r="O1083" i="1"/>
  <c r="O1082" i="1"/>
  <c r="O1081" i="1"/>
  <c r="O1080" i="1"/>
  <c r="O1079" i="1"/>
  <c r="O1078" i="1"/>
  <c r="O1077" i="1"/>
  <c r="O1076" i="1"/>
  <c r="O1075" i="1"/>
  <c r="O1074" i="1"/>
  <c r="O1073" i="1"/>
  <c r="O1072" i="1"/>
  <c r="O1071" i="1"/>
  <c r="O1070" i="1"/>
  <c r="O1069" i="1"/>
  <c r="O1066" i="1"/>
  <c r="O1065" i="1"/>
  <c r="O1064" i="1"/>
  <c r="O1063" i="1"/>
  <c r="O1061" i="1"/>
  <c r="O1060" i="1"/>
  <c r="O1059" i="1"/>
  <c r="O1058" i="1"/>
  <c r="O1057" i="1"/>
  <c r="O1056" i="1"/>
  <c r="O1055" i="1"/>
  <c r="O1053" i="1"/>
  <c r="O1052" i="1"/>
  <c r="O1051" i="1"/>
  <c r="O1050" i="1"/>
  <c r="O1049" i="1"/>
  <c r="O1048" i="1"/>
  <c r="O1047" i="1"/>
  <c r="O1046" i="1"/>
  <c r="O1045" i="1"/>
  <c r="O1044" i="1"/>
  <c r="O1043" i="1"/>
  <c r="O1042" i="1"/>
  <c r="O1041" i="1"/>
  <c r="O1040" i="1"/>
  <c r="O1039" i="1"/>
  <c r="O1038" i="1"/>
  <c r="O1037" i="1"/>
  <c r="O1036" i="1"/>
  <c r="O1034" i="1"/>
  <c r="O1033" i="1"/>
  <c r="O1032" i="1"/>
  <c r="O1031" i="1"/>
  <c r="O1030" i="1"/>
  <c r="O1029" i="1"/>
  <c r="O1028" i="1"/>
  <c r="O1027" i="1"/>
  <c r="O1026" i="1"/>
  <c r="O1025" i="1"/>
  <c r="O1024" i="1"/>
  <c r="O1023" i="1"/>
  <c r="O1022" i="1"/>
  <c r="O1019" i="1"/>
  <c r="O1018" i="1"/>
  <c r="O1017" i="1"/>
  <c r="O1016" i="1"/>
  <c r="O1015" i="1"/>
  <c r="O1014" i="1"/>
  <c r="O1013" i="1"/>
  <c r="O1012" i="1"/>
  <c r="O1011" i="1"/>
  <c r="O1010" i="1"/>
  <c r="O1009" i="1"/>
  <c r="O1008" i="1"/>
  <c r="O1007" i="1"/>
  <c r="O1006" i="1"/>
  <c r="O1005" i="1"/>
  <c r="O1004" i="1"/>
  <c r="O1003" i="1"/>
  <c r="O1002" i="1"/>
  <c r="O1001" i="1"/>
  <c r="O1000" i="1"/>
  <c r="O999" i="1"/>
  <c r="O998" i="1"/>
  <c r="O997" i="1"/>
  <c r="O996" i="1"/>
  <c r="O995" i="1"/>
  <c r="O994" i="1"/>
  <c r="O993" i="1"/>
  <c r="O992" i="1"/>
  <c r="O991" i="1"/>
  <c r="O990" i="1"/>
  <c r="O989" i="1"/>
  <c r="O988" i="1"/>
  <c r="O987" i="1"/>
  <c r="O986" i="1"/>
  <c r="O985" i="1"/>
  <c r="O984" i="1"/>
  <c r="O983" i="1"/>
  <c r="O982" i="1"/>
  <c r="O981" i="1"/>
  <c r="O980" i="1"/>
  <c r="O979" i="1"/>
  <c r="O978" i="1"/>
  <c r="O977" i="1"/>
  <c r="O976" i="1"/>
  <c r="O975" i="1"/>
  <c r="O974" i="1"/>
  <c r="O973" i="1"/>
  <c r="O972" i="1"/>
  <c r="O971" i="1"/>
  <c r="O970" i="1"/>
  <c r="O969" i="1"/>
  <c r="O968" i="1"/>
  <c r="O967" i="1"/>
  <c r="O966" i="1"/>
  <c r="O965" i="1"/>
  <c r="O964" i="1"/>
  <c r="O963" i="1"/>
  <c r="O962" i="1"/>
  <c r="O961" i="1"/>
  <c r="O960" i="1"/>
  <c r="O959" i="1"/>
  <c r="O958" i="1"/>
  <c r="O957" i="1"/>
  <c r="O956" i="1"/>
  <c r="O955" i="1"/>
  <c r="O954" i="1"/>
  <c r="O953" i="1"/>
  <c r="O952" i="1"/>
  <c r="O951" i="1"/>
  <c r="O950" i="1"/>
  <c r="O949" i="1"/>
  <c r="O948" i="1"/>
  <c r="O947" i="1"/>
  <c r="O946" i="1"/>
  <c r="O945" i="1"/>
  <c r="O944" i="1"/>
  <c r="O943" i="1"/>
  <c r="O942" i="1"/>
  <c r="O941" i="1"/>
  <c r="O939" i="1"/>
  <c r="O938" i="1"/>
  <c r="O937" i="1"/>
  <c r="O936" i="1"/>
  <c r="O935" i="1"/>
  <c r="O934" i="1"/>
  <c r="O933" i="1"/>
  <c r="O932" i="1"/>
  <c r="O931" i="1"/>
  <c r="O930" i="1"/>
  <c r="O929" i="1"/>
  <c r="O928" i="1"/>
  <c r="O927" i="1"/>
  <c r="O926" i="1"/>
  <c r="O925" i="1"/>
  <c r="O923" i="1"/>
  <c r="O922" i="1"/>
  <c r="O921" i="1"/>
  <c r="O920" i="1"/>
  <c r="O919" i="1"/>
  <c r="O918" i="1"/>
  <c r="O917" i="1"/>
  <c r="O916" i="1"/>
  <c r="O915" i="1"/>
  <c r="O914" i="1"/>
  <c r="O913" i="1"/>
  <c r="O912" i="1"/>
  <c r="O911" i="1"/>
  <c r="O910" i="1"/>
  <c r="O909" i="1"/>
  <c r="O908" i="1"/>
  <c r="O907" i="1"/>
  <c r="O906" i="1"/>
  <c r="O905" i="1"/>
  <c r="O904" i="1"/>
  <c r="O903" i="1"/>
  <c r="O902" i="1"/>
  <c r="O901" i="1"/>
  <c r="O900" i="1"/>
  <c r="O899" i="1"/>
  <c r="O898" i="1"/>
  <c r="O897" i="1"/>
  <c r="O896" i="1"/>
  <c r="O895" i="1"/>
  <c r="O894" i="1"/>
  <c r="O893" i="1"/>
  <c r="O892" i="1"/>
  <c r="O891" i="1"/>
  <c r="O890" i="1"/>
  <c r="O889" i="1"/>
  <c r="O888" i="1"/>
  <c r="O887" i="1"/>
  <c r="O886" i="1"/>
  <c r="O885" i="1"/>
  <c r="O884" i="1"/>
  <c r="O883" i="1"/>
  <c r="O882" i="1"/>
  <c r="O881" i="1"/>
  <c r="O880" i="1"/>
  <c r="O879" i="1"/>
  <c r="O878" i="1"/>
  <c r="O877" i="1"/>
  <c r="O876" i="1"/>
  <c r="O875" i="1"/>
  <c r="O874" i="1"/>
  <c r="O873" i="1"/>
  <c r="O872" i="1"/>
  <c r="O871" i="1"/>
  <c r="O870" i="1"/>
  <c r="O869" i="1"/>
  <c r="O868" i="1"/>
  <c r="O867" i="1"/>
  <c r="O866" i="1"/>
  <c r="O865" i="1"/>
  <c r="O864" i="1"/>
  <c r="O863" i="1"/>
  <c r="O862" i="1"/>
  <c r="O861" i="1"/>
  <c r="O860" i="1"/>
  <c r="O859" i="1"/>
  <c r="O858" i="1"/>
  <c r="O857" i="1"/>
  <c r="O856" i="1"/>
  <c r="O855" i="1"/>
  <c r="O854" i="1"/>
  <c r="O853" i="1"/>
  <c r="O852" i="1"/>
  <c r="O851" i="1"/>
  <c r="O850" i="1"/>
  <c r="O849" i="1"/>
  <c r="O848" i="1"/>
  <c r="O847" i="1"/>
  <c r="O846" i="1"/>
  <c r="O845" i="1"/>
  <c r="O844" i="1"/>
  <c r="O843" i="1"/>
  <c r="O842" i="1"/>
  <c r="O841" i="1"/>
  <c r="O840" i="1"/>
  <c r="O839" i="1"/>
  <c r="O838" i="1"/>
  <c r="O837" i="1"/>
  <c r="O836" i="1"/>
  <c r="O835" i="1"/>
  <c r="O834" i="1"/>
  <c r="O833" i="1"/>
  <c r="O832" i="1"/>
  <c r="O831" i="1"/>
  <c r="O830" i="1"/>
  <c r="O829" i="1"/>
  <c r="O828" i="1"/>
  <c r="O827" i="1"/>
  <c r="O826" i="1"/>
  <c r="O825" i="1"/>
  <c r="O824" i="1"/>
  <c r="O823" i="1"/>
  <c r="O822" i="1"/>
  <c r="O821" i="1"/>
  <c r="O820" i="1"/>
  <c r="O819" i="1"/>
  <c r="O818" i="1"/>
  <c r="O817" i="1"/>
  <c r="O816" i="1"/>
  <c r="O815" i="1"/>
  <c r="O814" i="1"/>
  <c r="O813" i="1"/>
  <c r="O811" i="1"/>
  <c r="O810" i="1"/>
  <c r="O809" i="1"/>
  <c r="O808" i="1"/>
  <c r="O807" i="1"/>
  <c r="O806" i="1"/>
  <c r="O805" i="1"/>
  <c r="O804" i="1"/>
  <c r="O803" i="1"/>
  <c r="O802" i="1"/>
  <c r="O801" i="1"/>
  <c r="O800" i="1"/>
  <c r="O799" i="1"/>
  <c r="O796" i="1"/>
  <c r="O795" i="1"/>
  <c r="O794" i="1"/>
  <c r="O792" i="1"/>
  <c r="O791" i="1"/>
  <c r="O790" i="1"/>
  <c r="O789" i="1"/>
  <c r="O788" i="1"/>
  <c r="O787" i="1"/>
  <c r="O786" i="1"/>
  <c r="O785" i="1"/>
  <c r="O784" i="1"/>
  <c r="O783" i="1"/>
  <c r="O782" i="1"/>
  <c r="O781" i="1"/>
  <c r="O779" i="1"/>
  <c r="O778" i="1"/>
  <c r="O777" i="1"/>
  <c r="O776" i="1"/>
  <c r="O775" i="1"/>
  <c r="O774" i="1"/>
  <c r="O773" i="1"/>
  <c r="O772" i="1"/>
  <c r="O770" i="1"/>
  <c r="O769" i="1"/>
  <c r="O768" i="1"/>
  <c r="O767" i="1"/>
  <c r="O766" i="1"/>
  <c r="O765" i="1"/>
  <c r="O764" i="1"/>
  <c r="O763" i="1"/>
  <c r="O762" i="1"/>
  <c r="O761" i="1"/>
  <c r="O760" i="1"/>
  <c r="O759" i="1"/>
  <c r="O758" i="1"/>
  <c r="O757" i="1"/>
  <c r="O756" i="1"/>
  <c r="O755" i="1"/>
  <c r="O754" i="1"/>
  <c r="O753" i="1"/>
  <c r="O752" i="1"/>
  <c r="O751" i="1"/>
  <c r="O750" i="1"/>
  <c r="O749" i="1"/>
  <c r="O748" i="1"/>
  <c r="O747" i="1"/>
  <c r="O746" i="1"/>
  <c r="O745" i="1"/>
  <c r="O744" i="1"/>
  <c r="O743" i="1"/>
  <c r="O742" i="1"/>
  <c r="O741" i="1"/>
  <c r="O740" i="1"/>
  <c r="O739" i="1"/>
  <c r="O738" i="1"/>
  <c r="O737" i="1"/>
  <c r="O736" i="1"/>
  <c r="O735" i="1"/>
  <c r="O734" i="1"/>
  <c r="O733" i="1"/>
  <c r="O732" i="1"/>
  <c r="O731" i="1"/>
  <c r="O730" i="1"/>
  <c r="O729" i="1"/>
  <c r="O728" i="1"/>
  <c r="O727" i="1"/>
  <c r="O726" i="1"/>
  <c r="O725" i="1"/>
  <c r="O724" i="1"/>
  <c r="O723" i="1"/>
  <c r="O722" i="1"/>
  <c r="O721" i="1"/>
  <c r="O720" i="1"/>
  <c r="O719" i="1"/>
  <c r="O718" i="1"/>
  <c r="O717" i="1"/>
  <c r="O716" i="1"/>
  <c r="O715" i="1"/>
  <c r="O714" i="1"/>
  <c r="O713" i="1"/>
  <c r="O712" i="1"/>
  <c r="O711" i="1"/>
  <c r="O710" i="1"/>
  <c r="O709" i="1"/>
  <c r="O708" i="1"/>
  <c r="O707" i="1"/>
  <c r="O705" i="1"/>
  <c r="O704" i="1"/>
  <c r="O703" i="1"/>
  <c r="O702" i="1"/>
  <c r="O699" i="1"/>
  <c r="O698" i="1"/>
  <c r="O697" i="1"/>
  <c r="O696" i="1"/>
  <c r="O695" i="1"/>
  <c r="O694" i="1"/>
  <c r="O693" i="1"/>
  <c r="O692" i="1"/>
  <c r="O691" i="1"/>
  <c r="O690" i="1"/>
  <c r="O689" i="1"/>
  <c r="O688" i="1"/>
  <c r="O687" i="1"/>
  <c r="O686" i="1"/>
  <c r="O685" i="1"/>
  <c r="O684" i="1"/>
  <c r="O683" i="1"/>
  <c r="O681" i="1"/>
  <c r="O680" i="1"/>
  <c r="O679" i="1"/>
  <c r="O678" i="1"/>
  <c r="O677" i="1"/>
  <c r="O675" i="1"/>
  <c r="O674" i="1"/>
  <c r="O673" i="1"/>
  <c r="O672" i="1"/>
  <c r="O671" i="1"/>
  <c r="O670" i="1"/>
  <c r="O669" i="1"/>
  <c r="O668" i="1"/>
  <c r="O666" i="1"/>
  <c r="O665" i="1"/>
  <c r="O664" i="1"/>
  <c r="O663" i="1"/>
  <c r="O662" i="1"/>
  <c r="O661" i="1"/>
  <c r="O660" i="1"/>
  <c r="O659" i="1"/>
  <c r="O658" i="1"/>
  <c r="O657" i="1"/>
  <c r="O656" i="1"/>
  <c r="O655" i="1"/>
  <c r="O653" i="1"/>
  <c r="O652" i="1"/>
  <c r="O651" i="1"/>
  <c r="O650" i="1"/>
  <c r="O649" i="1"/>
  <c r="O648" i="1"/>
  <c r="O647" i="1"/>
  <c r="O646" i="1"/>
  <c r="O645" i="1"/>
  <c r="O644" i="1"/>
  <c r="O643" i="1"/>
  <c r="O642" i="1"/>
  <c r="O641" i="1"/>
  <c r="O640" i="1"/>
  <c r="O639" i="1"/>
  <c r="O638" i="1"/>
  <c r="O637" i="1"/>
  <c r="O636" i="1"/>
  <c r="O635" i="1"/>
  <c r="O634" i="1"/>
  <c r="O633" i="1"/>
  <c r="O632" i="1"/>
  <c r="O631" i="1"/>
  <c r="O630" i="1"/>
  <c r="O629" i="1"/>
  <c r="O628" i="1"/>
  <c r="O627" i="1"/>
  <c r="O626" i="1"/>
  <c r="O625" i="1"/>
  <c r="O624" i="1"/>
  <c r="O623" i="1"/>
  <c r="O622" i="1"/>
  <c r="O621" i="1"/>
  <c r="O620" i="1"/>
  <c r="O619" i="1"/>
  <c r="O618" i="1"/>
  <c r="O617" i="1"/>
  <c r="O616" i="1"/>
  <c r="O615" i="1"/>
  <c r="O614" i="1"/>
  <c r="O613" i="1"/>
  <c r="O612" i="1"/>
  <c r="O611" i="1"/>
  <c r="O610" i="1"/>
  <c r="O609" i="1"/>
  <c r="O608" i="1"/>
  <c r="O607" i="1"/>
  <c r="O606" i="1"/>
  <c r="O605" i="1"/>
  <c r="O604" i="1"/>
  <c r="O603" i="1"/>
  <c r="O602" i="1"/>
  <c r="O601" i="1"/>
  <c r="O600" i="1"/>
  <c r="O599" i="1"/>
  <c r="O598" i="1"/>
  <c r="O597" i="1"/>
  <c r="O596" i="1"/>
  <c r="O595" i="1"/>
  <c r="O594" i="1"/>
  <c r="O593" i="1"/>
  <c r="O592" i="1"/>
  <c r="O591" i="1"/>
  <c r="O590" i="1"/>
  <c r="O589" i="1"/>
  <c r="O588" i="1"/>
  <c r="O587" i="1"/>
  <c r="O586" i="1"/>
  <c r="O585" i="1"/>
  <c r="O584" i="1"/>
  <c r="O583" i="1"/>
  <c r="O582" i="1"/>
  <c r="O581" i="1"/>
  <c r="O580" i="1"/>
  <c r="O579" i="1"/>
  <c r="O578" i="1"/>
  <c r="O577" i="1"/>
  <c r="O576" i="1"/>
  <c r="O575" i="1"/>
  <c r="O574" i="1"/>
  <c r="O573" i="1"/>
  <c r="O572" i="1"/>
  <c r="O571" i="1"/>
  <c r="O570" i="1"/>
  <c r="O569" i="1"/>
  <c r="O568" i="1"/>
  <c r="O567" i="1"/>
  <c r="O566" i="1"/>
  <c r="O565" i="1"/>
  <c r="O564" i="1"/>
  <c r="O563" i="1"/>
  <c r="O562" i="1"/>
  <c r="O561" i="1"/>
  <c r="O560" i="1"/>
  <c r="O559" i="1"/>
  <c r="O558" i="1"/>
  <c r="O557" i="1"/>
  <c r="O556" i="1"/>
  <c r="O555" i="1"/>
  <c r="O554" i="1"/>
  <c r="O553" i="1"/>
  <c r="O552" i="1"/>
  <c r="O551" i="1"/>
  <c r="O550" i="1"/>
  <c r="O549" i="1"/>
  <c r="O548" i="1"/>
  <c r="O547" i="1"/>
  <c r="O546" i="1"/>
  <c r="O545"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4" i="1"/>
  <c r="O513" i="1"/>
  <c r="O512" i="1"/>
  <c r="O511" i="1"/>
  <c r="O510" i="1"/>
  <c r="O509" i="1"/>
  <c r="O508" i="1"/>
  <c r="O507" i="1"/>
  <c r="O506" i="1"/>
  <c r="O505" i="1"/>
  <c r="O504" i="1"/>
  <c r="O503" i="1"/>
  <c r="O502" i="1"/>
  <c r="O501" i="1"/>
  <c r="O500" i="1"/>
  <c r="O499" i="1"/>
  <c r="O498" i="1"/>
  <c r="O496" i="1"/>
  <c r="O495" i="1"/>
  <c r="O494" i="1"/>
  <c r="O493" i="1"/>
  <c r="O492" i="1"/>
  <c r="O491"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1" i="1"/>
  <c r="O460" i="1"/>
  <c r="O459" i="1"/>
  <c r="O458" i="1"/>
  <c r="O457" i="1"/>
  <c r="O456" i="1"/>
  <c r="O455" i="1"/>
  <c r="O454" i="1"/>
  <c r="O453" i="1"/>
  <c r="O452" i="1"/>
  <c r="O451" i="1"/>
  <c r="O450" i="1"/>
  <c r="O449" i="1"/>
  <c r="O448"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4" i="1"/>
  <c r="O183" i="1"/>
  <c r="O182" i="1"/>
  <c r="O181"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1286" i="5"/>
  <c r="O1285" i="5"/>
  <c r="O1284" i="5"/>
  <c r="O1283" i="5"/>
  <c r="O1282" i="5"/>
  <c r="O1281" i="5"/>
  <c r="O1280" i="5"/>
  <c r="O1279" i="5"/>
  <c r="O1278" i="5"/>
  <c r="O1277" i="5"/>
  <c r="O1276" i="5"/>
  <c r="O1275" i="5"/>
  <c r="O1274" i="5"/>
  <c r="O1273" i="5"/>
  <c r="O1272" i="5"/>
  <c r="O1271" i="5"/>
  <c r="O1270" i="5"/>
  <c r="O1269" i="5"/>
  <c r="O1268" i="5"/>
  <c r="O1267" i="5"/>
  <c r="O1266" i="5"/>
  <c r="O1265" i="5"/>
  <c r="O1264" i="5"/>
  <c r="O1263" i="5"/>
  <c r="O1262" i="5"/>
  <c r="O1261" i="5"/>
  <c r="O1260" i="5"/>
  <c r="O1259" i="5"/>
  <c r="O1258" i="5"/>
  <c r="O1257" i="5"/>
  <c r="O1256" i="5"/>
  <c r="O1255" i="5"/>
  <c r="O1254" i="5"/>
  <c r="O1253" i="5"/>
  <c r="O1252" i="5"/>
  <c r="O1251" i="5"/>
  <c r="O1250" i="5"/>
  <c r="O1249" i="5"/>
  <c r="O1248" i="5"/>
  <c r="O1247" i="5"/>
  <c r="O1246" i="5"/>
  <c r="O1245" i="5"/>
  <c r="O1244" i="5"/>
  <c r="O1243" i="5"/>
  <c r="O1242" i="5"/>
  <c r="O1241" i="5"/>
  <c r="O1240" i="5"/>
  <c r="O1239" i="5"/>
  <c r="O1238" i="5"/>
  <c r="O1237" i="5"/>
  <c r="O1236" i="5"/>
  <c r="O1235" i="5"/>
  <c r="O1234" i="5"/>
  <c r="O1233" i="5"/>
  <c r="O1232" i="5"/>
  <c r="O1231" i="5"/>
  <c r="O1230" i="5"/>
  <c r="O1229" i="5"/>
  <c r="O1228" i="5"/>
  <c r="O1227" i="5"/>
  <c r="O1226" i="5"/>
  <c r="O1225" i="5"/>
  <c r="O1224" i="5"/>
  <c r="O1223" i="5"/>
  <c r="O1222" i="5"/>
  <c r="O1221" i="5"/>
  <c r="O1220" i="5"/>
  <c r="O1219" i="5"/>
  <c r="O1218" i="5"/>
  <c r="O1217" i="5"/>
  <c r="O1216" i="5"/>
  <c r="O1215" i="5"/>
  <c r="O1214" i="5"/>
  <c r="O1213" i="5"/>
  <c r="O1212" i="5"/>
  <c r="O1211" i="5"/>
  <c r="O1210" i="5"/>
  <c r="O1209" i="5"/>
  <c r="O1208" i="5"/>
  <c r="O1207" i="5"/>
  <c r="O1206" i="5"/>
  <c r="O1205" i="5"/>
  <c r="O1204" i="5"/>
  <c r="O1203" i="5"/>
  <c r="O1200" i="5"/>
  <c r="O1199" i="5"/>
  <c r="O1198" i="5"/>
  <c r="O1197" i="5"/>
  <c r="O1196" i="5"/>
  <c r="O1195" i="5"/>
  <c r="O1194" i="5"/>
  <c r="O1193" i="5"/>
  <c r="O1192" i="5"/>
  <c r="O1191" i="5"/>
  <c r="O1190" i="5"/>
  <c r="O1189" i="5"/>
  <c r="O1188" i="5"/>
  <c r="O1187" i="5"/>
  <c r="O1186" i="5"/>
  <c r="O1185" i="5"/>
  <c r="O1184" i="5"/>
  <c r="O1183" i="5"/>
  <c r="O1182" i="5"/>
  <c r="O1181" i="5"/>
  <c r="O1180" i="5"/>
  <c r="O1179" i="5"/>
  <c r="O1177" i="5"/>
  <c r="O1176" i="5"/>
  <c r="O1175" i="5"/>
  <c r="O1174" i="5"/>
  <c r="O1173" i="5"/>
  <c r="O1172" i="5"/>
  <c r="O1171" i="5"/>
  <c r="O1170" i="5"/>
  <c r="O1169" i="5"/>
  <c r="O1168" i="5"/>
  <c r="O1167" i="5"/>
  <c r="O1166" i="5"/>
  <c r="O1165" i="5"/>
  <c r="O1164" i="5"/>
  <c r="O1163" i="5"/>
  <c r="O1162" i="5"/>
  <c r="O1161" i="5"/>
  <c r="O1160" i="5"/>
  <c r="O1159" i="5"/>
  <c r="O1158" i="5"/>
  <c r="O1157" i="5"/>
  <c r="O1156" i="5"/>
  <c r="O1155" i="5"/>
  <c r="O1153" i="5"/>
  <c r="O1152" i="5"/>
  <c r="O1151" i="5"/>
  <c r="O1150" i="5"/>
  <c r="O1149" i="5"/>
  <c r="O1148" i="5"/>
  <c r="O1145" i="5"/>
  <c r="O1144" i="5"/>
  <c r="O1143" i="5"/>
  <c r="O1142" i="5"/>
  <c r="O1141" i="5"/>
  <c r="O1140" i="5"/>
  <c r="O1137" i="5"/>
  <c r="O1136" i="5"/>
  <c r="O1135" i="5"/>
  <c r="O1134" i="5"/>
  <c r="O1133" i="5"/>
  <c r="O1132" i="5"/>
  <c r="O1131" i="5"/>
  <c r="O1130" i="5"/>
  <c r="O1129" i="5"/>
  <c r="O1128" i="5"/>
  <c r="O1127" i="5"/>
  <c r="O1126" i="5"/>
  <c r="O1125" i="5"/>
  <c r="O1123" i="5"/>
  <c r="O1122" i="5"/>
  <c r="O1121" i="5"/>
  <c r="O1120" i="5"/>
  <c r="O1117" i="5"/>
  <c r="O1116" i="5"/>
  <c r="O1115" i="5"/>
  <c r="O1114" i="5"/>
  <c r="O1113" i="5"/>
  <c r="O1112" i="5"/>
  <c r="O1111" i="5"/>
  <c r="O1110" i="5"/>
  <c r="O1109" i="5"/>
  <c r="O1108" i="5"/>
  <c r="O1107" i="5"/>
  <c r="O1106" i="5"/>
  <c r="O1105" i="5"/>
  <c r="O1104" i="5"/>
  <c r="O1103" i="5"/>
  <c r="O1102" i="5"/>
  <c r="O1101" i="5"/>
  <c r="O1100" i="5"/>
  <c r="O1097" i="5"/>
  <c r="O1096" i="5"/>
  <c r="O1095" i="5"/>
  <c r="O1093" i="5"/>
  <c r="O1092" i="5"/>
  <c r="O1091" i="5"/>
  <c r="O1090" i="5"/>
  <c r="O1089" i="5"/>
  <c r="O1088" i="5"/>
  <c r="O1087" i="5"/>
  <c r="O1086" i="5"/>
  <c r="O1084" i="5"/>
  <c r="O1083" i="5"/>
  <c r="O1082" i="5"/>
  <c r="O1081" i="5"/>
  <c r="O1080" i="5"/>
  <c r="O1079" i="5"/>
  <c r="O1078" i="5"/>
  <c r="O1077" i="5"/>
  <c r="O1076" i="5"/>
  <c r="O1075" i="5"/>
  <c r="O1074" i="5"/>
  <c r="O1073" i="5"/>
  <c r="O1072" i="5"/>
  <c r="O1071" i="5"/>
  <c r="O1070" i="5"/>
  <c r="O1069" i="5"/>
  <c r="O1068" i="5"/>
  <c r="O1067" i="5"/>
  <c r="O1066" i="5"/>
  <c r="O1063" i="5"/>
  <c r="O1062" i="5"/>
  <c r="O1061" i="5"/>
  <c r="O1060" i="5"/>
  <c r="O1058" i="5"/>
  <c r="O1057" i="5"/>
  <c r="O1056" i="5"/>
  <c r="O1055" i="5"/>
  <c r="O1054" i="5"/>
  <c r="O1053" i="5"/>
  <c r="O1052" i="5"/>
  <c r="O1050" i="5"/>
  <c r="O1049" i="5"/>
  <c r="O1048" i="5"/>
  <c r="O1047" i="5"/>
  <c r="O1046" i="5"/>
  <c r="O1045" i="5"/>
  <c r="O1044" i="5"/>
  <c r="O1043" i="5"/>
  <c r="O1042" i="5"/>
  <c r="O1041" i="5"/>
  <c r="O1040" i="5"/>
  <c r="O1039" i="5"/>
  <c r="O1038" i="5"/>
  <c r="O1037" i="5"/>
  <c r="O1036" i="5"/>
  <c r="O1035" i="5"/>
  <c r="O1034" i="5"/>
  <c r="O1033" i="5"/>
  <c r="O1031" i="5"/>
  <c r="O1030" i="5"/>
  <c r="O1029" i="5"/>
  <c r="O1028" i="5"/>
  <c r="O1027" i="5"/>
  <c r="O1026" i="5"/>
  <c r="O1025" i="5"/>
  <c r="O1024" i="5"/>
  <c r="O1023" i="5"/>
  <c r="O1022" i="5"/>
  <c r="O1021" i="5"/>
  <c r="O1020" i="5"/>
  <c r="O1019" i="5"/>
  <c r="O1016" i="5"/>
  <c r="O1015" i="5"/>
  <c r="O1014" i="5"/>
  <c r="O1013" i="5"/>
  <c r="O1012" i="5"/>
  <c r="O1011" i="5"/>
  <c r="O1010" i="5"/>
  <c r="O1009" i="5"/>
  <c r="O1008" i="5"/>
  <c r="O1007" i="5"/>
  <c r="O1006" i="5"/>
  <c r="O1005" i="5"/>
  <c r="O1004" i="5"/>
  <c r="O1003" i="5"/>
  <c r="O1002" i="5"/>
  <c r="O1001" i="5"/>
  <c r="O1000" i="5"/>
  <c r="O999" i="5"/>
  <c r="O998" i="5"/>
  <c r="O997" i="5"/>
  <c r="O996" i="5"/>
  <c r="O995" i="5"/>
  <c r="O994" i="5"/>
  <c r="O993" i="5"/>
  <c r="O992" i="5"/>
  <c r="O991" i="5"/>
  <c r="O990" i="5"/>
  <c r="O989" i="5"/>
  <c r="O988" i="5"/>
  <c r="O987" i="5"/>
  <c r="O986" i="5"/>
  <c r="O985" i="5"/>
  <c r="O984" i="5"/>
  <c r="O983" i="5"/>
  <c r="O982" i="5"/>
  <c r="O981" i="5"/>
  <c r="O980" i="5"/>
  <c r="O979" i="5"/>
  <c r="O978" i="5"/>
  <c r="O977" i="5"/>
  <c r="O976" i="5"/>
  <c r="O975" i="5"/>
  <c r="O974" i="5"/>
  <c r="O973" i="5"/>
  <c r="O972" i="5"/>
  <c r="O971" i="5"/>
  <c r="O970" i="5"/>
  <c r="O969" i="5"/>
  <c r="O968" i="5"/>
  <c r="O967" i="5"/>
  <c r="O966" i="5"/>
  <c r="O965" i="5"/>
  <c r="O964" i="5"/>
  <c r="O963" i="5"/>
  <c r="O962" i="5"/>
  <c r="O961" i="5"/>
  <c r="O960" i="5"/>
  <c r="O959" i="5"/>
  <c r="O958" i="5"/>
  <c r="O957" i="5"/>
  <c r="O956" i="5"/>
  <c r="O955" i="5"/>
  <c r="O954" i="5"/>
  <c r="O953" i="5"/>
  <c r="O952" i="5"/>
  <c r="O951" i="5"/>
  <c r="O950" i="5"/>
  <c r="O949" i="5"/>
  <c r="O948" i="5"/>
  <c r="O947" i="5"/>
  <c r="O946" i="5"/>
  <c r="O945" i="5"/>
  <c r="O944" i="5"/>
  <c r="O943" i="5"/>
  <c r="O942" i="5"/>
  <c r="O941" i="5"/>
  <c r="O940" i="5"/>
  <c r="O939" i="5"/>
  <c r="O938" i="5"/>
  <c r="O936" i="5"/>
  <c r="O935" i="5"/>
  <c r="O934" i="5"/>
  <c r="O933" i="5"/>
  <c r="O932" i="5"/>
  <c r="O931" i="5"/>
  <c r="O930" i="5"/>
  <c r="O929" i="5"/>
  <c r="O928" i="5"/>
  <c r="O927" i="5"/>
  <c r="O926" i="5"/>
  <c r="O925" i="5"/>
  <c r="O924" i="5"/>
  <c r="O923" i="5"/>
  <c r="O922" i="5"/>
  <c r="O920" i="5"/>
  <c r="O919" i="5"/>
  <c r="O918" i="5"/>
  <c r="O917" i="5"/>
  <c r="O916" i="5"/>
  <c r="O915" i="5"/>
  <c r="O914" i="5"/>
  <c r="O913" i="5"/>
  <c r="O912" i="5"/>
  <c r="O911" i="5"/>
  <c r="O910" i="5"/>
  <c r="O909" i="5"/>
  <c r="O908" i="5"/>
  <c r="O907" i="5"/>
  <c r="O906" i="5"/>
  <c r="O905" i="5"/>
  <c r="O904" i="5"/>
  <c r="O903" i="5"/>
  <c r="O902" i="5"/>
  <c r="O901" i="5"/>
  <c r="O900" i="5"/>
  <c r="O899" i="5"/>
  <c r="O898" i="5"/>
  <c r="O897" i="5"/>
  <c r="O896" i="5"/>
  <c r="O895" i="5"/>
  <c r="O894" i="5"/>
  <c r="O893" i="5"/>
  <c r="O892" i="5"/>
  <c r="O891" i="5"/>
  <c r="O890" i="5"/>
  <c r="O889" i="5"/>
  <c r="O888" i="5"/>
  <c r="O887" i="5"/>
  <c r="O886" i="5"/>
  <c r="O885" i="5"/>
  <c r="O884" i="5"/>
  <c r="O883" i="5"/>
  <c r="O882" i="5"/>
  <c r="O881" i="5"/>
  <c r="O880" i="5"/>
  <c r="O879" i="5"/>
  <c r="O878" i="5"/>
  <c r="O877" i="5"/>
  <c r="O876" i="5"/>
  <c r="O875" i="5"/>
  <c r="O874" i="5"/>
  <c r="O873" i="5"/>
  <c r="O872" i="5"/>
  <c r="O871" i="5"/>
  <c r="O870" i="5"/>
  <c r="O869" i="5"/>
  <c r="O868" i="5"/>
  <c r="O867" i="5"/>
  <c r="O866" i="5"/>
  <c r="O865" i="5"/>
  <c r="O864" i="5"/>
  <c r="O863" i="5"/>
  <c r="O862" i="5"/>
  <c r="O861" i="5"/>
  <c r="O860" i="5"/>
  <c r="O859" i="5"/>
  <c r="O858" i="5"/>
  <c r="O857" i="5"/>
  <c r="O856" i="5"/>
  <c r="O855" i="5"/>
  <c r="O854" i="5"/>
  <c r="O853" i="5"/>
  <c r="O852" i="5"/>
  <c r="O851" i="5"/>
  <c r="O850" i="5"/>
  <c r="O849" i="5"/>
  <c r="O848" i="5"/>
  <c r="O847" i="5"/>
  <c r="O846" i="5"/>
  <c r="O845" i="5"/>
  <c r="O844" i="5"/>
  <c r="O843" i="5"/>
  <c r="O842" i="5"/>
  <c r="O841" i="5"/>
  <c r="O840" i="5"/>
  <c r="O839" i="5"/>
  <c r="O838" i="5"/>
  <c r="O837" i="5"/>
  <c r="O836" i="5"/>
  <c r="O835" i="5"/>
  <c r="O834" i="5"/>
  <c r="O833" i="5"/>
  <c r="O832" i="5"/>
  <c r="O831" i="5"/>
  <c r="O830" i="5"/>
  <c r="O829" i="5"/>
  <c r="O828" i="5"/>
  <c r="O827" i="5"/>
  <c r="O826" i="5"/>
  <c r="O825" i="5"/>
  <c r="O824" i="5"/>
  <c r="O823" i="5"/>
  <c r="O822" i="5"/>
  <c r="O821" i="5"/>
  <c r="O820" i="5"/>
  <c r="O819" i="5"/>
  <c r="O818" i="5"/>
  <c r="O817" i="5"/>
  <c r="O816" i="5"/>
  <c r="O815" i="5"/>
  <c r="O814" i="5"/>
  <c r="O813" i="5"/>
  <c r="O812" i="5"/>
  <c r="O811" i="5"/>
  <c r="O810" i="5"/>
  <c r="O808" i="5"/>
  <c r="O807" i="5"/>
  <c r="O806" i="5"/>
  <c r="O805" i="5"/>
  <c r="O804" i="5"/>
  <c r="O803" i="5"/>
  <c r="O802" i="5"/>
  <c r="O801" i="5"/>
  <c r="O800" i="5"/>
  <c r="O799" i="5"/>
  <c r="O798" i="5"/>
  <c r="O797" i="5"/>
  <c r="O796" i="5"/>
  <c r="O793" i="5"/>
  <c r="O792" i="5"/>
  <c r="O791" i="5"/>
  <c r="O789" i="5"/>
  <c r="O788" i="5"/>
  <c r="O787" i="5"/>
  <c r="O786" i="5"/>
  <c r="O785" i="5"/>
  <c r="O784" i="5"/>
  <c r="O783" i="5"/>
  <c r="O782" i="5"/>
  <c r="O781" i="5"/>
  <c r="O780" i="5"/>
  <c r="O779" i="5"/>
  <c r="O778" i="5"/>
  <c r="O776" i="5"/>
  <c r="O775" i="5"/>
  <c r="O774" i="5"/>
  <c r="O773" i="5"/>
  <c r="O772" i="5"/>
  <c r="O771" i="5"/>
  <c r="O770" i="5"/>
  <c r="O769" i="5"/>
  <c r="O767" i="5"/>
  <c r="O766" i="5"/>
  <c r="O765" i="5"/>
  <c r="O764" i="5"/>
  <c r="O763" i="5"/>
  <c r="O762" i="5"/>
  <c r="O761" i="5"/>
  <c r="O760" i="5"/>
  <c r="O759" i="5"/>
  <c r="O758" i="5"/>
  <c r="O757" i="5"/>
  <c r="O756" i="5"/>
  <c r="O755" i="5"/>
  <c r="O754" i="5"/>
  <c r="O753" i="5"/>
  <c r="O752" i="5"/>
  <c r="O751" i="5"/>
  <c r="O750" i="5"/>
  <c r="O749" i="5"/>
  <c r="O748" i="5"/>
  <c r="O747" i="5"/>
  <c r="O746" i="5"/>
  <c r="O745" i="5"/>
  <c r="O744" i="5"/>
  <c r="O743" i="5"/>
  <c r="O742" i="5"/>
  <c r="O741" i="5"/>
  <c r="O740" i="5"/>
  <c r="O739" i="5"/>
  <c r="O738" i="5"/>
  <c r="O737" i="5"/>
  <c r="O736" i="5"/>
  <c r="O735" i="5"/>
  <c r="O734" i="5"/>
  <c r="O733" i="5"/>
  <c r="O732" i="5"/>
  <c r="O731" i="5"/>
  <c r="O730" i="5"/>
  <c r="O729" i="5"/>
  <c r="O728" i="5"/>
  <c r="O727" i="5"/>
  <c r="O726" i="5"/>
  <c r="O725" i="5"/>
  <c r="O724" i="5"/>
  <c r="O723" i="5"/>
  <c r="O722" i="5"/>
  <c r="O721" i="5"/>
  <c r="O720" i="5"/>
  <c r="O719" i="5"/>
  <c r="O718" i="5"/>
  <c r="O717" i="5"/>
  <c r="O716" i="5"/>
  <c r="O715" i="5"/>
  <c r="O714" i="5"/>
  <c r="O713" i="5"/>
  <c r="O712" i="5"/>
  <c r="O711" i="5"/>
  <c r="O710" i="5"/>
  <c r="O709" i="5"/>
  <c r="O708" i="5"/>
  <c r="O707" i="5"/>
  <c r="O706" i="5"/>
  <c r="O705" i="5"/>
  <c r="O704" i="5"/>
  <c r="O702" i="5"/>
  <c r="O701" i="5"/>
  <c r="O700" i="5"/>
  <c r="O699" i="5"/>
  <c r="O696" i="5"/>
  <c r="O695" i="5"/>
  <c r="O694" i="5"/>
  <c r="O693" i="5"/>
  <c r="O692" i="5"/>
  <c r="O691" i="5"/>
  <c r="O690" i="5"/>
  <c r="O689" i="5"/>
  <c r="O688" i="5"/>
  <c r="O687" i="5"/>
  <c r="O686" i="5"/>
  <c r="O685" i="5"/>
  <c r="O684" i="5"/>
  <c r="O683" i="5"/>
  <c r="O682" i="5"/>
  <c r="O681" i="5"/>
  <c r="O680" i="5"/>
  <c r="O678" i="5"/>
  <c r="O677" i="5"/>
  <c r="O676" i="5"/>
  <c r="O675" i="5"/>
  <c r="O674" i="5"/>
  <c r="O672" i="5"/>
  <c r="O671" i="5"/>
  <c r="O670" i="5"/>
  <c r="O669" i="5"/>
  <c r="O668" i="5"/>
  <c r="O667" i="5"/>
  <c r="O666" i="5"/>
  <c r="O665" i="5"/>
  <c r="O663" i="5"/>
  <c r="O662" i="5"/>
  <c r="O661" i="5"/>
  <c r="O660" i="5"/>
  <c r="O659" i="5"/>
  <c r="O658" i="5"/>
  <c r="O657" i="5"/>
  <c r="O656" i="5"/>
  <c r="O655" i="5"/>
  <c r="O654" i="5"/>
  <c r="O653" i="5"/>
  <c r="O652" i="5"/>
  <c r="O650" i="5"/>
  <c r="O649" i="5"/>
  <c r="O648" i="5"/>
  <c r="O647" i="5"/>
  <c r="O646" i="5"/>
  <c r="O645" i="5"/>
  <c r="O644" i="5"/>
  <c r="O643" i="5"/>
  <c r="O642" i="5"/>
  <c r="O641" i="5"/>
  <c r="O640" i="5"/>
  <c r="O639" i="5"/>
  <c r="O638" i="5"/>
  <c r="O637" i="5"/>
  <c r="O636" i="5"/>
  <c r="O635" i="5"/>
  <c r="O634" i="5"/>
  <c r="O633" i="5"/>
  <c r="O632" i="5"/>
  <c r="O631" i="5"/>
  <c r="O630" i="5"/>
  <c r="O629" i="5"/>
  <c r="O628" i="5"/>
  <c r="O627" i="5"/>
  <c r="O626" i="5"/>
  <c r="O625" i="5"/>
  <c r="O624" i="5"/>
  <c r="O623" i="5"/>
  <c r="O622" i="5"/>
  <c r="O621" i="5"/>
  <c r="O620" i="5"/>
  <c r="O619" i="5"/>
  <c r="O618" i="5"/>
  <c r="O617" i="5"/>
  <c r="O616" i="5"/>
  <c r="O615" i="5"/>
  <c r="O614" i="5"/>
  <c r="O613" i="5"/>
  <c r="O612" i="5"/>
  <c r="O611" i="5"/>
  <c r="O610" i="5"/>
  <c r="O609" i="5"/>
  <c r="O608" i="5"/>
  <c r="O607" i="5"/>
  <c r="O606" i="5"/>
  <c r="O605" i="5"/>
  <c r="O604" i="5"/>
  <c r="O603" i="5"/>
  <c r="O602" i="5"/>
  <c r="O601" i="5"/>
  <c r="O600" i="5"/>
  <c r="O599" i="5"/>
  <c r="O598" i="5"/>
  <c r="O597" i="5"/>
  <c r="O596" i="5"/>
  <c r="O595" i="5"/>
  <c r="O594" i="5"/>
  <c r="O593" i="5"/>
  <c r="O592" i="5"/>
  <c r="O591" i="5"/>
  <c r="O590" i="5"/>
  <c r="O589" i="5"/>
  <c r="O588" i="5"/>
  <c r="O587" i="5"/>
  <c r="O586" i="5"/>
  <c r="O585" i="5"/>
  <c r="O584" i="5"/>
  <c r="O583" i="5"/>
  <c r="O582" i="5"/>
  <c r="O581" i="5"/>
  <c r="O580" i="5"/>
  <c r="O579" i="5"/>
  <c r="O578" i="5"/>
  <c r="O577" i="5"/>
  <c r="O576" i="5"/>
  <c r="O575" i="5"/>
  <c r="O574" i="5"/>
  <c r="O573" i="5"/>
  <c r="O572" i="5"/>
  <c r="O571" i="5"/>
  <c r="O570" i="5"/>
  <c r="O569" i="5"/>
  <c r="O568" i="5"/>
  <c r="O567" i="5"/>
  <c r="O566" i="5"/>
  <c r="O565" i="5"/>
  <c r="O564" i="5"/>
  <c r="O563" i="5"/>
  <c r="O562" i="5"/>
  <c r="O561" i="5"/>
  <c r="O560" i="5"/>
  <c r="O559" i="5"/>
  <c r="O558" i="5"/>
  <c r="O557" i="5"/>
  <c r="O556" i="5"/>
  <c r="O555" i="5"/>
  <c r="O554" i="5"/>
  <c r="O553" i="5"/>
  <c r="O552" i="5"/>
  <c r="O551" i="5"/>
  <c r="O550" i="5"/>
  <c r="O549" i="5"/>
  <c r="O548" i="5"/>
  <c r="O547" i="5"/>
  <c r="O546" i="5"/>
  <c r="O545" i="5"/>
  <c r="O544" i="5"/>
  <c r="O543" i="5"/>
  <c r="O542" i="5"/>
  <c r="O541" i="5"/>
  <c r="O540" i="5"/>
  <c r="O539" i="5"/>
  <c r="O538" i="5"/>
  <c r="O537" i="5"/>
  <c r="O536" i="5"/>
  <c r="O535" i="5"/>
  <c r="O534" i="5"/>
  <c r="O533" i="5"/>
  <c r="O532" i="5"/>
  <c r="O531" i="5"/>
  <c r="O530" i="5"/>
  <c r="O529" i="5"/>
  <c r="O528" i="5"/>
  <c r="O527" i="5"/>
  <c r="O526" i="5"/>
  <c r="O525" i="5"/>
  <c r="O524" i="5"/>
  <c r="O523" i="5"/>
  <c r="O522" i="5"/>
  <c r="O521" i="5"/>
  <c r="O520" i="5"/>
  <c r="O519" i="5"/>
  <c r="O518" i="5"/>
  <c r="O517" i="5"/>
  <c r="O516" i="5"/>
  <c r="O515" i="5"/>
  <c r="O514" i="5"/>
  <c r="O513" i="5"/>
  <c r="O511" i="5"/>
  <c r="O510" i="5"/>
  <c r="O509" i="5"/>
  <c r="O508" i="5"/>
  <c r="O507" i="5"/>
  <c r="O506" i="5"/>
  <c r="O505" i="5"/>
  <c r="O504" i="5"/>
  <c r="O503" i="5"/>
  <c r="O502" i="5"/>
  <c r="O501" i="5"/>
  <c r="O500" i="5"/>
  <c r="O499" i="5"/>
  <c r="O498" i="5"/>
  <c r="O497" i="5"/>
  <c r="O496" i="5"/>
  <c r="O495" i="5"/>
  <c r="O493" i="5"/>
  <c r="O492" i="5"/>
  <c r="O491" i="5"/>
  <c r="O490" i="5"/>
  <c r="O489" i="5"/>
  <c r="O488" i="5"/>
  <c r="O486" i="5"/>
  <c r="O485" i="5"/>
  <c r="O484" i="5"/>
  <c r="O483" i="5"/>
  <c r="O482" i="5"/>
  <c r="O481" i="5"/>
  <c r="O480" i="5"/>
  <c r="O479" i="5"/>
  <c r="O478" i="5"/>
  <c r="O477" i="5"/>
  <c r="O476" i="5"/>
  <c r="O475" i="5"/>
  <c r="O474" i="5"/>
  <c r="O473" i="5"/>
  <c r="O472" i="5"/>
  <c r="O471" i="5"/>
  <c r="O470" i="5"/>
  <c r="O469" i="5"/>
  <c r="O468" i="5"/>
  <c r="O467" i="5"/>
  <c r="O466" i="5"/>
  <c r="O465" i="5"/>
  <c r="O464" i="5"/>
  <c r="O463" i="5"/>
  <c r="O462" i="5"/>
  <c r="O461" i="5"/>
  <c r="O460" i="5"/>
  <c r="O458" i="5"/>
  <c r="O457" i="5"/>
  <c r="O456" i="5"/>
  <c r="O455" i="5"/>
  <c r="O454" i="5"/>
  <c r="O453" i="5"/>
  <c r="O452" i="5"/>
  <c r="O451" i="5"/>
  <c r="O450" i="5"/>
  <c r="O449" i="5"/>
  <c r="O448" i="5"/>
  <c r="O447" i="5"/>
  <c r="O446" i="5"/>
  <c r="O445" i="5"/>
  <c r="O443" i="5"/>
  <c r="O442" i="5"/>
  <c r="O441" i="5"/>
  <c r="O440" i="5"/>
  <c r="O439" i="5"/>
  <c r="O438" i="5"/>
  <c r="O437" i="5"/>
  <c r="O436" i="5"/>
  <c r="O435" i="5"/>
  <c r="O434" i="5"/>
  <c r="O433" i="5"/>
  <c r="O432" i="5"/>
  <c r="O431" i="5"/>
  <c r="O430" i="5"/>
  <c r="O429" i="5"/>
  <c r="O428" i="5"/>
  <c r="O427" i="5"/>
  <c r="O426" i="5"/>
  <c r="O425" i="5"/>
  <c r="O424" i="5"/>
  <c r="O423" i="5"/>
  <c r="O422" i="5"/>
  <c r="O421" i="5"/>
  <c r="O420" i="5"/>
  <c r="O419" i="5"/>
  <c r="O418" i="5"/>
  <c r="O417" i="5"/>
  <c r="O416" i="5"/>
  <c r="O415" i="5"/>
  <c r="O414" i="5"/>
  <c r="O413" i="5"/>
  <c r="O412" i="5"/>
  <c r="O411" i="5"/>
  <c r="O410" i="5"/>
  <c r="O408" i="5"/>
  <c r="O407" i="5"/>
  <c r="O406" i="5"/>
  <c r="O405" i="5"/>
  <c r="O404" i="5"/>
  <c r="O403" i="5"/>
  <c r="O402" i="5"/>
  <c r="O401" i="5"/>
  <c r="O400" i="5"/>
  <c r="O399" i="5"/>
  <c r="O398" i="5"/>
  <c r="O397" i="5"/>
  <c r="O396" i="5"/>
  <c r="O395" i="5"/>
  <c r="O394" i="5"/>
  <c r="O393" i="5"/>
  <c r="O392" i="5"/>
  <c r="O391" i="5"/>
  <c r="O390" i="5"/>
  <c r="O389" i="5"/>
  <c r="O388" i="5"/>
  <c r="O387" i="5"/>
  <c r="O386" i="5"/>
  <c r="O385" i="5"/>
  <c r="O384" i="5"/>
  <c r="O383" i="5"/>
  <c r="O382" i="5"/>
  <c r="O381" i="5"/>
  <c r="O380" i="5"/>
  <c r="O379" i="5"/>
  <c r="O378" i="5"/>
  <c r="O377" i="5"/>
  <c r="O376" i="5"/>
  <c r="O375" i="5"/>
  <c r="O374" i="5"/>
  <c r="O373" i="5"/>
  <c r="O372" i="5"/>
  <c r="O371" i="5"/>
  <c r="O370" i="5"/>
  <c r="O369" i="5"/>
  <c r="O368" i="5"/>
  <c r="O367" i="5"/>
  <c r="O366" i="5"/>
  <c r="O365" i="5"/>
  <c r="O364" i="5"/>
  <c r="O363" i="5"/>
  <c r="O362" i="5"/>
  <c r="O361" i="5"/>
  <c r="O360" i="5"/>
  <c r="O359" i="5"/>
  <c r="O358" i="5"/>
  <c r="O357" i="5"/>
  <c r="O356" i="5"/>
  <c r="O355" i="5"/>
  <c r="O354" i="5"/>
  <c r="O353" i="5"/>
  <c r="O352" i="5"/>
  <c r="O351" i="5"/>
  <c r="O350" i="5"/>
  <c r="O349" i="5"/>
  <c r="O348" i="5"/>
  <c r="O347" i="5"/>
  <c r="O346" i="5"/>
  <c r="O345" i="5"/>
  <c r="O344" i="5"/>
  <c r="O343" i="5"/>
  <c r="O342" i="5"/>
  <c r="O341" i="5"/>
  <c r="O340" i="5"/>
  <c r="O339" i="5"/>
  <c r="O338" i="5"/>
  <c r="O336" i="5"/>
  <c r="O335" i="5"/>
  <c r="O334" i="5"/>
  <c r="O333" i="5"/>
  <c r="O332" i="5"/>
  <c r="O331" i="5"/>
  <c r="O330" i="5"/>
  <c r="O329" i="5"/>
  <c r="O328" i="5"/>
  <c r="O327" i="5"/>
  <c r="O326" i="5"/>
  <c r="O325" i="5"/>
  <c r="O324" i="5"/>
  <c r="O323" i="5"/>
  <c r="O322" i="5"/>
  <c r="O321" i="5"/>
  <c r="O320" i="5"/>
  <c r="O319" i="5"/>
  <c r="O318" i="5"/>
  <c r="O317" i="5"/>
  <c r="O316" i="5"/>
  <c r="O315" i="5"/>
  <c r="O314" i="5"/>
  <c r="O313" i="5"/>
  <c r="O312" i="5"/>
  <c r="O311" i="5"/>
  <c r="O310" i="5"/>
  <c r="O309" i="5"/>
  <c r="O308" i="5"/>
  <c r="O307" i="5"/>
  <c r="O306" i="5"/>
  <c r="O305" i="5"/>
  <c r="O304" i="5"/>
  <c r="O303" i="5"/>
  <c r="O302" i="5"/>
  <c r="O301" i="5"/>
  <c r="O299" i="5"/>
  <c r="O298" i="5"/>
  <c r="O297" i="5"/>
  <c r="O296" i="5"/>
  <c r="O295" i="5"/>
  <c r="O294" i="5"/>
  <c r="O293" i="5"/>
  <c r="O292" i="5"/>
  <c r="O291" i="5"/>
  <c r="O290" i="5"/>
  <c r="O289" i="5"/>
  <c r="O288" i="5"/>
  <c r="O287" i="5"/>
  <c r="O286" i="5"/>
  <c r="O285" i="5"/>
  <c r="O284" i="5"/>
  <c r="O283" i="5"/>
  <c r="O282" i="5"/>
  <c r="O281" i="5"/>
  <c r="O280" i="5"/>
  <c r="O279" i="5"/>
  <c r="O278" i="5"/>
  <c r="O277" i="5"/>
  <c r="O276" i="5"/>
  <c r="O275" i="5"/>
  <c r="O274" i="5"/>
  <c r="O273" i="5"/>
  <c r="O272" i="5"/>
  <c r="O271" i="5"/>
  <c r="O270" i="5"/>
  <c r="O269" i="5"/>
  <c r="O268" i="5"/>
  <c r="O267" i="5"/>
  <c r="O266" i="5"/>
  <c r="O265" i="5"/>
  <c r="O264" i="5"/>
  <c r="O263" i="5"/>
  <c r="O262" i="5"/>
  <c r="O261" i="5"/>
  <c r="O260" i="5"/>
  <c r="O259" i="5"/>
  <c r="O258" i="5"/>
  <c r="O256" i="5"/>
  <c r="O255" i="5"/>
  <c r="O254" i="5"/>
  <c r="O253" i="5"/>
  <c r="O252" i="5"/>
  <c r="O251" i="5"/>
  <c r="O250" i="5"/>
  <c r="O249" i="5"/>
  <c r="O248" i="5"/>
  <c r="O247" i="5"/>
  <c r="O246" i="5"/>
  <c r="O245" i="5"/>
  <c r="O244" i="5"/>
  <c r="O243" i="5"/>
  <c r="O242" i="5"/>
  <c r="O241" i="5"/>
  <c r="O240" i="5"/>
  <c r="O239" i="5"/>
  <c r="O238" i="5"/>
  <c r="O237" i="5"/>
  <c r="O236" i="5"/>
  <c r="O235" i="5"/>
  <c r="O234" i="5"/>
  <c r="O233" i="5"/>
  <c r="O232" i="5"/>
  <c r="O231" i="5"/>
  <c r="O230" i="5"/>
  <c r="O229" i="5"/>
  <c r="O228" i="5"/>
  <c r="O227" i="5"/>
  <c r="O226" i="5"/>
  <c r="O225" i="5"/>
  <c r="O224" i="5"/>
  <c r="O223" i="5"/>
  <c r="O222" i="5"/>
  <c r="O221" i="5"/>
  <c r="O220" i="5"/>
  <c r="O219" i="5"/>
  <c r="O218" i="5"/>
  <c r="O217" i="5"/>
  <c r="O216" i="5"/>
  <c r="O215" i="5"/>
  <c r="O214" i="5"/>
  <c r="O213" i="5"/>
  <c r="O212" i="5"/>
  <c r="O211" i="5"/>
  <c r="O210" i="5"/>
  <c r="O209" i="5"/>
  <c r="O208" i="5"/>
  <c r="O207" i="5"/>
  <c r="O206" i="5"/>
  <c r="O205" i="5"/>
  <c r="O204" i="5"/>
  <c r="O203" i="5"/>
  <c r="O202" i="5"/>
  <c r="O201" i="5"/>
  <c r="O200" i="5"/>
  <c r="O199" i="5"/>
  <c r="O198" i="5"/>
  <c r="O197" i="5"/>
  <c r="O196" i="5"/>
  <c r="O195" i="5"/>
  <c r="O194" i="5"/>
  <c r="O193" i="5"/>
  <c r="O192" i="5"/>
  <c r="O191" i="5"/>
  <c r="O190" i="5"/>
  <c r="O189" i="5"/>
  <c r="O188" i="5"/>
  <c r="O187" i="5"/>
  <c r="O186" i="5"/>
  <c r="O185" i="5"/>
  <c r="O184" i="5"/>
  <c r="O183" i="5"/>
  <c r="O181" i="5"/>
  <c r="O180" i="5"/>
  <c r="O179" i="5"/>
  <c r="O178" i="5"/>
  <c r="O176" i="5"/>
  <c r="O175" i="5"/>
  <c r="O174" i="5"/>
  <c r="O173" i="5"/>
  <c r="O172" i="5"/>
  <c r="O171" i="5"/>
  <c r="O170" i="5"/>
  <c r="O169" i="5"/>
  <c r="O168" i="5"/>
  <c r="O167" i="5"/>
  <c r="O166" i="5"/>
  <c r="O165" i="5"/>
  <c r="O164" i="5"/>
  <c r="O163" i="5"/>
  <c r="O162" i="5"/>
  <c r="O161" i="5"/>
  <c r="O160" i="5"/>
  <c r="O159" i="5"/>
  <c r="O158" i="5"/>
  <c r="O157" i="5"/>
  <c r="O156" i="5"/>
  <c r="O155" i="5"/>
  <c r="O154" i="5"/>
  <c r="O153" i="5"/>
  <c r="O152" i="5"/>
  <c r="O151" i="5"/>
  <c r="O150" i="5"/>
  <c r="O149" i="5"/>
  <c r="O148" i="5"/>
  <c r="O147" i="5"/>
  <c r="O146" i="5"/>
  <c r="O145" i="5"/>
  <c r="O144" i="5"/>
  <c r="O143" i="5"/>
  <c r="O142" i="5"/>
  <c r="O141" i="5"/>
  <c r="O140" i="5"/>
  <c r="O139" i="5"/>
  <c r="O138" i="5"/>
  <c r="O137" i="5"/>
  <c r="O136" i="5"/>
  <c r="O135" i="5"/>
  <c r="O134" i="5"/>
  <c r="O133" i="5"/>
  <c r="O132" i="5"/>
  <c r="O131" i="5"/>
  <c r="O130" i="5"/>
  <c r="O129" i="5"/>
  <c r="O128" i="5"/>
  <c r="O127" i="5"/>
  <c r="O126" i="5"/>
  <c r="O125" i="5"/>
  <c r="O124" i="5"/>
  <c r="O123" i="5"/>
  <c r="O122" i="5"/>
  <c r="O121" i="5"/>
  <c r="O120" i="5"/>
  <c r="O119" i="5"/>
  <c r="O118" i="5"/>
  <c r="O117" i="5"/>
  <c r="O116" i="5"/>
  <c r="O115" i="5"/>
  <c r="O114" i="5"/>
  <c r="O113" i="5"/>
  <c r="O112" i="5"/>
  <c r="O111" i="5"/>
  <c r="O109" i="5"/>
  <c r="O108" i="5"/>
  <c r="O107" i="5"/>
  <c r="O106" i="5"/>
  <c r="O105" i="5"/>
  <c r="O104" i="5"/>
  <c r="O103" i="5"/>
  <c r="O102" i="5"/>
  <c r="O101" i="5"/>
  <c r="O100" i="5"/>
  <c r="O99" i="5"/>
  <c r="O98" i="5"/>
  <c r="O97" i="5"/>
  <c r="O96" i="5"/>
  <c r="O95" i="5"/>
  <c r="O94" i="5"/>
  <c r="O93" i="5"/>
  <c r="O92" i="5"/>
  <c r="O91" i="5"/>
  <c r="O90" i="5"/>
  <c r="O89" i="5"/>
  <c r="O88" i="5"/>
  <c r="O87" i="5"/>
  <c r="O86" i="5"/>
  <c r="O85" i="5"/>
  <c r="O84" i="5"/>
  <c r="O83" i="5"/>
  <c r="O82" i="5"/>
  <c r="O81" i="5"/>
  <c r="O80" i="5"/>
  <c r="O79" i="5"/>
  <c r="O78" i="5"/>
  <c r="O77" i="5"/>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642" i="2"/>
  <c r="O641" i="2"/>
  <c r="O640" i="2"/>
  <c r="O639" i="2"/>
  <c r="O638" i="2"/>
  <c r="O637" i="2"/>
  <c r="O636" i="2"/>
  <c r="O635" i="2"/>
  <c r="O634" i="2"/>
  <c r="O633" i="2"/>
  <c r="O632" i="2"/>
  <c r="O631" i="2"/>
  <c r="O630" i="2"/>
  <c r="O629" i="2"/>
  <c r="O628" i="2"/>
  <c r="O627" i="2"/>
  <c r="O625" i="2"/>
  <c r="O623" i="2"/>
  <c r="O622" i="2"/>
  <c r="O621" i="2"/>
  <c r="O620" i="2"/>
  <c r="O619" i="2"/>
  <c r="O618" i="2"/>
  <c r="O617" i="2"/>
  <c r="O616" i="2"/>
  <c r="O615" i="2"/>
  <c r="O614" i="2"/>
  <c r="O613" i="2"/>
  <c r="O612" i="2"/>
  <c r="O611" i="2"/>
  <c r="O610" i="2"/>
  <c r="O609" i="2"/>
  <c r="O608" i="2"/>
  <c r="O607" i="2"/>
  <c r="O606" i="2"/>
  <c r="O605" i="2"/>
  <c r="O604" i="2"/>
  <c r="O603" i="2"/>
  <c r="O602" i="2"/>
  <c r="O599" i="2"/>
  <c r="O598" i="2"/>
  <c r="O597" i="2"/>
  <c r="O596" i="2"/>
  <c r="O595" i="2"/>
  <c r="O594" i="2"/>
  <c r="O593" i="2"/>
  <c r="O592" i="2"/>
  <c r="O591" i="2"/>
  <c r="O590" i="2"/>
  <c r="O589" i="2"/>
  <c r="O588" i="2"/>
  <c r="O587" i="2"/>
  <c r="O586" i="2"/>
  <c r="O585" i="2"/>
  <c r="O584" i="2"/>
  <c r="O582" i="2"/>
  <c r="O581" i="2"/>
  <c r="O580" i="2"/>
  <c r="O578" i="2"/>
  <c r="O577" i="2"/>
  <c r="O576" i="2"/>
  <c r="O575" i="2"/>
  <c r="O574" i="2"/>
  <c r="O573" i="2"/>
  <c r="O572" i="2"/>
  <c r="O571" i="2"/>
  <c r="O570" i="2"/>
  <c r="O569" i="2"/>
  <c r="O567" i="2"/>
  <c r="O566" i="2"/>
  <c r="O565" i="2"/>
  <c r="O564" i="2"/>
  <c r="O563" i="2"/>
  <c r="O562" i="2"/>
  <c r="O561" i="2"/>
  <c r="O560" i="2"/>
  <c r="O558" i="2"/>
  <c r="O557" i="2"/>
  <c r="O556" i="2"/>
  <c r="O555" i="2"/>
  <c r="O554" i="2"/>
  <c r="O553" i="2"/>
  <c r="O552" i="2"/>
  <c r="O551" i="2"/>
  <c r="O550" i="2"/>
  <c r="O549" i="2"/>
  <c r="O548" i="2"/>
  <c r="O547" i="2"/>
  <c r="O546" i="2"/>
  <c r="O545" i="2"/>
  <c r="O544" i="2"/>
  <c r="O543" i="2"/>
  <c r="O542" i="2"/>
  <c r="O541" i="2"/>
  <c r="O540" i="2"/>
  <c r="O539" i="2"/>
  <c r="O538" i="2"/>
  <c r="O537" i="2"/>
  <c r="O536" i="2"/>
  <c r="O535" i="2"/>
  <c r="O534" i="2"/>
  <c r="O533" i="2"/>
  <c r="O532" i="2"/>
  <c r="O531" i="2"/>
  <c r="O530" i="2"/>
  <c r="O529" i="2"/>
  <c r="O528" i="2"/>
  <c r="O527" i="2"/>
  <c r="O526" i="2"/>
  <c r="O525" i="2"/>
  <c r="O524" i="2"/>
  <c r="O523" i="2"/>
  <c r="O522" i="2"/>
  <c r="O521" i="2"/>
  <c r="O520" i="2"/>
  <c r="O519" i="2"/>
  <c r="O518" i="2"/>
  <c r="O517" i="2"/>
  <c r="O516" i="2"/>
  <c r="O515" i="2"/>
  <c r="O514" i="2"/>
  <c r="O513" i="2"/>
  <c r="O512" i="2"/>
  <c r="O511" i="2"/>
  <c r="O510" i="2"/>
  <c r="O509" i="2"/>
  <c r="O508" i="2"/>
  <c r="O507" i="2"/>
  <c r="O506" i="2"/>
  <c r="O505" i="2"/>
  <c r="O504" i="2"/>
  <c r="O503" i="2"/>
  <c r="O502" i="2"/>
  <c r="O501" i="2"/>
  <c r="O500" i="2"/>
  <c r="O499" i="2"/>
  <c r="O498" i="2"/>
  <c r="O497" i="2"/>
  <c r="O496" i="2"/>
  <c r="O495" i="2"/>
  <c r="O494" i="2"/>
  <c r="O493" i="2"/>
  <c r="O492" i="2"/>
  <c r="O491" i="2"/>
  <c r="O490" i="2"/>
  <c r="O489" i="2"/>
  <c r="O488" i="2"/>
  <c r="O487" i="2"/>
  <c r="O486" i="2"/>
  <c r="O485" i="2"/>
  <c r="O484" i="2"/>
  <c r="O483" i="2"/>
  <c r="O482" i="2"/>
  <c r="O481" i="2"/>
  <c r="O480" i="2"/>
  <c r="O479" i="2"/>
  <c r="O478" i="2"/>
  <c r="O477" i="2"/>
  <c r="O476" i="2"/>
  <c r="O475" i="2"/>
  <c r="O474" i="2"/>
  <c r="O473" i="2"/>
  <c r="O472" i="2"/>
  <c r="O471" i="2"/>
  <c r="O470" i="2"/>
  <c r="O469" i="2"/>
  <c r="O468" i="2"/>
  <c r="O467" i="2"/>
  <c r="O466" i="2"/>
  <c r="O465" i="2"/>
  <c r="O464" i="2"/>
  <c r="O463" i="2"/>
  <c r="O462" i="2"/>
  <c r="O461" i="2"/>
  <c r="O459" i="2"/>
  <c r="O458" i="2"/>
  <c r="O457" i="2"/>
  <c r="O456" i="2"/>
  <c r="O455" i="2"/>
  <c r="O454" i="2"/>
  <c r="O453" i="2"/>
  <c r="O452" i="2"/>
  <c r="O450" i="2"/>
  <c r="O449" i="2"/>
  <c r="O448" i="2"/>
  <c r="O447" i="2"/>
  <c r="O446" i="2"/>
  <c r="O445" i="2"/>
  <c r="O444" i="2"/>
  <c r="O443" i="2"/>
  <c r="O442" i="2"/>
  <c r="O441" i="2"/>
  <c r="O440" i="2"/>
  <c r="O439" i="2"/>
  <c r="O437" i="2"/>
  <c r="O436" i="2"/>
  <c r="O434" i="2"/>
  <c r="O433" i="2"/>
  <c r="O432" i="2"/>
  <c r="O431" i="2"/>
  <c r="O430" i="2"/>
  <c r="O429" i="2"/>
  <c r="O428" i="2"/>
  <c r="O427" i="2"/>
  <c r="O426" i="2"/>
  <c r="O425" i="2"/>
  <c r="O424" i="2"/>
  <c r="O422" i="2"/>
  <c r="O421" i="2"/>
  <c r="O420" i="2"/>
  <c r="O419" i="2"/>
  <c r="O417" i="2"/>
  <c r="O415" i="2"/>
  <c r="O414" i="2"/>
  <c r="O413" i="2"/>
  <c r="O412" i="2"/>
  <c r="O411" i="2"/>
  <c r="O410" i="2"/>
  <c r="O409" i="2"/>
  <c r="O408" i="2"/>
  <c r="O407" i="2"/>
  <c r="O406" i="2"/>
  <c r="O405" i="2"/>
  <c r="O404" i="2"/>
  <c r="O403" i="2"/>
  <c r="O402" i="2"/>
  <c r="O401" i="2"/>
  <c r="O400" i="2"/>
  <c r="O399" i="2"/>
  <c r="O398" i="2"/>
  <c r="O397" i="2"/>
  <c r="O396" i="2"/>
  <c r="O395" i="2"/>
  <c r="O394" i="2"/>
  <c r="O393" i="2"/>
  <c r="O392" i="2"/>
  <c r="O391" i="2"/>
  <c r="O390" i="2"/>
  <c r="O389" i="2"/>
  <c r="O388" i="2"/>
  <c r="O387" i="2"/>
  <c r="O386" i="2"/>
  <c r="O385" i="2"/>
  <c r="O384" i="2"/>
  <c r="O383" i="2"/>
  <c r="O382" i="2"/>
  <c r="O381" i="2"/>
  <c r="O380" i="2"/>
  <c r="O379" i="2"/>
  <c r="O378" i="2"/>
  <c r="O377" i="2"/>
  <c r="O376" i="2"/>
  <c r="O375" i="2"/>
  <c r="O374" i="2"/>
  <c r="O373" i="2"/>
  <c r="O372" i="2"/>
  <c r="O371" i="2"/>
  <c r="O370" i="2"/>
  <c r="O369" i="2"/>
  <c r="O368" i="2"/>
  <c r="O367" i="2"/>
  <c r="O366" i="2"/>
  <c r="O365" i="2"/>
  <c r="O364" i="2"/>
  <c r="O363" i="2"/>
  <c r="O362" i="2"/>
  <c r="O361" i="2"/>
  <c r="O360" i="2"/>
  <c r="O359" i="2"/>
  <c r="O358" i="2"/>
  <c r="O357" i="2"/>
  <c r="O356" i="2"/>
  <c r="O355" i="2"/>
  <c r="O354" i="2"/>
  <c r="O353" i="2"/>
  <c r="O352" i="2"/>
  <c r="O351"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89" i="2"/>
  <c r="O288" i="2"/>
  <c r="O287" i="2"/>
  <c r="O286" i="2"/>
  <c r="O285" i="2"/>
  <c r="O284" i="2"/>
  <c r="O283" i="2"/>
  <c r="O282" i="2"/>
  <c r="O281" i="2"/>
  <c r="O280" i="2"/>
  <c r="O279" i="2"/>
  <c r="O278" i="2"/>
  <c r="O277" i="2"/>
  <c r="O276" i="2"/>
  <c r="O275" i="2"/>
  <c r="O274" i="2"/>
  <c r="O273" i="2"/>
  <c r="O272" i="2"/>
  <c r="O270" i="2"/>
  <c r="O269" i="2"/>
  <c r="O268" i="2"/>
  <c r="O267" i="2"/>
  <c r="O266" i="2"/>
  <c r="O265" i="2"/>
  <c r="O264" i="2"/>
  <c r="O263"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2" i="2"/>
  <c r="O171" i="2"/>
  <c r="O170"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39" i="2"/>
  <c r="O138" i="2"/>
  <c r="O137" i="2"/>
  <c r="O135" i="2"/>
  <c r="O134" i="2"/>
  <c r="O133" i="2"/>
  <c r="O132" i="2"/>
  <c r="O131"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2" i="2"/>
  <c r="O91" i="2"/>
  <c r="O90" i="2"/>
  <c r="O89" i="2"/>
  <c r="O88" i="2"/>
  <c r="O87" i="2"/>
  <c r="O86" i="2"/>
  <c r="O85" i="2"/>
  <c r="O84" i="2"/>
  <c r="O83" i="2"/>
  <c r="O82" i="2"/>
  <c r="O81" i="2"/>
  <c r="O80" i="2"/>
  <c r="O79" i="2"/>
  <c r="O78" i="2"/>
  <c r="O77" i="2"/>
  <c r="O76" i="2"/>
  <c r="O75" i="2"/>
  <c r="O74" i="2"/>
  <c r="O73" i="2"/>
  <c r="O72" i="2"/>
  <c r="O71" i="2"/>
  <c r="O70" i="2"/>
  <c r="O69" i="2"/>
  <c r="O67" i="2"/>
  <c r="O66" i="2"/>
  <c r="O65" i="2"/>
  <c r="O64" i="2"/>
  <c r="O63" i="2"/>
  <c r="O62" i="2"/>
  <c r="O61" i="2"/>
  <c r="O60" i="2"/>
  <c r="O59" i="2"/>
  <c r="O58" i="2"/>
  <c r="O57" i="2"/>
  <c r="O56" i="2"/>
  <c r="O55" i="2"/>
  <c r="O54" i="2"/>
  <c r="O53" i="2"/>
  <c r="O52" i="2"/>
  <c r="O51" i="2"/>
  <c r="O49" i="2"/>
  <c r="O48" i="2"/>
  <c r="O47" i="2"/>
  <c r="O46" i="2"/>
  <c r="O45" i="2"/>
  <c r="O44" i="2"/>
  <c r="O43" i="2"/>
  <c r="O42" i="2"/>
  <c r="O41" i="2"/>
  <c r="O40" i="2"/>
  <c r="O39" i="2"/>
  <c r="O38" i="2"/>
  <c r="O37" i="2"/>
  <c r="O36" i="2"/>
  <c r="O35" i="2"/>
  <c r="O33" i="2"/>
  <c r="O32" i="2"/>
  <c r="O31" i="2"/>
  <c r="O30" i="2"/>
  <c r="O29" i="2"/>
  <c r="O28" i="2"/>
  <c r="O27" i="2"/>
  <c r="O26" i="2"/>
  <c r="O25" i="2"/>
  <c r="O24" i="2"/>
  <c r="O23" i="2"/>
  <c r="O22" i="2"/>
  <c r="O21" i="2"/>
  <c r="O20" i="2"/>
  <c r="O19" i="2"/>
  <c r="M9" i="1" l="1"/>
  <c r="S293" i="8"/>
  <c r="H293" i="8"/>
  <c r="S292" i="8"/>
  <c r="H292" i="8"/>
  <c r="S291" i="8"/>
  <c r="H291" i="8"/>
  <c r="S290" i="8"/>
  <c r="H290" i="8"/>
  <c r="S289" i="8"/>
  <c r="H289" i="8"/>
  <c r="S286" i="8"/>
  <c r="H286" i="8"/>
  <c r="S285" i="8"/>
  <c r="H285" i="8"/>
  <c r="S284" i="8"/>
  <c r="H284" i="8"/>
  <c r="S283" i="8"/>
  <c r="H283" i="8"/>
  <c r="S282" i="8"/>
  <c r="H282" i="8"/>
  <c r="S281" i="8"/>
  <c r="H281" i="8"/>
  <c r="S280" i="8"/>
  <c r="H280" i="8"/>
  <c r="S279" i="8"/>
  <c r="H279" i="8"/>
  <c r="S278" i="8"/>
  <c r="H278" i="8"/>
  <c r="S277" i="8"/>
  <c r="H277" i="8"/>
  <c r="S275" i="8"/>
  <c r="H275" i="8"/>
  <c r="S274" i="8"/>
  <c r="H274" i="8"/>
  <c r="S273" i="8"/>
  <c r="H273" i="8"/>
  <c r="S272" i="8"/>
  <c r="H272" i="8"/>
  <c r="S271" i="8"/>
  <c r="H271" i="8"/>
  <c r="S270" i="8"/>
  <c r="H270" i="8"/>
  <c r="S269" i="8"/>
  <c r="H269" i="8"/>
  <c r="S268" i="8"/>
  <c r="H268" i="8"/>
  <c r="S267" i="8"/>
  <c r="H267" i="8"/>
  <c r="S266" i="8"/>
  <c r="H266" i="8"/>
  <c r="S265" i="8"/>
  <c r="H265" i="8"/>
  <c r="S264" i="8"/>
  <c r="H264" i="8"/>
  <c r="S263" i="8"/>
  <c r="H263" i="8"/>
  <c r="S262" i="8"/>
  <c r="H262" i="8"/>
  <c r="S261" i="8"/>
  <c r="H261" i="8"/>
  <c r="S260" i="8"/>
  <c r="H260" i="8"/>
  <c r="S259" i="8"/>
  <c r="H259" i="8"/>
  <c r="S258" i="8"/>
  <c r="H258" i="8"/>
  <c r="S257" i="8"/>
  <c r="H257" i="8"/>
  <c r="S256" i="8"/>
  <c r="H256" i="8"/>
  <c r="S255" i="8"/>
  <c r="H255" i="8"/>
  <c r="S254" i="8"/>
  <c r="H254" i="8"/>
  <c r="S252" i="8"/>
  <c r="H252" i="8"/>
  <c r="S251" i="8"/>
  <c r="H251" i="8"/>
  <c r="S250" i="8"/>
  <c r="H250" i="8"/>
  <c r="S249" i="8"/>
  <c r="H249" i="8"/>
  <c r="S248" i="8"/>
  <c r="H248" i="8"/>
  <c r="S247" i="8"/>
  <c r="H247" i="8"/>
  <c r="S246" i="8"/>
  <c r="H246" i="8"/>
  <c r="S245" i="8"/>
  <c r="H245" i="8"/>
  <c r="S244" i="8"/>
  <c r="H244" i="8"/>
  <c r="S243" i="8"/>
  <c r="H243" i="8"/>
  <c r="S242" i="8"/>
  <c r="H242" i="8"/>
  <c r="S241" i="8"/>
  <c r="H241" i="8"/>
  <c r="S240" i="8"/>
  <c r="H240" i="8"/>
  <c r="S239" i="8"/>
  <c r="H239" i="8"/>
  <c r="S238" i="8"/>
  <c r="H238" i="8"/>
  <c r="S237" i="8"/>
  <c r="H237" i="8"/>
  <c r="S236" i="8"/>
  <c r="H236" i="8"/>
  <c r="S235" i="8"/>
  <c r="H235" i="8"/>
  <c r="S234" i="8"/>
  <c r="H234" i="8"/>
  <c r="S233" i="8"/>
  <c r="H233" i="8"/>
  <c r="S232" i="8"/>
  <c r="H232" i="8"/>
  <c r="S231" i="8"/>
  <c r="H231" i="8"/>
  <c r="S230" i="8"/>
  <c r="H230" i="8"/>
  <c r="S229" i="8"/>
  <c r="H229" i="8"/>
  <c r="S228" i="8"/>
  <c r="H228" i="8"/>
  <c r="S227" i="8"/>
  <c r="H227" i="8"/>
  <c r="S226" i="8"/>
  <c r="H226" i="8"/>
  <c r="S225" i="8"/>
  <c r="H225" i="8"/>
  <c r="S224" i="8"/>
  <c r="H224" i="8"/>
  <c r="S223" i="8"/>
  <c r="H223" i="8"/>
  <c r="S222" i="8"/>
  <c r="H222" i="8"/>
  <c r="S221" i="8"/>
  <c r="H221" i="8"/>
  <c r="S220" i="8"/>
  <c r="H220" i="8"/>
  <c r="S219" i="8"/>
  <c r="H219" i="8"/>
  <c r="S218" i="8"/>
  <c r="H218" i="8"/>
  <c r="S217" i="8"/>
  <c r="H217" i="8"/>
  <c r="S216" i="8"/>
  <c r="H216" i="8"/>
  <c r="S215" i="8"/>
  <c r="H215" i="8"/>
  <c r="S214" i="8"/>
  <c r="H214" i="8"/>
  <c r="S213" i="8"/>
  <c r="H213" i="8"/>
  <c r="S212" i="8"/>
  <c r="H212" i="8"/>
  <c r="S211" i="8"/>
  <c r="H211" i="8"/>
  <c r="S210" i="8"/>
  <c r="H210" i="8"/>
  <c r="S209" i="8"/>
  <c r="H209" i="8"/>
  <c r="S208" i="8"/>
  <c r="H208" i="8"/>
  <c r="S207" i="8"/>
  <c r="H207" i="8"/>
  <c r="S206" i="8"/>
  <c r="H206" i="8"/>
  <c r="S205" i="8"/>
  <c r="H205" i="8"/>
  <c r="S204" i="8"/>
  <c r="H204" i="8"/>
  <c r="S203" i="8"/>
  <c r="H203" i="8"/>
  <c r="S202" i="8"/>
  <c r="H202" i="8"/>
  <c r="S201" i="8"/>
  <c r="H201" i="8"/>
  <c r="S200" i="8"/>
  <c r="H200" i="8"/>
  <c r="S199" i="8"/>
  <c r="H199" i="8"/>
  <c r="S198" i="8"/>
  <c r="H198" i="8"/>
  <c r="S197" i="8"/>
  <c r="H197" i="8"/>
  <c r="S196" i="8"/>
  <c r="H196" i="8"/>
  <c r="S195" i="8"/>
  <c r="H195" i="8"/>
  <c r="S194" i="8"/>
  <c r="H194" i="8"/>
  <c r="S193" i="8"/>
  <c r="H193" i="8"/>
  <c r="S192" i="8"/>
  <c r="H192" i="8"/>
  <c r="S191" i="8"/>
  <c r="H191" i="8"/>
  <c r="S190" i="8"/>
  <c r="H190" i="8"/>
  <c r="S189" i="8"/>
  <c r="H189" i="8"/>
  <c r="S188" i="8"/>
  <c r="H188" i="8"/>
  <c r="S187" i="8"/>
  <c r="H187" i="8"/>
  <c r="S186" i="8"/>
  <c r="H186" i="8"/>
  <c r="S185" i="8"/>
  <c r="H185" i="8"/>
  <c r="S184" i="8"/>
  <c r="H184" i="8"/>
  <c r="S183" i="8"/>
  <c r="H183" i="8"/>
  <c r="S182" i="8"/>
  <c r="H182" i="8"/>
  <c r="S181" i="8"/>
  <c r="H181" i="8"/>
  <c r="S180" i="8"/>
  <c r="H180" i="8"/>
  <c r="S179" i="8"/>
  <c r="H179" i="8"/>
  <c r="S177" i="8"/>
  <c r="H177" i="8"/>
  <c r="S176" i="8"/>
  <c r="H176" i="8"/>
  <c r="S175" i="8"/>
  <c r="H175" i="8"/>
  <c r="S172" i="8"/>
  <c r="H172" i="8"/>
  <c r="S171" i="8"/>
  <c r="H171" i="8"/>
  <c r="S170" i="8"/>
  <c r="H170" i="8"/>
  <c r="S169" i="8"/>
  <c r="H169" i="8"/>
  <c r="S168" i="8"/>
  <c r="H168" i="8"/>
  <c r="S167" i="8"/>
  <c r="H167" i="8"/>
  <c r="S166" i="8"/>
  <c r="H166" i="8"/>
  <c r="S165" i="8"/>
  <c r="H165" i="8"/>
  <c r="S164" i="8"/>
  <c r="H164" i="8"/>
  <c r="S163" i="8"/>
  <c r="H163" i="8"/>
  <c r="S162" i="8"/>
  <c r="H162" i="8"/>
  <c r="S161" i="8"/>
  <c r="H161" i="8"/>
  <c r="S159" i="8"/>
  <c r="H159" i="8"/>
  <c r="S158" i="8"/>
  <c r="H158" i="8"/>
  <c r="S157" i="8"/>
  <c r="H157" i="8"/>
  <c r="S156" i="8"/>
  <c r="H156" i="8"/>
  <c r="S155" i="8"/>
  <c r="H155" i="8"/>
  <c r="S154" i="8"/>
  <c r="H154" i="8"/>
  <c r="S153" i="8"/>
  <c r="H153" i="8"/>
  <c r="S152" i="8"/>
  <c r="H152" i="8"/>
  <c r="S151" i="8"/>
  <c r="H151" i="8"/>
  <c r="S150" i="8"/>
  <c r="H150" i="8"/>
  <c r="S149" i="8"/>
  <c r="H149" i="8"/>
  <c r="S148" i="8"/>
  <c r="H148" i="8"/>
  <c r="S147" i="8"/>
  <c r="H147" i="8"/>
  <c r="S146" i="8"/>
  <c r="H146" i="8"/>
  <c r="S145" i="8"/>
  <c r="H145" i="8"/>
  <c r="S144" i="8"/>
  <c r="H144" i="8"/>
  <c r="S143" i="8"/>
  <c r="H143" i="8"/>
  <c r="S142" i="8"/>
  <c r="H142" i="8"/>
  <c r="S141" i="8"/>
  <c r="H141" i="8"/>
  <c r="S140" i="8"/>
  <c r="H140" i="8"/>
  <c r="S139" i="8"/>
  <c r="H139" i="8"/>
  <c r="S138" i="8"/>
  <c r="H138" i="8"/>
  <c r="S137" i="8"/>
  <c r="H137" i="8"/>
  <c r="S136" i="8"/>
  <c r="H136" i="8"/>
  <c r="S135" i="8"/>
  <c r="H135" i="8"/>
  <c r="S134" i="8"/>
  <c r="H134" i="8"/>
  <c r="S133" i="8"/>
  <c r="H133" i="8"/>
  <c r="S132" i="8"/>
  <c r="H132" i="8"/>
  <c r="S131" i="8"/>
  <c r="H131" i="8"/>
  <c r="S130" i="8"/>
  <c r="H130" i="8"/>
  <c r="S129" i="8"/>
  <c r="H129" i="8"/>
  <c r="S128" i="8"/>
  <c r="H128" i="8"/>
  <c r="S127" i="8"/>
  <c r="H127" i="8"/>
  <c r="S126" i="8"/>
  <c r="H126" i="8"/>
  <c r="S124" i="8"/>
  <c r="H124" i="8"/>
  <c r="S123" i="8"/>
  <c r="H123" i="8"/>
  <c r="S122" i="8"/>
  <c r="H122" i="8"/>
  <c r="S121" i="8"/>
  <c r="H121" i="8"/>
  <c r="S120" i="8"/>
  <c r="H120" i="8"/>
  <c r="S119" i="8"/>
  <c r="H119" i="8"/>
  <c r="S118" i="8"/>
  <c r="H118" i="8"/>
  <c r="S117" i="8"/>
  <c r="H117" i="8"/>
  <c r="S116" i="8"/>
  <c r="H116" i="8"/>
  <c r="S115" i="8"/>
  <c r="H115" i="8"/>
  <c r="S114" i="8"/>
  <c r="H114" i="8"/>
  <c r="S113" i="8"/>
  <c r="H113" i="8"/>
  <c r="S112" i="8"/>
  <c r="H112" i="8"/>
  <c r="S111" i="8"/>
  <c r="H111" i="8"/>
  <c r="S110" i="8"/>
  <c r="H110" i="8"/>
  <c r="S109" i="8"/>
  <c r="H109" i="8"/>
  <c r="S108" i="8"/>
  <c r="H108" i="8"/>
  <c r="S107" i="8"/>
  <c r="H107" i="8"/>
  <c r="S106" i="8"/>
  <c r="H106" i="8"/>
  <c r="S105" i="8"/>
  <c r="H105" i="8"/>
  <c r="S104" i="8"/>
  <c r="H104" i="8"/>
  <c r="S103" i="8"/>
  <c r="H103" i="8"/>
  <c r="S102" i="8"/>
  <c r="H102" i="8"/>
  <c r="S101" i="8"/>
  <c r="H101" i="8"/>
  <c r="S100" i="8"/>
  <c r="H100" i="8"/>
  <c r="S99" i="8"/>
  <c r="H99" i="8"/>
  <c r="S98" i="8"/>
  <c r="H98" i="8"/>
  <c r="S97" i="8"/>
  <c r="H97" i="8"/>
  <c r="S96" i="8"/>
  <c r="H96" i="8"/>
  <c r="S95" i="8"/>
  <c r="H95" i="8"/>
  <c r="S94" i="8"/>
  <c r="H94" i="8"/>
  <c r="S93" i="8"/>
  <c r="H93" i="8"/>
  <c r="S92" i="8"/>
  <c r="H92" i="8"/>
  <c r="S91" i="8"/>
  <c r="H91" i="8"/>
  <c r="S90" i="8"/>
  <c r="H90" i="8"/>
  <c r="S89" i="8"/>
  <c r="H89" i="8"/>
  <c r="S88" i="8"/>
  <c r="H88" i="8"/>
  <c r="S87" i="8"/>
  <c r="H87" i="8"/>
  <c r="S86" i="8"/>
  <c r="H86" i="8"/>
  <c r="S85" i="8"/>
  <c r="H85" i="8"/>
  <c r="S84" i="8"/>
  <c r="H84" i="8"/>
  <c r="S83" i="8"/>
  <c r="H83" i="8"/>
  <c r="S82" i="8"/>
  <c r="H82" i="8"/>
  <c r="S81" i="8"/>
  <c r="H81" i="8"/>
  <c r="S80" i="8"/>
  <c r="H80" i="8"/>
  <c r="S79" i="8"/>
  <c r="H79" i="8"/>
  <c r="S78" i="8"/>
  <c r="H78" i="8"/>
  <c r="S77" i="8"/>
  <c r="H77" i="8"/>
  <c r="S76" i="8"/>
  <c r="H76" i="8"/>
  <c r="S75" i="8"/>
  <c r="H75" i="8"/>
  <c r="S74" i="8"/>
  <c r="H74" i="8"/>
  <c r="S73" i="8"/>
  <c r="H73" i="8"/>
  <c r="S72" i="8"/>
  <c r="H72" i="8"/>
  <c r="S71" i="8"/>
  <c r="H71" i="8"/>
  <c r="S70" i="8"/>
  <c r="H70" i="8"/>
  <c r="S69" i="8"/>
  <c r="H69" i="8"/>
  <c r="S68" i="8"/>
  <c r="H68" i="8"/>
  <c r="S67" i="8"/>
  <c r="H67" i="8"/>
  <c r="S66" i="8"/>
  <c r="H66" i="8"/>
  <c r="S65" i="8"/>
  <c r="H65" i="8"/>
  <c r="S64" i="8"/>
  <c r="H64" i="8"/>
  <c r="S63" i="8"/>
  <c r="H63" i="8"/>
  <c r="S62" i="8"/>
  <c r="H62" i="8"/>
  <c r="S61" i="8"/>
  <c r="H61" i="8"/>
  <c r="S60" i="8"/>
  <c r="H60" i="8"/>
  <c r="S59" i="8"/>
  <c r="H59" i="8"/>
  <c r="S58" i="8"/>
  <c r="H58" i="8"/>
  <c r="S57" i="8"/>
  <c r="H57" i="8"/>
  <c r="S56" i="8"/>
  <c r="H56" i="8"/>
  <c r="S55" i="8"/>
  <c r="H55" i="8"/>
  <c r="S54" i="8"/>
  <c r="H54" i="8"/>
  <c r="S53" i="8"/>
  <c r="H53" i="8"/>
  <c r="S52" i="8"/>
  <c r="H52" i="8"/>
  <c r="S51" i="8"/>
  <c r="H51" i="8"/>
  <c r="S50" i="8"/>
  <c r="H50" i="8"/>
  <c r="S49" i="8"/>
  <c r="H49" i="8"/>
  <c r="S48" i="8"/>
  <c r="H48" i="8"/>
  <c r="S47" i="8"/>
  <c r="H47" i="8"/>
  <c r="S46" i="8"/>
  <c r="H46" i="8"/>
  <c r="S45" i="8"/>
  <c r="H45" i="8"/>
  <c r="S44" i="8"/>
  <c r="H44" i="8"/>
  <c r="S43" i="8"/>
  <c r="H43" i="8"/>
  <c r="S42" i="8"/>
  <c r="H42" i="8"/>
  <c r="S41" i="8"/>
  <c r="H41" i="8"/>
  <c r="S40" i="8"/>
  <c r="H40" i="8"/>
  <c r="S39" i="8"/>
  <c r="H39" i="8"/>
  <c r="S38" i="8"/>
  <c r="H38" i="8"/>
  <c r="S37" i="8"/>
  <c r="H37" i="8"/>
  <c r="S36" i="8"/>
  <c r="H36" i="8"/>
  <c r="S35" i="8"/>
  <c r="H35" i="8"/>
  <c r="S34" i="8"/>
  <c r="H34" i="8"/>
  <c r="S33" i="8"/>
  <c r="H33" i="8"/>
  <c r="S32" i="8"/>
  <c r="H32" i="8"/>
  <c r="S31" i="8"/>
  <c r="H31" i="8"/>
  <c r="S30" i="8"/>
  <c r="H30" i="8"/>
  <c r="S29" i="8"/>
  <c r="H29" i="8"/>
  <c r="S28" i="8"/>
  <c r="H28" i="8"/>
  <c r="S27" i="8"/>
  <c r="H27" i="8"/>
  <c r="S26" i="8"/>
  <c r="H26" i="8"/>
  <c r="S25" i="8"/>
  <c r="H25" i="8"/>
  <c r="S24" i="8"/>
  <c r="H24" i="8"/>
  <c r="S23" i="8"/>
  <c r="H23" i="8"/>
  <c r="S22" i="8"/>
  <c r="H22" i="8"/>
  <c r="S21" i="8"/>
  <c r="H21" i="8"/>
  <c r="S20" i="8"/>
  <c r="H20" i="8"/>
  <c r="S19" i="8"/>
  <c r="H19" i="8"/>
  <c r="S18" i="8"/>
  <c r="H18" i="8"/>
  <c r="S293" i="7"/>
  <c r="H293" i="7"/>
  <c r="S292" i="7"/>
  <c r="H292" i="7"/>
  <c r="S291" i="7"/>
  <c r="H291" i="7"/>
  <c r="S290" i="7"/>
  <c r="H290" i="7"/>
  <c r="S289" i="7"/>
  <c r="H289" i="7"/>
  <c r="S286" i="7"/>
  <c r="H286" i="7"/>
  <c r="S285" i="7"/>
  <c r="H285" i="7"/>
  <c r="S284" i="7"/>
  <c r="H284" i="7"/>
  <c r="S283" i="7"/>
  <c r="H283" i="7"/>
  <c r="S282" i="7"/>
  <c r="H282" i="7"/>
  <c r="S281" i="7"/>
  <c r="H281" i="7"/>
  <c r="S280" i="7"/>
  <c r="H280" i="7"/>
  <c r="S279" i="7"/>
  <c r="H279" i="7"/>
  <c r="S278" i="7"/>
  <c r="H278" i="7"/>
  <c r="S277" i="7"/>
  <c r="H277" i="7"/>
  <c r="S275" i="7"/>
  <c r="H275" i="7"/>
  <c r="S274" i="7"/>
  <c r="H274" i="7"/>
  <c r="S273" i="7"/>
  <c r="H273" i="7"/>
  <c r="S272" i="7"/>
  <c r="H272" i="7"/>
  <c r="S271" i="7"/>
  <c r="H271" i="7"/>
  <c r="S270" i="7"/>
  <c r="H270" i="7"/>
  <c r="S269" i="7"/>
  <c r="H269" i="7"/>
  <c r="S268" i="7"/>
  <c r="H268" i="7"/>
  <c r="S267" i="7"/>
  <c r="H267" i="7"/>
  <c r="S266" i="7"/>
  <c r="H266" i="7"/>
  <c r="S265" i="7"/>
  <c r="H265" i="7"/>
  <c r="S264" i="7"/>
  <c r="H264" i="7"/>
  <c r="S263" i="7"/>
  <c r="H263" i="7"/>
  <c r="S262" i="7"/>
  <c r="H262" i="7"/>
  <c r="S261" i="7"/>
  <c r="H261" i="7"/>
  <c r="S260" i="7"/>
  <c r="H260" i="7"/>
  <c r="S259" i="7"/>
  <c r="H259" i="7"/>
  <c r="S258" i="7"/>
  <c r="H258" i="7"/>
  <c r="S257" i="7"/>
  <c r="H257" i="7"/>
  <c r="S256" i="7"/>
  <c r="H256" i="7"/>
  <c r="S255" i="7"/>
  <c r="H255" i="7"/>
  <c r="S254" i="7"/>
  <c r="H254" i="7"/>
  <c r="S252" i="7"/>
  <c r="H252" i="7"/>
  <c r="S251" i="7"/>
  <c r="H251" i="7"/>
  <c r="S250" i="7"/>
  <c r="H250" i="7"/>
  <c r="S249" i="7"/>
  <c r="H249" i="7"/>
  <c r="S248" i="7"/>
  <c r="H248" i="7"/>
  <c r="S247" i="7"/>
  <c r="H247" i="7"/>
  <c r="S246" i="7"/>
  <c r="H246" i="7"/>
  <c r="S245" i="7"/>
  <c r="H245" i="7"/>
  <c r="S244" i="7"/>
  <c r="H244" i="7"/>
  <c r="S243" i="7"/>
  <c r="H243" i="7"/>
  <c r="S242" i="7"/>
  <c r="H242" i="7"/>
  <c r="S241" i="7"/>
  <c r="H241" i="7"/>
  <c r="S240" i="7"/>
  <c r="H240" i="7"/>
  <c r="S239" i="7"/>
  <c r="H239" i="7"/>
  <c r="S238" i="7"/>
  <c r="H238" i="7"/>
  <c r="S237" i="7"/>
  <c r="H237" i="7"/>
  <c r="S236" i="7"/>
  <c r="H236" i="7"/>
  <c r="S235" i="7"/>
  <c r="H235" i="7"/>
  <c r="S234" i="7"/>
  <c r="H234" i="7"/>
  <c r="S233" i="7"/>
  <c r="H233" i="7"/>
  <c r="S232" i="7"/>
  <c r="H232" i="7"/>
  <c r="S231" i="7"/>
  <c r="H231" i="7"/>
  <c r="S230" i="7"/>
  <c r="H230" i="7"/>
  <c r="S229" i="7"/>
  <c r="H229" i="7"/>
  <c r="S228" i="7"/>
  <c r="H228" i="7"/>
  <c r="S227" i="7"/>
  <c r="H227" i="7"/>
  <c r="S226" i="7"/>
  <c r="H226" i="7"/>
  <c r="S225" i="7"/>
  <c r="H225" i="7"/>
  <c r="S224" i="7"/>
  <c r="H224" i="7"/>
  <c r="S223" i="7"/>
  <c r="H223" i="7"/>
  <c r="S222" i="7"/>
  <c r="H222" i="7"/>
  <c r="S221" i="7"/>
  <c r="H221" i="7"/>
  <c r="S220" i="7"/>
  <c r="H220" i="7"/>
  <c r="S219" i="7"/>
  <c r="H219" i="7"/>
  <c r="S218" i="7"/>
  <c r="H218" i="7"/>
  <c r="S217" i="7"/>
  <c r="H217" i="7"/>
  <c r="S216" i="7"/>
  <c r="H216" i="7"/>
  <c r="S215" i="7"/>
  <c r="H215" i="7"/>
  <c r="S214" i="7"/>
  <c r="H214" i="7"/>
  <c r="S213" i="7"/>
  <c r="H213" i="7"/>
  <c r="S212" i="7"/>
  <c r="H212" i="7"/>
  <c r="S211" i="7"/>
  <c r="H211" i="7"/>
  <c r="S210" i="7"/>
  <c r="H210" i="7"/>
  <c r="S209" i="7"/>
  <c r="H209" i="7"/>
  <c r="S208" i="7"/>
  <c r="H208" i="7"/>
  <c r="S207" i="7"/>
  <c r="H207" i="7"/>
  <c r="S206" i="7"/>
  <c r="H206" i="7"/>
  <c r="S205" i="7"/>
  <c r="H205" i="7"/>
  <c r="S204" i="7"/>
  <c r="H204" i="7"/>
  <c r="S203" i="7"/>
  <c r="H203" i="7"/>
  <c r="S202" i="7"/>
  <c r="H202" i="7"/>
  <c r="S201" i="7"/>
  <c r="H201" i="7"/>
  <c r="S200" i="7"/>
  <c r="H200" i="7"/>
  <c r="S199" i="7"/>
  <c r="H199" i="7"/>
  <c r="S198" i="7"/>
  <c r="H198" i="7"/>
  <c r="S197" i="7"/>
  <c r="H197" i="7"/>
  <c r="S196" i="7"/>
  <c r="H196" i="7"/>
  <c r="S195" i="7"/>
  <c r="H195" i="7"/>
  <c r="S194" i="7"/>
  <c r="H194" i="7"/>
  <c r="S193" i="7"/>
  <c r="H193" i="7"/>
  <c r="S192" i="7"/>
  <c r="H192" i="7"/>
  <c r="S191" i="7"/>
  <c r="H191" i="7"/>
  <c r="S190" i="7"/>
  <c r="H190" i="7"/>
  <c r="S189" i="7"/>
  <c r="H189" i="7"/>
  <c r="S188" i="7"/>
  <c r="H188" i="7"/>
  <c r="S187" i="7"/>
  <c r="H187" i="7"/>
  <c r="S186" i="7"/>
  <c r="H186" i="7"/>
  <c r="S185" i="7"/>
  <c r="H185" i="7"/>
  <c r="S184" i="7"/>
  <c r="H184" i="7"/>
  <c r="S183" i="7"/>
  <c r="H183" i="7"/>
  <c r="S182" i="7"/>
  <c r="H182" i="7"/>
  <c r="S181" i="7"/>
  <c r="H181" i="7"/>
  <c r="S180" i="7"/>
  <c r="H180" i="7"/>
  <c r="S179" i="7"/>
  <c r="H179" i="7"/>
  <c r="S177" i="7"/>
  <c r="H177" i="7"/>
  <c r="S176" i="7"/>
  <c r="H176" i="7"/>
  <c r="S175" i="7"/>
  <c r="H175" i="7"/>
  <c r="S172" i="7"/>
  <c r="H172" i="7"/>
  <c r="S171" i="7"/>
  <c r="H171" i="7"/>
  <c r="S170" i="7"/>
  <c r="H170" i="7"/>
  <c r="S169" i="7"/>
  <c r="H169" i="7"/>
  <c r="S168" i="7"/>
  <c r="H168" i="7"/>
  <c r="S167" i="7"/>
  <c r="H167" i="7"/>
  <c r="S166" i="7"/>
  <c r="H166" i="7"/>
  <c r="S165" i="7"/>
  <c r="H165" i="7"/>
  <c r="S164" i="7"/>
  <c r="H164" i="7"/>
  <c r="S163" i="7"/>
  <c r="H163" i="7"/>
  <c r="S162" i="7"/>
  <c r="H162" i="7"/>
  <c r="S161" i="7"/>
  <c r="H161" i="7"/>
  <c r="S159" i="7"/>
  <c r="H159" i="7"/>
  <c r="S158" i="7"/>
  <c r="H158" i="7"/>
  <c r="S157" i="7"/>
  <c r="H157" i="7"/>
  <c r="S156" i="7"/>
  <c r="H156" i="7"/>
  <c r="S155" i="7"/>
  <c r="H155" i="7"/>
  <c r="S154" i="7"/>
  <c r="H154" i="7"/>
  <c r="S153" i="7"/>
  <c r="H153" i="7"/>
  <c r="S152" i="7"/>
  <c r="H152" i="7"/>
  <c r="S151" i="7"/>
  <c r="H151" i="7"/>
  <c r="S150" i="7"/>
  <c r="H150" i="7"/>
  <c r="S149" i="7"/>
  <c r="H149" i="7"/>
  <c r="S148" i="7"/>
  <c r="H148" i="7"/>
  <c r="S147" i="7"/>
  <c r="H147" i="7"/>
  <c r="S146" i="7"/>
  <c r="H146" i="7"/>
  <c r="S145" i="7"/>
  <c r="H145" i="7"/>
  <c r="S144" i="7"/>
  <c r="H144" i="7"/>
  <c r="S143" i="7"/>
  <c r="H143" i="7"/>
  <c r="S142" i="7"/>
  <c r="H142" i="7"/>
  <c r="S141" i="7"/>
  <c r="H141" i="7"/>
  <c r="S140" i="7"/>
  <c r="H140" i="7"/>
  <c r="S139" i="7"/>
  <c r="H139" i="7"/>
  <c r="S138" i="7"/>
  <c r="H138" i="7"/>
  <c r="S137" i="7"/>
  <c r="H137" i="7"/>
  <c r="S136" i="7"/>
  <c r="H136" i="7"/>
  <c r="S135" i="7"/>
  <c r="H135" i="7"/>
  <c r="S134" i="7"/>
  <c r="H134" i="7"/>
  <c r="S133" i="7"/>
  <c r="H133" i="7"/>
  <c r="S132" i="7"/>
  <c r="H132" i="7"/>
  <c r="S131" i="7"/>
  <c r="H131" i="7"/>
  <c r="S130" i="7"/>
  <c r="H130" i="7"/>
  <c r="S129" i="7"/>
  <c r="H129" i="7"/>
  <c r="S128" i="7"/>
  <c r="H128" i="7"/>
  <c r="S127" i="7"/>
  <c r="H127" i="7"/>
  <c r="S126" i="7"/>
  <c r="H126" i="7"/>
  <c r="S124" i="7"/>
  <c r="H124" i="7"/>
  <c r="S123" i="7"/>
  <c r="H123" i="7"/>
  <c r="S122" i="7"/>
  <c r="H122" i="7"/>
  <c r="S121" i="7"/>
  <c r="H121" i="7"/>
  <c r="S120" i="7"/>
  <c r="H120" i="7"/>
  <c r="S119" i="7"/>
  <c r="H119" i="7"/>
  <c r="S118" i="7"/>
  <c r="H118" i="7"/>
  <c r="S117" i="7"/>
  <c r="H117" i="7"/>
  <c r="S116" i="7"/>
  <c r="H116" i="7"/>
  <c r="S115" i="7"/>
  <c r="H115" i="7"/>
  <c r="S114" i="7"/>
  <c r="H114" i="7"/>
  <c r="S113" i="7"/>
  <c r="H113" i="7"/>
  <c r="S112" i="7"/>
  <c r="H112" i="7"/>
  <c r="S111" i="7"/>
  <c r="H111" i="7"/>
  <c r="S110" i="7"/>
  <c r="H110" i="7"/>
  <c r="S109" i="7"/>
  <c r="H109" i="7"/>
  <c r="S108" i="7"/>
  <c r="H108" i="7"/>
  <c r="S107" i="7"/>
  <c r="H107" i="7"/>
  <c r="S106" i="7"/>
  <c r="H106" i="7"/>
  <c r="S105" i="7"/>
  <c r="H105" i="7"/>
  <c r="S104" i="7"/>
  <c r="H104" i="7"/>
  <c r="S103" i="7"/>
  <c r="H103" i="7"/>
  <c r="S102" i="7"/>
  <c r="H102" i="7"/>
  <c r="S101" i="7"/>
  <c r="H101" i="7"/>
  <c r="S100" i="7"/>
  <c r="H100" i="7"/>
  <c r="S99" i="7"/>
  <c r="H99" i="7"/>
  <c r="S98" i="7"/>
  <c r="H98" i="7"/>
  <c r="S97" i="7"/>
  <c r="H97" i="7"/>
  <c r="S96" i="7"/>
  <c r="H96" i="7"/>
  <c r="S95" i="7"/>
  <c r="H95" i="7"/>
  <c r="S94" i="7"/>
  <c r="H94" i="7"/>
  <c r="S93" i="7"/>
  <c r="H93" i="7"/>
  <c r="S92" i="7"/>
  <c r="H92" i="7"/>
  <c r="S91" i="7"/>
  <c r="H91" i="7"/>
  <c r="S90" i="7"/>
  <c r="H90" i="7"/>
  <c r="S89" i="7"/>
  <c r="H89" i="7"/>
  <c r="S88" i="7"/>
  <c r="H88" i="7"/>
  <c r="S87" i="7"/>
  <c r="H87" i="7"/>
  <c r="S86" i="7"/>
  <c r="H86" i="7"/>
  <c r="S85" i="7"/>
  <c r="H85" i="7"/>
  <c r="S84" i="7"/>
  <c r="H84" i="7"/>
  <c r="S83" i="7"/>
  <c r="H83" i="7"/>
  <c r="S82" i="7"/>
  <c r="H82" i="7"/>
  <c r="S81" i="7"/>
  <c r="H81" i="7"/>
  <c r="S80" i="7"/>
  <c r="H80" i="7"/>
  <c r="S79" i="7"/>
  <c r="H79" i="7"/>
  <c r="S78" i="7"/>
  <c r="H78" i="7"/>
  <c r="S77" i="7"/>
  <c r="H77" i="7"/>
  <c r="S76" i="7"/>
  <c r="H76" i="7"/>
  <c r="S75" i="7"/>
  <c r="H75" i="7"/>
  <c r="S74" i="7"/>
  <c r="H74" i="7"/>
  <c r="S73" i="7"/>
  <c r="H73" i="7"/>
  <c r="S72" i="7"/>
  <c r="H72" i="7"/>
  <c r="S71" i="7"/>
  <c r="H71" i="7"/>
  <c r="S70" i="7"/>
  <c r="H70" i="7"/>
  <c r="S69" i="7"/>
  <c r="H69" i="7"/>
  <c r="S68" i="7"/>
  <c r="H68" i="7"/>
  <c r="S67" i="7"/>
  <c r="H67" i="7"/>
  <c r="S66" i="7"/>
  <c r="H66" i="7"/>
  <c r="S65" i="7"/>
  <c r="H65" i="7"/>
  <c r="S64" i="7"/>
  <c r="H64" i="7"/>
  <c r="S63" i="7"/>
  <c r="H63" i="7"/>
  <c r="S62" i="7"/>
  <c r="H62" i="7"/>
  <c r="S61" i="7"/>
  <c r="H61" i="7"/>
  <c r="S60" i="7"/>
  <c r="H60" i="7"/>
  <c r="S59" i="7"/>
  <c r="H59" i="7"/>
  <c r="S58" i="7"/>
  <c r="H58" i="7"/>
  <c r="S57" i="7"/>
  <c r="H57" i="7"/>
  <c r="S56" i="7"/>
  <c r="H56" i="7"/>
  <c r="S55" i="7"/>
  <c r="H55" i="7"/>
  <c r="S54" i="7"/>
  <c r="H54" i="7"/>
  <c r="S53" i="7"/>
  <c r="H53" i="7"/>
  <c r="S52" i="7"/>
  <c r="H52" i="7"/>
  <c r="S51" i="7"/>
  <c r="H51" i="7"/>
  <c r="S50" i="7"/>
  <c r="H50" i="7"/>
  <c r="S49" i="7"/>
  <c r="H49" i="7"/>
  <c r="S48" i="7"/>
  <c r="H48" i="7"/>
  <c r="S47" i="7"/>
  <c r="H47" i="7"/>
  <c r="S46" i="7"/>
  <c r="H46" i="7"/>
  <c r="S45" i="7"/>
  <c r="H45" i="7"/>
  <c r="S44" i="7"/>
  <c r="H44" i="7"/>
  <c r="S43" i="7"/>
  <c r="H43" i="7"/>
  <c r="S42" i="7"/>
  <c r="H42" i="7"/>
  <c r="S41" i="7"/>
  <c r="H41" i="7"/>
  <c r="S40" i="7"/>
  <c r="H40" i="7"/>
  <c r="S39" i="7"/>
  <c r="H39" i="7"/>
  <c r="S38" i="7"/>
  <c r="H38" i="7"/>
  <c r="S37" i="7"/>
  <c r="H37" i="7"/>
  <c r="S36" i="7"/>
  <c r="H36" i="7"/>
  <c r="S35" i="7"/>
  <c r="H35" i="7"/>
  <c r="S34" i="7"/>
  <c r="H34" i="7"/>
  <c r="S33" i="7"/>
  <c r="H33" i="7"/>
  <c r="S32" i="7"/>
  <c r="H32" i="7"/>
  <c r="S31" i="7"/>
  <c r="H31" i="7"/>
  <c r="S30" i="7"/>
  <c r="H30" i="7"/>
  <c r="S29" i="7"/>
  <c r="H29" i="7"/>
  <c r="S28" i="7"/>
  <c r="H28" i="7"/>
  <c r="S27" i="7"/>
  <c r="H27" i="7"/>
  <c r="S26" i="7"/>
  <c r="H26" i="7"/>
  <c r="S25" i="7"/>
  <c r="H25" i="7"/>
  <c r="S24" i="7"/>
  <c r="H24" i="7"/>
  <c r="S23" i="7"/>
  <c r="H23" i="7"/>
  <c r="S22" i="7"/>
  <c r="H22" i="7"/>
  <c r="S21" i="7"/>
  <c r="H21" i="7"/>
  <c r="S20" i="7"/>
  <c r="H20" i="7"/>
  <c r="S19" i="7"/>
  <c r="H19" i="7"/>
  <c r="S18" i="7"/>
  <c r="H18" i="7"/>
  <c r="H23" i="1"/>
  <c r="P23" i="1"/>
  <c r="H24" i="1"/>
  <c r="P24" i="1"/>
  <c r="H25" i="1"/>
  <c r="P25" i="1"/>
  <c r="H26" i="1"/>
  <c r="P26" i="1"/>
  <c r="H27" i="1"/>
  <c r="P27" i="1"/>
  <c r="H28" i="1"/>
  <c r="P28" i="1"/>
  <c r="H29" i="1"/>
  <c r="P29" i="1"/>
  <c r="H30" i="1"/>
  <c r="P30" i="1"/>
  <c r="H31" i="1"/>
  <c r="P31" i="1"/>
  <c r="H32" i="1"/>
  <c r="P32" i="1"/>
  <c r="H33" i="1"/>
  <c r="P33" i="1"/>
  <c r="H34" i="1"/>
  <c r="P34" i="1"/>
  <c r="H35" i="1"/>
  <c r="P35" i="1"/>
  <c r="H36" i="1"/>
  <c r="P36" i="1"/>
  <c r="H37" i="1"/>
  <c r="P37" i="1"/>
  <c r="H38" i="1"/>
  <c r="P38" i="1"/>
  <c r="H39" i="1"/>
  <c r="P39" i="1"/>
  <c r="H40" i="1"/>
  <c r="P40" i="1"/>
  <c r="H41" i="1"/>
  <c r="P41" i="1"/>
  <c r="H42" i="1"/>
  <c r="P42" i="1"/>
  <c r="H43" i="1"/>
  <c r="P43" i="1"/>
  <c r="H44" i="1"/>
  <c r="P44" i="1"/>
  <c r="H45" i="1"/>
  <c r="P45" i="1"/>
  <c r="H46" i="1"/>
  <c r="P46" i="1"/>
  <c r="H47" i="1"/>
  <c r="P47" i="1"/>
  <c r="H48" i="1"/>
  <c r="P48" i="1"/>
  <c r="H49" i="1"/>
  <c r="P49" i="1"/>
  <c r="H50" i="1"/>
  <c r="P50" i="1"/>
  <c r="H51" i="1"/>
  <c r="P51" i="1"/>
  <c r="H52" i="1"/>
  <c r="P52" i="1"/>
  <c r="H53" i="1"/>
  <c r="P53" i="1"/>
  <c r="H54" i="1"/>
  <c r="P54" i="1"/>
  <c r="H55" i="1"/>
  <c r="P55" i="1"/>
  <c r="H56" i="1"/>
  <c r="P56" i="1"/>
  <c r="H57" i="1"/>
  <c r="P57" i="1"/>
  <c r="H58" i="1"/>
  <c r="P58" i="1"/>
  <c r="H59" i="1"/>
  <c r="P59" i="1"/>
  <c r="H60" i="1"/>
  <c r="P60" i="1"/>
  <c r="H61" i="1"/>
  <c r="P61" i="1"/>
  <c r="H62" i="1"/>
  <c r="P62" i="1"/>
  <c r="H63" i="1"/>
  <c r="P63" i="1"/>
  <c r="H64" i="1"/>
  <c r="P64" i="1"/>
  <c r="H65" i="1"/>
  <c r="P65" i="1"/>
  <c r="H66" i="1"/>
  <c r="P66" i="1"/>
  <c r="H67" i="1"/>
  <c r="P67" i="1"/>
  <c r="H68" i="1"/>
  <c r="P68" i="1"/>
  <c r="H69" i="1"/>
  <c r="P69" i="1"/>
  <c r="H70" i="1"/>
  <c r="P70" i="1"/>
  <c r="H71" i="1"/>
  <c r="P71" i="1"/>
  <c r="H72" i="1"/>
  <c r="P72" i="1"/>
  <c r="H73" i="1"/>
  <c r="P73" i="1"/>
  <c r="H74" i="1"/>
  <c r="P74" i="1"/>
  <c r="H75" i="1"/>
  <c r="P75" i="1"/>
  <c r="H76" i="1"/>
  <c r="P76" i="1"/>
  <c r="H77" i="1"/>
  <c r="P77" i="1"/>
  <c r="H78" i="1"/>
  <c r="P78" i="1"/>
  <c r="H79" i="1"/>
  <c r="P79" i="1"/>
  <c r="H80" i="1"/>
  <c r="P80" i="1"/>
  <c r="H81" i="1"/>
  <c r="P81" i="1"/>
  <c r="H82" i="1"/>
  <c r="P82" i="1"/>
  <c r="H83" i="1"/>
  <c r="P83" i="1"/>
  <c r="H84" i="1"/>
  <c r="P84" i="1"/>
  <c r="H85" i="1"/>
  <c r="P85" i="1"/>
  <c r="H86" i="1"/>
  <c r="P86" i="1"/>
  <c r="H87" i="1"/>
  <c r="P87" i="1"/>
  <c r="H88" i="1"/>
  <c r="P88" i="1"/>
  <c r="H89" i="1"/>
  <c r="P89" i="1"/>
  <c r="H90" i="1"/>
  <c r="P90" i="1"/>
  <c r="H91" i="1"/>
  <c r="P91" i="1"/>
  <c r="H92" i="1"/>
  <c r="P92" i="1"/>
  <c r="H93" i="1"/>
  <c r="P93" i="1"/>
  <c r="H94" i="1"/>
  <c r="P94" i="1"/>
  <c r="H95" i="1"/>
  <c r="P95" i="1"/>
  <c r="H96" i="1"/>
  <c r="P96" i="1"/>
  <c r="H97" i="1"/>
  <c r="P97" i="1"/>
  <c r="H98" i="1"/>
  <c r="P98" i="1"/>
  <c r="H99" i="1"/>
  <c r="P99" i="1"/>
  <c r="H100" i="1"/>
  <c r="P100" i="1"/>
  <c r="H101" i="1"/>
  <c r="P101" i="1"/>
  <c r="H102" i="1"/>
  <c r="P102" i="1"/>
  <c r="H103" i="1"/>
  <c r="P103" i="1"/>
  <c r="H104" i="1"/>
  <c r="P104" i="1"/>
  <c r="H105" i="1"/>
  <c r="P105" i="1"/>
  <c r="H106" i="1"/>
  <c r="P106" i="1"/>
  <c r="H107" i="1"/>
  <c r="P107" i="1"/>
  <c r="H108" i="1"/>
  <c r="P108" i="1"/>
  <c r="H109" i="1"/>
  <c r="P109" i="1"/>
  <c r="H110" i="1"/>
  <c r="P110" i="1"/>
  <c r="H111" i="1"/>
  <c r="P111" i="1"/>
  <c r="H112" i="1"/>
  <c r="P112" i="1"/>
  <c r="H114" i="1"/>
  <c r="P114" i="1"/>
  <c r="H115" i="1"/>
  <c r="P115" i="1"/>
  <c r="H116" i="1"/>
  <c r="P116" i="1"/>
  <c r="H117" i="1"/>
  <c r="P117" i="1"/>
  <c r="H118" i="1"/>
  <c r="P118" i="1"/>
  <c r="H119" i="1"/>
  <c r="P119" i="1"/>
  <c r="H120" i="1"/>
  <c r="P120" i="1"/>
  <c r="H121" i="1"/>
  <c r="P121" i="1"/>
  <c r="H122" i="1"/>
  <c r="P122" i="1"/>
  <c r="H123" i="1"/>
  <c r="P123" i="1"/>
  <c r="H124" i="1"/>
  <c r="P124" i="1"/>
  <c r="H125" i="1"/>
  <c r="P125" i="1"/>
  <c r="H126" i="1"/>
  <c r="P126" i="1"/>
  <c r="H127" i="1"/>
  <c r="P127" i="1"/>
  <c r="H128" i="1"/>
  <c r="P128" i="1"/>
  <c r="H129" i="1"/>
  <c r="P129" i="1"/>
  <c r="H130" i="1"/>
  <c r="P130" i="1"/>
  <c r="H131" i="1"/>
  <c r="P131" i="1"/>
  <c r="H132" i="1"/>
  <c r="P132" i="1"/>
  <c r="H133" i="1"/>
  <c r="P133" i="1"/>
  <c r="H134" i="1"/>
  <c r="P134" i="1"/>
  <c r="H135" i="1"/>
  <c r="P135" i="1"/>
  <c r="H136" i="1"/>
  <c r="P136" i="1"/>
  <c r="H137" i="1"/>
  <c r="P137" i="1"/>
  <c r="H138" i="1"/>
  <c r="P138" i="1"/>
  <c r="H139" i="1"/>
  <c r="P139" i="1"/>
  <c r="H140" i="1"/>
  <c r="P140" i="1"/>
  <c r="H141" i="1"/>
  <c r="P141" i="1"/>
  <c r="H142" i="1"/>
  <c r="P142" i="1"/>
  <c r="H143" i="1"/>
  <c r="P143" i="1"/>
  <c r="H144" i="1"/>
  <c r="P144" i="1"/>
  <c r="H145" i="1"/>
  <c r="P145" i="1"/>
  <c r="H146" i="1"/>
  <c r="P146" i="1"/>
  <c r="H147" i="1"/>
  <c r="P147" i="1"/>
  <c r="H148" i="1"/>
  <c r="P148" i="1"/>
  <c r="H149" i="1"/>
  <c r="P149" i="1"/>
  <c r="H150" i="1"/>
  <c r="P150" i="1"/>
  <c r="H151" i="1"/>
  <c r="P151" i="1"/>
  <c r="H152" i="1"/>
  <c r="P152" i="1"/>
  <c r="H153" i="1"/>
  <c r="P153" i="1"/>
  <c r="H154" i="1"/>
  <c r="P154" i="1"/>
  <c r="H155" i="1"/>
  <c r="P155" i="1"/>
  <c r="H156" i="1"/>
  <c r="P156" i="1"/>
  <c r="H157" i="1"/>
  <c r="P157" i="1"/>
  <c r="H158" i="1"/>
  <c r="P158" i="1"/>
  <c r="H159" i="1"/>
  <c r="P159" i="1"/>
  <c r="H160" i="1"/>
  <c r="P160" i="1"/>
  <c r="H161" i="1"/>
  <c r="P161" i="1"/>
  <c r="H162" i="1"/>
  <c r="P162" i="1"/>
  <c r="H163" i="1"/>
  <c r="P163" i="1"/>
  <c r="H164" i="1"/>
  <c r="P164" i="1"/>
  <c r="H165" i="1"/>
  <c r="P165" i="1"/>
  <c r="H166" i="1"/>
  <c r="P166" i="1"/>
  <c r="H167" i="1"/>
  <c r="P167" i="1"/>
  <c r="H168" i="1"/>
  <c r="P168" i="1"/>
  <c r="H169" i="1"/>
  <c r="P169" i="1"/>
  <c r="H170" i="1"/>
  <c r="P170" i="1"/>
  <c r="H171" i="1"/>
  <c r="P171" i="1"/>
  <c r="H172" i="1"/>
  <c r="P172" i="1"/>
  <c r="H173" i="1"/>
  <c r="P173" i="1"/>
  <c r="H174" i="1"/>
  <c r="P174" i="1"/>
  <c r="H175" i="1"/>
  <c r="P175" i="1"/>
  <c r="H176" i="1"/>
  <c r="P176" i="1"/>
  <c r="H177" i="1"/>
  <c r="P177" i="1"/>
  <c r="H178" i="1"/>
  <c r="P178" i="1"/>
  <c r="H179" i="1"/>
  <c r="P179" i="1"/>
  <c r="H181" i="1"/>
  <c r="P181" i="1"/>
  <c r="H182" i="1"/>
  <c r="P182" i="1"/>
  <c r="H183" i="1"/>
  <c r="P183" i="1"/>
  <c r="H184" i="1"/>
  <c r="P184" i="1"/>
  <c r="H186" i="1"/>
  <c r="P186" i="1"/>
  <c r="H187" i="1"/>
  <c r="P187" i="1"/>
  <c r="H188" i="1"/>
  <c r="P188" i="1"/>
  <c r="H189" i="1"/>
  <c r="P189" i="1"/>
  <c r="H190" i="1"/>
  <c r="P190" i="1"/>
  <c r="H191" i="1"/>
  <c r="P191" i="1"/>
  <c r="H192" i="1"/>
  <c r="P192" i="1"/>
  <c r="H193" i="1"/>
  <c r="P193" i="1"/>
  <c r="H194" i="1"/>
  <c r="P194" i="1"/>
  <c r="H195" i="1"/>
  <c r="P195" i="1"/>
  <c r="H196" i="1"/>
  <c r="P196" i="1"/>
  <c r="H197" i="1"/>
  <c r="P197" i="1"/>
  <c r="H198" i="1"/>
  <c r="P198" i="1"/>
  <c r="H199" i="1"/>
  <c r="P199" i="1"/>
  <c r="H200" i="1"/>
  <c r="P200" i="1"/>
  <c r="H201" i="1"/>
  <c r="P201" i="1"/>
  <c r="H202" i="1"/>
  <c r="P202" i="1"/>
  <c r="H203" i="1"/>
  <c r="P203" i="1"/>
  <c r="H204" i="1"/>
  <c r="P204" i="1"/>
  <c r="H205" i="1"/>
  <c r="P205" i="1"/>
  <c r="H206" i="1"/>
  <c r="P206" i="1"/>
  <c r="H207" i="1"/>
  <c r="P207" i="1"/>
  <c r="H208" i="1"/>
  <c r="P208" i="1"/>
  <c r="H209" i="1"/>
  <c r="P209" i="1"/>
  <c r="H210" i="1"/>
  <c r="P210" i="1"/>
  <c r="H211" i="1"/>
  <c r="P211" i="1"/>
  <c r="H212" i="1"/>
  <c r="P212" i="1"/>
  <c r="H213" i="1"/>
  <c r="P213" i="1"/>
  <c r="H214" i="1"/>
  <c r="P214" i="1"/>
  <c r="H215" i="1"/>
  <c r="P215" i="1"/>
  <c r="H216" i="1"/>
  <c r="P216" i="1"/>
  <c r="H217" i="1"/>
  <c r="P217" i="1"/>
  <c r="H218" i="1"/>
  <c r="P218" i="1"/>
  <c r="H219" i="1"/>
  <c r="P219" i="1"/>
  <c r="H220" i="1"/>
  <c r="P220" i="1"/>
  <c r="H221" i="1"/>
  <c r="P221" i="1"/>
  <c r="H222" i="1"/>
  <c r="P222" i="1"/>
  <c r="H223" i="1"/>
  <c r="P223" i="1"/>
  <c r="H224" i="1"/>
  <c r="P224" i="1"/>
  <c r="H225" i="1"/>
  <c r="P225" i="1"/>
  <c r="H226" i="1"/>
  <c r="P226" i="1"/>
  <c r="H227" i="1"/>
  <c r="P227" i="1"/>
  <c r="H228" i="1"/>
  <c r="P228" i="1"/>
  <c r="H229" i="1"/>
  <c r="P229" i="1"/>
  <c r="H230" i="1"/>
  <c r="P230" i="1"/>
  <c r="H231" i="1"/>
  <c r="P231" i="1"/>
  <c r="H232" i="1"/>
  <c r="P232" i="1"/>
  <c r="H233" i="1"/>
  <c r="P233" i="1"/>
  <c r="H234" i="1"/>
  <c r="P234" i="1"/>
  <c r="H235" i="1"/>
  <c r="P235" i="1"/>
  <c r="H236" i="1"/>
  <c r="P236" i="1"/>
  <c r="H237" i="1"/>
  <c r="P237" i="1"/>
  <c r="H238" i="1"/>
  <c r="P238" i="1"/>
  <c r="H239" i="1"/>
  <c r="P239" i="1"/>
  <c r="H240" i="1"/>
  <c r="P240" i="1"/>
  <c r="H241" i="1"/>
  <c r="P241" i="1"/>
  <c r="H242" i="1"/>
  <c r="P242" i="1"/>
  <c r="H243" i="1"/>
  <c r="P243" i="1"/>
  <c r="H244" i="1"/>
  <c r="P244" i="1"/>
  <c r="H245" i="1"/>
  <c r="P245" i="1"/>
  <c r="H246" i="1"/>
  <c r="P246" i="1"/>
  <c r="H247" i="1"/>
  <c r="P247" i="1"/>
  <c r="H248" i="1"/>
  <c r="P248" i="1"/>
  <c r="H249" i="1"/>
  <c r="P249" i="1"/>
  <c r="H250" i="1"/>
  <c r="P250" i="1"/>
  <c r="H251" i="1"/>
  <c r="P251" i="1"/>
  <c r="H252" i="1"/>
  <c r="P252" i="1"/>
  <c r="H253" i="1"/>
  <c r="P253" i="1"/>
  <c r="H254" i="1"/>
  <c r="P254" i="1"/>
  <c r="H255" i="1"/>
  <c r="P255" i="1"/>
  <c r="H256" i="1"/>
  <c r="P256" i="1"/>
  <c r="H257" i="1"/>
  <c r="P257" i="1"/>
  <c r="H258" i="1"/>
  <c r="P258" i="1"/>
  <c r="H259" i="1"/>
  <c r="P259" i="1"/>
  <c r="H261" i="1"/>
  <c r="P261" i="1"/>
  <c r="H262" i="1"/>
  <c r="P262" i="1"/>
  <c r="H263" i="1"/>
  <c r="P263" i="1"/>
  <c r="H264" i="1"/>
  <c r="P264" i="1"/>
  <c r="H265" i="1"/>
  <c r="P265" i="1"/>
  <c r="H266" i="1"/>
  <c r="P266" i="1"/>
  <c r="H267" i="1"/>
  <c r="P267" i="1"/>
  <c r="H268" i="1"/>
  <c r="P268" i="1"/>
  <c r="H269" i="1"/>
  <c r="P269" i="1"/>
  <c r="H270" i="1"/>
  <c r="P270" i="1"/>
  <c r="H271" i="1"/>
  <c r="P271" i="1"/>
  <c r="H272" i="1"/>
  <c r="P272" i="1"/>
  <c r="H273" i="1"/>
  <c r="P273" i="1"/>
  <c r="H274" i="1"/>
  <c r="P274" i="1"/>
  <c r="H275" i="1"/>
  <c r="P275" i="1"/>
  <c r="H276" i="1"/>
  <c r="P276" i="1"/>
  <c r="H277" i="1"/>
  <c r="P277" i="1"/>
  <c r="H278" i="1"/>
  <c r="P278" i="1"/>
  <c r="H279" i="1"/>
  <c r="P279" i="1"/>
  <c r="H280" i="1"/>
  <c r="P280" i="1"/>
  <c r="H281" i="1"/>
  <c r="P281" i="1"/>
  <c r="H282" i="1"/>
  <c r="P282" i="1"/>
  <c r="H283" i="1"/>
  <c r="P283" i="1"/>
  <c r="H284" i="1"/>
  <c r="P284" i="1"/>
  <c r="H285" i="1"/>
  <c r="P285" i="1"/>
  <c r="H286" i="1"/>
  <c r="P286" i="1"/>
  <c r="H287" i="1"/>
  <c r="P287" i="1"/>
  <c r="H288" i="1"/>
  <c r="P288" i="1"/>
  <c r="H289" i="1"/>
  <c r="P289" i="1"/>
  <c r="H290" i="1"/>
  <c r="P290" i="1"/>
  <c r="H291" i="1"/>
  <c r="P291" i="1"/>
  <c r="H292" i="1"/>
  <c r="P292" i="1"/>
  <c r="H293" i="1"/>
  <c r="P293" i="1"/>
  <c r="H294" i="1"/>
  <c r="P294" i="1"/>
  <c r="H295" i="1"/>
  <c r="P295" i="1"/>
  <c r="H296" i="1"/>
  <c r="P296" i="1"/>
  <c r="H297" i="1"/>
  <c r="P297" i="1"/>
  <c r="H298" i="1"/>
  <c r="P298" i="1"/>
  <c r="H299" i="1"/>
  <c r="P299" i="1"/>
  <c r="H300" i="1"/>
  <c r="P300" i="1"/>
  <c r="H301" i="1"/>
  <c r="P301" i="1"/>
  <c r="H302" i="1"/>
  <c r="P302" i="1"/>
  <c r="H304" i="1"/>
  <c r="P304" i="1"/>
  <c r="H305" i="1"/>
  <c r="P305" i="1"/>
  <c r="H306" i="1"/>
  <c r="P306" i="1"/>
  <c r="H307" i="1"/>
  <c r="P307" i="1"/>
  <c r="H308" i="1"/>
  <c r="P308" i="1"/>
  <c r="H309" i="1"/>
  <c r="P309" i="1"/>
  <c r="H310" i="1"/>
  <c r="P310" i="1"/>
  <c r="H311" i="1"/>
  <c r="P311" i="1"/>
  <c r="H312" i="1"/>
  <c r="P312" i="1"/>
  <c r="H313" i="1"/>
  <c r="P313" i="1"/>
  <c r="H314" i="1"/>
  <c r="P314" i="1"/>
  <c r="H315" i="1"/>
  <c r="P315" i="1"/>
  <c r="H316" i="1"/>
  <c r="P316" i="1"/>
  <c r="H317" i="1"/>
  <c r="P317" i="1"/>
  <c r="H318" i="1"/>
  <c r="P318" i="1"/>
  <c r="H319" i="1"/>
  <c r="P319" i="1"/>
  <c r="H320" i="1"/>
  <c r="P320" i="1"/>
  <c r="H321" i="1"/>
  <c r="P321" i="1"/>
  <c r="H322" i="1"/>
  <c r="P322" i="1"/>
  <c r="H323" i="1"/>
  <c r="P323" i="1"/>
  <c r="H324" i="1"/>
  <c r="P324" i="1"/>
  <c r="H325" i="1"/>
  <c r="P325" i="1"/>
  <c r="H326" i="1"/>
  <c r="P326" i="1"/>
  <c r="H327" i="1"/>
  <c r="P327" i="1"/>
  <c r="H328" i="1"/>
  <c r="P328" i="1"/>
  <c r="H329" i="1"/>
  <c r="P329" i="1"/>
  <c r="H330" i="1"/>
  <c r="P330" i="1"/>
  <c r="H331" i="1"/>
  <c r="P331" i="1"/>
  <c r="H332" i="1"/>
  <c r="P332" i="1"/>
  <c r="H333" i="1"/>
  <c r="P333" i="1"/>
  <c r="H334" i="1"/>
  <c r="P334" i="1"/>
  <c r="H335" i="1"/>
  <c r="P335" i="1"/>
  <c r="H336" i="1"/>
  <c r="P336" i="1"/>
  <c r="H337" i="1"/>
  <c r="P337" i="1"/>
  <c r="H338" i="1"/>
  <c r="P338" i="1"/>
  <c r="H339" i="1"/>
  <c r="P339" i="1"/>
  <c r="H341" i="1"/>
  <c r="P341" i="1"/>
  <c r="H342" i="1"/>
  <c r="P342" i="1"/>
  <c r="H343" i="1"/>
  <c r="P343" i="1"/>
  <c r="H344" i="1"/>
  <c r="P344" i="1"/>
  <c r="H345" i="1"/>
  <c r="P345" i="1"/>
  <c r="H346" i="1"/>
  <c r="P346" i="1"/>
  <c r="H347" i="1"/>
  <c r="P347" i="1"/>
  <c r="H348" i="1"/>
  <c r="P348" i="1"/>
  <c r="H349" i="1"/>
  <c r="P349" i="1"/>
  <c r="H350" i="1"/>
  <c r="P350" i="1"/>
  <c r="H351" i="1"/>
  <c r="P351" i="1"/>
  <c r="H352" i="1"/>
  <c r="P352" i="1"/>
  <c r="H353" i="1"/>
  <c r="P353" i="1"/>
  <c r="H354" i="1"/>
  <c r="P354" i="1"/>
  <c r="H355" i="1"/>
  <c r="P355" i="1"/>
  <c r="H356" i="1"/>
  <c r="P356" i="1"/>
  <c r="H357" i="1"/>
  <c r="P357" i="1"/>
  <c r="H358" i="1"/>
  <c r="P358" i="1"/>
  <c r="H359" i="1"/>
  <c r="P359" i="1"/>
  <c r="H360" i="1"/>
  <c r="P360" i="1"/>
  <c r="H361" i="1"/>
  <c r="P361" i="1"/>
  <c r="H362" i="1"/>
  <c r="P362" i="1"/>
  <c r="H363" i="1"/>
  <c r="P363" i="1"/>
  <c r="H364" i="1"/>
  <c r="P364" i="1"/>
  <c r="H365" i="1"/>
  <c r="P365" i="1"/>
  <c r="H366" i="1"/>
  <c r="P366" i="1"/>
  <c r="H367" i="1"/>
  <c r="P367" i="1"/>
  <c r="H368" i="1"/>
  <c r="P368" i="1"/>
  <c r="H369" i="1"/>
  <c r="P369" i="1"/>
  <c r="H370" i="1"/>
  <c r="P370" i="1"/>
  <c r="H371" i="1"/>
  <c r="P371" i="1"/>
  <c r="H372" i="1"/>
  <c r="P372" i="1"/>
  <c r="H373" i="1"/>
  <c r="P373" i="1"/>
  <c r="H374" i="1"/>
  <c r="P374" i="1"/>
  <c r="H375" i="1"/>
  <c r="P375" i="1"/>
  <c r="H376" i="1"/>
  <c r="P376" i="1"/>
  <c r="H377" i="1"/>
  <c r="P377" i="1"/>
  <c r="H378" i="1"/>
  <c r="P378" i="1"/>
  <c r="H379" i="1"/>
  <c r="P379" i="1"/>
  <c r="H380" i="1"/>
  <c r="P380" i="1"/>
  <c r="H381" i="1"/>
  <c r="P381" i="1"/>
  <c r="H382" i="1"/>
  <c r="P382" i="1"/>
  <c r="H383" i="1"/>
  <c r="P383" i="1"/>
  <c r="H384" i="1"/>
  <c r="P384" i="1"/>
  <c r="H385" i="1"/>
  <c r="P385" i="1"/>
  <c r="H386" i="1"/>
  <c r="P386" i="1"/>
  <c r="H387" i="1"/>
  <c r="P387" i="1"/>
  <c r="H388" i="1"/>
  <c r="P388" i="1"/>
  <c r="H389" i="1"/>
  <c r="P389" i="1"/>
  <c r="H390" i="1"/>
  <c r="P390" i="1"/>
  <c r="H391" i="1"/>
  <c r="P391" i="1"/>
  <c r="H392" i="1"/>
  <c r="P392" i="1"/>
  <c r="H393" i="1"/>
  <c r="P393" i="1"/>
  <c r="H394" i="1"/>
  <c r="P394" i="1"/>
  <c r="H395" i="1"/>
  <c r="P395" i="1"/>
  <c r="H396" i="1"/>
  <c r="P396" i="1"/>
  <c r="H397" i="1"/>
  <c r="P397" i="1"/>
  <c r="H398" i="1"/>
  <c r="P398" i="1"/>
  <c r="H399" i="1"/>
  <c r="P399" i="1"/>
  <c r="H400" i="1"/>
  <c r="P400" i="1"/>
  <c r="H401" i="1"/>
  <c r="P401" i="1"/>
  <c r="H402" i="1"/>
  <c r="P402" i="1"/>
  <c r="H403" i="1"/>
  <c r="P403" i="1"/>
  <c r="H404" i="1"/>
  <c r="P404" i="1"/>
  <c r="H405" i="1"/>
  <c r="P405" i="1"/>
  <c r="H406" i="1"/>
  <c r="P406" i="1"/>
  <c r="H407" i="1"/>
  <c r="P407" i="1"/>
  <c r="H408" i="1"/>
  <c r="P408" i="1"/>
  <c r="H409" i="1"/>
  <c r="P409" i="1"/>
  <c r="H410" i="1"/>
  <c r="P410" i="1"/>
  <c r="H411" i="1"/>
  <c r="P411" i="1"/>
  <c r="H413" i="1"/>
  <c r="P413" i="1"/>
  <c r="H414" i="1"/>
  <c r="P414" i="1"/>
  <c r="H415" i="1"/>
  <c r="P415" i="1"/>
  <c r="H416" i="1"/>
  <c r="P416" i="1"/>
  <c r="H417" i="1"/>
  <c r="P417" i="1"/>
  <c r="H418" i="1"/>
  <c r="P418" i="1"/>
  <c r="H419" i="1"/>
  <c r="P419" i="1"/>
  <c r="H420" i="1"/>
  <c r="P420" i="1"/>
  <c r="H421" i="1"/>
  <c r="P421" i="1"/>
  <c r="H422" i="1"/>
  <c r="P422" i="1"/>
  <c r="H423" i="1"/>
  <c r="P423" i="1"/>
  <c r="H424" i="1"/>
  <c r="P424" i="1"/>
  <c r="H425" i="1"/>
  <c r="P425" i="1"/>
  <c r="H426" i="1"/>
  <c r="P426" i="1"/>
  <c r="H427" i="1"/>
  <c r="P427" i="1"/>
  <c r="H428" i="1"/>
  <c r="P428" i="1"/>
  <c r="H429" i="1"/>
  <c r="P429" i="1"/>
  <c r="H430" i="1"/>
  <c r="P430" i="1"/>
  <c r="H431" i="1"/>
  <c r="P431" i="1"/>
  <c r="H432" i="1"/>
  <c r="P432" i="1"/>
  <c r="H433" i="1"/>
  <c r="P433" i="1"/>
  <c r="H434" i="1"/>
  <c r="P434" i="1"/>
  <c r="H435" i="1"/>
  <c r="P435" i="1"/>
  <c r="H436" i="1"/>
  <c r="P436" i="1"/>
  <c r="H437" i="1"/>
  <c r="P437" i="1"/>
  <c r="H438" i="1"/>
  <c r="P438" i="1"/>
  <c r="H439" i="1"/>
  <c r="P439" i="1"/>
  <c r="H440" i="1"/>
  <c r="P440" i="1"/>
  <c r="H441" i="1"/>
  <c r="P441" i="1"/>
  <c r="H442" i="1"/>
  <c r="P442" i="1"/>
  <c r="H443" i="1"/>
  <c r="P443" i="1"/>
  <c r="H444" i="1"/>
  <c r="P444" i="1"/>
  <c r="H445" i="1"/>
  <c r="P445" i="1"/>
  <c r="H446" i="1"/>
  <c r="P446" i="1"/>
  <c r="H448" i="1"/>
  <c r="P448" i="1"/>
  <c r="H449" i="1"/>
  <c r="P449" i="1"/>
  <c r="H450" i="1"/>
  <c r="P450" i="1"/>
  <c r="H451" i="1"/>
  <c r="P451" i="1"/>
  <c r="H452" i="1"/>
  <c r="P452" i="1"/>
  <c r="H453" i="1"/>
  <c r="P453" i="1"/>
  <c r="H454" i="1"/>
  <c r="P454" i="1"/>
  <c r="H455" i="1"/>
  <c r="P455" i="1"/>
  <c r="H456" i="1"/>
  <c r="P456" i="1"/>
  <c r="H457" i="1"/>
  <c r="P457" i="1"/>
  <c r="H458" i="1"/>
  <c r="P458" i="1"/>
  <c r="H459" i="1"/>
  <c r="P459" i="1"/>
  <c r="H460" i="1"/>
  <c r="P460" i="1"/>
  <c r="H461" i="1"/>
  <c r="P461" i="1"/>
  <c r="H463" i="1"/>
  <c r="P463" i="1"/>
  <c r="H464" i="1"/>
  <c r="P464" i="1"/>
  <c r="H465" i="1"/>
  <c r="P465" i="1"/>
  <c r="H466" i="1"/>
  <c r="P466" i="1"/>
  <c r="H467" i="1"/>
  <c r="P467" i="1"/>
  <c r="H468" i="1"/>
  <c r="P468" i="1"/>
  <c r="H469" i="1"/>
  <c r="P469" i="1"/>
  <c r="H470" i="1"/>
  <c r="P470" i="1"/>
  <c r="H471" i="1"/>
  <c r="P471" i="1"/>
  <c r="H472" i="1"/>
  <c r="P472" i="1"/>
  <c r="H473" i="1"/>
  <c r="P473" i="1"/>
  <c r="H474" i="1"/>
  <c r="P474" i="1"/>
  <c r="H475" i="1"/>
  <c r="P475" i="1"/>
  <c r="H476" i="1"/>
  <c r="P476" i="1"/>
  <c r="H477" i="1"/>
  <c r="P477" i="1"/>
  <c r="H478" i="1"/>
  <c r="P478" i="1"/>
  <c r="H479" i="1"/>
  <c r="P479" i="1"/>
  <c r="H480" i="1"/>
  <c r="P480" i="1"/>
  <c r="H481" i="1"/>
  <c r="P481" i="1"/>
  <c r="H482" i="1"/>
  <c r="P482" i="1"/>
  <c r="H483" i="1"/>
  <c r="P483" i="1"/>
  <c r="H484" i="1"/>
  <c r="P484" i="1"/>
  <c r="H485" i="1"/>
  <c r="P485" i="1"/>
  <c r="H486" i="1"/>
  <c r="P486" i="1"/>
  <c r="H487" i="1"/>
  <c r="P487" i="1"/>
  <c r="H488" i="1"/>
  <c r="P488" i="1"/>
  <c r="H489" i="1"/>
  <c r="P489" i="1"/>
  <c r="H491" i="1"/>
  <c r="P491" i="1"/>
  <c r="H492" i="1"/>
  <c r="P492" i="1"/>
  <c r="H493" i="1"/>
  <c r="P493" i="1"/>
  <c r="H494" i="1"/>
  <c r="P494" i="1"/>
  <c r="H495" i="1"/>
  <c r="P495" i="1"/>
  <c r="H496" i="1"/>
  <c r="P496" i="1"/>
  <c r="H498" i="1"/>
  <c r="P498" i="1"/>
  <c r="H499" i="1"/>
  <c r="P499" i="1"/>
  <c r="H500" i="1"/>
  <c r="P500" i="1"/>
  <c r="H501" i="1"/>
  <c r="P501" i="1"/>
  <c r="H502" i="1"/>
  <c r="P502" i="1"/>
  <c r="H503" i="1"/>
  <c r="P503" i="1"/>
  <c r="H504" i="1"/>
  <c r="P504" i="1"/>
  <c r="H505" i="1"/>
  <c r="P505" i="1"/>
  <c r="H506" i="1"/>
  <c r="P506" i="1"/>
  <c r="H507" i="1"/>
  <c r="P507" i="1"/>
  <c r="H508" i="1"/>
  <c r="P508" i="1"/>
  <c r="H509" i="1"/>
  <c r="P509" i="1"/>
  <c r="H510" i="1"/>
  <c r="P510" i="1"/>
  <c r="H511" i="1"/>
  <c r="P511" i="1"/>
  <c r="H512" i="1"/>
  <c r="P512" i="1"/>
  <c r="H513" i="1"/>
  <c r="P513" i="1"/>
  <c r="H514" i="1"/>
  <c r="P514" i="1"/>
  <c r="H516" i="1"/>
  <c r="P516" i="1"/>
  <c r="H517" i="1"/>
  <c r="P517" i="1"/>
  <c r="H518" i="1"/>
  <c r="P518" i="1"/>
  <c r="H519" i="1"/>
  <c r="P519" i="1"/>
  <c r="H520" i="1"/>
  <c r="P520" i="1"/>
  <c r="H521" i="1"/>
  <c r="P521" i="1"/>
  <c r="H522" i="1"/>
  <c r="P522" i="1"/>
  <c r="H523" i="1"/>
  <c r="P523" i="1"/>
  <c r="H524" i="1"/>
  <c r="P524" i="1"/>
  <c r="H525" i="1"/>
  <c r="P525" i="1"/>
  <c r="H526" i="1"/>
  <c r="P526" i="1"/>
  <c r="H527" i="1"/>
  <c r="P527" i="1"/>
  <c r="H528" i="1"/>
  <c r="P528" i="1"/>
  <c r="H529" i="1"/>
  <c r="P529" i="1"/>
  <c r="H530" i="1"/>
  <c r="P530" i="1"/>
  <c r="H531" i="1"/>
  <c r="P531" i="1"/>
  <c r="H532" i="1"/>
  <c r="P532" i="1"/>
  <c r="H533" i="1"/>
  <c r="P533" i="1"/>
  <c r="H534" i="1"/>
  <c r="P534" i="1"/>
  <c r="H535" i="1"/>
  <c r="P535" i="1"/>
  <c r="H536" i="1"/>
  <c r="P536" i="1"/>
  <c r="H537" i="1"/>
  <c r="P537" i="1"/>
  <c r="H538" i="1"/>
  <c r="P538" i="1"/>
  <c r="H539" i="1"/>
  <c r="P539" i="1"/>
  <c r="H540" i="1"/>
  <c r="P540" i="1"/>
  <c r="H541" i="1"/>
  <c r="P541" i="1"/>
  <c r="H542" i="1"/>
  <c r="P542" i="1"/>
  <c r="H543" i="1"/>
  <c r="P543" i="1"/>
  <c r="H544" i="1"/>
  <c r="P544" i="1"/>
  <c r="H545" i="1"/>
  <c r="P545" i="1"/>
  <c r="H546" i="1"/>
  <c r="P546" i="1"/>
  <c r="H547" i="1"/>
  <c r="P547" i="1"/>
  <c r="H548" i="1"/>
  <c r="P548" i="1"/>
  <c r="H549" i="1"/>
  <c r="P549" i="1"/>
  <c r="H550" i="1"/>
  <c r="P550" i="1"/>
  <c r="H551" i="1"/>
  <c r="P551" i="1"/>
  <c r="H552" i="1"/>
  <c r="P552" i="1"/>
  <c r="H553" i="1"/>
  <c r="P553" i="1"/>
  <c r="H554" i="1"/>
  <c r="P554" i="1"/>
  <c r="H555" i="1"/>
  <c r="P555" i="1"/>
  <c r="H556" i="1"/>
  <c r="P556" i="1"/>
  <c r="H557" i="1"/>
  <c r="P557" i="1"/>
  <c r="H558" i="1"/>
  <c r="P558" i="1"/>
  <c r="H559" i="1"/>
  <c r="P559" i="1"/>
  <c r="H560" i="1"/>
  <c r="P560" i="1"/>
  <c r="H561" i="1"/>
  <c r="P561" i="1"/>
  <c r="H562" i="1"/>
  <c r="P562" i="1"/>
  <c r="H563" i="1"/>
  <c r="P563" i="1"/>
  <c r="H564" i="1"/>
  <c r="P564" i="1"/>
  <c r="H565" i="1"/>
  <c r="P565" i="1"/>
  <c r="H566" i="1"/>
  <c r="P566" i="1"/>
  <c r="H567" i="1"/>
  <c r="P567" i="1"/>
  <c r="H568" i="1"/>
  <c r="P568" i="1"/>
  <c r="H569" i="1"/>
  <c r="P569" i="1"/>
  <c r="H570" i="1"/>
  <c r="P570" i="1"/>
  <c r="H571" i="1"/>
  <c r="P571" i="1"/>
  <c r="H572" i="1"/>
  <c r="P572" i="1"/>
  <c r="H573" i="1"/>
  <c r="P573" i="1"/>
  <c r="H574" i="1"/>
  <c r="P574" i="1"/>
  <c r="H575" i="1"/>
  <c r="P575" i="1"/>
  <c r="H576" i="1"/>
  <c r="P576" i="1"/>
  <c r="H577" i="1"/>
  <c r="P577" i="1"/>
  <c r="H578" i="1"/>
  <c r="P578" i="1"/>
  <c r="H579" i="1"/>
  <c r="P579" i="1"/>
  <c r="H580" i="1"/>
  <c r="P580" i="1"/>
  <c r="H581" i="1"/>
  <c r="P581" i="1"/>
  <c r="H582" i="1"/>
  <c r="P582" i="1"/>
  <c r="H583" i="1"/>
  <c r="P583" i="1"/>
  <c r="H584" i="1"/>
  <c r="P584" i="1"/>
  <c r="H585" i="1"/>
  <c r="P585" i="1"/>
  <c r="H586" i="1"/>
  <c r="P586" i="1"/>
  <c r="H587" i="1"/>
  <c r="P587" i="1"/>
  <c r="H588" i="1"/>
  <c r="P588" i="1"/>
  <c r="H589" i="1"/>
  <c r="P589" i="1"/>
  <c r="H590" i="1"/>
  <c r="P590" i="1"/>
  <c r="H591" i="1"/>
  <c r="P591" i="1"/>
  <c r="H592" i="1"/>
  <c r="P592" i="1"/>
  <c r="H593" i="1"/>
  <c r="P593" i="1"/>
  <c r="H594" i="1"/>
  <c r="P594" i="1"/>
  <c r="H595" i="1"/>
  <c r="P595" i="1"/>
  <c r="H596" i="1"/>
  <c r="P596" i="1"/>
  <c r="H597" i="1"/>
  <c r="P597" i="1"/>
  <c r="H598" i="1"/>
  <c r="P598" i="1"/>
  <c r="H599" i="1"/>
  <c r="P599" i="1"/>
  <c r="H600" i="1"/>
  <c r="P600" i="1"/>
  <c r="H601" i="1"/>
  <c r="P601" i="1"/>
  <c r="H602" i="1"/>
  <c r="P602" i="1"/>
  <c r="H603" i="1"/>
  <c r="P603" i="1"/>
  <c r="H604" i="1"/>
  <c r="P604" i="1"/>
  <c r="H605" i="1"/>
  <c r="P605" i="1"/>
  <c r="H606" i="1"/>
  <c r="P606" i="1"/>
  <c r="H607" i="1"/>
  <c r="P607" i="1"/>
  <c r="H608" i="1"/>
  <c r="P608" i="1"/>
  <c r="H609" i="1"/>
  <c r="P609" i="1"/>
  <c r="H610" i="1"/>
  <c r="P610" i="1"/>
  <c r="H611" i="1"/>
  <c r="P611" i="1"/>
  <c r="H612" i="1"/>
  <c r="P612" i="1"/>
  <c r="H613" i="1"/>
  <c r="P613" i="1"/>
  <c r="H614" i="1"/>
  <c r="P614" i="1"/>
  <c r="H615" i="1"/>
  <c r="P615" i="1"/>
  <c r="H616" i="1"/>
  <c r="P616" i="1"/>
  <c r="H617" i="1"/>
  <c r="P617" i="1"/>
  <c r="H618" i="1"/>
  <c r="P618" i="1"/>
  <c r="H619" i="1"/>
  <c r="P619" i="1"/>
  <c r="H620" i="1"/>
  <c r="P620" i="1"/>
  <c r="H621" i="1"/>
  <c r="P621" i="1"/>
  <c r="H622" i="1"/>
  <c r="P622" i="1"/>
  <c r="H623" i="1"/>
  <c r="P623" i="1"/>
  <c r="H624" i="1"/>
  <c r="P624" i="1"/>
  <c r="H625" i="1"/>
  <c r="P625" i="1"/>
  <c r="H626" i="1"/>
  <c r="P626" i="1"/>
  <c r="H627" i="1"/>
  <c r="P627" i="1"/>
  <c r="H628" i="1"/>
  <c r="P628" i="1"/>
  <c r="H629" i="1"/>
  <c r="P629" i="1"/>
  <c r="H630" i="1"/>
  <c r="P630" i="1"/>
  <c r="H631" i="1"/>
  <c r="P631" i="1"/>
  <c r="H632" i="1"/>
  <c r="P632" i="1"/>
  <c r="H633" i="1"/>
  <c r="P633" i="1"/>
  <c r="H634" i="1"/>
  <c r="P634" i="1"/>
  <c r="H635" i="1"/>
  <c r="P635" i="1"/>
  <c r="H636" i="1"/>
  <c r="P636" i="1"/>
  <c r="H637" i="1"/>
  <c r="P637" i="1"/>
  <c r="H638" i="1"/>
  <c r="P638" i="1"/>
  <c r="H639" i="1"/>
  <c r="P639" i="1"/>
  <c r="H640" i="1"/>
  <c r="P640" i="1"/>
  <c r="H641" i="1"/>
  <c r="P641" i="1"/>
  <c r="H642" i="1"/>
  <c r="P642" i="1"/>
  <c r="H643" i="1"/>
  <c r="P643" i="1"/>
  <c r="H644" i="1"/>
  <c r="P644" i="1"/>
  <c r="H645" i="1"/>
  <c r="P645" i="1"/>
  <c r="H646" i="1"/>
  <c r="P646" i="1"/>
  <c r="H647" i="1"/>
  <c r="P647" i="1"/>
  <c r="H648" i="1"/>
  <c r="P648" i="1"/>
  <c r="H649" i="1"/>
  <c r="P649" i="1"/>
  <c r="H650" i="1"/>
  <c r="P650" i="1"/>
  <c r="H651" i="1"/>
  <c r="P651" i="1"/>
  <c r="H652" i="1"/>
  <c r="P652" i="1"/>
  <c r="H653" i="1"/>
  <c r="P653" i="1"/>
  <c r="H655" i="1"/>
  <c r="P655" i="1"/>
  <c r="H656" i="1"/>
  <c r="P656" i="1"/>
  <c r="H657" i="1"/>
  <c r="P657" i="1"/>
  <c r="H658" i="1"/>
  <c r="P658" i="1"/>
  <c r="H659" i="1"/>
  <c r="P659" i="1"/>
  <c r="H660" i="1"/>
  <c r="P660" i="1"/>
  <c r="H661" i="1"/>
  <c r="P661" i="1"/>
  <c r="H662" i="1"/>
  <c r="P662" i="1"/>
  <c r="H663" i="1"/>
  <c r="P663" i="1"/>
  <c r="H664" i="1"/>
  <c r="P664" i="1"/>
  <c r="H665" i="1"/>
  <c r="P665" i="1"/>
  <c r="H666" i="1"/>
  <c r="P666" i="1"/>
  <c r="H668" i="1"/>
  <c r="P668" i="1"/>
  <c r="H669" i="1"/>
  <c r="P669" i="1"/>
  <c r="H670" i="1"/>
  <c r="P670" i="1"/>
  <c r="H671" i="1"/>
  <c r="P671" i="1"/>
  <c r="H672" i="1"/>
  <c r="P672" i="1"/>
  <c r="H673" i="1"/>
  <c r="P673" i="1"/>
  <c r="H674" i="1"/>
  <c r="P674" i="1"/>
  <c r="H675" i="1"/>
  <c r="P675" i="1"/>
  <c r="H677" i="1"/>
  <c r="P677" i="1"/>
  <c r="H678" i="1"/>
  <c r="P678" i="1"/>
  <c r="H679" i="1"/>
  <c r="P679" i="1"/>
  <c r="H680" i="1"/>
  <c r="P680" i="1"/>
  <c r="H681" i="1"/>
  <c r="P681" i="1"/>
  <c r="H683" i="1"/>
  <c r="P683" i="1"/>
  <c r="H684" i="1"/>
  <c r="P684" i="1"/>
  <c r="H685" i="1"/>
  <c r="P685" i="1"/>
  <c r="H686" i="1"/>
  <c r="P686" i="1"/>
  <c r="H687" i="1"/>
  <c r="P687" i="1"/>
  <c r="H688" i="1"/>
  <c r="P688" i="1"/>
  <c r="H689" i="1"/>
  <c r="P689" i="1"/>
  <c r="H690" i="1"/>
  <c r="P690" i="1"/>
  <c r="H691" i="1"/>
  <c r="P691" i="1"/>
  <c r="H692" i="1"/>
  <c r="P692" i="1"/>
  <c r="H693" i="1"/>
  <c r="P693" i="1"/>
  <c r="H694" i="1"/>
  <c r="P694" i="1"/>
  <c r="H695" i="1"/>
  <c r="P695" i="1"/>
  <c r="H696" i="1"/>
  <c r="P696" i="1"/>
  <c r="H697" i="1"/>
  <c r="P697" i="1"/>
  <c r="H698" i="1"/>
  <c r="P698" i="1"/>
  <c r="H699" i="1"/>
  <c r="P699" i="1"/>
  <c r="H702" i="1"/>
  <c r="P702" i="1"/>
  <c r="H703" i="1"/>
  <c r="P703" i="1"/>
  <c r="H704" i="1"/>
  <c r="P704" i="1"/>
  <c r="H705" i="1"/>
  <c r="P705" i="1"/>
  <c r="H707" i="1"/>
  <c r="P707" i="1"/>
  <c r="H708" i="1"/>
  <c r="P708" i="1"/>
  <c r="H709" i="1"/>
  <c r="P709" i="1"/>
  <c r="H710" i="1"/>
  <c r="P710" i="1"/>
  <c r="H711" i="1"/>
  <c r="P711" i="1"/>
  <c r="H712" i="1"/>
  <c r="P712" i="1"/>
  <c r="H713" i="1"/>
  <c r="P713" i="1"/>
  <c r="H714" i="1"/>
  <c r="P714" i="1"/>
  <c r="H715" i="1"/>
  <c r="P715" i="1"/>
  <c r="H716" i="1"/>
  <c r="P716" i="1"/>
  <c r="H717" i="1"/>
  <c r="P717" i="1"/>
  <c r="H718" i="1"/>
  <c r="P718" i="1"/>
  <c r="H719" i="1"/>
  <c r="P719" i="1"/>
  <c r="H720" i="1"/>
  <c r="P720" i="1"/>
  <c r="H721" i="1"/>
  <c r="P721" i="1"/>
  <c r="H722" i="1"/>
  <c r="P722" i="1"/>
  <c r="H723" i="1"/>
  <c r="P723" i="1"/>
  <c r="H724" i="1"/>
  <c r="P724" i="1"/>
  <c r="H725" i="1"/>
  <c r="P725" i="1"/>
  <c r="H726" i="1"/>
  <c r="P726" i="1"/>
  <c r="H727" i="1"/>
  <c r="P727" i="1"/>
  <c r="H728" i="1"/>
  <c r="P728" i="1"/>
  <c r="H729" i="1"/>
  <c r="P729" i="1"/>
  <c r="H730" i="1"/>
  <c r="P730" i="1"/>
  <c r="H731" i="1"/>
  <c r="P731" i="1"/>
  <c r="H732" i="1"/>
  <c r="P732" i="1"/>
  <c r="H733" i="1"/>
  <c r="P733" i="1"/>
  <c r="H734" i="1"/>
  <c r="P734" i="1"/>
  <c r="H735" i="1"/>
  <c r="P735" i="1"/>
  <c r="H736" i="1"/>
  <c r="P736" i="1"/>
  <c r="H737" i="1"/>
  <c r="P737" i="1"/>
  <c r="H738" i="1"/>
  <c r="P738" i="1"/>
  <c r="H739" i="1"/>
  <c r="P739" i="1"/>
  <c r="H740" i="1"/>
  <c r="P740" i="1"/>
  <c r="H741" i="1"/>
  <c r="P741" i="1"/>
  <c r="H742" i="1"/>
  <c r="P742" i="1"/>
  <c r="H743" i="1"/>
  <c r="P743" i="1"/>
  <c r="H744" i="1"/>
  <c r="P744" i="1"/>
  <c r="H745" i="1"/>
  <c r="P745" i="1"/>
  <c r="H746" i="1"/>
  <c r="P746" i="1"/>
  <c r="H747" i="1"/>
  <c r="P747" i="1"/>
  <c r="H748" i="1"/>
  <c r="P748" i="1"/>
  <c r="H749" i="1"/>
  <c r="P749" i="1"/>
  <c r="H750" i="1"/>
  <c r="P750" i="1"/>
  <c r="H751" i="1"/>
  <c r="P751" i="1"/>
  <c r="H752" i="1"/>
  <c r="P752" i="1"/>
  <c r="H753" i="1"/>
  <c r="P753" i="1"/>
  <c r="H754" i="1"/>
  <c r="P754" i="1"/>
  <c r="H755" i="1"/>
  <c r="P755" i="1"/>
  <c r="H756" i="1"/>
  <c r="P756" i="1"/>
  <c r="H757" i="1"/>
  <c r="P757" i="1"/>
  <c r="H758" i="1"/>
  <c r="P758" i="1"/>
  <c r="H759" i="1"/>
  <c r="P759" i="1"/>
  <c r="H760" i="1"/>
  <c r="P760" i="1"/>
  <c r="H761" i="1"/>
  <c r="P761" i="1"/>
  <c r="H762" i="1"/>
  <c r="P762" i="1"/>
  <c r="H763" i="1"/>
  <c r="P763" i="1"/>
  <c r="H764" i="1"/>
  <c r="P764" i="1"/>
  <c r="H765" i="1"/>
  <c r="P765" i="1"/>
  <c r="H766" i="1"/>
  <c r="P766" i="1"/>
  <c r="H767" i="1"/>
  <c r="P767" i="1"/>
  <c r="H768" i="1"/>
  <c r="P768" i="1"/>
  <c r="H769" i="1"/>
  <c r="P769" i="1"/>
  <c r="H770" i="1"/>
  <c r="P770" i="1"/>
  <c r="H772" i="1"/>
  <c r="P772" i="1"/>
  <c r="H773" i="1"/>
  <c r="P773" i="1"/>
  <c r="H774" i="1"/>
  <c r="P774" i="1"/>
  <c r="H775" i="1"/>
  <c r="P775" i="1"/>
  <c r="H776" i="1"/>
  <c r="P776" i="1"/>
  <c r="H777" i="1"/>
  <c r="P777" i="1"/>
  <c r="H778" i="1"/>
  <c r="P778" i="1"/>
  <c r="H779" i="1"/>
  <c r="P779" i="1"/>
  <c r="H781" i="1"/>
  <c r="P781" i="1"/>
  <c r="H782" i="1"/>
  <c r="P782" i="1"/>
  <c r="H783" i="1"/>
  <c r="P783" i="1"/>
  <c r="H784" i="1"/>
  <c r="P784" i="1"/>
  <c r="H785" i="1"/>
  <c r="P785" i="1"/>
  <c r="H786" i="1"/>
  <c r="P786" i="1"/>
  <c r="H787" i="1"/>
  <c r="P787" i="1"/>
  <c r="H788" i="1"/>
  <c r="P788" i="1"/>
  <c r="H789" i="1"/>
  <c r="P789" i="1"/>
  <c r="H790" i="1"/>
  <c r="P790" i="1"/>
  <c r="H791" i="1"/>
  <c r="P791" i="1"/>
  <c r="H792" i="1"/>
  <c r="P792" i="1"/>
  <c r="H794" i="1"/>
  <c r="P794" i="1"/>
  <c r="H795" i="1"/>
  <c r="P795" i="1"/>
  <c r="H796" i="1"/>
  <c r="P796" i="1"/>
  <c r="H799" i="1"/>
  <c r="P799" i="1"/>
  <c r="H800" i="1"/>
  <c r="P800" i="1"/>
  <c r="H801" i="1"/>
  <c r="P801" i="1"/>
  <c r="H802" i="1"/>
  <c r="P802" i="1"/>
  <c r="H803" i="1"/>
  <c r="P803" i="1"/>
  <c r="H804" i="1"/>
  <c r="P804" i="1"/>
  <c r="H805" i="1"/>
  <c r="P805" i="1"/>
  <c r="H806" i="1"/>
  <c r="P806" i="1"/>
  <c r="H807" i="1"/>
  <c r="P807" i="1"/>
  <c r="H808" i="1"/>
  <c r="P808" i="1"/>
  <c r="H809" i="1"/>
  <c r="P809" i="1"/>
  <c r="H810" i="1"/>
  <c r="P810" i="1"/>
  <c r="H811" i="1"/>
  <c r="P811" i="1"/>
  <c r="H813" i="1"/>
  <c r="P813" i="1"/>
  <c r="H814" i="1"/>
  <c r="P814" i="1"/>
  <c r="H815" i="1"/>
  <c r="P815" i="1"/>
  <c r="H816" i="1"/>
  <c r="P816" i="1"/>
  <c r="H817" i="1"/>
  <c r="P817" i="1"/>
  <c r="H818" i="1"/>
  <c r="P818" i="1"/>
  <c r="H819" i="1"/>
  <c r="P819" i="1"/>
  <c r="H820" i="1"/>
  <c r="P820" i="1"/>
  <c r="H821" i="1"/>
  <c r="P821" i="1"/>
  <c r="H822" i="1"/>
  <c r="P822" i="1"/>
  <c r="H823" i="1"/>
  <c r="P823" i="1"/>
  <c r="H824" i="1"/>
  <c r="P824" i="1"/>
  <c r="H825" i="1"/>
  <c r="P825" i="1"/>
  <c r="H826" i="1"/>
  <c r="P826" i="1"/>
  <c r="H827" i="1"/>
  <c r="P827" i="1"/>
  <c r="H828" i="1"/>
  <c r="P828" i="1"/>
  <c r="H829" i="1"/>
  <c r="P829" i="1"/>
  <c r="H830" i="1"/>
  <c r="P830" i="1"/>
  <c r="H831" i="1"/>
  <c r="P831" i="1"/>
  <c r="H832" i="1"/>
  <c r="P832" i="1"/>
  <c r="H833" i="1"/>
  <c r="P833" i="1"/>
  <c r="H834" i="1"/>
  <c r="P834" i="1"/>
  <c r="H835" i="1"/>
  <c r="P835" i="1"/>
  <c r="H836" i="1"/>
  <c r="P836" i="1"/>
  <c r="H837" i="1"/>
  <c r="P837" i="1"/>
  <c r="H838" i="1"/>
  <c r="P838" i="1"/>
  <c r="H839" i="1"/>
  <c r="P839" i="1"/>
  <c r="H840" i="1"/>
  <c r="P840" i="1"/>
  <c r="H841" i="1"/>
  <c r="P841" i="1"/>
  <c r="H842" i="1"/>
  <c r="P842" i="1"/>
  <c r="H843" i="1"/>
  <c r="P843" i="1"/>
  <c r="H844" i="1"/>
  <c r="P844" i="1"/>
  <c r="H845" i="1"/>
  <c r="P845" i="1"/>
  <c r="H846" i="1"/>
  <c r="P846" i="1"/>
  <c r="H847" i="1"/>
  <c r="P847" i="1"/>
  <c r="H848" i="1"/>
  <c r="P848" i="1"/>
  <c r="H849" i="1"/>
  <c r="P849" i="1"/>
  <c r="H850" i="1"/>
  <c r="P850" i="1"/>
  <c r="H851" i="1"/>
  <c r="P851" i="1"/>
  <c r="H852" i="1"/>
  <c r="P852" i="1"/>
  <c r="H853" i="1"/>
  <c r="P853" i="1"/>
  <c r="H854" i="1"/>
  <c r="P854" i="1"/>
  <c r="H855" i="1"/>
  <c r="P855" i="1"/>
  <c r="H856" i="1"/>
  <c r="P856" i="1"/>
  <c r="H857" i="1"/>
  <c r="P857" i="1"/>
  <c r="H858" i="1"/>
  <c r="P858" i="1"/>
  <c r="H859" i="1"/>
  <c r="P859" i="1"/>
  <c r="H860" i="1"/>
  <c r="P860" i="1"/>
  <c r="H861" i="1"/>
  <c r="P861" i="1"/>
  <c r="H862" i="1"/>
  <c r="P862" i="1"/>
  <c r="H863" i="1"/>
  <c r="P863" i="1"/>
  <c r="H864" i="1"/>
  <c r="P864" i="1"/>
  <c r="H865" i="1"/>
  <c r="P865" i="1"/>
  <c r="H866" i="1"/>
  <c r="P866" i="1"/>
  <c r="H867" i="1"/>
  <c r="P867" i="1"/>
  <c r="H868" i="1"/>
  <c r="P868" i="1"/>
  <c r="H869" i="1"/>
  <c r="P869" i="1"/>
  <c r="H870" i="1"/>
  <c r="P870" i="1"/>
  <c r="H871" i="1"/>
  <c r="P871" i="1"/>
  <c r="H872" i="1"/>
  <c r="P872" i="1"/>
  <c r="H873" i="1"/>
  <c r="P873" i="1"/>
  <c r="H874" i="1"/>
  <c r="P874" i="1"/>
  <c r="H875" i="1"/>
  <c r="P875" i="1"/>
  <c r="H876" i="1"/>
  <c r="P876" i="1"/>
  <c r="H877" i="1"/>
  <c r="P877" i="1"/>
  <c r="H878" i="1"/>
  <c r="P878" i="1"/>
  <c r="H879" i="1"/>
  <c r="P879" i="1"/>
  <c r="H880" i="1"/>
  <c r="P880" i="1"/>
  <c r="H881" i="1"/>
  <c r="P881" i="1"/>
  <c r="H882" i="1"/>
  <c r="P882" i="1"/>
  <c r="H883" i="1"/>
  <c r="P883" i="1"/>
  <c r="H884" i="1"/>
  <c r="P884" i="1"/>
  <c r="H885" i="1"/>
  <c r="P885" i="1"/>
  <c r="H886" i="1"/>
  <c r="P886" i="1"/>
  <c r="H887" i="1"/>
  <c r="P887" i="1"/>
  <c r="H888" i="1"/>
  <c r="P888" i="1"/>
  <c r="H889" i="1"/>
  <c r="P889" i="1"/>
  <c r="H890" i="1"/>
  <c r="P890" i="1"/>
  <c r="H891" i="1"/>
  <c r="P891" i="1"/>
  <c r="H892" i="1"/>
  <c r="P892" i="1"/>
  <c r="H893" i="1"/>
  <c r="P893" i="1"/>
  <c r="H894" i="1"/>
  <c r="P894" i="1"/>
  <c r="H895" i="1"/>
  <c r="P895" i="1"/>
  <c r="H896" i="1"/>
  <c r="P896" i="1"/>
  <c r="H897" i="1"/>
  <c r="P897" i="1"/>
  <c r="H898" i="1"/>
  <c r="P898" i="1"/>
  <c r="H899" i="1"/>
  <c r="P899" i="1"/>
  <c r="H900" i="1"/>
  <c r="P900" i="1"/>
  <c r="H901" i="1"/>
  <c r="P901" i="1"/>
  <c r="H902" i="1"/>
  <c r="P902" i="1"/>
  <c r="H903" i="1"/>
  <c r="P903" i="1"/>
  <c r="H904" i="1"/>
  <c r="P904" i="1"/>
  <c r="H905" i="1"/>
  <c r="P905" i="1"/>
  <c r="H906" i="1"/>
  <c r="P906" i="1"/>
  <c r="H907" i="1"/>
  <c r="P907" i="1"/>
  <c r="H908" i="1"/>
  <c r="P908" i="1"/>
  <c r="H909" i="1"/>
  <c r="P909" i="1"/>
  <c r="H910" i="1"/>
  <c r="P910" i="1"/>
  <c r="H911" i="1"/>
  <c r="P911" i="1"/>
  <c r="H912" i="1"/>
  <c r="P912" i="1"/>
  <c r="H913" i="1"/>
  <c r="P913" i="1"/>
  <c r="H914" i="1"/>
  <c r="P914" i="1"/>
  <c r="H915" i="1"/>
  <c r="P915" i="1"/>
  <c r="H916" i="1"/>
  <c r="P916" i="1"/>
  <c r="H917" i="1"/>
  <c r="P917" i="1"/>
  <c r="H918" i="1"/>
  <c r="P918" i="1"/>
  <c r="H919" i="1"/>
  <c r="P919" i="1"/>
  <c r="H920" i="1"/>
  <c r="P920" i="1"/>
  <c r="H921" i="1"/>
  <c r="P921" i="1"/>
  <c r="H922" i="1"/>
  <c r="P922" i="1"/>
  <c r="H923" i="1"/>
  <c r="P923" i="1"/>
  <c r="H925" i="1"/>
  <c r="P925" i="1"/>
  <c r="H926" i="1"/>
  <c r="P926" i="1"/>
  <c r="H927" i="1"/>
  <c r="P927" i="1"/>
  <c r="H928" i="1"/>
  <c r="P928" i="1"/>
  <c r="H929" i="1"/>
  <c r="P929" i="1"/>
  <c r="H930" i="1"/>
  <c r="P930" i="1"/>
  <c r="H931" i="1"/>
  <c r="P931" i="1"/>
  <c r="H932" i="1"/>
  <c r="P932" i="1"/>
  <c r="H933" i="1"/>
  <c r="P933" i="1"/>
  <c r="H934" i="1"/>
  <c r="P934" i="1"/>
  <c r="H935" i="1"/>
  <c r="P935" i="1"/>
  <c r="H936" i="1"/>
  <c r="P936" i="1"/>
  <c r="H937" i="1"/>
  <c r="P937" i="1"/>
  <c r="H938" i="1"/>
  <c r="P938" i="1"/>
  <c r="H939" i="1"/>
  <c r="P939" i="1"/>
  <c r="H941" i="1"/>
  <c r="P941" i="1"/>
  <c r="H942" i="1"/>
  <c r="P942" i="1"/>
  <c r="H943" i="1"/>
  <c r="P943" i="1"/>
  <c r="H944" i="1"/>
  <c r="P944" i="1"/>
  <c r="H945" i="1"/>
  <c r="P945" i="1"/>
  <c r="H946" i="1"/>
  <c r="P946" i="1"/>
  <c r="H947" i="1"/>
  <c r="P947" i="1"/>
  <c r="H948" i="1"/>
  <c r="P948" i="1"/>
  <c r="H949" i="1"/>
  <c r="P949" i="1"/>
  <c r="H950" i="1"/>
  <c r="P950" i="1"/>
  <c r="H951" i="1"/>
  <c r="P951" i="1"/>
  <c r="H952" i="1"/>
  <c r="P952" i="1"/>
  <c r="H953" i="1"/>
  <c r="P953" i="1"/>
  <c r="H954" i="1"/>
  <c r="P954" i="1"/>
  <c r="H955" i="1"/>
  <c r="P955" i="1"/>
  <c r="H956" i="1"/>
  <c r="P956" i="1"/>
  <c r="H957" i="1"/>
  <c r="P957" i="1"/>
  <c r="H958" i="1"/>
  <c r="P958" i="1"/>
  <c r="H959" i="1"/>
  <c r="P959" i="1"/>
  <c r="H960" i="1"/>
  <c r="P960" i="1"/>
  <c r="H961" i="1"/>
  <c r="P961" i="1"/>
  <c r="H962" i="1"/>
  <c r="P962" i="1"/>
  <c r="H963" i="1"/>
  <c r="P963" i="1"/>
  <c r="H964" i="1"/>
  <c r="P964" i="1"/>
  <c r="H965" i="1"/>
  <c r="P965" i="1"/>
  <c r="H966" i="1"/>
  <c r="P966" i="1"/>
  <c r="H967" i="1"/>
  <c r="P967" i="1"/>
  <c r="H968" i="1"/>
  <c r="P968" i="1"/>
  <c r="H969" i="1"/>
  <c r="P969" i="1"/>
  <c r="H970" i="1"/>
  <c r="P970" i="1"/>
  <c r="H971" i="1"/>
  <c r="P971" i="1"/>
  <c r="H972" i="1"/>
  <c r="P972" i="1"/>
  <c r="H973" i="1"/>
  <c r="P973" i="1"/>
  <c r="H974" i="1"/>
  <c r="P974" i="1"/>
  <c r="H975" i="1"/>
  <c r="P975" i="1"/>
  <c r="H976" i="1"/>
  <c r="P976" i="1"/>
  <c r="H977" i="1"/>
  <c r="P977" i="1"/>
  <c r="H978" i="1"/>
  <c r="P978" i="1"/>
  <c r="H979" i="1"/>
  <c r="P979" i="1"/>
  <c r="H980" i="1"/>
  <c r="P980" i="1"/>
  <c r="H981" i="1"/>
  <c r="P981" i="1"/>
  <c r="H982" i="1"/>
  <c r="P982" i="1"/>
  <c r="H983" i="1"/>
  <c r="P983" i="1"/>
  <c r="H984" i="1"/>
  <c r="P984" i="1"/>
  <c r="H985" i="1"/>
  <c r="P985" i="1"/>
  <c r="H986" i="1"/>
  <c r="P986" i="1"/>
  <c r="H987" i="1"/>
  <c r="P987" i="1"/>
  <c r="H988" i="1"/>
  <c r="P988" i="1"/>
  <c r="H989" i="1"/>
  <c r="P989" i="1"/>
  <c r="H990" i="1"/>
  <c r="P990" i="1"/>
  <c r="H991" i="1"/>
  <c r="P991" i="1"/>
  <c r="H992" i="1"/>
  <c r="P992" i="1"/>
  <c r="H993" i="1"/>
  <c r="P993" i="1"/>
  <c r="H994" i="1"/>
  <c r="P994" i="1"/>
  <c r="H995" i="1"/>
  <c r="P995" i="1"/>
  <c r="H996" i="1"/>
  <c r="P996" i="1"/>
  <c r="H997" i="1"/>
  <c r="P997" i="1"/>
  <c r="H998" i="1"/>
  <c r="P998" i="1"/>
  <c r="H999" i="1"/>
  <c r="P999" i="1"/>
  <c r="H1000" i="1"/>
  <c r="P1000" i="1"/>
  <c r="H1001" i="1"/>
  <c r="P1001" i="1"/>
  <c r="H1002" i="1"/>
  <c r="P1002" i="1"/>
  <c r="H1003" i="1"/>
  <c r="P1003" i="1"/>
  <c r="H1004" i="1"/>
  <c r="P1004" i="1"/>
  <c r="H1005" i="1"/>
  <c r="P1005" i="1"/>
  <c r="H1006" i="1"/>
  <c r="P1006" i="1"/>
  <c r="H1007" i="1"/>
  <c r="P1007" i="1"/>
  <c r="H1008" i="1"/>
  <c r="P1008" i="1"/>
  <c r="H1009" i="1"/>
  <c r="P1009" i="1"/>
  <c r="H1010" i="1"/>
  <c r="P1010" i="1"/>
  <c r="H1011" i="1"/>
  <c r="P1011" i="1"/>
  <c r="H1012" i="1"/>
  <c r="P1012" i="1"/>
  <c r="H1013" i="1"/>
  <c r="P1013" i="1"/>
  <c r="H1014" i="1"/>
  <c r="P1014" i="1"/>
  <c r="H1015" i="1"/>
  <c r="P1015" i="1"/>
  <c r="H1016" i="1"/>
  <c r="P1016" i="1"/>
  <c r="H1017" i="1"/>
  <c r="P1017" i="1"/>
  <c r="H1018" i="1"/>
  <c r="P1018" i="1"/>
  <c r="H1019" i="1"/>
  <c r="P1019" i="1"/>
  <c r="H1022" i="1"/>
  <c r="P1022" i="1"/>
  <c r="H1023" i="1"/>
  <c r="P1023" i="1"/>
  <c r="H1024" i="1"/>
  <c r="P1024" i="1"/>
  <c r="H1025" i="1"/>
  <c r="P1025" i="1"/>
  <c r="H1026" i="1"/>
  <c r="P1026" i="1"/>
  <c r="H1027" i="1"/>
  <c r="P1027" i="1"/>
  <c r="H1028" i="1"/>
  <c r="P1028" i="1"/>
  <c r="H1029" i="1"/>
  <c r="P1029" i="1"/>
  <c r="H1030" i="1"/>
  <c r="P1030" i="1"/>
  <c r="H1031" i="1"/>
  <c r="P1031" i="1"/>
  <c r="H1032" i="1"/>
  <c r="P1032" i="1"/>
  <c r="H1033" i="1"/>
  <c r="P1033" i="1"/>
  <c r="H1034" i="1"/>
  <c r="P1034" i="1"/>
  <c r="H1036" i="1"/>
  <c r="P1036" i="1"/>
  <c r="H1037" i="1"/>
  <c r="P1037" i="1"/>
  <c r="H1038" i="1"/>
  <c r="P1038" i="1"/>
  <c r="H1039" i="1"/>
  <c r="P1039" i="1"/>
  <c r="H1040" i="1"/>
  <c r="P1040" i="1"/>
  <c r="H1041" i="1"/>
  <c r="P1041" i="1"/>
  <c r="H1042" i="1"/>
  <c r="P1042" i="1"/>
  <c r="H1043" i="1"/>
  <c r="P1043" i="1"/>
  <c r="H1044" i="1"/>
  <c r="P1044" i="1"/>
  <c r="H1045" i="1"/>
  <c r="P1045" i="1"/>
  <c r="H1046" i="1"/>
  <c r="P1046" i="1"/>
  <c r="H1047" i="1"/>
  <c r="P1047" i="1"/>
  <c r="H1048" i="1"/>
  <c r="P1048" i="1"/>
  <c r="H1049" i="1"/>
  <c r="P1049" i="1"/>
  <c r="H1050" i="1"/>
  <c r="P1050" i="1"/>
  <c r="H1051" i="1"/>
  <c r="P1051" i="1"/>
  <c r="H1052" i="1"/>
  <c r="P1052" i="1"/>
  <c r="H1053" i="1"/>
  <c r="P1053" i="1"/>
  <c r="H1055" i="1"/>
  <c r="P1055" i="1"/>
  <c r="H1056" i="1"/>
  <c r="P1056" i="1"/>
  <c r="H1057" i="1"/>
  <c r="P1057" i="1"/>
  <c r="H1058" i="1"/>
  <c r="P1058" i="1"/>
  <c r="H1059" i="1"/>
  <c r="P1059" i="1"/>
  <c r="H1060" i="1"/>
  <c r="P1060" i="1"/>
  <c r="H1061" i="1"/>
  <c r="P1061" i="1"/>
  <c r="H1063" i="1"/>
  <c r="P1063" i="1"/>
  <c r="H1064" i="1"/>
  <c r="P1064" i="1"/>
  <c r="H1065" i="1"/>
  <c r="P1065" i="1"/>
  <c r="H1066" i="1"/>
  <c r="P1066" i="1"/>
  <c r="H1069" i="1"/>
  <c r="P1069" i="1"/>
  <c r="H1070" i="1"/>
  <c r="P1070" i="1"/>
  <c r="H1071" i="1"/>
  <c r="P1071" i="1"/>
  <c r="H1072" i="1"/>
  <c r="P1072" i="1"/>
  <c r="H1073" i="1"/>
  <c r="P1073" i="1"/>
  <c r="H1074" i="1"/>
  <c r="P1074" i="1"/>
  <c r="H1075" i="1"/>
  <c r="P1075" i="1"/>
  <c r="H1076" i="1"/>
  <c r="P1076" i="1"/>
  <c r="H1077" i="1"/>
  <c r="P1077" i="1"/>
  <c r="H1078" i="1"/>
  <c r="P1078" i="1"/>
  <c r="H1079" i="1"/>
  <c r="P1079" i="1"/>
  <c r="H1080" i="1"/>
  <c r="P1080" i="1"/>
  <c r="H1081" i="1"/>
  <c r="P1081" i="1"/>
  <c r="H1082" i="1"/>
  <c r="P1082" i="1"/>
  <c r="H1083" i="1"/>
  <c r="P1083" i="1"/>
  <c r="H1084" i="1"/>
  <c r="P1084" i="1"/>
  <c r="H1085" i="1"/>
  <c r="P1085" i="1"/>
  <c r="H1086" i="1"/>
  <c r="P1086" i="1"/>
  <c r="H1087" i="1"/>
  <c r="P1087" i="1"/>
  <c r="H1089" i="1"/>
  <c r="P1089" i="1"/>
  <c r="H1090" i="1"/>
  <c r="P1090" i="1"/>
  <c r="H1091" i="1"/>
  <c r="P1091" i="1"/>
  <c r="H1092" i="1"/>
  <c r="P1092" i="1"/>
  <c r="H1093" i="1"/>
  <c r="P1093" i="1"/>
  <c r="H1094" i="1"/>
  <c r="P1094" i="1"/>
  <c r="H1095" i="1"/>
  <c r="P1095" i="1"/>
  <c r="H1096" i="1"/>
  <c r="P1096" i="1"/>
  <c r="H1098" i="1"/>
  <c r="P1098" i="1"/>
  <c r="H1099" i="1"/>
  <c r="P1099" i="1"/>
  <c r="H1100" i="1"/>
  <c r="P1100" i="1"/>
  <c r="H1103" i="1"/>
  <c r="P1103" i="1"/>
  <c r="H1104" i="1"/>
  <c r="P1104" i="1"/>
  <c r="H1105" i="1"/>
  <c r="P1105" i="1"/>
  <c r="H1106" i="1"/>
  <c r="P1106" i="1"/>
  <c r="H1107" i="1"/>
  <c r="P1107" i="1"/>
  <c r="H1108" i="1"/>
  <c r="P1108" i="1"/>
  <c r="H1109" i="1"/>
  <c r="P1109" i="1"/>
  <c r="H1110" i="1"/>
  <c r="P1110" i="1"/>
  <c r="H1111" i="1"/>
  <c r="P1111" i="1"/>
  <c r="H1112" i="1"/>
  <c r="P1112" i="1"/>
  <c r="H1113" i="1"/>
  <c r="P1113" i="1"/>
  <c r="H1114" i="1"/>
  <c r="P1114" i="1"/>
  <c r="H1115" i="1"/>
  <c r="P1115" i="1"/>
  <c r="H1116" i="1"/>
  <c r="P1116" i="1"/>
  <c r="H1117" i="1"/>
  <c r="P1117" i="1"/>
  <c r="H1118" i="1"/>
  <c r="P1118" i="1"/>
  <c r="H1119" i="1"/>
  <c r="P1119" i="1"/>
  <c r="H1120" i="1"/>
  <c r="P1120" i="1"/>
  <c r="H1123" i="1"/>
  <c r="P1123" i="1"/>
  <c r="H1124" i="1"/>
  <c r="P1124" i="1"/>
  <c r="H1125" i="1"/>
  <c r="P1125" i="1"/>
  <c r="H1126" i="1"/>
  <c r="P1126" i="1"/>
  <c r="H1128" i="1"/>
  <c r="P1128" i="1"/>
  <c r="H1129" i="1"/>
  <c r="P1129" i="1"/>
  <c r="H1130" i="1"/>
  <c r="P1130" i="1"/>
  <c r="H1131" i="1"/>
  <c r="P1131" i="1"/>
  <c r="H1132" i="1"/>
  <c r="P1132" i="1"/>
  <c r="H1133" i="1"/>
  <c r="P1133" i="1"/>
  <c r="H1134" i="1"/>
  <c r="P1134" i="1"/>
  <c r="H1135" i="1"/>
  <c r="P1135" i="1"/>
  <c r="H1136" i="1"/>
  <c r="P1136" i="1"/>
  <c r="H1137" i="1"/>
  <c r="P1137" i="1"/>
  <c r="H1138" i="1"/>
  <c r="P1138" i="1"/>
  <c r="H1139" i="1"/>
  <c r="P1139" i="1"/>
  <c r="H1140" i="1"/>
  <c r="P1140" i="1"/>
  <c r="H1143" i="1"/>
  <c r="P1143" i="1"/>
  <c r="H1144" i="1"/>
  <c r="P1144" i="1"/>
  <c r="H1145" i="1"/>
  <c r="P1145" i="1"/>
  <c r="H1146" i="1"/>
  <c r="P1146" i="1"/>
  <c r="H1147" i="1"/>
  <c r="P1147" i="1"/>
  <c r="H1148" i="1"/>
  <c r="P1148" i="1"/>
  <c r="H1151" i="1"/>
  <c r="P1151" i="1"/>
  <c r="H1152" i="1"/>
  <c r="P1152" i="1"/>
  <c r="H1153" i="1"/>
  <c r="P1153" i="1"/>
  <c r="H1154" i="1"/>
  <c r="P1154" i="1"/>
  <c r="H1155" i="1"/>
  <c r="P1155" i="1"/>
  <c r="H1156" i="1"/>
  <c r="P1156" i="1"/>
  <c r="H1158" i="1"/>
  <c r="P1158" i="1"/>
  <c r="H1159" i="1"/>
  <c r="P1159" i="1"/>
  <c r="H1160" i="1"/>
  <c r="P1160" i="1"/>
  <c r="H1161" i="1"/>
  <c r="P1161" i="1"/>
  <c r="H1162" i="1"/>
  <c r="P1162" i="1"/>
  <c r="H1163" i="1"/>
  <c r="P1163" i="1"/>
  <c r="H1164" i="1"/>
  <c r="P1164" i="1"/>
  <c r="H1165" i="1"/>
  <c r="P1165" i="1"/>
  <c r="H1166" i="1"/>
  <c r="P1166" i="1"/>
  <c r="H1167" i="1"/>
  <c r="P1167" i="1"/>
  <c r="H1168" i="1"/>
  <c r="P1168" i="1"/>
  <c r="H1169" i="1"/>
  <c r="P1169" i="1"/>
  <c r="H1170" i="1"/>
  <c r="P1170" i="1"/>
  <c r="H1171" i="1"/>
  <c r="P1171" i="1"/>
  <c r="H1172" i="1"/>
  <c r="P1172" i="1"/>
  <c r="H1173" i="1"/>
  <c r="P1173" i="1"/>
  <c r="H1174" i="1"/>
  <c r="P1174" i="1"/>
  <c r="H1175" i="1"/>
  <c r="P1175" i="1"/>
  <c r="H1176" i="1"/>
  <c r="P1176" i="1"/>
  <c r="H1177" i="1"/>
  <c r="P1177" i="1"/>
  <c r="H1178" i="1"/>
  <c r="P1178" i="1"/>
  <c r="H1179" i="1"/>
  <c r="P1179" i="1"/>
  <c r="H1180" i="1"/>
  <c r="P1180" i="1"/>
  <c r="H1182" i="1"/>
  <c r="P1182" i="1"/>
  <c r="H1183" i="1"/>
  <c r="P1183" i="1"/>
  <c r="H1184" i="1"/>
  <c r="P1184" i="1"/>
  <c r="H1185" i="1"/>
  <c r="P1185" i="1"/>
  <c r="H1186" i="1"/>
  <c r="P1186" i="1"/>
  <c r="H1187" i="1"/>
  <c r="P1187" i="1"/>
  <c r="H1188" i="1"/>
  <c r="P1188" i="1"/>
  <c r="H1189" i="1"/>
  <c r="P1189" i="1"/>
  <c r="H1190" i="1"/>
  <c r="P1190" i="1"/>
  <c r="H1191" i="1"/>
  <c r="P1191" i="1"/>
  <c r="H1192" i="1"/>
  <c r="P1192" i="1"/>
  <c r="H1193" i="1"/>
  <c r="P1193" i="1"/>
  <c r="H1194" i="1"/>
  <c r="P1194" i="1"/>
  <c r="H1195" i="1"/>
  <c r="P1195" i="1"/>
  <c r="H1196" i="1"/>
  <c r="P1196" i="1"/>
  <c r="H1197" i="1"/>
  <c r="P1197" i="1"/>
  <c r="H1198" i="1"/>
  <c r="P1198" i="1"/>
  <c r="H1199" i="1"/>
  <c r="P1199" i="1"/>
  <c r="H1200" i="1"/>
  <c r="P1200" i="1"/>
  <c r="H1201" i="1"/>
  <c r="P1201" i="1"/>
  <c r="H1202" i="1"/>
  <c r="P1202" i="1"/>
  <c r="H1203" i="1"/>
  <c r="P1203" i="1"/>
  <c r="H1206" i="1"/>
  <c r="P1206" i="1"/>
  <c r="H1207" i="1"/>
  <c r="P1207" i="1"/>
  <c r="H1208" i="1"/>
  <c r="P1208" i="1"/>
  <c r="H1209" i="1"/>
  <c r="P1209" i="1"/>
  <c r="H1210" i="1"/>
  <c r="P1210" i="1"/>
  <c r="H1211" i="1"/>
  <c r="P1211" i="1"/>
  <c r="H1212" i="1"/>
  <c r="P1212" i="1"/>
  <c r="H1213" i="1"/>
  <c r="P1213" i="1"/>
  <c r="H1214" i="1"/>
  <c r="P1214" i="1"/>
  <c r="H1215" i="1"/>
  <c r="P1215" i="1"/>
  <c r="H1216" i="1"/>
  <c r="P1216" i="1"/>
  <c r="H1217" i="1"/>
  <c r="P1217" i="1"/>
  <c r="H1218" i="1"/>
  <c r="P1218" i="1"/>
  <c r="H1219" i="1"/>
  <c r="P1219" i="1"/>
  <c r="H1220" i="1"/>
  <c r="P1220" i="1"/>
  <c r="H1221" i="1"/>
  <c r="P1221" i="1"/>
  <c r="H1222" i="1"/>
  <c r="P1222" i="1"/>
  <c r="H1223" i="1"/>
  <c r="P1223" i="1"/>
  <c r="H1224" i="1"/>
  <c r="P1224" i="1"/>
  <c r="H1225" i="1"/>
  <c r="P1225" i="1"/>
  <c r="H1226" i="1"/>
  <c r="P1226" i="1"/>
  <c r="H1227" i="1"/>
  <c r="P1227" i="1"/>
  <c r="H1228" i="1"/>
  <c r="P1228" i="1"/>
  <c r="H1229" i="1"/>
  <c r="P1229" i="1"/>
  <c r="H1230" i="1"/>
  <c r="P1230" i="1"/>
  <c r="H1231" i="1"/>
  <c r="P1231" i="1"/>
  <c r="H1232" i="1"/>
  <c r="P1232" i="1"/>
  <c r="H1233" i="1"/>
  <c r="P1233" i="1"/>
  <c r="H1234" i="1"/>
  <c r="P1234" i="1"/>
  <c r="H1235" i="1"/>
  <c r="P1235" i="1"/>
  <c r="H1236" i="1"/>
  <c r="P1236" i="1"/>
  <c r="H1237" i="1"/>
  <c r="P1237" i="1"/>
  <c r="H1238" i="1"/>
  <c r="P1238" i="1"/>
  <c r="H1239" i="1"/>
  <c r="P1239" i="1"/>
  <c r="H1240" i="1"/>
  <c r="P1240" i="1"/>
  <c r="H1241" i="1"/>
  <c r="P1241" i="1"/>
  <c r="H1242" i="1"/>
  <c r="P1242" i="1"/>
  <c r="H1243" i="1"/>
  <c r="P1243" i="1"/>
  <c r="H1244" i="1"/>
  <c r="P1244" i="1"/>
  <c r="H1245" i="1"/>
  <c r="P1245" i="1"/>
  <c r="H1246" i="1"/>
  <c r="P1246" i="1"/>
  <c r="H1247" i="1"/>
  <c r="P1247" i="1"/>
  <c r="H1248" i="1"/>
  <c r="P1248" i="1"/>
  <c r="H1249" i="1"/>
  <c r="P1249" i="1"/>
  <c r="H1250" i="1"/>
  <c r="P1250" i="1"/>
  <c r="H1251" i="1"/>
  <c r="P1251" i="1"/>
  <c r="H1252" i="1"/>
  <c r="P1252" i="1"/>
  <c r="H1253" i="1"/>
  <c r="P1253" i="1"/>
  <c r="H1254" i="1"/>
  <c r="P1254" i="1"/>
  <c r="H1255" i="1"/>
  <c r="P1255" i="1"/>
  <c r="H1256" i="1"/>
  <c r="P1256" i="1"/>
  <c r="H1257" i="1"/>
  <c r="P1257" i="1"/>
  <c r="H1258" i="1"/>
  <c r="P1258" i="1"/>
  <c r="H1259" i="1"/>
  <c r="P1259" i="1"/>
  <c r="H1260" i="1"/>
  <c r="P1260" i="1"/>
  <c r="H1261" i="1"/>
  <c r="P1261" i="1"/>
  <c r="H1262" i="1"/>
  <c r="P1262" i="1"/>
  <c r="H1263" i="1"/>
  <c r="P1263" i="1"/>
  <c r="H1264" i="1"/>
  <c r="P1264" i="1"/>
  <c r="H1265" i="1"/>
  <c r="P1265" i="1"/>
  <c r="H1266" i="1"/>
  <c r="P1266" i="1"/>
  <c r="H1267" i="1"/>
  <c r="P1267" i="1"/>
  <c r="H1268" i="1"/>
  <c r="P1268" i="1"/>
  <c r="H1269" i="1"/>
  <c r="P1269" i="1"/>
  <c r="H1270" i="1"/>
  <c r="P1270" i="1"/>
  <c r="H1271" i="1"/>
  <c r="P1271" i="1"/>
  <c r="H1272" i="1"/>
  <c r="P1272" i="1"/>
  <c r="H1273" i="1"/>
  <c r="P1273" i="1"/>
  <c r="H1274" i="1"/>
  <c r="P1274" i="1"/>
  <c r="H1275" i="1"/>
  <c r="P1275" i="1"/>
  <c r="H1276" i="1"/>
  <c r="P1276" i="1"/>
  <c r="H1277" i="1"/>
  <c r="P1277" i="1"/>
  <c r="H1278" i="1"/>
  <c r="P1278" i="1"/>
  <c r="H1279" i="1"/>
  <c r="P1279" i="1"/>
  <c r="H1280" i="1"/>
  <c r="P1280" i="1"/>
  <c r="H1281" i="1"/>
  <c r="P1281" i="1"/>
  <c r="H1282" i="1"/>
  <c r="P1282" i="1"/>
  <c r="H1283" i="1"/>
  <c r="P1283" i="1"/>
  <c r="H1284" i="1"/>
  <c r="P1284" i="1"/>
  <c r="H1285" i="1"/>
  <c r="P1285" i="1"/>
  <c r="H1286" i="1"/>
  <c r="P1286" i="1"/>
  <c r="H1287" i="1"/>
  <c r="P1287" i="1"/>
  <c r="H1288" i="1"/>
  <c r="P1288" i="1"/>
  <c r="H1289" i="1"/>
  <c r="P1289" i="1"/>
  <c r="G1286" i="5"/>
  <c r="G1285" i="5"/>
  <c r="G1284" i="5"/>
  <c r="G1283" i="5"/>
  <c r="G1282" i="5"/>
  <c r="G1281" i="5"/>
  <c r="G1280" i="5"/>
  <c r="G1279" i="5"/>
  <c r="G1278" i="5"/>
  <c r="G1277" i="5"/>
  <c r="G1276" i="5"/>
  <c r="G1275" i="5"/>
  <c r="G1274" i="5"/>
  <c r="G1273" i="5"/>
  <c r="G1272" i="5"/>
  <c r="G1271" i="5"/>
  <c r="G1270" i="5"/>
  <c r="G1269" i="5"/>
  <c r="G1268" i="5"/>
  <c r="G1267" i="5"/>
  <c r="G1266" i="5"/>
  <c r="G1265" i="5"/>
  <c r="G1264" i="5"/>
  <c r="G1263" i="5"/>
  <c r="G1262" i="5"/>
  <c r="G1261" i="5"/>
  <c r="G1260" i="5"/>
  <c r="G1259" i="5"/>
  <c r="G1258" i="5"/>
  <c r="G1257" i="5"/>
  <c r="G1256" i="5"/>
  <c r="G1255" i="5"/>
  <c r="G1254" i="5"/>
  <c r="G1253" i="5"/>
  <c r="G1252" i="5"/>
  <c r="G1251" i="5"/>
  <c r="G1250" i="5"/>
  <c r="G1249" i="5"/>
  <c r="G1248" i="5"/>
  <c r="G1247" i="5"/>
  <c r="G1246" i="5"/>
  <c r="G1245" i="5"/>
  <c r="G1244" i="5"/>
  <c r="G1243" i="5"/>
  <c r="G1242" i="5"/>
  <c r="G1241" i="5"/>
  <c r="G1240" i="5"/>
  <c r="G1239" i="5"/>
  <c r="G1238" i="5"/>
  <c r="G1237" i="5"/>
  <c r="G1236" i="5"/>
  <c r="G1235" i="5"/>
  <c r="G1234" i="5"/>
  <c r="G1233" i="5"/>
  <c r="G1232" i="5"/>
  <c r="G1231" i="5"/>
  <c r="G1230" i="5"/>
  <c r="G1229" i="5"/>
  <c r="G1228" i="5"/>
  <c r="G1227" i="5"/>
  <c r="G1226" i="5"/>
  <c r="G1225" i="5"/>
  <c r="G1224" i="5"/>
  <c r="G1223" i="5"/>
  <c r="G1222" i="5"/>
  <c r="G1221" i="5"/>
  <c r="G1220" i="5"/>
  <c r="G1219" i="5"/>
  <c r="G1218" i="5"/>
  <c r="G1217" i="5"/>
  <c r="G1216" i="5"/>
  <c r="G1215" i="5"/>
  <c r="G1214" i="5"/>
  <c r="G1213" i="5"/>
  <c r="G1212" i="5"/>
  <c r="G1211" i="5"/>
  <c r="G1210" i="5"/>
  <c r="G1209" i="5"/>
  <c r="G1208" i="5"/>
  <c r="G1207" i="5"/>
  <c r="G1206" i="5"/>
  <c r="G1205" i="5"/>
  <c r="G1204" i="5"/>
  <c r="G1203" i="5"/>
  <c r="G1200" i="5"/>
  <c r="G1199" i="5"/>
  <c r="G1198" i="5"/>
  <c r="G1197" i="5"/>
  <c r="G1196" i="5"/>
  <c r="G1195" i="5"/>
  <c r="G1194" i="5"/>
  <c r="G1193" i="5"/>
  <c r="G1192" i="5"/>
  <c r="G1191" i="5"/>
  <c r="G1190" i="5"/>
  <c r="G1189" i="5"/>
  <c r="G1188" i="5"/>
  <c r="G1187" i="5"/>
  <c r="G1186" i="5"/>
  <c r="G1185" i="5"/>
  <c r="G1184" i="5"/>
  <c r="G1183" i="5"/>
  <c r="G1182" i="5"/>
  <c r="G1181" i="5"/>
  <c r="G1180" i="5"/>
  <c r="G1179" i="5"/>
  <c r="G1177" i="5"/>
  <c r="G1176" i="5"/>
  <c r="G1175" i="5"/>
  <c r="G1174" i="5"/>
  <c r="G1173" i="5"/>
  <c r="G1172" i="5"/>
  <c r="G1171" i="5"/>
  <c r="G1170" i="5"/>
  <c r="G1169" i="5"/>
  <c r="G1168" i="5"/>
  <c r="G1167" i="5"/>
  <c r="G1166" i="5"/>
  <c r="G1165" i="5"/>
  <c r="G1164" i="5"/>
  <c r="G1163" i="5"/>
  <c r="G1162" i="5"/>
  <c r="G1161" i="5"/>
  <c r="G1160" i="5"/>
  <c r="G1159" i="5"/>
  <c r="G1158" i="5"/>
  <c r="G1157" i="5"/>
  <c r="G1156" i="5"/>
  <c r="G1155" i="5"/>
  <c r="G1153" i="5"/>
  <c r="G1152" i="5"/>
  <c r="G1151" i="5"/>
  <c r="G1150" i="5"/>
  <c r="G1149" i="5"/>
  <c r="G1148" i="5"/>
  <c r="G1145" i="5"/>
  <c r="G1144" i="5"/>
  <c r="G1143" i="5"/>
  <c r="G1142" i="5"/>
  <c r="G1141" i="5"/>
  <c r="G1140" i="5"/>
  <c r="G1137" i="5"/>
  <c r="G1136" i="5"/>
  <c r="G1135" i="5"/>
  <c r="G1134" i="5"/>
  <c r="G1133" i="5"/>
  <c r="G1132" i="5"/>
  <c r="G1131" i="5"/>
  <c r="G1130" i="5"/>
  <c r="G1129" i="5"/>
  <c r="G1128" i="5"/>
  <c r="G1127" i="5"/>
  <c r="G1126" i="5"/>
  <c r="G1125" i="5"/>
  <c r="G1123" i="5"/>
  <c r="G1122" i="5"/>
  <c r="G1121" i="5"/>
  <c r="G1120" i="5"/>
  <c r="G1117" i="5"/>
  <c r="G1116" i="5"/>
  <c r="G1115" i="5"/>
  <c r="G1114" i="5"/>
  <c r="G1113" i="5"/>
  <c r="G1112" i="5"/>
  <c r="G1111" i="5"/>
  <c r="G1110" i="5"/>
  <c r="G1109" i="5"/>
  <c r="G1108" i="5"/>
  <c r="G1107" i="5"/>
  <c r="G1106" i="5"/>
  <c r="G1105" i="5"/>
  <c r="G1104" i="5"/>
  <c r="G1103" i="5"/>
  <c r="G1102" i="5"/>
  <c r="G1101" i="5"/>
  <c r="G1100" i="5"/>
  <c r="G1097" i="5"/>
  <c r="G1096" i="5"/>
  <c r="G1095" i="5"/>
  <c r="G1093" i="5"/>
  <c r="G1092" i="5"/>
  <c r="G1091" i="5"/>
  <c r="G1090" i="5"/>
  <c r="G1089" i="5"/>
  <c r="G1088" i="5"/>
  <c r="G1087" i="5"/>
  <c r="G1086" i="5"/>
  <c r="G1084" i="5"/>
  <c r="G1083" i="5"/>
  <c r="G1082" i="5"/>
  <c r="G1081" i="5"/>
  <c r="G1080" i="5"/>
  <c r="G1079" i="5"/>
  <c r="G1078" i="5"/>
  <c r="G1077" i="5"/>
  <c r="G1076" i="5"/>
  <c r="G1075" i="5"/>
  <c r="G1074" i="5"/>
  <c r="G1073" i="5"/>
  <c r="G1072" i="5"/>
  <c r="G1071" i="5"/>
  <c r="G1070" i="5"/>
  <c r="G1069" i="5"/>
  <c r="G1068" i="5"/>
  <c r="G1067" i="5"/>
  <c r="G1066" i="5"/>
  <c r="G1063" i="5"/>
  <c r="G1062" i="5"/>
  <c r="G1061" i="5"/>
  <c r="G1060" i="5"/>
  <c r="G1058" i="5"/>
  <c r="G1057" i="5"/>
  <c r="G1056" i="5"/>
  <c r="G1055" i="5"/>
  <c r="G1054" i="5"/>
  <c r="G1053" i="5"/>
  <c r="G1052" i="5"/>
  <c r="G1050" i="5"/>
  <c r="G1049" i="5"/>
  <c r="G1048" i="5"/>
  <c r="G1047" i="5"/>
  <c r="G1046" i="5"/>
  <c r="G1045" i="5"/>
  <c r="G1044" i="5"/>
  <c r="G1043" i="5"/>
  <c r="G1042" i="5"/>
  <c r="G1041" i="5"/>
  <c r="G1040" i="5"/>
  <c r="G1039" i="5"/>
  <c r="G1038" i="5"/>
  <c r="G1037" i="5"/>
  <c r="G1036" i="5"/>
  <c r="G1035" i="5"/>
  <c r="G1034" i="5"/>
  <c r="G1033" i="5"/>
  <c r="G1031" i="5"/>
  <c r="G1030" i="5"/>
  <c r="G1029" i="5"/>
  <c r="G1028" i="5"/>
  <c r="G1027" i="5"/>
  <c r="G1026" i="5"/>
  <c r="G1025" i="5"/>
  <c r="G1024" i="5"/>
  <c r="G1023" i="5"/>
  <c r="G1022" i="5"/>
  <c r="G1021" i="5"/>
  <c r="G1020" i="5"/>
  <c r="G1019" i="5"/>
  <c r="G1016" i="5"/>
  <c r="G1015" i="5"/>
  <c r="G1014" i="5"/>
  <c r="G1013" i="5"/>
  <c r="G1012" i="5"/>
  <c r="G1011" i="5"/>
  <c r="G1010" i="5"/>
  <c r="G1009" i="5"/>
  <c r="G1008" i="5"/>
  <c r="G1007" i="5"/>
  <c r="G1006" i="5"/>
  <c r="G1005" i="5"/>
  <c r="G1004" i="5"/>
  <c r="G1003" i="5"/>
  <c r="G1002" i="5"/>
  <c r="G1001" i="5"/>
  <c r="G1000" i="5"/>
  <c r="G999" i="5"/>
  <c r="G998" i="5"/>
  <c r="G997" i="5"/>
  <c r="G996" i="5"/>
  <c r="G995" i="5"/>
  <c r="G994" i="5"/>
  <c r="G993" i="5"/>
  <c r="G992" i="5"/>
  <c r="G991" i="5"/>
  <c r="G990" i="5"/>
  <c r="G989" i="5"/>
  <c r="G988" i="5"/>
  <c r="G987" i="5"/>
  <c r="G986" i="5"/>
  <c r="G985" i="5"/>
  <c r="G984" i="5"/>
  <c r="G983" i="5"/>
  <c r="G982" i="5"/>
  <c r="G981" i="5"/>
  <c r="G980" i="5"/>
  <c r="G979" i="5"/>
  <c r="G978" i="5"/>
  <c r="G977" i="5"/>
  <c r="G976" i="5"/>
  <c r="G975" i="5"/>
  <c r="G974" i="5"/>
  <c r="G973" i="5"/>
  <c r="G972" i="5"/>
  <c r="G971" i="5"/>
  <c r="G970" i="5"/>
  <c r="G969" i="5"/>
  <c r="G968" i="5"/>
  <c r="G967" i="5"/>
  <c r="G966" i="5"/>
  <c r="G965" i="5"/>
  <c r="G964" i="5"/>
  <c r="G963" i="5"/>
  <c r="G962" i="5"/>
  <c r="G961" i="5"/>
  <c r="G960" i="5"/>
  <c r="G959" i="5"/>
  <c r="G958" i="5"/>
  <c r="G957" i="5"/>
  <c r="G956" i="5"/>
  <c r="G955" i="5"/>
  <c r="G954" i="5"/>
  <c r="G953" i="5"/>
  <c r="G952" i="5"/>
  <c r="G951" i="5"/>
  <c r="G950" i="5"/>
  <c r="G949" i="5"/>
  <c r="G948" i="5"/>
  <c r="G947" i="5"/>
  <c r="G946" i="5"/>
  <c r="G945" i="5"/>
  <c r="G944" i="5"/>
  <c r="G943" i="5"/>
  <c r="G942" i="5"/>
  <c r="G941" i="5"/>
  <c r="G940" i="5"/>
  <c r="G939" i="5"/>
  <c r="G938" i="5"/>
  <c r="G936" i="5"/>
  <c r="G935" i="5"/>
  <c r="G934" i="5"/>
  <c r="G933" i="5"/>
  <c r="G932" i="5"/>
  <c r="G931" i="5"/>
  <c r="G930" i="5"/>
  <c r="G929" i="5"/>
  <c r="G928" i="5"/>
  <c r="G927" i="5"/>
  <c r="G926" i="5"/>
  <c r="G925" i="5"/>
  <c r="G924" i="5"/>
  <c r="G923" i="5"/>
  <c r="G922" i="5"/>
  <c r="G920" i="5"/>
  <c r="G919" i="5"/>
  <c r="G918" i="5"/>
  <c r="G917" i="5"/>
  <c r="G916" i="5"/>
  <c r="G915" i="5"/>
  <c r="G914" i="5"/>
  <c r="G913" i="5"/>
  <c r="G912" i="5"/>
  <c r="G911" i="5"/>
  <c r="G910" i="5"/>
  <c r="G909" i="5"/>
  <c r="G908" i="5"/>
  <c r="G907" i="5"/>
  <c r="G906" i="5"/>
  <c r="G905" i="5"/>
  <c r="G904" i="5"/>
  <c r="G903" i="5"/>
  <c r="G902" i="5"/>
  <c r="G901" i="5"/>
  <c r="G900" i="5"/>
  <c r="G899" i="5"/>
  <c r="G898" i="5"/>
  <c r="G897" i="5"/>
  <c r="G896" i="5"/>
  <c r="G895" i="5"/>
  <c r="G894" i="5"/>
  <c r="G893" i="5"/>
  <c r="G892" i="5"/>
  <c r="G891" i="5"/>
  <c r="G890" i="5"/>
  <c r="G889" i="5"/>
  <c r="G888" i="5"/>
  <c r="G887" i="5"/>
  <c r="G886" i="5"/>
  <c r="G885" i="5"/>
  <c r="G884" i="5"/>
  <c r="G883" i="5"/>
  <c r="G882" i="5"/>
  <c r="G881" i="5"/>
  <c r="G880" i="5"/>
  <c r="G879" i="5"/>
  <c r="G878" i="5"/>
  <c r="G877" i="5"/>
  <c r="G876" i="5"/>
  <c r="G875" i="5"/>
  <c r="G874" i="5"/>
  <c r="G873" i="5"/>
  <c r="G872" i="5"/>
  <c r="G871" i="5"/>
  <c r="G870" i="5"/>
  <c r="G869" i="5"/>
  <c r="G868" i="5"/>
  <c r="G867" i="5"/>
  <c r="G866" i="5"/>
  <c r="G865" i="5"/>
  <c r="G864" i="5"/>
  <c r="G863" i="5"/>
  <c r="G862" i="5"/>
  <c r="G861" i="5"/>
  <c r="G860" i="5"/>
  <c r="G859" i="5"/>
  <c r="G858" i="5"/>
  <c r="G857" i="5"/>
  <c r="G856" i="5"/>
  <c r="G855" i="5"/>
  <c r="G854" i="5"/>
  <c r="G853" i="5"/>
  <c r="G852" i="5"/>
  <c r="G851" i="5"/>
  <c r="G850" i="5"/>
  <c r="G849" i="5"/>
  <c r="G848" i="5"/>
  <c r="G847" i="5"/>
  <c r="G846" i="5"/>
  <c r="G845" i="5"/>
  <c r="G844" i="5"/>
  <c r="G843" i="5"/>
  <c r="G842" i="5"/>
  <c r="G841" i="5"/>
  <c r="G840" i="5"/>
  <c r="G839" i="5"/>
  <c r="G838" i="5"/>
  <c r="G837" i="5"/>
  <c r="G836" i="5"/>
  <c r="G835" i="5"/>
  <c r="G834" i="5"/>
  <c r="G833" i="5"/>
  <c r="G832" i="5"/>
  <c r="G831" i="5"/>
  <c r="G830" i="5"/>
  <c r="G829" i="5"/>
  <c r="G828" i="5"/>
  <c r="G827" i="5"/>
  <c r="G826" i="5"/>
  <c r="G825" i="5"/>
  <c r="G824" i="5"/>
  <c r="G823" i="5"/>
  <c r="G822" i="5"/>
  <c r="G821" i="5"/>
  <c r="G820" i="5"/>
  <c r="G819" i="5"/>
  <c r="G818" i="5"/>
  <c r="G817" i="5"/>
  <c r="G816" i="5"/>
  <c r="G815" i="5"/>
  <c r="G814" i="5"/>
  <c r="G813" i="5"/>
  <c r="G812" i="5"/>
  <c r="G811" i="5"/>
  <c r="G810" i="5"/>
  <c r="G808" i="5"/>
  <c r="G807" i="5"/>
  <c r="G806" i="5"/>
  <c r="G805" i="5"/>
  <c r="G804" i="5"/>
  <c r="G803" i="5"/>
  <c r="G802" i="5"/>
  <c r="G801" i="5"/>
  <c r="G800" i="5"/>
  <c r="G799" i="5"/>
  <c r="G798" i="5"/>
  <c r="G797" i="5"/>
  <c r="G796" i="5"/>
  <c r="G793" i="5"/>
  <c r="G792" i="5"/>
  <c r="G791" i="5"/>
  <c r="G789" i="5"/>
  <c r="G788" i="5"/>
  <c r="G787" i="5"/>
  <c r="G786" i="5"/>
  <c r="G785" i="5"/>
  <c r="G784" i="5"/>
  <c r="G783" i="5"/>
  <c r="G782" i="5"/>
  <c r="G781" i="5"/>
  <c r="G780" i="5"/>
  <c r="G779" i="5"/>
  <c r="G778" i="5"/>
  <c r="G776" i="5"/>
  <c r="G775" i="5"/>
  <c r="G774" i="5"/>
  <c r="G773" i="5"/>
  <c r="G772" i="5"/>
  <c r="G771" i="5"/>
  <c r="G770" i="5"/>
  <c r="G769" i="5"/>
  <c r="G767" i="5"/>
  <c r="G766" i="5"/>
  <c r="G765" i="5"/>
  <c r="G764" i="5"/>
  <c r="G763" i="5"/>
  <c r="G762" i="5"/>
  <c r="G761" i="5"/>
  <c r="G760" i="5"/>
  <c r="G759" i="5"/>
  <c r="G758" i="5"/>
  <c r="G757" i="5"/>
  <c r="G756" i="5"/>
  <c r="G755" i="5"/>
  <c r="G754" i="5"/>
  <c r="G753" i="5"/>
  <c r="G752" i="5"/>
  <c r="G751" i="5"/>
  <c r="G750" i="5"/>
  <c r="G749" i="5"/>
  <c r="G748" i="5"/>
  <c r="G747" i="5"/>
  <c r="G746" i="5"/>
  <c r="G745" i="5"/>
  <c r="G744" i="5"/>
  <c r="G743" i="5"/>
  <c r="G742" i="5"/>
  <c r="G741" i="5"/>
  <c r="G740" i="5"/>
  <c r="G739" i="5"/>
  <c r="G738" i="5"/>
  <c r="G737" i="5"/>
  <c r="G736" i="5"/>
  <c r="G735" i="5"/>
  <c r="G734" i="5"/>
  <c r="G733" i="5"/>
  <c r="G732" i="5"/>
  <c r="G731" i="5"/>
  <c r="G730" i="5"/>
  <c r="G729" i="5"/>
  <c r="G728" i="5"/>
  <c r="G727" i="5"/>
  <c r="G726" i="5"/>
  <c r="G725" i="5"/>
  <c r="G724" i="5"/>
  <c r="G723" i="5"/>
  <c r="G722" i="5"/>
  <c r="G721" i="5"/>
  <c r="G720" i="5"/>
  <c r="G719" i="5"/>
  <c r="G718" i="5"/>
  <c r="G717" i="5"/>
  <c r="G716" i="5"/>
  <c r="G715" i="5"/>
  <c r="G714" i="5"/>
  <c r="G713" i="5"/>
  <c r="G712" i="5"/>
  <c r="G711" i="5"/>
  <c r="G710" i="5"/>
  <c r="G709" i="5"/>
  <c r="G708" i="5"/>
  <c r="G707" i="5"/>
  <c r="G706" i="5"/>
  <c r="G705" i="5"/>
  <c r="G704" i="5"/>
  <c r="G702" i="5"/>
  <c r="G701" i="5"/>
  <c r="G700" i="5"/>
  <c r="G699" i="5"/>
  <c r="G696" i="5"/>
  <c r="G695" i="5"/>
  <c r="G694" i="5"/>
  <c r="G693" i="5"/>
  <c r="G692" i="5"/>
  <c r="G691" i="5"/>
  <c r="G690" i="5"/>
  <c r="G689" i="5"/>
  <c r="G688" i="5"/>
  <c r="G687" i="5"/>
  <c r="G686" i="5"/>
  <c r="G685" i="5"/>
  <c r="G684" i="5"/>
  <c r="G683" i="5"/>
  <c r="G682" i="5"/>
  <c r="G681" i="5"/>
  <c r="G680" i="5"/>
  <c r="G678" i="5"/>
  <c r="G677" i="5"/>
  <c r="G676" i="5"/>
  <c r="G675" i="5"/>
  <c r="G674" i="5"/>
  <c r="G672" i="5"/>
  <c r="G671" i="5"/>
  <c r="G670" i="5"/>
  <c r="G669" i="5"/>
  <c r="G668" i="5"/>
  <c r="G667" i="5"/>
  <c r="G666" i="5"/>
  <c r="G665" i="5"/>
  <c r="G663" i="5"/>
  <c r="G662" i="5"/>
  <c r="G661" i="5"/>
  <c r="G660" i="5"/>
  <c r="G659" i="5"/>
  <c r="G658" i="5"/>
  <c r="G657" i="5"/>
  <c r="G656" i="5"/>
  <c r="G655" i="5"/>
  <c r="G654" i="5"/>
  <c r="G653" i="5"/>
  <c r="G652" i="5"/>
  <c r="G650" i="5"/>
  <c r="G649" i="5"/>
  <c r="G648" i="5"/>
  <c r="G647" i="5"/>
  <c r="G646" i="5"/>
  <c r="G645" i="5"/>
  <c r="G644" i="5"/>
  <c r="G643" i="5"/>
  <c r="G642" i="5"/>
  <c r="G641" i="5"/>
  <c r="G640" i="5"/>
  <c r="G639" i="5"/>
  <c r="G638" i="5"/>
  <c r="G637" i="5"/>
  <c r="G636" i="5"/>
  <c r="G635" i="5"/>
  <c r="G634" i="5"/>
  <c r="G633" i="5"/>
  <c r="G632" i="5"/>
  <c r="G631" i="5"/>
  <c r="G630" i="5"/>
  <c r="G629" i="5"/>
  <c r="G628" i="5"/>
  <c r="G627" i="5"/>
  <c r="G626" i="5"/>
  <c r="G625" i="5"/>
  <c r="G624" i="5"/>
  <c r="G623" i="5"/>
  <c r="G622" i="5"/>
  <c r="G621" i="5"/>
  <c r="G620" i="5"/>
  <c r="G619" i="5"/>
  <c r="G618" i="5"/>
  <c r="G617" i="5"/>
  <c r="G616" i="5"/>
  <c r="G615" i="5"/>
  <c r="G614" i="5"/>
  <c r="G613" i="5"/>
  <c r="G612" i="5"/>
  <c r="G611" i="5"/>
  <c r="G610" i="5"/>
  <c r="G609" i="5"/>
  <c r="G608" i="5"/>
  <c r="G607" i="5"/>
  <c r="G606" i="5"/>
  <c r="G605" i="5"/>
  <c r="G604" i="5"/>
  <c r="G603" i="5"/>
  <c r="G602" i="5"/>
  <c r="G601" i="5"/>
  <c r="G600" i="5"/>
  <c r="G599" i="5"/>
  <c r="G598" i="5"/>
  <c r="G597" i="5"/>
  <c r="G596" i="5"/>
  <c r="G595" i="5"/>
  <c r="G594" i="5"/>
  <c r="G593" i="5"/>
  <c r="G592" i="5"/>
  <c r="G591" i="5"/>
  <c r="G590" i="5"/>
  <c r="G589" i="5"/>
  <c r="G588" i="5"/>
  <c r="G587" i="5"/>
  <c r="G586" i="5"/>
  <c r="G585" i="5"/>
  <c r="G584" i="5"/>
  <c r="G583" i="5"/>
  <c r="G582" i="5"/>
  <c r="G581" i="5"/>
  <c r="G580" i="5"/>
  <c r="G579" i="5"/>
  <c r="G578" i="5"/>
  <c r="G577" i="5"/>
  <c r="G576" i="5"/>
  <c r="G575" i="5"/>
  <c r="G574" i="5"/>
  <c r="G573" i="5"/>
  <c r="G572" i="5"/>
  <c r="G571" i="5"/>
  <c r="G570" i="5"/>
  <c r="G569" i="5"/>
  <c r="G568" i="5"/>
  <c r="G567" i="5"/>
  <c r="G566" i="5"/>
  <c r="G565" i="5"/>
  <c r="G564" i="5"/>
  <c r="G563" i="5"/>
  <c r="G562" i="5"/>
  <c r="G561" i="5"/>
  <c r="G560" i="5"/>
  <c r="G559" i="5"/>
  <c r="G558" i="5"/>
  <c r="G557" i="5"/>
  <c r="G556" i="5"/>
  <c r="G555" i="5"/>
  <c r="G554" i="5"/>
  <c r="G553" i="5"/>
  <c r="G552" i="5"/>
  <c r="G551" i="5"/>
  <c r="G550" i="5"/>
  <c r="G549" i="5"/>
  <c r="G548" i="5"/>
  <c r="G547" i="5"/>
  <c r="G546" i="5"/>
  <c r="G545" i="5"/>
  <c r="G544" i="5"/>
  <c r="G543" i="5"/>
  <c r="G542" i="5"/>
  <c r="G541" i="5"/>
  <c r="G540" i="5"/>
  <c r="G539" i="5"/>
  <c r="G538" i="5"/>
  <c r="G537" i="5"/>
  <c r="G536" i="5"/>
  <c r="G535" i="5"/>
  <c r="G534" i="5"/>
  <c r="G533" i="5"/>
  <c r="G532" i="5"/>
  <c r="G531" i="5"/>
  <c r="G530" i="5"/>
  <c r="G529" i="5"/>
  <c r="G528" i="5"/>
  <c r="G527" i="5"/>
  <c r="G526" i="5"/>
  <c r="G525" i="5"/>
  <c r="G524" i="5"/>
  <c r="G523" i="5"/>
  <c r="G522" i="5"/>
  <c r="G521" i="5"/>
  <c r="G520" i="5"/>
  <c r="G519" i="5"/>
  <c r="G518" i="5"/>
  <c r="G517" i="5"/>
  <c r="G516" i="5"/>
  <c r="G515" i="5"/>
  <c r="G514" i="5"/>
  <c r="G513" i="5"/>
  <c r="G511" i="5"/>
  <c r="G510" i="5"/>
  <c r="G509" i="5"/>
  <c r="G508" i="5"/>
  <c r="G507" i="5"/>
  <c r="G506" i="5"/>
  <c r="G505" i="5"/>
  <c r="G504" i="5"/>
  <c r="G503" i="5"/>
  <c r="G502" i="5"/>
  <c r="G501" i="5"/>
  <c r="G500" i="5"/>
  <c r="G499" i="5"/>
  <c r="G498" i="5"/>
  <c r="G497" i="5"/>
  <c r="G496" i="5"/>
  <c r="G495" i="5"/>
  <c r="G493" i="5"/>
  <c r="G492" i="5"/>
  <c r="G491" i="5"/>
  <c r="G490" i="5"/>
  <c r="G489" i="5"/>
  <c r="G488" i="5"/>
  <c r="G486" i="5"/>
  <c r="G485" i="5"/>
  <c r="G484" i="5"/>
  <c r="G483" i="5"/>
  <c r="G482" i="5"/>
  <c r="G481" i="5"/>
  <c r="G480" i="5"/>
  <c r="G479" i="5"/>
  <c r="G478" i="5"/>
  <c r="G477" i="5"/>
  <c r="G476" i="5"/>
  <c r="G475" i="5"/>
  <c r="G474" i="5"/>
  <c r="G473" i="5"/>
  <c r="G472" i="5"/>
  <c r="G471" i="5"/>
  <c r="G470" i="5"/>
  <c r="G469" i="5"/>
  <c r="G468" i="5"/>
  <c r="G467" i="5"/>
  <c r="G466" i="5"/>
  <c r="G465" i="5"/>
  <c r="G464" i="5"/>
  <c r="G463" i="5"/>
  <c r="G462" i="5"/>
  <c r="G461" i="5"/>
  <c r="G460" i="5"/>
  <c r="G458" i="5"/>
  <c r="G457" i="5"/>
  <c r="G456" i="5"/>
  <c r="G455" i="5"/>
  <c r="G454" i="5"/>
  <c r="G453" i="5"/>
  <c r="G452" i="5"/>
  <c r="G451" i="5"/>
  <c r="G450" i="5"/>
  <c r="G449" i="5"/>
  <c r="G448" i="5"/>
  <c r="G447" i="5"/>
  <c r="G446" i="5"/>
  <c r="G445" i="5"/>
  <c r="G443" i="5"/>
  <c r="G442" i="5"/>
  <c r="G441" i="5"/>
  <c r="G440" i="5"/>
  <c r="G439" i="5"/>
  <c r="G438" i="5"/>
  <c r="G437" i="5"/>
  <c r="G436" i="5"/>
  <c r="G435" i="5"/>
  <c r="G434" i="5"/>
  <c r="G433" i="5"/>
  <c r="G432" i="5"/>
  <c r="G431" i="5"/>
  <c r="G430" i="5"/>
  <c r="G429" i="5"/>
  <c r="G428" i="5"/>
  <c r="G427" i="5"/>
  <c r="G426" i="5"/>
  <c r="G425" i="5"/>
  <c r="G424" i="5"/>
  <c r="G423" i="5"/>
  <c r="G422" i="5"/>
  <c r="G421" i="5"/>
  <c r="G420" i="5"/>
  <c r="G419" i="5"/>
  <c r="G418" i="5"/>
  <c r="G417" i="5"/>
  <c r="G416" i="5"/>
  <c r="G415" i="5"/>
  <c r="G414" i="5"/>
  <c r="G413" i="5"/>
  <c r="G412" i="5"/>
  <c r="G411" i="5"/>
  <c r="G410" i="5"/>
  <c r="G408" i="5"/>
  <c r="G407" i="5"/>
  <c r="G406" i="5"/>
  <c r="G405" i="5"/>
  <c r="G404" i="5"/>
  <c r="G403" i="5"/>
  <c r="G402" i="5"/>
  <c r="G401" i="5"/>
  <c r="G400" i="5"/>
  <c r="G399" i="5"/>
  <c r="G398" i="5"/>
  <c r="G397" i="5"/>
  <c r="G396" i="5"/>
  <c r="G395" i="5"/>
  <c r="G394" i="5"/>
  <c r="G393" i="5"/>
  <c r="G392" i="5"/>
  <c r="G391" i="5"/>
  <c r="G390" i="5"/>
  <c r="G389" i="5"/>
  <c r="G388" i="5"/>
  <c r="G387" i="5"/>
  <c r="G386" i="5"/>
  <c r="G385" i="5"/>
  <c r="G384" i="5"/>
  <c r="G383" i="5"/>
  <c r="G382" i="5"/>
  <c r="G381" i="5"/>
  <c r="G380" i="5"/>
  <c r="G379" i="5"/>
  <c r="G378" i="5"/>
  <c r="G377" i="5"/>
  <c r="G376" i="5"/>
  <c r="G375" i="5"/>
  <c r="G374" i="5"/>
  <c r="G373" i="5"/>
  <c r="G372" i="5"/>
  <c r="G371" i="5"/>
  <c r="G370" i="5"/>
  <c r="G369" i="5"/>
  <c r="G368" i="5"/>
  <c r="G367" i="5"/>
  <c r="G366" i="5"/>
  <c r="G365" i="5"/>
  <c r="G364" i="5"/>
  <c r="G363" i="5"/>
  <c r="G362" i="5"/>
  <c r="G361" i="5"/>
  <c r="G360" i="5"/>
  <c r="G359" i="5"/>
  <c r="G358" i="5"/>
  <c r="G357" i="5"/>
  <c r="G356" i="5"/>
  <c r="G355" i="5"/>
  <c r="G354" i="5"/>
  <c r="G353" i="5"/>
  <c r="G352" i="5"/>
  <c r="G351" i="5"/>
  <c r="G350" i="5"/>
  <c r="G349" i="5"/>
  <c r="G348" i="5"/>
  <c r="G347" i="5"/>
  <c r="G346" i="5"/>
  <c r="G345" i="5"/>
  <c r="G344" i="5"/>
  <c r="G343" i="5"/>
  <c r="G342" i="5"/>
  <c r="G341" i="5"/>
  <c r="G340" i="5"/>
  <c r="G339" i="5"/>
  <c r="G338" i="5"/>
  <c r="G336" i="5"/>
  <c r="G335" i="5"/>
  <c r="G334" i="5"/>
  <c r="G333" i="5"/>
  <c r="G332" i="5"/>
  <c r="G331" i="5"/>
  <c r="G330" i="5"/>
  <c r="G329" i="5"/>
  <c r="G328" i="5"/>
  <c r="G327" i="5"/>
  <c r="G326" i="5"/>
  <c r="G325" i="5"/>
  <c r="G324" i="5"/>
  <c r="G323" i="5"/>
  <c r="G322" i="5"/>
  <c r="G321" i="5"/>
  <c r="G320" i="5"/>
  <c r="G319" i="5"/>
  <c r="G318" i="5"/>
  <c r="G317" i="5"/>
  <c r="G316" i="5"/>
  <c r="G315" i="5"/>
  <c r="G314" i="5"/>
  <c r="G313" i="5"/>
  <c r="G312" i="5"/>
  <c r="G311" i="5"/>
  <c r="G310" i="5"/>
  <c r="G309" i="5"/>
  <c r="G308" i="5"/>
  <c r="G307" i="5"/>
  <c r="G306" i="5"/>
  <c r="G305" i="5"/>
  <c r="G304" i="5"/>
  <c r="G303" i="5"/>
  <c r="G302" i="5"/>
  <c r="G301" i="5"/>
  <c r="G299" i="5"/>
  <c r="G298" i="5"/>
  <c r="G297" i="5"/>
  <c r="G296" i="5"/>
  <c r="G295" i="5"/>
  <c r="G294" i="5"/>
  <c r="G293" i="5"/>
  <c r="G292" i="5"/>
  <c r="G291" i="5"/>
  <c r="G290" i="5"/>
  <c r="G289" i="5"/>
  <c r="G288" i="5"/>
  <c r="G287" i="5"/>
  <c r="G286" i="5"/>
  <c r="G285" i="5"/>
  <c r="G284" i="5"/>
  <c r="G283" i="5"/>
  <c r="G282" i="5"/>
  <c r="G281" i="5"/>
  <c r="G280" i="5"/>
  <c r="G279" i="5"/>
  <c r="G278" i="5"/>
  <c r="G277" i="5"/>
  <c r="G276" i="5"/>
  <c r="G275" i="5"/>
  <c r="G274" i="5"/>
  <c r="G273" i="5"/>
  <c r="G272" i="5"/>
  <c r="G271" i="5"/>
  <c r="G270" i="5"/>
  <c r="G269" i="5"/>
  <c r="G268" i="5"/>
  <c r="G267" i="5"/>
  <c r="G266" i="5"/>
  <c r="G265" i="5"/>
  <c r="G264" i="5"/>
  <c r="G263" i="5"/>
  <c r="G262" i="5"/>
  <c r="G261" i="5"/>
  <c r="G260" i="5"/>
  <c r="G259" i="5"/>
  <c r="G258" i="5"/>
  <c r="G256" i="5"/>
  <c r="G255" i="5"/>
  <c r="G254" i="5"/>
  <c r="G253" i="5"/>
  <c r="G252" i="5"/>
  <c r="G251" i="5"/>
  <c r="G250" i="5"/>
  <c r="G249" i="5"/>
  <c r="G248" i="5"/>
  <c r="G247" i="5"/>
  <c r="G246" i="5"/>
  <c r="G245" i="5"/>
  <c r="G244" i="5"/>
  <c r="G243" i="5"/>
  <c r="G242" i="5"/>
  <c r="G241" i="5"/>
  <c r="G240" i="5"/>
  <c r="G239" i="5"/>
  <c r="G238" i="5"/>
  <c r="G237" i="5"/>
  <c r="G236" i="5"/>
  <c r="G235" i="5"/>
  <c r="G234" i="5"/>
  <c r="G233" i="5"/>
  <c r="G232" i="5"/>
  <c r="G231" i="5"/>
  <c r="G230" i="5"/>
  <c r="G229" i="5"/>
  <c r="G228" i="5"/>
  <c r="G227" i="5"/>
  <c r="G226" i="5"/>
  <c r="G225" i="5"/>
  <c r="G224" i="5"/>
  <c r="G223" i="5"/>
  <c r="G222" i="5"/>
  <c r="G221" i="5"/>
  <c r="G220" i="5"/>
  <c r="G219" i="5"/>
  <c r="G218" i="5"/>
  <c r="G217" i="5"/>
  <c r="G216" i="5"/>
  <c r="G215" i="5"/>
  <c r="G214" i="5"/>
  <c r="G213" i="5"/>
  <c r="G212" i="5"/>
  <c r="G211" i="5"/>
  <c r="G210" i="5"/>
  <c r="G209" i="5"/>
  <c r="G208" i="5"/>
  <c r="G207" i="5"/>
  <c r="G206" i="5"/>
  <c r="G205" i="5"/>
  <c r="G204" i="5"/>
  <c r="G203" i="5"/>
  <c r="G202" i="5"/>
  <c r="G201" i="5"/>
  <c r="G200" i="5"/>
  <c r="G199" i="5"/>
  <c r="G198" i="5"/>
  <c r="G197" i="5"/>
  <c r="G196" i="5"/>
  <c r="G195" i="5"/>
  <c r="G194" i="5"/>
  <c r="G193" i="5"/>
  <c r="G192" i="5"/>
  <c r="G191" i="5"/>
  <c r="G190" i="5"/>
  <c r="G189" i="5"/>
  <c r="G188" i="5"/>
  <c r="G187" i="5"/>
  <c r="G186" i="5"/>
  <c r="G185" i="5"/>
  <c r="G184" i="5"/>
  <c r="G183" i="5"/>
  <c r="G181" i="5"/>
  <c r="G180" i="5"/>
  <c r="G179" i="5"/>
  <c r="G178" i="5"/>
  <c r="G176" i="5"/>
  <c r="G175" i="5"/>
  <c r="G174" i="5"/>
  <c r="G173" i="5"/>
  <c r="G172" i="5"/>
  <c r="G171" i="5"/>
  <c r="G170" i="5"/>
  <c r="G169" i="5"/>
  <c r="G168" i="5"/>
  <c r="G167" i="5"/>
  <c r="G166" i="5"/>
  <c r="G165" i="5"/>
  <c r="G164" i="5"/>
  <c r="G163" i="5"/>
  <c r="G162" i="5"/>
  <c r="G161" i="5"/>
  <c r="G160" i="5"/>
  <c r="G159" i="5"/>
  <c r="G158" i="5"/>
  <c r="G157" i="5"/>
  <c r="G156" i="5"/>
  <c r="G155" i="5"/>
  <c r="G154"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H29" i="5"/>
  <c r="G20" i="5"/>
  <c r="R71" i="5"/>
  <c r="R1286" i="5"/>
  <c r="R1285" i="5"/>
  <c r="R1284" i="5"/>
  <c r="R1283" i="5"/>
  <c r="R1282" i="5"/>
  <c r="R1281" i="5"/>
  <c r="R1280" i="5"/>
  <c r="R1279" i="5"/>
  <c r="R1278" i="5"/>
  <c r="R1277" i="5"/>
  <c r="R1276" i="5"/>
  <c r="R1275" i="5"/>
  <c r="R1274" i="5"/>
  <c r="R1273" i="5"/>
  <c r="R1272" i="5"/>
  <c r="R1271" i="5"/>
  <c r="R1270" i="5"/>
  <c r="R1269" i="5"/>
  <c r="R1268" i="5"/>
  <c r="R1267" i="5"/>
  <c r="R1266" i="5"/>
  <c r="R1265" i="5"/>
  <c r="R1264" i="5"/>
  <c r="R1263" i="5"/>
  <c r="R1262" i="5"/>
  <c r="R1261" i="5"/>
  <c r="R1260" i="5"/>
  <c r="R1259" i="5"/>
  <c r="R1258" i="5"/>
  <c r="R1257" i="5"/>
  <c r="R1256" i="5"/>
  <c r="R1255" i="5"/>
  <c r="R1254" i="5"/>
  <c r="R1253" i="5"/>
  <c r="R1252" i="5"/>
  <c r="R1251" i="5"/>
  <c r="R1250" i="5"/>
  <c r="R1249" i="5"/>
  <c r="R1248" i="5"/>
  <c r="R1247" i="5"/>
  <c r="R1246" i="5"/>
  <c r="R1245" i="5"/>
  <c r="R1244" i="5"/>
  <c r="R1243" i="5"/>
  <c r="R1242" i="5"/>
  <c r="R1241" i="5"/>
  <c r="R1240" i="5"/>
  <c r="R1239" i="5"/>
  <c r="R1238" i="5"/>
  <c r="R1237" i="5"/>
  <c r="R1236" i="5"/>
  <c r="R1235" i="5"/>
  <c r="R1234" i="5"/>
  <c r="R1233" i="5"/>
  <c r="R1232" i="5"/>
  <c r="R1231" i="5"/>
  <c r="R1230" i="5"/>
  <c r="R1229" i="5"/>
  <c r="R1228" i="5"/>
  <c r="R1227" i="5"/>
  <c r="R1226" i="5"/>
  <c r="R1225" i="5"/>
  <c r="R1224" i="5"/>
  <c r="R1223" i="5"/>
  <c r="R1222" i="5"/>
  <c r="R1221" i="5"/>
  <c r="R1220" i="5"/>
  <c r="R1219" i="5"/>
  <c r="R1218" i="5"/>
  <c r="R1217" i="5"/>
  <c r="R1216" i="5"/>
  <c r="R1215" i="5"/>
  <c r="R1214" i="5"/>
  <c r="R1213" i="5"/>
  <c r="R1212" i="5"/>
  <c r="R1211" i="5"/>
  <c r="R1210" i="5"/>
  <c r="R1209" i="5"/>
  <c r="R1208" i="5"/>
  <c r="R1207" i="5"/>
  <c r="R1206" i="5"/>
  <c r="R1205" i="5"/>
  <c r="R1204" i="5"/>
  <c r="R1203" i="5"/>
  <c r="R1200" i="5"/>
  <c r="R1199" i="5"/>
  <c r="R1198" i="5"/>
  <c r="R1197" i="5"/>
  <c r="R1196" i="5"/>
  <c r="R1195" i="5"/>
  <c r="R1194" i="5"/>
  <c r="R1193" i="5"/>
  <c r="R1192" i="5"/>
  <c r="R1191" i="5"/>
  <c r="R1190" i="5"/>
  <c r="R1189" i="5"/>
  <c r="R1188" i="5"/>
  <c r="R1187" i="5"/>
  <c r="R1186" i="5"/>
  <c r="R1185" i="5"/>
  <c r="R1184" i="5"/>
  <c r="R1183" i="5"/>
  <c r="R1182" i="5"/>
  <c r="R1181" i="5"/>
  <c r="R1180" i="5"/>
  <c r="R1179" i="5"/>
  <c r="R1177" i="5"/>
  <c r="R1176" i="5"/>
  <c r="R1175" i="5"/>
  <c r="R1174" i="5"/>
  <c r="R1173" i="5"/>
  <c r="R1172" i="5"/>
  <c r="R1171" i="5"/>
  <c r="R1170" i="5"/>
  <c r="R1169" i="5"/>
  <c r="R1168" i="5"/>
  <c r="R1167" i="5"/>
  <c r="R1166" i="5"/>
  <c r="R1165" i="5"/>
  <c r="R1164" i="5"/>
  <c r="R1163" i="5"/>
  <c r="R1162" i="5"/>
  <c r="R1161" i="5"/>
  <c r="R1160" i="5"/>
  <c r="R1159" i="5"/>
  <c r="R1158" i="5"/>
  <c r="R1157" i="5"/>
  <c r="R1156" i="5"/>
  <c r="R1155" i="5"/>
  <c r="R1153" i="5"/>
  <c r="R1152" i="5"/>
  <c r="R1151" i="5"/>
  <c r="R1150" i="5"/>
  <c r="R1149" i="5"/>
  <c r="R1148" i="5"/>
  <c r="R1145" i="5"/>
  <c r="R1144" i="5"/>
  <c r="R1143" i="5"/>
  <c r="R1142" i="5"/>
  <c r="R1141" i="5"/>
  <c r="R1140" i="5"/>
  <c r="R1137" i="5"/>
  <c r="R1136" i="5"/>
  <c r="R1135" i="5"/>
  <c r="R1134" i="5"/>
  <c r="R1133" i="5"/>
  <c r="R1132" i="5"/>
  <c r="R1131" i="5"/>
  <c r="R1130" i="5"/>
  <c r="R1129" i="5"/>
  <c r="R1128" i="5"/>
  <c r="R1127" i="5"/>
  <c r="R1126" i="5"/>
  <c r="R1125" i="5"/>
  <c r="R1123" i="5"/>
  <c r="R1122" i="5"/>
  <c r="R1121" i="5"/>
  <c r="R1120" i="5"/>
  <c r="R1117" i="5"/>
  <c r="R1116" i="5"/>
  <c r="R1115" i="5"/>
  <c r="R1114" i="5"/>
  <c r="R1113" i="5"/>
  <c r="R1112" i="5"/>
  <c r="R1111" i="5"/>
  <c r="R1110" i="5"/>
  <c r="R1109" i="5"/>
  <c r="R1108" i="5"/>
  <c r="R1107" i="5"/>
  <c r="R1106" i="5"/>
  <c r="R1105" i="5"/>
  <c r="R1104" i="5"/>
  <c r="R1103" i="5"/>
  <c r="R1102" i="5"/>
  <c r="R1101" i="5"/>
  <c r="R1100" i="5"/>
  <c r="R1097" i="5"/>
  <c r="R1096" i="5"/>
  <c r="R1095" i="5"/>
  <c r="R1093" i="5"/>
  <c r="R1092" i="5"/>
  <c r="R1091" i="5"/>
  <c r="R1090" i="5"/>
  <c r="R1089" i="5"/>
  <c r="R1088" i="5"/>
  <c r="R1087" i="5"/>
  <c r="R1086" i="5"/>
  <c r="R1084" i="5"/>
  <c r="R1083" i="5"/>
  <c r="R1082" i="5"/>
  <c r="R1081" i="5"/>
  <c r="R1080" i="5"/>
  <c r="R1079" i="5"/>
  <c r="R1078" i="5"/>
  <c r="R1077" i="5"/>
  <c r="R1076" i="5"/>
  <c r="R1075" i="5"/>
  <c r="R1074" i="5"/>
  <c r="R1073" i="5"/>
  <c r="R1072" i="5"/>
  <c r="R1071" i="5"/>
  <c r="R1070" i="5"/>
  <c r="R1069" i="5"/>
  <c r="R1068" i="5"/>
  <c r="R1067" i="5"/>
  <c r="R1066" i="5"/>
  <c r="R1063" i="5"/>
  <c r="R1062" i="5"/>
  <c r="R1061" i="5"/>
  <c r="R1060" i="5"/>
  <c r="R1058" i="5"/>
  <c r="R1057" i="5"/>
  <c r="R1056" i="5"/>
  <c r="R1055" i="5"/>
  <c r="R1054" i="5"/>
  <c r="R1053" i="5"/>
  <c r="R1052" i="5"/>
  <c r="R1050" i="5"/>
  <c r="R1049" i="5"/>
  <c r="R1048" i="5"/>
  <c r="R1047" i="5"/>
  <c r="R1046" i="5"/>
  <c r="R1045" i="5"/>
  <c r="R1044" i="5"/>
  <c r="R1043" i="5"/>
  <c r="R1042" i="5"/>
  <c r="R1041" i="5"/>
  <c r="R1040" i="5"/>
  <c r="R1039" i="5"/>
  <c r="R1038" i="5"/>
  <c r="R1037" i="5"/>
  <c r="R1036" i="5"/>
  <c r="R1035" i="5"/>
  <c r="R1034" i="5"/>
  <c r="R1033" i="5"/>
  <c r="R1031" i="5"/>
  <c r="R1030" i="5"/>
  <c r="R1029" i="5"/>
  <c r="R1028" i="5"/>
  <c r="R1027" i="5"/>
  <c r="R1026" i="5"/>
  <c r="R1025" i="5"/>
  <c r="R1024" i="5"/>
  <c r="R1023" i="5"/>
  <c r="R1022" i="5"/>
  <c r="R1021" i="5"/>
  <c r="R1020" i="5"/>
  <c r="R1019" i="5"/>
  <c r="R1016" i="5"/>
  <c r="R1015" i="5"/>
  <c r="R1014" i="5"/>
  <c r="R1013" i="5"/>
  <c r="R1012" i="5"/>
  <c r="R1011" i="5"/>
  <c r="R1010" i="5"/>
  <c r="R1009" i="5"/>
  <c r="R1008" i="5"/>
  <c r="R1007" i="5"/>
  <c r="R1006" i="5"/>
  <c r="R1005" i="5"/>
  <c r="R1004" i="5"/>
  <c r="R1003" i="5"/>
  <c r="R1002" i="5"/>
  <c r="R1001" i="5"/>
  <c r="R1000" i="5"/>
  <c r="R999" i="5"/>
  <c r="R998" i="5"/>
  <c r="R997" i="5"/>
  <c r="R996" i="5"/>
  <c r="R995" i="5"/>
  <c r="R994" i="5"/>
  <c r="R993" i="5"/>
  <c r="R992" i="5"/>
  <c r="R991" i="5"/>
  <c r="R990" i="5"/>
  <c r="R989" i="5"/>
  <c r="R988" i="5"/>
  <c r="R987" i="5"/>
  <c r="R986" i="5"/>
  <c r="R985" i="5"/>
  <c r="R984" i="5"/>
  <c r="R983" i="5"/>
  <c r="R982" i="5"/>
  <c r="R981" i="5"/>
  <c r="R980" i="5"/>
  <c r="R979" i="5"/>
  <c r="R978" i="5"/>
  <c r="R977" i="5"/>
  <c r="R976" i="5"/>
  <c r="R975" i="5"/>
  <c r="R974" i="5"/>
  <c r="R973" i="5"/>
  <c r="R972" i="5"/>
  <c r="R971" i="5"/>
  <c r="R970" i="5"/>
  <c r="R969" i="5"/>
  <c r="R968" i="5"/>
  <c r="R967" i="5"/>
  <c r="R966" i="5"/>
  <c r="R965" i="5"/>
  <c r="R964" i="5"/>
  <c r="R963" i="5"/>
  <c r="R962" i="5"/>
  <c r="R961" i="5"/>
  <c r="R960" i="5"/>
  <c r="R959" i="5"/>
  <c r="R958" i="5"/>
  <c r="R957" i="5"/>
  <c r="R956" i="5"/>
  <c r="R955" i="5"/>
  <c r="R954" i="5"/>
  <c r="R953" i="5"/>
  <c r="R952" i="5"/>
  <c r="R951" i="5"/>
  <c r="R950" i="5"/>
  <c r="R949" i="5"/>
  <c r="R948" i="5"/>
  <c r="R947" i="5"/>
  <c r="R946" i="5"/>
  <c r="R945" i="5"/>
  <c r="R944" i="5"/>
  <c r="R943" i="5"/>
  <c r="R942" i="5"/>
  <c r="R941" i="5"/>
  <c r="R940" i="5"/>
  <c r="R939" i="5"/>
  <c r="R938" i="5"/>
  <c r="R936" i="5"/>
  <c r="R935" i="5"/>
  <c r="R934" i="5"/>
  <c r="R933" i="5"/>
  <c r="R932" i="5"/>
  <c r="R931" i="5"/>
  <c r="R930" i="5"/>
  <c r="R929" i="5"/>
  <c r="R928" i="5"/>
  <c r="R927" i="5"/>
  <c r="R926" i="5"/>
  <c r="R925" i="5"/>
  <c r="R924" i="5"/>
  <c r="R923" i="5"/>
  <c r="R922" i="5"/>
  <c r="R920" i="5"/>
  <c r="R919" i="5"/>
  <c r="R918" i="5"/>
  <c r="R917" i="5"/>
  <c r="R916" i="5"/>
  <c r="R915" i="5"/>
  <c r="R914" i="5"/>
  <c r="R913" i="5"/>
  <c r="R912" i="5"/>
  <c r="R911" i="5"/>
  <c r="R910" i="5"/>
  <c r="R909" i="5"/>
  <c r="R908" i="5"/>
  <c r="R907" i="5"/>
  <c r="R906" i="5"/>
  <c r="R905" i="5"/>
  <c r="R904" i="5"/>
  <c r="R903" i="5"/>
  <c r="R902" i="5"/>
  <c r="R901" i="5"/>
  <c r="R900" i="5"/>
  <c r="R899" i="5"/>
  <c r="R898" i="5"/>
  <c r="R897" i="5"/>
  <c r="R896" i="5"/>
  <c r="R895" i="5"/>
  <c r="R894" i="5"/>
  <c r="R893" i="5"/>
  <c r="R892" i="5"/>
  <c r="R891" i="5"/>
  <c r="R890" i="5"/>
  <c r="R889" i="5"/>
  <c r="R888" i="5"/>
  <c r="R887" i="5"/>
  <c r="R886" i="5"/>
  <c r="R885" i="5"/>
  <c r="R884" i="5"/>
  <c r="R883" i="5"/>
  <c r="R882" i="5"/>
  <c r="R881" i="5"/>
  <c r="R880" i="5"/>
  <c r="R879" i="5"/>
  <c r="R878" i="5"/>
  <c r="R877" i="5"/>
  <c r="R876" i="5"/>
  <c r="R875" i="5"/>
  <c r="R874" i="5"/>
  <c r="R873" i="5"/>
  <c r="R872" i="5"/>
  <c r="R871" i="5"/>
  <c r="R870" i="5"/>
  <c r="R869" i="5"/>
  <c r="R868" i="5"/>
  <c r="R867" i="5"/>
  <c r="R866" i="5"/>
  <c r="R865" i="5"/>
  <c r="R864" i="5"/>
  <c r="R863" i="5"/>
  <c r="R862" i="5"/>
  <c r="R861" i="5"/>
  <c r="R860" i="5"/>
  <c r="R859" i="5"/>
  <c r="R858" i="5"/>
  <c r="R857" i="5"/>
  <c r="R856" i="5"/>
  <c r="R855" i="5"/>
  <c r="R854" i="5"/>
  <c r="R853" i="5"/>
  <c r="R852" i="5"/>
  <c r="R851" i="5"/>
  <c r="R850" i="5"/>
  <c r="R849" i="5"/>
  <c r="R848" i="5"/>
  <c r="R847" i="5"/>
  <c r="R846" i="5"/>
  <c r="R845" i="5"/>
  <c r="R844" i="5"/>
  <c r="R843" i="5"/>
  <c r="R842" i="5"/>
  <c r="R841" i="5"/>
  <c r="R840" i="5"/>
  <c r="R839" i="5"/>
  <c r="R838" i="5"/>
  <c r="R837" i="5"/>
  <c r="R836" i="5"/>
  <c r="R835" i="5"/>
  <c r="R834" i="5"/>
  <c r="R833" i="5"/>
  <c r="R832" i="5"/>
  <c r="R831" i="5"/>
  <c r="R830" i="5"/>
  <c r="R829" i="5"/>
  <c r="R828" i="5"/>
  <c r="R827" i="5"/>
  <c r="R826" i="5"/>
  <c r="R825" i="5"/>
  <c r="R824" i="5"/>
  <c r="R823" i="5"/>
  <c r="R822" i="5"/>
  <c r="R821" i="5"/>
  <c r="R820" i="5"/>
  <c r="R819" i="5"/>
  <c r="R818" i="5"/>
  <c r="R817" i="5"/>
  <c r="R816" i="5"/>
  <c r="R815" i="5"/>
  <c r="R814" i="5"/>
  <c r="R813" i="5"/>
  <c r="R812" i="5"/>
  <c r="R811" i="5"/>
  <c r="R810" i="5"/>
  <c r="R808" i="5"/>
  <c r="R807" i="5"/>
  <c r="R806" i="5"/>
  <c r="R805" i="5"/>
  <c r="R804" i="5"/>
  <c r="R803" i="5"/>
  <c r="R802" i="5"/>
  <c r="R801" i="5"/>
  <c r="R800" i="5"/>
  <c r="R799" i="5"/>
  <c r="R798" i="5"/>
  <c r="R797" i="5"/>
  <c r="R796" i="5"/>
  <c r="R793" i="5"/>
  <c r="R792" i="5"/>
  <c r="R791" i="5"/>
  <c r="R789" i="5"/>
  <c r="R788" i="5"/>
  <c r="R787" i="5"/>
  <c r="R786" i="5"/>
  <c r="R785" i="5"/>
  <c r="R784" i="5"/>
  <c r="R783" i="5"/>
  <c r="R782" i="5"/>
  <c r="R781" i="5"/>
  <c r="R780" i="5"/>
  <c r="R779" i="5"/>
  <c r="R778" i="5"/>
  <c r="R776" i="5"/>
  <c r="R775" i="5"/>
  <c r="R774" i="5"/>
  <c r="R773" i="5"/>
  <c r="R772" i="5"/>
  <c r="R771" i="5"/>
  <c r="R770" i="5"/>
  <c r="R769" i="5"/>
  <c r="R767" i="5"/>
  <c r="R766" i="5"/>
  <c r="R765" i="5"/>
  <c r="R764" i="5"/>
  <c r="R763" i="5"/>
  <c r="R762" i="5"/>
  <c r="R761" i="5"/>
  <c r="R760" i="5"/>
  <c r="R759" i="5"/>
  <c r="R758" i="5"/>
  <c r="R757" i="5"/>
  <c r="R756" i="5"/>
  <c r="R755" i="5"/>
  <c r="R754" i="5"/>
  <c r="R753" i="5"/>
  <c r="R752" i="5"/>
  <c r="R751" i="5"/>
  <c r="R750" i="5"/>
  <c r="R749" i="5"/>
  <c r="R748" i="5"/>
  <c r="R747" i="5"/>
  <c r="R746" i="5"/>
  <c r="R745" i="5"/>
  <c r="R744" i="5"/>
  <c r="R743" i="5"/>
  <c r="R742" i="5"/>
  <c r="R741" i="5"/>
  <c r="R740" i="5"/>
  <c r="R739" i="5"/>
  <c r="R738" i="5"/>
  <c r="R737" i="5"/>
  <c r="R736" i="5"/>
  <c r="R735" i="5"/>
  <c r="R734" i="5"/>
  <c r="R733" i="5"/>
  <c r="R732" i="5"/>
  <c r="R731" i="5"/>
  <c r="R730" i="5"/>
  <c r="R729" i="5"/>
  <c r="R728" i="5"/>
  <c r="R727" i="5"/>
  <c r="R726" i="5"/>
  <c r="R725" i="5"/>
  <c r="R724" i="5"/>
  <c r="R723" i="5"/>
  <c r="R722" i="5"/>
  <c r="R721" i="5"/>
  <c r="R720" i="5"/>
  <c r="R719" i="5"/>
  <c r="R718" i="5"/>
  <c r="R717" i="5"/>
  <c r="R716" i="5"/>
  <c r="R715" i="5"/>
  <c r="R714" i="5"/>
  <c r="R713" i="5"/>
  <c r="R712" i="5"/>
  <c r="R711" i="5"/>
  <c r="R710" i="5"/>
  <c r="R709" i="5"/>
  <c r="R708" i="5"/>
  <c r="R707" i="5"/>
  <c r="R706" i="5"/>
  <c r="R705" i="5"/>
  <c r="R704" i="5"/>
  <c r="R702" i="5"/>
  <c r="R701" i="5"/>
  <c r="R700" i="5"/>
  <c r="R699" i="5"/>
  <c r="R696" i="5"/>
  <c r="R695" i="5"/>
  <c r="R694" i="5"/>
  <c r="R693" i="5"/>
  <c r="R692" i="5"/>
  <c r="R691" i="5"/>
  <c r="R690" i="5"/>
  <c r="R689" i="5"/>
  <c r="R688" i="5"/>
  <c r="R687" i="5"/>
  <c r="R686" i="5"/>
  <c r="R685" i="5"/>
  <c r="R684" i="5"/>
  <c r="R683" i="5"/>
  <c r="R682" i="5"/>
  <c r="R681" i="5"/>
  <c r="R680" i="5"/>
  <c r="R678" i="5"/>
  <c r="R677" i="5"/>
  <c r="R676" i="5"/>
  <c r="R675" i="5"/>
  <c r="R674" i="5"/>
  <c r="R672" i="5"/>
  <c r="R671" i="5"/>
  <c r="R670" i="5"/>
  <c r="R669" i="5"/>
  <c r="R668" i="5"/>
  <c r="R667" i="5"/>
  <c r="R666" i="5"/>
  <c r="R665" i="5"/>
  <c r="R663" i="5"/>
  <c r="R662" i="5"/>
  <c r="R661" i="5"/>
  <c r="R660" i="5"/>
  <c r="R659" i="5"/>
  <c r="R658" i="5"/>
  <c r="R657" i="5"/>
  <c r="R656" i="5"/>
  <c r="R655" i="5"/>
  <c r="R654" i="5"/>
  <c r="R653" i="5"/>
  <c r="R652" i="5"/>
  <c r="R650" i="5"/>
  <c r="R649" i="5"/>
  <c r="R648" i="5"/>
  <c r="R647" i="5"/>
  <c r="R646" i="5"/>
  <c r="R645" i="5"/>
  <c r="R644" i="5"/>
  <c r="R643" i="5"/>
  <c r="R642" i="5"/>
  <c r="R641" i="5"/>
  <c r="R640" i="5"/>
  <c r="R639" i="5"/>
  <c r="R638" i="5"/>
  <c r="R637" i="5"/>
  <c r="R636" i="5"/>
  <c r="R635" i="5"/>
  <c r="R634" i="5"/>
  <c r="R633" i="5"/>
  <c r="R632" i="5"/>
  <c r="R631" i="5"/>
  <c r="R630" i="5"/>
  <c r="R629" i="5"/>
  <c r="R628" i="5"/>
  <c r="R627" i="5"/>
  <c r="R626" i="5"/>
  <c r="R625" i="5"/>
  <c r="R624" i="5"/>
  <c r="R623" i="5"/>
  <c r="R622" i="5"/>
  <c r="R621" i="5"/>
  <c r="R620" i="5"/>
  <c r="R619" i="5"/>
  <c r="R618" i="5"/>
  <c r="R617" i="5"/>
  <c r="R616" i="5"/>
  <c r="R615" i="5"/>
  <c r="R614" i="5"/>
  <c r="R613" i="5"/>
  <c r="R612" i="5"/>
  <c r="R611" i="5"/>
  <c r="R610" i="5"/>
  <c r="R609" i="5"/>
  <c r="R608" i="5"/>
  <c r="R607" i="5"/>
  <c r="R606" i="5"/>
  <c r="R605" i="5"/>
  <c r="R604" i="5"/>
  <c r="R603" i="5"/>
  <c r="R602" i="5"/>
  <c r="R601" i="5"/>
  <c r="R600" i="5"/>
  <c r="R599" i="5"/>
  <c r="R598" i="5"/>
  <c r="R597" i="5"/>
  <c r="R596" i="5"/>
  <c r="R595" i="5"/>
  <c r="R594" i="5"/>
  <c r="R593" i="5"/>
  <c r="R592" i="5"/>
  <c r="R591" i="5"/>
  <c r="R590" i="5"/>
  <c r="R589" i="5"/>
  <c r="R588" i="5"/>
  <c r="R587" i="5"/>
  <c r="R586" i="5"/>
  <c r="R585" i="5"/>
  <c r="R584" i="5"/>
  <c r="R583" i="5"/>
  <c r="R582" i="5"/>
  <c r="R581" i="5"/>
  <c r="R580" i="5"/>
  <c r="R579" i="5"/>
  <c r="R578" i="5"/>
  <c r="R577" i="5"/>
  <c r="R576" i="5"/>
  <c r="R575" i="5"/>
  <c r="R574" i="5"/>
  <c r="R573" i="5"/>
  <c r="R572" i="5"/>
  <c r="R571" i="5"/>
  <c r="R570" i="5"/>
  <c r="R569" i="5"/>
  <c r="R568" i="5"/>
  <c r="R567" i="5"/>
  <c r="R566" i="5"/>
  <c r="R565" i="5"/>
  <c r="R564" i="5"/>
  <c r="R563" i="5"/>
  <c r="R562" i="5"/>
  <c r="R561" i="5"/>
  <c r="R560" i="5"/>
  <c r="R559" i="5"/>
  <c r="R558" i="5"/>
  <c r="R557" i="5"/>
  <c r="R556" i="5"/>
  <c r="R555" i="5"/>
  <c r="R554" i="5"/>
  <c r="R553" i="5"/>
  <c r="R552" i="5"/>
  <c r="R551" i="5"/>
  <c r="R550" i="5"/>
  <c r="R549" i="5"/>
  <c r="R548" i="5"/>
  <c r="R547" i="5"/>
  <c r="R546" i="5"/>
  <c r="R545" i="5"/>
  <c r="R544" i="5"/>
  <c r="R543" i="5"/>
  <c r="R542" i="5"/>
  <c r="R541" i="5"/>
  <c r="R540" i="5"/>
  <c r="R539" i="5"/>
  <c r="R538" i="5"/>
  <c r="R537" i="5"/>
  <c r="R536" i="5"/>
  <c r="R535" i="5"/>
  <c r="R534" i="5"/>
  <c r="R533" i="5"/>
  <c r="R532" i="5"/>
  <c r="R531" i="5"/>
  <c r="R530" i="5"/>
  <c r="R529" i="5"/>
  <c r="R528" i="5"/>
  <c r="R527" i="5"/>
  <c r="R526" i="5"/>
  <c r="R525" i="5"/>
  <c r="R524" i="5"/>
  <c r="R523" i="5"/>
  <c r="R522" i="5"/>
  <c r="R521" i="5"/>
  <c r="R520" i="5"/>
  <c r="R519" i="5"/>
  <c r="R518" i="5"/>
  <c r="R517" i="5"/>
  <c r="R516" i="5"/>
  <c r="R515" i="5"/>
  <c r="R514" i="5"/>
  <c r="R513" i="5"/>
  <c r="R511" i="5"/>
  <c r="R510" i="5"/>
  <c r="R509" i="5"/>
  <c r="R508" i="5"/>
  <c r="R507" i="5"/>
  <c r="R506" i="5"/>
  <c r="R505" i="5"/>
  <c r="R504" i="5"/>
  <c r="R503" i="5"/>
  <c r="R502" i="5"/>
  <c r="R501" i="5"/>
  <c r="R500" i="5"/>
  <c r="R499" i="5"/>
  <c r="R498" i="5"/>
  <c r="R497" i="5"/>
  <c r="R496" i="5"/>
  <c r="R495" i="5"/>
  <c r="R493" i="5"/>
  <c r="R492" i="5"/>
  <c r="R491" i="5"/>
  <c r="R490" i="5"/>
  <c r="R489" i="5"/>
  <c r="R488" i="5"/>
  <c r="R486" i="5"/>
  <c r="R485" i="5"/>
  <c r="R484" i="5"/>
  <c r="R483" i="5"/>
  <c r="R482" i="5"/>
  <c r="R481" i="5"/>
  <c r="R480" i="5"/>
  <c r="R479" i="5"/>
  <c r="R478" i="5"/>
  <c r="R477" i="5"/>
  <c r="R476" i="5"/>
  <c r="R475" i="5"/>
  <c r="R474" i="5"/>
  <c r="R473" i="5"/>
  <c r="R472" i="5"/>
  <c r="R471" i="5"/>
  <c r="R470" i="5"/>
  <c r="R469" i="5"/>
  <c r="R468" i="5"/>
  <c r="R467" i="5"/>
  <c r="R466" i="5"/>
  <c r="R465" i="5"/>
  <c r="R464" i="5"/>
  <c r="R463" i="5"/>
  <c r="R462" i="5"/>
  <c r="R461" i="5"/>
  <c r="R460" i="5"/>
  <c r="R458" i="5"/>
  <c r="R457" i="5"/>
  <c r="R456" i="5"/>
  <c r="R455" i="5"/>
  <c r="R454" i="5"/>
  <c r="R453" i="5"/>
  <c r="R452" i="5"/>
  <c r="R451" i="5"/>
  <c r="R450" i="5"/>
  <c r="R449" i="5"/>
  <c r="R448" i="5"/>
  <c r="R447" i="5"/>
  <c r="R446" i="5"/>
  <c r="R445" i="5"/>
  <c r="R443" i="5"/>
  <c r="R442" i="5"/>
  <c r="R441" i="5"/>
  <c r="R440" i="5"/>
  <c r="R439" i="5"/>
  <c r="R438" i="5"/>
  <c r="R437" i="5"/>
  <c r="R436" i="5"/>
  <c r="R435" i="5"/>
  <c r="R434" i="5"/>
  <c r="R433" i="5"/>
  <c r="R432" i="5"/>
  <c r="R431" i="5"/>
  <c r="R430" i="5"/>
  <c r="R429" i="5"/>
  <c r="R428" i="5"/>
  <c r="R427" i="5"/>
  <c r="R426" i="5"/>
  <c r="R425" i="5"/>
  <c r="R424" i="5"/>
  <c r="R423" i="5"/>
  <c r="R422" i="5"/>
  <c r="R421" i="5"/>
  <c r="R420" i="5"/>
  <c r="R419" i="5"/>
  <c r="R418" i="5"/>
  <c r="R417" i="5"/>
  <c r="R416" i="5"/>
  <c r="R415" i="5"/>
  <c r="R414" i="5"/>
  <c r="R413" i="5"/>
  <c r="R412" i="5"/>
  <c r="R411" i="5"/>
  <c r="R410" i="5"/>
  <c r="R408" i="5"/>
  <c r="R407" i="5"/>
  <c r="R406" i="5"/>
  <c r="R405" i="5"/>
  <c r="R404" i="5"/>
  <c r="R403" i="5"/>
  <c r="R402" i="5"/>
  <c r="R401" i="5"/>
  <c r="R400" i="5"/>
  <c r="R399" i="5"/>
  <c r="R398" i="5"/>
  <c r="R397" i="5"/>
  <c r="R396" i="5"/>
  <c r="R395" i="5"/>
  <c r="R394" i="5"/>
  <c r="R393" i="5"/>
  <c r="R392" i="5"/>
  <c r="R391" i="5"/>
  <c r="R390" i="5"/>
  <c r="R389" i="5"/>
  <c r="R388" i="5"/>
  <c r="R387" i="5"/>
  <c r="R386" i="5"/>
  <c r="R385" i="5"/>
  <c r="R384" i="5"/>
  <c r="R383" i="5"/>
  <c r="R382" i="5"/>
  <c r="R381" i="5"/>
  <c r="R380" i="5"/>
  <c r="R379" i="5"/>
  <c r="R378" i="5"/>
  <c r="R377" i="5"/>
  <c r="R376" i="5"/>
  <c r="R375" i="5"/>
  <c r="R374" i="5"/>
  <c r="R373" i="5"/>
  <c r="R372" i="5"/>
  <c r="R371" i="5"/>
  <c r="R370" i="5"/>
  <c r="R369" i="5"/>
  <c r="R368" i="5"/>
  <c r="R367" i="5"/>
  <c r="R366" i="5"/>
  <c r="R365" i="5"/>
  <c r="R364" i="5"/>
  <c r="R363" i="5"/>
  <c r="R362" i="5"/>
  <c r="R361" i="5"/>
  <c r="R360" i="5"/>
  <c r="R359" i="5"/>
  <c r="R358" i="5"/>
  <c r="R357" i="5"/>
  <c r="R356" i="5"/>
  <c r="R355" i="5"/>
  <c r="R354" i="5"/>
  <c r="R353" i="5"/>
  <c r="R352" i="5"/>
  <c r="R351" i="5"/>
  <c r="R350" i="5"/>
  <c r="R349" i="5"/>
  <c r="R348" i="5"/>
  <c r="R347" i="5"/>
  <c r="R346" i="5"/>
  <c r="R345" i="5"/>
  <c r="R344" i="5"/>
  <c r="R343" i="5"/>
  <c r="R342" i="5"/>
  <c r="R341" i="5"/>
  <c r="R340" i="5"/>
  <c r="R339" i="5"/>
  <c r="R338" i="5"/>
  <c r="R336" i="5"/>
  <c r="R335" i="5"/>
  <c r="R334" i="5"/>
  <c r="R333" i="5"/>
  <c r="R332" i="5"/>
  <c r="R331" i="5"/>
  <c r="R330" i="5"/>
  <c r="R329" i="5"/>
  <c r="R328" i="5"/>
  <c r="R327" i="5"/>
  <c r="R326" i="5"/>
  <c r="R325" i="5"/>
  <c r="R324" i="5"/>
  <c r="R323" i="5"/>
  <c r="R322" i="5"/>
  <c r="R321" i="5"/>
  <c r="R320" i="5"/>
  <c r="R319" i="5"/>
  <c r="R318" i="5"/>
  <c r="R317" i="5"/>
  <c r="R316" i="5"/>
  <c r="R315" i="5"/>
  <c r="R314" i="5"/>
  <c r="R313" i="5"/>
  <c r="R312" i="5"/>
  <c r="R311" i="5"/>
  <c r="R310" i="5"/>
  <c r="R309" i="5"/>
  <c r="R308" i="5"/>
  <c r="R307" i="5"/>
  <c r="R306" i="5"/>
  <c r="R305" i="5"/>
  <c r="R304" i="5"/>
  <c r="R303" i="5"/>
  <c r="R302" i="5"/>
  <c r="R301" i="5"/>
  <c r="R299" i="5"/>
  <c r="R298" i="5"/>
  <c r="R297" i="5"/>
  <c r="R296" i="5"/>
  <c r="R295" i="5"/>
  <c r="R294" i="5"/>
  <c r="R293" i="5"/>
  <c r="R292" i="5"/>
  <c r="R291" i="5"/>
  <c r="R290" i="5"/>
  <c r="R289" i="5"/>
  <c r="R288" i="5"/>
  <c r="R287" i="5"/>
  <c r="R286" i="5"/>
  <c r="R285" i="5"/>
  <c r="R284" i="5"/>
  <c r="R283" i="5"/>
  <c r="R282" i="5"/>
  <c r="R281" i="5"/>
  <c r="R280" i="5"/>
  <c r="R279" i="5"/>
  <c r="R278" i="5"/>
  <c r="R277" i="5"/>
  <c r="R276" i="5"/>
  <c r="R275" i="5"/>
  <c r="R274" i="5"/>
  <c r="R273" i="5"/>
  <c r="R272" i="5"/>
  <c r="R271" i="5"/>
  <c r="R270" i="5"/>
  <c r="R269" i="5"/>
  <c r="R268" i="5"/>
  <c r="R267" i="5"/>
  <c r="R266" i="5"/>
  <c r="R265" i="5"/>
  <c r="R264" i="5"/>
  <c r="R263" i="5"/>
  <c r="R262" i="5"/>
  <c r="R261" i="5"/>
  <c r="R260" i="5"/>
  <c r="R259" i="5"/>
  <c r="R258" i="5"/>
  <c r="R256" i="5"/>
  <c r="R255" i="5"/>
  <c r="R254" i="5"/>
  <c r="R253" i="5"/>
  <c r="R252" i="5"/>
  <c r="R251" i="5"/>
  <c r="R250" i="5"/>
  <c r="R249" i="5"/>
  <c r="R248" i="5"/>
  <c r="R247" i="5"/>
  <c r="R246" i="5"/>
  <c r="R245" i="5"/>
  <c r="R244" i="5"/>
  <c r="R243" i="5"/>
  <c r="R242" i="5"/>
  <c r="R241" i="5"/>
  <c r="R240" i="5"/>
  <c r="R239" i="5"/>
  <c r="R238" i="5"/>
  <c r="R237" i="5"/>
  <c r="R236" i="5"/>
  <c r="R235" i="5"/>
  <c r="R234" i="5"/>
  <c r="R233" i="5"/>
  <c r="R232" i="5"/>
  <c r="R231" i="5"/>
  <c r="R230" i="5"/>
  <c r="R229" i="5"/>
  <c r="R228" i="5"/>
  <c r="R227" i="5"/>
  <c r="R226" i="5"/>
  <c r="R225" i="5"/>
  <c r="R224" i="5"/>
  <c r="R223" i="5"/>
  <c r="R222" i="5"/>
  <c r="R221" i="5"/>
  <c r="R220" i="5"/>
  <c r="R219" i="5"/>
  <c r="R218" i="5"/>
  <c r="R217" i="5"/>
  <c r="R216" i="5"/>
  <c r="R215" i="5"/>
  <c r="R214" i="5"/>
  <c r="R213" i="5"/>
  <c r="R212" i="5"/>
  <c r="R211" i="5"/>
  <c r="R210" i="5"/>
  <c r="R209" i="5"/>
  <c r="R208" i="5"/>
  <c r="R207" i="5"/>
  <c r="R206" i="5"/>
  <c r="R205" i="5"/>
  <c r="R204" i="5"/>
  <c r="R203" i="5"/>
  <c r="R202" i="5"/>
  <c r="R201" i="5"/>
  <c r="R200" i="5"/>
  <c r="R199" i="5"/>
  <c r="R198" i="5"/>
  <c r="R197" i="5"/>
  <c r="R196" i="5"/>
  <c r="R195" i="5"/>
  <c r="R194" i="5"/>
  <c r="R193" i="5"/>
  <c r="R192" i="5"/>
  <c r="R191" i="5"/>
  <c r="R190" i="5"/>
  <c r="R189" i="5"/>
  <c r="R188" i="5"/>
  <c r="R187" i="5"/>
  <c r="R186" i="5"/>
  <c r="R185" i="5"/>
  <c r="R184" i="5"/>
  <c r="R183" i="5"/>
  <c r="R181" i="5"/>
  <c r="R180" i="5"/>
  <c r="R179" i="5"/>
  <c r="R178" i="5"/>
  <c r="R176" i="5"/>
  <c r="R175" i="5"/>
  <c r="R174" i="5"/>
  <c r="R173" i="5"/>
  <c r="R172" i="5"/>
  <c r="R171" i="5"/>
  <c r="R170" i="5"/>
  <c r="R169" i="5"/>
  <c r="R168" i="5"/>
  <c r="R167" i="5"/>
  <c r="R166" i="5"/>
  <c r="R165" i="5"/>
  <c r="R164" i="5"/>
  <c r="R163" i="5"/>
  <c r="R162" i="5"/>
  <c r="R161" i="5"/>
  <c r="R160" i="5"/>
  <c r="R159" i="5"/>
  <c r="R158" i="5"/>
  <c r="R157" i="5"/>
  <c r="R156" i="5"/>
  <c r="R155" i="5"/>
  <c r="R154" i="5"/>
  <c r="R153" i="5"/>
  <c r="R152" i="5"/>
  <c r="R151" i="5"/>
  <c r="R150" i="5"/>
  <c r="R149" i="5"/>
  <c r="R148" i="5"/>
  <c r="R147" i="5"/>
  <c r="R146" i="5"/>
  <c r="R145" i="5"/>
  <c r="R144" i="5"/>
  <c r="R143" i="5"/>
  <c r="R142" i="5"/>
  <c r="R141" i="5"/>
  <c r="R140" i="5"/>
  <c r="R139" i="5"/>
  <c r="R138" i="5"/>
  <c r="R137" i="5"/>
  <c r="R136" i="5"/>
  <c r="R135" i="5"/>
  <c r="R134" i="5"/>
  <c r="R133" i="5"/>
  <c r="R132" i="5"/>
  <c r="R131" i="5"/>
  <c r="R130" i="5"/>
  <c r="R129" i="5"/>
  <c r="R128" i="5"/>
  <c r="R127" i="5"/>
  <c r="R126" i="5"/>
  <c r="R125" i="5"/>
  <c r="R124" i="5"/>
  <c r="R123" i="5"/>
  <c r="R122" i="5"/>
  <c r="R121" i="5"/>
  <c r="R120" i="5"/>
  <c r="R119" i="5"/>
  <c r="R118" i="5"/>
  <c r="R117" i="5"/>
  <c r="R116" i="5"/>
  <c r="R115" i="5"/>
  <c r="R114" i="5"/>
  <c r="R113" i="5"/>
  <c r="R112" i="5"/>
  <c r="R111" i="5"/>
  <c r="R109" i="5"/>
  <c r="R108" i="5"/>
  <c r="R107" i="5"/>
  <c r="R106" i="5"/>
  <c r="R105" i="5"/>
  <c r="R104" i="5"/>
  <c r="R103" i="5"/>
  <c r="R102" i="5"/>
  <c r="R101" i="5"/>
  <c r="R100" i="5"/>
  <c r="R99" i="5"/>
  <c r="R98" i="5"/>
  <c r="R97" i="5"/>
  <c r="R96" i="5"/>
  <c r="R95" i="5"/>
  <c r="R94" i="5"/>
  <c r="R93" i="5"/>
  <c r="R92" i="5"/>
  <c r="R91" i="5"/>
  <c r="R90" i="5"/>
  <c r="R89" i="5"/>
  <c r="R88" i="5"/>
  <c r="R87" i="5"/>
  <c r="R86" i="5"/>
  <c r="R85" i="5"/>
  <c r="R84" i="5"/>
  <c r="R83" i="5"/>
  <c r="R82" i="5"/>
  <c r="R81" i="5"/>
  <c r="R80" i="5"/>
  <c r="R79" i="5"/>
  <c r="R78" i="5"/>
  <c r="R77" i="5"/>
  <c r="R76" i="5"/>
  <c r="R75" i="5"/>
  <c r="R74" i="5"/>
  <c r="R73" i="5"/>
  <c r="R72" i="5"/>
  <c r="R70" i="5"/>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38" i="5"/>
  <c r="R37" i="5"/>
  <c r="R36" i="5"/>
  <c r="R35" i="5"/>
  <c r="R34" i="5"/>
  <c r="R33" i="5"/>
  <c r="R32" i="5"/>
  <c r="R31" i="5"/>
  <c r="R30" i="5"/>
  <c r="R29" i="5"/>
  <c r="R28" i="5"/>
  <c r="R27" i="5"/>
  <c r="R26" i="5"/>
  <c r="R25" i="5"/>
  <c r="R24" i="5"/>
  <c r="R23" i="5"/>
  <c r="R22" i="5"/>
  <c r="R21" i="5"/>
  <c r="R20" i="5"/>
  <c r="F642" i="9" l="1"/>
  <c r="F641" i="9"/>
  <c r="F640" i="9"/>
  <c r="F639" i="9"/>
  <c r="F638" i="9"/>
  <c r="F637" i="9"/>
  <c r="F636" i="9"/>
  <c r="F635" i="9"/>
  <c r="F634" i="9"/>
  <c r="F633" i="9"/>
  <c r="F632" i="9"/>
  <c r="F631" i="9"/>
  <c r="F630" i="9"/>
  <c r="F629" i="9"/>
  <c r="F628" i="9"/>
  <c r="F627" i="9"/>
  <c r="F625" i="9"/>
  <c r="F623" i="9"/>
  <c r="F622" i="9"/>
  <c r="F621" i="9"/>
  <c r="F620" i="9"/>
  <c r="F619" i="9"/>
  <c r="F618" i="9"/>
  <c r="F617" i="9"/>
  <c r="F616" i="9"/>
  <c r="F615" i="9"/>
  <c r="F614" i="9"/>
  <c r="F613" i="9"/>
  <c r="F612" i="9"/>
  <c r="F611" i="9"/>
  <c r="F610" i="9"/>
  <c r="F609" i="9"/>
  <c r="F608" i="9"/>
  <c r="F607" i="9"/>
  <c r="F606" i="9"/>
  <c r="F605" i="9"/>
  <c r="F604" i="9"/>
  <c r="F603" i="9"/>
  <c r="F602" i="9"/>
  <c r="F599" i="9"/>
  <c r="F598" i="9"/>
  <c r="F597" i="9"/>
  <c r="F596" i="9"/>
  <c r="F595" i="9"/>
  <c r="F594" i="9"/>
  <c r="F593" i="9"/>
  <c r="F592" i="9"/>
  <c r="F591" i="9"/>
  <c r="F590" i="9"/>
  <c r="F589" i="9"/>
  <c r="F588" i="9"/>
  <c r="F587" i="9"/>
  <c r="F586" i="9"/>
  <c r="F585" i="9"/>
  <c r="F584" i="9"/>
  <c r="F582" i="9"/>
  <c r="F581" i="9"/>
  <c r="F580" i="9"/>
  <c r="F578" i="9"/>
  <c r="F577" i="9"/>
  <c r="F576" i="9"/>
  <c r="F575" i="9"/>
  <c r="F574" i="9"/>
  <c r="F573" i="9"/>
  <c r="F572" i="9"/>
  <c r="F571" i="9"/>
  <c r="F570" i="9"/>
  <c r="F569" i="9"/>
  <c r="F567" i="9"/>
  <c r="F566" i="9"/>
  <c r="F565" i="9"/>
  <c r="F564" i="9"/>
  <c r="F563" i="9"/>
  <c r="F562" i="9"/>
  <c r="F561" i="9"/>
  <c r="F560" i="9"/>
  <c r="F558" i="9"/>
  <c r="F557" i="9"/>
  <c r="F556" i="9"/>
  <c r="F555" i="9"/>
  <c r="F554" i="9"/>
  <c r="F553" i="9"/>
  <c r="F552" i="9"/>
  <c r="F551" i="9"/>
  <c r="F550" i="9"/>
  <c r="F549" i="9"/>
  <c r="F548" i="9"/>
  <c r="F547" i="9"/>
  <c r="F546" i="9"/>
  <c r="F545" i="9"/>
  <c r="F544" i="9"/>
  <c r="F543" i="9"/>
  <c r="F542" i="9"/>
  <c r="F541" i="9"/>
  <c r="F540" i="9"/>
  <c r="F539" i="9"/>
  <c r="F538" i="9"/>
  <c r="F537" i="9"/>
  <c r="F536" i="9"/>
  <c r="F535" i="9"/>
  <c r="F534" i="9"/>
  <c r="F533" i="9"/>
  <c r="F532" i="9"/>
  <c r="F531" i="9"/>
  <c r="F530" i="9"/>
  <c r="F529" i="9"/>
  <c r="F528" i="9"/>
  <c r="F527" i="9"/>
  <c r="F526" i="9"/>
  <c r="F525" i="9"/>
  <c r="F524" i="9"/>
  <c r="F523" i="9"/>
  <c r="F522" i="9"/>
  <c r="F521" i="9"/>
  <c r="F520" i="9"/>
  <c r="F519" i="9"/>
  <c r="F518" i="9"/>
  <c r="F517" i="9"/>
  <c r="F516" i="9"/>
  <c r="F515" i="9"/>
  <c r="F514" i="9"/>
  <c r="F513" i="9"/>
  <c r="F512" i="9"/>
  <c r="F511" i="9"/>
  <c r="F510" i="9"/>
  <c r="F509" i="9"/>
  <c r="F508" i="9"/>
  <c r="F507" i="9"/>
  <c r="F506" i="9"/>
  <c r="F505" i="9"/>
  <c r="F504" i="9"/>
  <c r="F503" i="9"/>
  <c r="F502" i="9"/>
  <c r="F501" i="9"/>
  <c r="F500" i="9"/>
  <c r="F499" i="9"/>
  <c r="F498" i="9"/>
  <c r="F497" i="9"/>
  <c r="F496" i="9"/>
  <c r="F495" i="9"/>
  <c r="F494" i="9"/>
  <c r="F493" i="9"/>
  <c r="F492" i="9"/>
  <c r="F491" i="9"/>
  <c r="F490" i="9"/>
  <c r="F489" i="9"/>
  <c r="F488" i="9"/>
  <c r="F487" i="9"/>
  <c r="F486" i="9"/>
  <c r="F485" i="9"/>
  <c r="F484" i="9"/>
  <c r="F483" i="9"/>
  <c r="F482" i="9"/>
  <c r="F481" i="9"/>
  <c r="F480" i="9"/>
  <c r="F479" i="9"/>
  <c r="F478" i="9"/>
  <c r="F477" i="9"/>
  <c r="F476" i="9"/>
  <c r="F475" i="9"/>
  <c r="F474" i="9"/>
  <c r="F473" i="9"/>
  <c r="F472" i="9"/>
  <c r="F471" i="9"/>
  <c r="F470" i="9"/>
  <c r="F469" i="9"/>
  <c r="F468" i="9"/>
  <c r="F467" i="9"/>
  <c r="F466" i="9"/>
  <c r="F465" i="9"/>
  <c r="F464" i="9"/>
  <c r="F463" i="9"/>
  <c r="F462" i="9"/>
  <c r="F461" i="9"/>
  <c r="F459" i="9"/>
  <c r="F458" i="9"/>
  <c r="F457" i="9"/>
  <c r="F456" i="9"/>
  <c r="F455" i="9"/>
  <c r="F454" i="9"/>
  <c r="F453" i="9"/>
  <c r="F452" i="9"/>
  <c r="F450" i="9"/>
  <c r="F449" i="9"/>
  <c r="F448" i="9"/>
  <c r="F447" i="9"/>
  <c r="F446" i="9"/>
  <c r="F445" i="9"/>
  <c r="F444" i="9"/>
  <c r="F443" i="9"/>
  <c r="F442" i="9"/>
  <c r="F441" i="9"/>
  <c r="F440" i="9"/>
  <c r="F439" i="9"/>
  <c r="F437" i="9"/>
  <c r="F436" i="9"/>
  <c r="F434" i="9"/>
  <c r="F433" i="9"/>
  <c r="F432" i="9"/>
  <c r="F431" i="9"/>
  <c r="F430" i="9"/>
  <c r="F429" i="9"/>
  <c r="F428" i="9"/>
  <c r="F427" i="9"/>
  <c r="F426" i="9"/>
  <c r="F425" i="9"/>
  <c r="F424" i="9"/>
  <c r="F422" i="9"/>
  <c r="F421" i="9"/>
  <c r="F420" i="9"/>
  <c r="F419" i="9"/>
  <c r="F417" i="9"/>
  <c r="F415" i="9"/>
  <c r="F414" i="9"/>
  <c r="F413" i="9"/>
  <c r="F412" i="9"/>
  <c r="F411" i="9"/>
  <c r="F410" i="9"/>
  <c r="F409" i="9"/>
  <c r="F408" i="9"/>
  <c r="F407" i="9"/>
  <c r="F406" i="9"/>
  <c r="F405" i="9"/>
  <c r="F404" i="9"/>
  <c r="F403" i="9"/>
  <c r="F402" i="9"/>
  <c r="F401" i="9"/>
  <c r="F400" i="9"/>
  <c r="F399" i="9"/>
  <c r="F398" i="9"/>
  <c r="F397" i="9"/>
  <c r="F396" i="9"/>
  <c r="F395" i="9"/>
  <c r="F394" i="9"/>
  <c r="F393" i="9"/>
  <c r="F392" i="9"/>
  <c r="F391" i="9"/>
  <c r="F390" i="9"/>
  <c r="F389" i="9"/>
  <c r="F388" i="9"/>
  <c r="F387" i="9"/>
  <c r="F386" i="9"/>
  <c r="F385" i="9"/>
  <c r="F384" i="9"/>
  <c r="F383" i="9"/>
  <c r="F382" i="9"/>
  <c r="F381" i="9"/>
  <c r="F380" i="9"/>
  <c r="F379" i="9"/>
  <c r="F378" i="9"/>
  <c r="F377" i="9"/>
  <c r="F376" i="9"/>
  <c r="F375" i="9"/>
  <c r="F374" i="9"/>
  <c r="F373" i="9"/>
  <c r="F372" i="9"/>
  <c r="F371" i="9"/>
  <c r="F370" i="9"/>
  <c r="F369" i="9"/>
  <c r="F368" i="9"/>
  <c r="F367" i="9"/>
  <c r="F366" i="9"/>
  <c r="F365" i="9"/>
  <c r="F364" i="9"/>
  <c r="F363" i="9"/>
  <c r="F362" i="9"/>
  <c r="F361" i="9"/>
  <c r="F360" i="9"/>
  <c r="F359" i="9"/>
  <c r="F358" i="9"/>
  <c r="F357" i="9"/>
  <c r="F356" i="9"/>
  <c r="F355" i="9"/>
  <c r="F354" i="9"/>
  <c r="F353" i="9"/>
  <c r="F352" i="9"/>
  <c r="F351" i="9"/>
  <c r="F350" i="9"/>
  <c r="F349" i="9"/>
  <c r="F348" i="9"/>
  <c r="F347" i="9"/>
  <c r="F346" i="9"/>
  <c r="F345" i="9"/>
  <c r="F344" i="9"/>
  <c r="F343" i="9"/>
  <c r="F342" i="9"/>
  <c r="F341" i="9"/>
  <c r="F340" i="9"/>
  <c r="F339" i="9"/>
  <c r="F338" i="9"/>
  <c r="F337" i="9"/>
  <c r="F336" i="9"/>
  <c r="F335" i="9"/>
  <c r="F334" i="9"/>
  <c r="F333" i="9"/>
  <c r="F332" i="9"/>
  <c r="F331" i="9"/>
  <c r="F330" i="9"/>
  <c r="F329" i="9"/>
  <c r="F328" i="9"/>
  <c r="F327" i="9"/>
  <c r="F326" i="9"/>
  <c r="F325" i="9"/>
  <c r="F324" i="9"/>
  <c r="F323" i="9"/>
  <c r="F322" i="9"/>
  <c r="F321" i="9"/>
  <c r="F320" i="9"/>
  <c r="F319" i="9"/>
  <c r="F318" i="9"/>
  <c r="F317" i="9"/>
  <c r="F316" i="9"/>
  <c r="F315" i="9"/>
  <c r="F314" i="9"/>
  <c r="F313" i="9"/>
  <c r="F312" i="9"/>
  <c r="F311" i="9"/>
  <c r="F310" i="9"/>
  <c r="F309" i="9"/>
  <c r="F308" i="9"/>
  <c r="F307" i="9"/>
  <c r="F306" i="9"/>
  <c r="F305" i="9"/>
  <c r="F304" i="9"/>
  <c r="F303" i="9"/>
  <c r="F302" i="9"/>
  <c r="F301" i="9"/>
  <c r="F300" i="9"/>
  <c r="F299" i="9"/>
  <c r="F298" i="9"/>
  <c r="F297" i="9"/>
  <c r="F296" i="9"/>
  <c r="F295" i="9"/>
  <c r="F294" i="9"/>
  <c r="F293" i="9"/>
  <c r="F292" i="9"/>
  <c r="F291" i="9"/>
  <c r="F289" i="9"/>
  <c r="F288" i="9"/>
  <c r="F287" i="9"/>
  <c r="F286" i="9"/>
  <c r="F285" i="9"/>
  <c r="F284" i="9"/>
  <c r="F283" i="9"/>
  <c r="F282" i="9"/>
  <c r="F281" i="9"/>
  <c r="F280" i="9"/>
  <c r="F279" i="9"/>
  <c r="F278" i="9"/>
  <c r="F277" i="9"/>
  <c r="F276" i="9"/>
  <c r="F275" i="9"/>
  <c r="F274" i="9"/>
  <c r="F273" i="9"/>
  <c r="F272" i="9"/>
  <c r="F270" i="9"/>
  <c r="F269" i="9"/>
  <c r="F268" i="9"/>
  <c r="F267" i="9"/>
  <c r="F266" i="9"/>
  <c r="F265" i="9"/>
  <c r="F264" i="9"/>
  <c r="F263" i="9"/>
  <c r="F261" i="9"/>
  <c r="F260" i="9"/>
  <c r="F259" i="9"/>
  <c r="F258" i="9"/>
  <c r="F257" i="9"/>
  <c r="F256" i="9"/>
  <c r="F255" i="9"/>
  <c r="F254" i="9"/>
  <c r="F253" i="9"/>
  <c r="F252" i="9"/>
  <c r="F251" i="9"/>
  <c r="F250" i="9"/>
  <c r="F249" i="9"/>
  <c r="F248" i="9"/>
  <c r="F247" i="9"/>
  <c r="F246" i="9"/>
  <c r="F245" i="9"/>
  <c r="F244" i="9"/>
  <c r="F243" i="9"/>
  <c r="F242" i="9"/>
  <c r="F241" i="9"/>
  <c r="F240" i="9"/>
  <c r="F239" i="9"/>
  <c r="F238" i="9"/>
  <c r="F237" i="9"/>
  <c r="F236" i="9"/>
  <c r="F235" i="9"/>
  <c r="F234" i="9"/>
  <c r="F233" i="9"/>
  <c r="F232" i="9"/>
  <c r="F231" i="9"/>
  <c r="F230" i="9"/>
  <c r="F229" i="9"/>
  <c r="F228" i="9"/>
  <c r="F227" i="9"/>
  <c r="F226" i="9"/>
  <c r="F225" i="9"/>
  <c r="F224" i="9"/>
  <c r="F223" i="9"/>
  <c r="F222" i="9"/>
  <c r="F221" i="9"/>
  <c r="F220" i="9"/>
  <c r="F219" i="9"/>
  <c r="F218" i="9"/>
  <c r="F217" i="9"/>
  <c r="F216" i="9"/>
  <c r="F215" i="9"/>
  <c r="F214" i="9"/>
  <c r="F213" i="9"/>
  <c r="F212" i="9"/>
  <c r="F211" i="9"/>
  <c r="F210" i="9"/>
  <c r="F209" i="9"/>
  <c r="F208" i="9"/>
  <c r="F207" i="9"/>
  <c r="F206" i="9"/>
  <c r="F205" i="9"/>
  <c r="F204" i="9"/>
  <c r="F203" i="9"/>
  <c r="F202" i="9"/>
  <c r="F201" i="9"/>
  <c r="F200" i="9"/>
  <c r="F199" i="9"/>
  <c r="F198" i="9"/>
  <c r="F197" i="9"/>
  <c r="F196" i="9"/>
  <c r="F195" i="9"/>
  <c r="F194" i="9"/>
  <c r="F193" i="9"/>
  <c r="F192" i="9"/>
  <c r="F191" i="9"/>
  <c r="F190" i="9"/>
  <c r="F189" i="9"/>
  <c r="F188" i="9"/>
  <c r="F187" i="9"/>
  <c r="F186" i="9"/>
  <c r="F185" i="9"/>
  <c r="F184" i="9"/>
  <c r="F183" i="9"/>
  <c r="F182" i="9"/>
  <c r="F181" i="9"/>
  <c r="F180" i="9"/>
  <c r="F179" i="9"/>
  <c r="F178" i="9"/>
  <c r="F177" i="9"/>
  <c r="F176" i="9"/>
  <c r="F175" i="9"/>
  <c r="F174" i="9"/>
  <c r="F172" i="9"/>
  <c r="F171" i="9"/>
  <c r="F170" i="9"/>
  <c r="F168" i="9"/>
  <c r="F167" i="9"/>
  <c r="F166" i="9"/>
  <c r="F165" i="9"/>
  <c r="F164" i="9"/>
  <c r="F163" i="9"/>
  <c r="F162" i="9"/>
  <c r="F161" i="9"/>
  <c r="F160" i="9"/>
  <c r="F159" i="9"/>
  <c r="F158" i="9"/>
  <c r="F157" i="9"/>
  <c r="F156" i="9"/>
  <c r="F155" i="9"/>
  <c r="F154" i="9"/>
  <c r="F153" i="9"/>
  <c r="F152" i="9"/>
  <c r="F151" i="9"/>
  <c r="F150" i="9"/>
  <c r="F149" i="9"/>
  <c r="F148" i="9"/>
  <c r="F147" i="9"/>
  <c r="F146" i="9"/>
  <c r="F145" i="9"/>
  <c r="F144" i="9"/>
  <c r="F143" i="9"/>
  <c r="F142" i="9"/>
  <c r="F141" i="9"/>
  <c r="F139" i="9"/>
  <c r="F138" i="9"/>
  <c r="F137" i="9"/>
  <c r="F135" i="9"/>
  <c r="F134"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8" i="9"/>
  <c r="F97" i="9"/>
  <c r="F96" i="9"/>
  <c r="F95" i="9"/>
  <c r="F94" i="9"/>
  <c r="F92" i="9"/>
  <c r="F91" i="9"/>
  <c r="F90" i="9"/>
  <c r="F89" i="9"/>
  <c r="F88" i="9"/>
  <c r="F87" i="9"/>
  <c r="F86" i="9"/>
  <c r="F85" i="9"/>
  <c r="F84" i="9"/>
  <c r="F83" i="9"/>
  <c r="F82" i="9"/>
  <c r="F81" i="9"/>
  <c r="F80" i="9"/>
  <c r="F79" i="9"/>
  <c r="F78" i="9"/>
  <c r="F77" i="9"/>
  <c r="F76" i="9"/>
  <c r="F75" i="9"/>
  <c r="F74" i="9"/>
  <c r="F73" i="9"/>
  <c r="F72" i="9"/>
  <c r="F71" i="9"/>
  <c r="F70" i="9"/>
  <c r="F69" i="9"/>
  <c r="F67" i="9"/>
  <c r="F66" i="9"/>
  <c r="F65" i="9"/>
  <c r="F64" i="9"/>
  <c r="F63" i="9"/>
  <c r="F62" i="9"/>
  <c r="F61" i="9"/>
  <c r="F60" i="9"/>
  <c r="F59" i="9"/>
  <c r="F58" i="9"/>
  <c r="F57" i="9"/>
  <c r="F56" i="9"/>
  <c r="F55" i="9"/>
  <c r="F54" i="9"/>
  <c r="F53" i="9"/>
  <c r="F52" i="9"/>
  <c r="F51" i="9"/>
  <c r="F49" i="9"/>
  <c r="F48" i="9"/>
  <c r="F47" i="9"/>
  <c r="F46" i="9"/>
  <c r="F45" i="9"/>
  <c r="F44" i="9"/>
  <c r="F43" i="9"/>
  <c r="F42" i="9"/>
  <c r="F41" i="9"/>
  <c r="F40" i="9"/>
  <c r="F39" i="9"/>
  <c r="F38" i="9"/>
  <c r="F37" i="9"/>
  <c r="F36" i="9"/>
  <c r="F35" i="9"/>
  <c r="F33" i="9"/>
  <c r="F32" i="9"/>
  <c r="F31" i="9"/>
  <c r="F30" i="9"/>
  <c r="F29" i="9"/>
  <c r="F28" i="9"/>
  <c r="F27" i="9"/>
  <c r="F26" i="9"/>
  <c r="F25" i="9"/>
  <c r="F24" i="9"/>
  <c r="F23" i="9"/>
  <c r="F22" i="9"/>
  <c r="F21" i="9"/>
  <c r="F20" i="9"/>
  <c r="F19" i="9"/>
  <c r="O18" i="9"/>
  <c r="K6" i="9" s="1"/>
  <c r="F18" i="9"/>
  <c r="L9" i="9"/>
  <c r="K2" i="9"/>
  <c r="AO42" i="3"/>
  <c r="L9" i="2"/>
  <c r="F642" i="2"/>
  <c r="F641" i="2"/>
  <c r="F640" i="2"/>
  <c r="F639" i="2"/>
  <c r="F638" i="2"/>
  <c r="F637" i="2"/>
  <c r="F636" i="2"/>
  <c r="F635" i="2"/>
  <c r="F634" i="2"/>
  <c r="F633" i="2"/>
  <c r="F632" i="2"/>
  <c r="F631" i="2"/>
  <c r="F630" i="2"/>
  <c r="F629" i="2"/>
  <c r="F628" i="2"/>
  <c r="F627" i="2"/>
  <c r="F625" i="2"/>
  <c r="F623" i="2"/>
  <c r="F622" i="2"/>
  <c r="F621" i="2"/>
  <c r="F620" i="2"/>
  <c r="F619" i="2"/>
  <c r="F618" i="2"/>
  <c r="F617" i="2"/>
  <c r="F616" i="2"/>
  <c r="F615" i="2"/>
  <c r="F614" i="2"/>
  <c r="F613" i="2"/>
  <c r="F612" i="2"/>
  <c r="F611" i="2"/>
  <c r="F610" i="2"/>
  <c r="F609" i="2"/>
  <c r="F608" i="2"/>
  <c r="F607" i="2"/>
  <c r="F606" i="2"/>
  <c r="F605" i="2"/>
  <c r="F604" i="2"/>
  <c r="F603" i="2"/>
  <c r="F602" i="2"/>
  <c r="F599" i="2"/>
  <c r="F598" i="2"/>
  <c r="F597" i="2"/>
  <c r="F596" i="2"/>
  <c r="F595" i="2"/>
  <c r="F594" i="2"/>
  <c r="F593" i="2"/>
  <c r="F592" i="2"/>
  <c r="F591" i="2"/>
  <c r="F590" i="2"/>
  <c r="F589" i="2"/>
  <c r="F588" i="2"/>
  <c r="F587" i="2"/>
  <c r="F586" i="2"/>
  <c r="F585" i="2"/>
  <c r="F584" i="2"/>
  <c r="F582" i="2"/>
  <c r="F581" i="2"/>
  <c r="F580" i="2"/>
  <c r="F578" i="2"/>
  <c r="F577" i="2"/>
  <c r="F576" i="2"/>
  <c r="F575" i="2"/>
  <c r="F574" i="2"/>
  <c r="F573" i="2"/>
  <c r="F572" i="2"/>
  <c r="F571" i="2"/>
  <c r="F570" i="2"/>
  <c r="F569" i="2"/>
  <c r="F567" i="2"/>
  <c r="F566" i="2"/>
  <c r="F565" i="2"/>
  <c r="F564" i="2"/>
  <c r="F563" i="2"/>
  <c r="F562" i="2"/>
  <c r="F561" i="2"/>
  <c r="F560"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59" i="2"/>
  <c r="F458" i="2"/>
  <c r="F457" i="2"/>
  <c r="F456" i="2"/>
  <c r="F455" i="2"/>
  <c r="F454" i="2"/>
  <c r="F453" i="2"/>
  <c r="F452" i="2"/>
  <c r="F450" i="2"/>
  <c r="F449" i="2"/>
  <c r="F448" i="2"/>
  <c r="F447" i="2"/>
  <c r="F446" i="2"/>
  <c r="F445" i="2"/>
  <c r="F444" i="2"/>
  <c r="F443" i="2"/>
  <c r="F442" i="2"/>
  <c r="F441" i="2"/>
  <c r="F440" i="2"/>
  <c r="F439" i="2"/>
  <c r="F437" i="2"/>
  <c r="F436" i="2"/>
  <c r="F434" i="2"/>
  <c r="F433" i="2"/>
  <c r="F432" i="2"/>
  <c r="F431" i="2"/>
  <c r="F430" i="2"/>
  <c r="F429" i="2"/>
  <c r="F428" i="2"/>
  <c r="F427" i="2"/>
  <c r="F426" i="2"/>
  <c r="F425" i="2"/>
  <c r="F424" i="2"/>
  <c r="F422" i="2"/>
  <c r="F421" i="2"/>
  <c r="F420" i="2"/>
  <c r="F419" i="2"/>
  <c r="F417"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89" i="2"/>
  <c r="F288" i="2"/>
  <c r="F287" i="2"/>
  <c r="F286" i="2"/>
  <c r="F285" i="2"/>
  <c r="F284" i="2"/>
  <c r="F283" i="2"/>
  <c r="F282" i="2"/>
  <c r="F281" i="2"/>
  <c r="F280" i="2"/>
  <c r="F279" i="2"/>
  <c r="F278" i="2"/>
  <c r="F277" i="2"/>
  <c r="F276" i="2"/>
  <c r="F275" i="2"/>
  <c r="F274" i="2"/>
  <c r="F273" i="2"/>
  <c r="F272" i="2"/>
  <c r="F270" i="2"/>
  <c r="F269" i="2"/>
  <c r="F268" i="2"/>
  <c r="F267" i="2"/>
  <c r="F266" i="2"/>
  <c r="F265" i="2"/>
  <c r="F264" i="2"/>
  <c r="F263"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2" i="2"/>
  <c r="F171" i="2"/>
  <c r="F170"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39" i="2"/>
  <c r="F138" i="2"/>
  <c r="F137" i="2"/>
  <c r="F135" i="2"/>
  <c r="F134" i="2"/>
  <c r="F133" i="2"/>
  <c r="F132" i="2"/>
  <c r="F131"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2" i="2"/>
  <c r="F91" i="2"/>
  <c r="F90" i="2"/>
  <c r="F89" i="2"/>
  <c r="F88" i="2"/>
  <c r="F87" i="2"/>
  <c r="F86" i="2"/>
  <c r="F85" i="2"/>
  <c r="F84" i="2"/>
  <c r="F83" i="2"/>
  <c r="F82" i="2"/>
  <c r="F81" i="2"/>
  <c r="F80" i="2"/>
  <c r="F79" i="2"/>
  <c r="F78" i="2"/>
  <c r="F77" i="2"/>
  <c r="F76" i="2"/>
  <c r="F75" i="2"/>
  <c r="F74" i="2"/>
  <c r="F73" i="2"/>
  <c r="F72" i="2"/>
  <c r="F71" i="2"/>
  <c r="F70" i="2"/>
  <c r="F69" i="2"/>
  <c r="F67" i="2"/>
  <c r="F66" i="2"/>
  <c r="F65" i="2"/>
  <c r="F64" i="2"/>
  <c r="F63" i="2"/>
  <c r="F62" i="2"/>
  <c r="F61" i="2"/>
  <c r="F60" i="2"/>
  <c r="F59" i="2"/>
  <c r="F58" i="2"/>
  <c r="F57" i="2"/>
  <c r="F56" i="2"/>
  <c r="F55" i="2"/>
  <c r="F54" i="2"/>
  <c r="F53" i="2"/>
  <c r="F52" i="2"/>
  <c r="F51" i="2"/>
  <c r="F49" i="2"/>
  <c r="F48" i="2"/>
  <c r="F47" i="2"/>
  <c r="F46" i="2"/>
  <c r="F45" i="2"/>
  <c r="F44" i="2"/>
  <c r="F43" i="2"/>
  <c r="F42" i="2"/>
  <c r="F41" i="2"/>
  <c r="F40" i="2"/>
  <c r="F39" i="2"/>
  <c r="F38" i="2"/>
  <c r="F37" i="2"/>
  <c r="F36" i="2"/>
  <c r="F35" i="2"/>
  <c r="F33" i="2"/>
  <c r="F32" i="2"/>
  <c r="F31" i="2"/>
  <c r="F30" i="2"/>
  <c r="F29" i="2"/>
  <c r="F28" i="2"/>
  <c r="F27" i="2"/>
  <c r="F26" i="2"/>
  <c r="F25" i="2"/>
  <c r="F24" i="2"/>
  <c r="F23" i="2"/>
  <c r="F22" i="2"/>
  <c r="F21" i="2"/>
  <c r="F20" i="2"/>
  <c r="F19" i="2"/>
  <c r="O18" i="2"/>
  <c r="K6" i="2" s="1"/>
  <c r="F18" i="2"/>
  <c r="L2" i="8" l="1"/>
  <c r="M9" i="8"/>
  <c r="L6" i="1"/>
  <c r="AO36" i="3" s="1"/>
  <c r="L6" i="8" l="1"/>
  <c r="AO44" i="3" s="1"/>
  <c r="M9" i="7" l="1"/>
  <c r="M9" i="5" l="1"/>
  <c r="L6" i="5"/>
  <c r="AO32" i="3" s="1"/>
  <c r="K2" i="1" l="1"/>
  <c r="L2" i="7"/>
  <c r="L2" i="5"/>
  <c r="K2" i="2"/>
  <c r="AO30" i="3"/>
  <c r="L6" i="7" l="1"/>
  <c r="AO34" i="3" s="1"/>
  <c r="AO38" i="3" l="1"/>
  <c r="AO46" i="3" s="1"/>
</calcChain>
</file>

<file path=xl/comments1.xml><?xml version="1.0" encoding="utf-8"?>
<comments xmlns="http://schemas.openxmlformats.org/spreadsheetml/2006/main">
  <authors>
    <author>Colorline</author>
  </authors>
  <commentList>
    <comment ref="X42" authorId="0">
      <text>
        <r>
          <rPr>
            <b/>
            <sz val="9"/>
            <color indexed="81"/>
            <rFont val="Tahoma"/>
            <family val="2"/>
            <charset val="204"/>
          </rPr>
          <t xml:space="preserve">Увеличенная фасовка корней. Хранение в до посадки в холодильнике. Для ландшафтных работ и доращивания.
</t>
        </r>
        <r>
          <rPr>
            <sz val="9"/>
            <color indexed="81"/>
            <rFont val="Tahoma"/>
            <family val="2"/>
            <charset val="204"/>
          </rPr>
          <t xml:space="preserve">
</t>
        </r>
      </text>
    </comment>
    <comment ref="X44" authorId="0">
      <text>
        <r>
          <rPr>
            <b/>
            <sz val="9"/>
            <color indexed="81"/>
            <rFont val="Tahoma"/>
            <family val="2"/>
            <charset val="204"/>
          </rPr>
          <t xml:space="preserve">Увеличенная фасовка корней. Хранение в до посадки в холодильнике. Для ландшафтных работ и доращивания.
</t>
        </r>
        <r>
          <rPr>
            <sz val="9"/>
            <color indexed="81"/>
            <rFont val="Tahoma"/>
            <family val="2"/>
            <charset val="204"/>
          </rPr>
          <t xml:space="preserve">
</t>
        </r>
      </text>
    </comment>
  </commentList>
</comments>
</file>

<file path=xl/sharedStrings.xml><?xml version="1.0" encoding="utf-8"?>
<sst xmlns="http://schemas.openxmlformats.org/spreadsheetml/2006/main" count="31085" uniqueCount="8475">
  <si>
    <t>TINY ROCKET</t>
  </si>
  <si>
    <t>ТАЙНИ РОКЕТ</t>
  </si>
  <si>
    <t>насыщенно-красный с проступающими чёрными пятнами по центру лепестка</t>
  </si>
  <si>
    <t>CHIANTI</t>
  </si>
  <si>
    <t>КЬЯНТИ</t>
  </si>
  <si>
    <t>нежно-розовый с ярко-розовыми прожилками, зеленоватый в центре</t>
  </si>
  <si>
    <t>MAPIRA</t>
  </si>
  <si>
    <t>МАПИРА</t>
  </si>
  <si>
    <t>чёрный с переливом в бордовый, оранжевые тычинки</t>
  </si>
  <si>
    <t>MONA</t>
  </si>
  <si>
    <t>EASY DANCE</t>
  </si>
  <si>
    <t>ИЗИ ДАНС</t>
  </si>
  <si>
    <t>светло-жёлтые кончики и центр, тёмно-фиолетовое большое пятно посередине лепестка</t>
  </si>
  <si>
    <t>ICE BERRY</t>
  </si>
  <si>
    <t>АЙС БЕРРИ</t>
  </si>
  <si>
    <t>палево-розовый с белёсым центром</t>
  </si>
  <si>
    <t>BLOOD BROTHERS</t>
  </si>
  <si>
    <t>БЛООД БРАЗЕРС</t>
  </si>
  <si>
    <t>малиново-красный, глянцевый, махровый</t>
  </si>
  <si>
    <t>DOUBLE PLEASURE</t>
  </si>
  <si>
    <t>ALBUFEIRA</t>
  </si>
  <si>
    <t>АЛЬБУФЕЙРА</t>
  </si>
  <si>
    <t xml:space="preserve">перламутрово-розовый с белым центром         </t>
  </si>
  <si>
    <t>ШАМПАНЬ ДИАМОНД</t>
  </si>
  <si>
    <t>ESPRIT</t>
  </si>
  <si>
    <t>ЕСПРИТ</t>
  </si>
  <si>
    <t xml:space="preserve">оранжево-медовый  </t>
  </si>
  <si>
    <t>GERRIT ZALM</t>
  </si>
  <si>
    <t>13/14</t>
  </si>
  <si>
    <t>ANAIS ANAIS</t>
  </si>
  <si>
    <t>АНАИС АНАИС</t>
  </si>
  <si>
    <t>белый с желтыми полосами по центру лепестков, гофрированная</t>
  </si>
  <si>
    <t>BEBOP</t>
  </si>
  <si>
    <t>БЕБОП</t>
  </si>
  <si>
    <t>CIRCUS</t>
  </si>
  <si>
    <t>ЦИРКУС</t>
  </si>
  <si>
    <t>розовый с тёмно-розовым крапом, жёлто-зелёным центром и оранжевыми полосами вдоль лепестков, 22см</t>
  </si>
  <si>
    <t>COMMITMENT</t>
  </si>
  <si>
    <t>КОММИТМЕНТ</t>
  </si>
  <si>
    <t>тёмно-бордовый, глянцевый, с жёлтой серединкой</t>
  </si>
  <si>
    <t>GRAN TOURISMO</t>
  </si>
  <si>
    <t>ГРАН ТУРИЗМО</t>
  </si>
  <si>
    <t>ярко-красный,глянцевый, с жёлтым центром, 25см</t>
  </si>
  <si>
    <t>KISSPROOF</t>
  </si>
  <si>
    <t>КИССПРУФ</t>
  </si>
  <si>
    <t>пурпурный,глянцевый, белая кайма, тычинки оранжевые, темный крап</t>
  </si>
  <si>
    <t>MARLON</t>
  </si>
  <si>
    <t>МАРЛОН</t>
  </si>
  <si>
    <t>насыщенно-розовый, ровный цвет с тонкой белой каймой, 22см</t>
  </si>
  <si>
    <t>PIQUET</t>
  </si>
  <si>
    <t>ПИКЕТ</t>
  </si>
  <si>
    <t>КРУПНЫЙ сиреневый с белёсым центром и жёлтой сердцевиной, 22см</t>
  </si>
  <si>
    <t>POWERGLOSS</t>
  </si>
  <si>
    <t>ПАУЭРГЛОСС</t>
  </si>
  <si>
    <t>бордово-розовый меланж с чёрным крапом</t>
  </si>
  <si>
    <t>BELLSONG</t>
  </si>
  <si>
    <t>БЕЛЛСОНГ</t>
  </si>
  <si>
    <t>ОЧЕНЬ КРУПНЫЙ нежнейший розовый</t>
  </si>
  <si>
    <t>EAGLE</t>
  </si>
  <si>
    <t>ИГЛ</t>
  </si>
  <si>
    <t>белый, с ярко-розовым крупным крапом</t>
  </si>
  <si>
    <t>FLAVIA</t>
  </si>
  <si>
    <t>ФЛАВИЯ</t>
  </si>
  <si>
    <t>ШОУ-БОКСЫ.</t>
  </si>
  <si>
    <t xml:space="preserve">Ознакомьтесь с условиями заказа на вкладке "УСЛОВИЯ"
</t>
  </si>
  <si>
    <t>Мэнли</t>
  </si>
  <si>
    <t>Обдам</t>
  </si>
  <si>
    <t>Ширяш (eremurus)</t>
  </si>
  <si>
    <t>Упаковка/Фасовка, шт</t>
  </si>
  <si>
    <t>Ирис сетч.</t>
  </si>
  <si>
    <t>фиолетовый</t>
  </si>
  <si>
    <t>Трителейя</t>
  </si>
  <si>
    <t>Хохлатка (Corydalis)</t>
  </si>
  <si>
    <t xml:space="preserve">www.gardenbulbs.ru </t>
  </si>
  <si>
    <t>№</t>
  </si>
  <si>
    <t>КОД
ТОВ.</t>
  </si>
  <si>
    <t>Сорт</t>
  </si>
  <si>
    <t>Цвет, 
краткое описание</t>
  </si>
  <si>
    <t>высота, см</t>
  </si>
  <si>
    <t>Луковиц в упак-ке</t>
  </si>
  <si>
    <t>Цена оптовая, руб./упак.</t>
  </si>
  <si>
    <t>CL</t>
  </si>
  <si>
    <t>ШТРИХКОД</t>
  </si>
  <si>
    <t>Цена
за 1 лук.</t>
  </si>
  <si>
    <t>Серия "COLOR LINE"</t>
  </si>
  <si>
    <t>за 1 упа
ковку</t>
  </si>
  <si>
    <t>Заказ,
упаковок</t>
  </si>
  <si>
    <t>ПРОСЬБА НЕ ВНОСИТЬ В ФОРМУ ИЗМЕНЕНИЯ, НЕ УДАЛЯТЬ СТРОКИ и СТОЛБЦЫ, НЕ МЕНЯТЬ МЕСТАМИ!!!</t>
  </si>
  <si>
    <t>Asiatic Hybrids / Азиатские гибриды / Серия Танго</t>
  </si>
  <si>
    <t>ГОЛДЕН СТОУН</t>
  </si>
  <si>
    <t>GOLDEN STONE</t>
  </si>
  <si>
    <t>жёлтый с бордово-красным напылением до середины цветка в центре, 20см</t>
  </si>
  <si>
    <t>ОКЕАН БРИЗ</t>
  </si>
  <si>
    <t>OCEAN BREEZE</t>
  </si>
  <si>
    <t>алый с чёрным плотным напылением до середины лепестка</t>
  </si>
  <si>
    <t>ПУРПЛ АЙ</t>
  </si>
  <si>
    <t>PURPLE EYE</t>
  </si>
  <si>
    <t>ярко-розовый с почти чёрным центром и напылением, 16см</t>
  </si>
  <si>
    <t>УАЙТ ПИКСЕЛЬ</t>
  </si>
  <si>
    <t>белый, многочисленные пурпурные крапинки на лепестках вокруг центра, 20см</t>
  </si>
  <si>
    <t>ТАЙНИ БИ</t>
  </si>
  <si>
    <t>TINY BEE</t>
  </si>
  <si>
    <t>канареечно-жёлтый с редким коричневым крапом вокруг центра</t>
  </si>
  <si>
    <t>красный</t>
  </si>
  <si>
    <t>ярко-красный</t>
  </si>
  <si>
    <t>Asiatic Hybrids / Азиатские гибриды</t>
  </si>
  <si>
    <t>АМЕРИКА</t>
  </si>
  <si>
    <t>AMERICA</t>
  </si>
  <si>
    <t xml:space="preserve">насыщенно-розовый с светлым краем и малиновой серединой, крап </t>
  </si>
  <si>
    <t>АРОЗА ДЖУЕЛ</t>
  </si>
  <si>
    <t>AROSA JEWEL</t>
  </si>
  <si>
    <t>ярко-розовый</t>
  </si>
  <si>
    <t>БЛЕК АУТ</t>
  </si>
  <si>
    <t>BLACK OUT</t>
  </si>
  <si>
    <t>ярко-красный с темной звездой и крапом в середине</t>
  </si>
  <si>
    <t>БЛЭК ДЖЕК</t>
  </si>
  <si>
    <t>BLACK JACK</t>
  </si>
  <si>
    <t>тёмно-бордовый, иссися-тёмный к центру, глянцевый</t>
  </si>
  <si>
    <t>огненно-оранжевый</t>
  </si>
  <si>
    <t>ярко-розовый, перламутровый</t>
  </si>
  <si>
    <t>ДИМЕНШИОН</t>
  </si>
  <si>
    <t>DIMENTION</t>
  </si>
  <si>
    <t>тёмно-бордовый, глянцевый</t>
  </si>
  <si>
    <t>ЛАНДИНИ</t>
  </si>
  <si>
    <t>LANDINI</t>
  </si>
  <si>
    <t>черный</t>
  </si>
  <si>
    <t>алый</t>
  </si>
  <si>
    <t>МОНА</t>
  </si>
  <si>
    <t>лим.желт.</t>
  </si>
  <si>
    <t>НАВОННА</t>
  </si>
  <si>
    <t>NAVONA</t>
  </si>
  <si>
    <t>белый, тычинки темные</t>
  </si>
  <si>
    <t>ПОЛИАННА</t>
  </si>
  <si>
    <t>POLLYANNA</t>
  </si>
  <si>
    <t>желтый с бронзовыми мазками к центру лепестка, редкий крап</t>
  </si>
  <si>
    <t>алый, глянцевый</t>
  </si>
  <si>
    <t>ЭЛЕГАНЦА</t>
  </si>
  <si>
    <t>ELEGANZA</t>
  </si>
  <si>
    <t>жёлтый, с медовым центром, с коричневыми тычинками и редким коричневым крапом</t>
  </si>
  <si>
    <t>Asiatic Hybrids / Азиатские гибриды / Биколор</t>
  </si>
  <si>
    <t>БЕЛО ГОРИЗОНТ</t>
  </si>
  <si>
    <t>BELO HORIZONTE</t>
  </si>
  <si>
    <t>жёлтый с красными пятнами и тёмно-коричневым частым крапом, 15-20см</t>
  </si>
  <si>
    <t>ЛЕВИ</t>
  </si>
  <si>
    <t>LEVI</t>
  </si>
  <si>
    <t>белый центр, розовые кончики лепестков</t>
  </si>
  <si>
    <t>ЛЕДИ ЭЛИАН</t>
  </si>
  <si>
    <t>LADY ELIANE</t>
  </si>
  <si>
    <t>нежно-розовый с бордовыми штрихами и крапом</t>
  </si>
  <si>
    <t>ЛИНДА</t>
  </si>
  <si>
    <t>LINDA</t>
  </si>
  <si>
    <t>оранжевый с жёлтым центром</t>
  </si>
  <si>
    <t>ЛОЛЛИПОП</t>
  </si>
  <si>
    <t>LOLLYPOP</t>
  </si>
  <si>
    <t>белый, розовый на концах лепестков</t>
  </si>
  <si>
    <t>МАРЛЕН</t>
  </si>
  <si>
    <t>MARLENE</t>
  </si>
  <si>
    <t>светлый центр, нежно-розовые кончики лепестков</t>
  </si>
  <si>
    <t>НЭТТИЗ ПРАЙД</t>
  </si>
  <si>
    <t>NETTY'S PRIDE</t>
  </si>
  <si>
    <t>центр-чёрный, ближе к середине-красный, концы-белые</t>
  </si>
  <si>
    <t>ОРАНЖ ЭЛЕКТРИК</t>
  </si>
  <si>
    <t>ORANGE ELECTRIC</t>
  </si>
  <si>
    <t>яркий светло-оранжевый с широким белым краем, крап</t>
  </si>
  <si>
    <t>ПАТРИЦИЯ ПРАЙД</t>
  </si>
  <si>
    <t>PATRICIA'S PRIDE</t>
  </si>
  <si>
    <t>кремово-белый, в центре-белый, ближе к центру насыщенно-бордовый, почти чёрный.</t>
  </si>
  <si>
    <t>СПОТ ОН</t>
  </si>
  <si>
    <t>SPOT ON</t>
  </si>
  <si>
    <t>Ярко-розовый, сиреневый к центру, пурпурный крап</t>
  </si>
  <si>
    <t>Asiatic Hybrids / Азиатские гибриды / Махровые</t>
  </si>
  <si>
    <t>белый, махровый</t>
  </si>
  <si>
    <t>ТАЙГЕРВУДС</t>
  </si>
  <si>
    <t>TIGERWOODS</t>
  </si>
  <si>
    <t>белый, с ярко-малиновыми пососами и ярко-малиновым крапом по всей поверхности</t>
  </si>
  <si>
    <t>белый с электрически-розовым</t>
  </si>
  <si>
    <t>Свит Роузи</t>
  </si>
  <si>
    <t>яркий насыщенно-розовый</t>
  </si>
  <si>
    <t>Станнинг Стар</t>
  </si>
  <si>
    <t>оригинальная расцветка. Ярко-абрикосовый с нежно-абрикосовым</t>
  </si>
  <si>
    <t>Том Пус</t>
  </si>
  <si>
    <t>двухцветный: основание от желтого до оранжевого, верх - ярко розовый</t>
  </si>
  <si>
    <t>Флэминг Флаг</t>
  </si>
  <si>
    <t>фиолетовый с белым , перистый</t>
  </si>
  <si>
    <t>Фулл Хаус</t>
  </si>
  <si>
    <t>тел./факс: (495) 974-88-36, 935-86-42</t>
  </si>
  <si>
    <t>Условия размещения предварительного заказа:</t>
  </si>
  <si>
    <t xml:space="preserve">Заполненную и подписанную ЗАЯВКУ Вы можете выслать по электронной почте или привезти ее лично в офис на электронном носителе. </t>
  </si>
  <si>
    <t xml:space="preserve">Для заключения договора поставки необходимы следующие документы:
</t>
  </si>
  <si>
    <t>Возможно отсутствие некоторых сортов после подтверждения заявки по результатам сбора и обработки урожая.</t>
  </si>
  <si>
    <t>РЕКВИЗИТЫ ЗАКАЗЧИКА НУЖНО ЗАПОЛНЯТЬ ОБЯЗАТЕЛЬНО!</t>
  </si>
  <si>
    <t>350.000 руб.</t>
  </si>
  <si>
    <t>700.000 руб.</t>
  </si>
  <si>
    <t>Белфорт</t>
  </si>
  <si>
    <t>Дабл Тач</t>
  </si>
  <si>
    <t>Криспион Лов</t>
  </si>
  <si>
    <t>РедВуд</t>
  </si>
  <si>
    <t>Файери Дрим</t>
  </si>
  <si>
    <t>Эстатик</t>
  </si>
  <si>
    <t>Авангард</t>
  </si>
  <si>
    <t>ванильно-жёлтый</t>
  </si>
  <si>
    <t>Импакт</t>
  </si>
  <si>
    <t>Черил</t>
  </si>
  <si>
    <t>Авейрон</t>
  </si>
  <si>
    <t>ярко-розовый с перламутровым краем и зеленоватыми внешними лепестками</t>
  </si>
  <si>
    <t>Дабл Ширли</t>
  </si>
  <si>
    <t>сиренево-белый меланж</t>
  </si>
  <si>
    <t>Дабл Ю</t>
  </si>
  <si>
    <t>розовый с перламутровым блеском</t>
  </si>
  <si>
    <t>Сандаунер</t>
  </si>
  <si>
    <t>оранжево-красный с желтой полосой по центру лепестков</t>
  </si>
  <si>
    <t>Файери Клаб</t>
  </si>
  <si>
    <t>рубиновый</t>
  </si>
  <si>
    <t>Версаче</t>
  </si>
  <si>
    <t>рубиново-красный, бахрома с белыми вкраплениями</t>
  </si>
  <si>
    <t>Кашарель</t>
  </si>
  <si>
    <t>цвет розового фламинго с белой бахромой</t>
  </si>
  <si>
    <t>Кристал Стар</t>
  </si>
  <si>
    <t>Нью Санта</t>
  </si>
  <si>
    <t>красный матовый с чисто-белой бахромой</t>
  </si>
  <si>
    <t>Пурпл Кристал</t>
  </si>
  <si>
    <t>тёмно-фиолетовый с белым основанием</t>
  </si>
  <si>
    <t>Виктория Сикрет</t>
  </si>
  <si>
    <t>фиолетовый, переливистый</t>
  </si>
  <si>
    <t>Гарден Файр</t>
  </si>
  <si>
    <t>Бьюти оф Спринг</t>
  </si>
  <si>
    <t>жёлтый с красным кантом и розовым напылением по внешней и внутренней части лепестков</t>
  </si>
  <si>
    <t>Блашинг Брайд</t>
  </si>
  <si>
    <t>ванильный с ярко0розовым широким краем</t>
  </si>
  <si>
    <t>Джаст Киссед</t>
  </si>
  <si>
    <t>белый с ярко-малиновым широким краем лепестков</t>
  </si>
  <si>
    <t>Рапсоди оф Смайлс</t>
  </si>
  <si>
    <t>оранжево-красный с жёлтым меланж</t>
  </si>
  <si>
    <t>Баланс оф Колорс</t>
  </si>
  <si>
    <t>Гвен</t>
  </si>
  <si>
    <t>белый с нежно-сиреневым краем</t>
  </si>
  <si>
    <t>Мики Шик</t>
  </si>
  <si>
    <t>розовато-кремовый с ярко-розовыми краями и полосками по центру</t>
  </si>
  <si>
    <t>Роман Эмпаер</t>
  </si>
  <si>
    <t>алый матовый с чито-белым краем</t>
  </si>
  <si>
    <t>Санкетчер</t>
  </si>
  <si>
    <t>жёлтый с ярко-алым верхом</t>
  </si>
  <si>
    <t>Фонтенбло</t>
  </si>
  <si>
    <t>тёмно-бордовый с чисто-белым краем</t>
  </si>
  <si>
    <t>Эффэер</t>
  </si>
  <si>
    <t>Донна Белла</t>
  </si>
  <si>
    <t>ванильно-жёлтый с тёмно-красной широкой полосой по центру</t>
  </si>
  <si>
    <t>Литтл Герл</t>
  </si>
  <si>
    <t>кремовое основание, нежнейшее розовое напыление</t>
  </si>
  <si>
    <t>Глюк</t>
  </si>
  <si>
    <t>тёмно-розовый с ванильной каймой</t>
  </si>
  <si>
    <t>Стреза</t>
  </si>
  <si>
    <t>кумачёво-красный центр, жёлтые края</t>
  </si>
  <si>
    <t>Бордер Легенд</t>
  </si>
  <si>
    <t>белый край, ярко-розовый центр, чёрные мазки у основания</t>
  </si>
  <si>
    <t>Поко Локо</t>
  </si>
  <si>
    <t>Флэминг Пуриссима</t>
  </si>
  <si>
    <t>кремово-жёлтое основание, розовое напыление в центре, ярко-розовый край</t>
  </si>
  <si>
    <t>Многоцветный</t>
  </si>
  <si>
    <t>белый с жёлтым центром. цветы чрезвычайно душистые.</t>
  </si>
  <si>
    <t>Одалиска</t>
  </si>
  <si>
    <t>лиловый с жёлтым центром</t>
  </si>
  <si>
    <t>Персиан Перл</t>
  </si>
  <si>
    <t>пурпурный с жемчужно-белыми полосам на внешних лепестках, фиолетово-пурпурные внутри, с желтой сердцевиной</t>
  </si>
  <si>
    <t>Ред Хантер</t>
  </si>
  <si>
    <t>ярко-алый с голубоватой листвой</t>
  </si>
  <si>
    <t>Аква</t>
  </si>
  <si>
    <t>ярко-голубой, переливается с белым</t>
  </si>
  <si>
    <t>Блю Джиант</t>
  </si>
  <si>
    <t>лазурево-голубой с плотными и крупными соцветиями</t>
  </si>
  <si>
    <t>Йеллоустоун</t>
  </si>
  <si>
    <t>светло-жёлтый, очень свежий</t>
  </si>
  <si>
    <t>Пинк Элефант</t>
  </si>
  <si>
    <t>нежнейший розовый, перламутровый</t>
  </si>
  <si>
    <t>глубокий, синий цвет со светлой каймой</t>
  </si>
  <si>
    <t>Мадам Софи</t>
  </si>
  <si>
    <t>Лорикит</t>
  </si>
  <si>
    <t>Альтруист</t>
  </si>
  <si>
    <t>(крупнокор.) околоцветник необычного кремово-оранжевого цвета с ярко-оранжевой коронкой</t>
  </si>
  <si>
    <t>Корсаж</t>
  </si>
  <si>
    <t>Сентинель</t>
  </si>
  <si>
    <t>Сноу Фриллз</t>
  </si>
  <si>
    <t>Тиклед Пинкин</t>
  </si>
  <si>
    <t>Фортиссимо</t>
  </si>
  <si>
    <t>Д-р Виттевеен</t>
  </si>
  <si>
    <t>махр.чисто белые лепестки с махровой и гофрированной ярко-жёлтой коронкой</t>
  </si>
  <si>
    <t>Кэнди Принцесс</t>
  </si>
  <si>
    <t>белый с бронзово-жёлтой махровой коронкой</t>
  </si>
  <si>
    <t>Пинк Шампань</t>
  </si>
  <si>
    <t>11 см в диам!! Махр. белый с махр. коронкой цвета яичного желтка</t>
  </si>
  <si>
    <t>Флауэр Сюрпрайз</t>
  </si>
  <si>
    <t>белый с махровой коронкой нежнейше-лососевого "тающего" цвета</t>
  </si>
  <si>
    <t>Элин</t>
  </si>
  <si>
    <t>махровый, белый с махровой ванильной коронкой</t>
  </si>
  <si>
    <t>10-15см</t>
  </si>
  <si>
    <t>Стрипед Бьюти</t>
  </si>
  <si>
    <t>сине-сиреневый с полосками</t>
  </si>
  <si>
    <t>КРОКУС БОТАНИЧЕСКИЙ</t>
  </si>
  <si>
    <t>Адванс (хриз.)</t>
  </si>
  <si>
    <t>Ард Шенк (хриз.)</t>
  </si>
  <si>
    <t>Джипси Гёрл (хриз.)</t>
  </si>
  <si>
    <t>Крем Бьюти (хриз.)</t>
  </si>
  <si>
    <t>Леди Киллер (хриз.)</t>
  </si>
  <si>
    <t>Принс Клаус (хриз.)</t>
  </si>
  <si>
    <t>Спринг Бьюти (зибера)</t>
  </si>
  <si>
    <t>Триколор (зибера)</t>
  </si>
  <si>
    <t>Конкэрор (осеннецвет.)</t>
  </si>
  <si>
    <t>Броунз Бьюти</t>
  </si>
  <si>
    <t>тёмно-жёлтый с бронзовыми прожилками, верхние лепестки бронзовые</t>
  </si>
  <si>
    <t>Миднайт Пашшн</t>
  </si>
  <si>
    <t>тёмно-фиолетовый с жёлтым мазком</t>
  </si>
  <si>
    <t>Пионер</t>
  </si>
  <si>
    <t xml:space="preserve">фиолетовый с жёлтым мазком  </t>
  </si>
  <si>
    <t>Шутинг Стар</t>
  </si>
  <si>
    <t>низ интенсивно-жёлтый, верх-светло-жёлтый</t>
  </si>
  <si>
    <t>Пурпл Джем</t>
  </si>
  <si>
    <t>тёмно-фиолетовый, нижние лепестки почти чёрные, с белым мазком</t>
  </si>
  <si>
    <t>Шейла Энн</t>
  </si>
  <si>
    <t>верхние лепестки нежно голубые, нижние светло-голубые с белыми штрихами и пятнышками и жёлтым мазком</t>
  </si>
  <si>
    <t>Данфорда</t>
  </si>
  <si>
    <t>жёлтый с зеленым крапом</t>
  </si>
  <si>
    <t>Юнона Циклоглосса</t>
  </si>
  <si>
    <t>верх нежнейше-сиреневый с белыми бликами по краю лепестков, нижние лепестки с жёлтым мазком и белым перистым пятном в центре, лепестки изящно изогнуты</t>
  </si>
  <si>
    <t>синий, пышно метельчатый</t>
  </si>
  <si>
    <t>нежно-голубой</t>
  </si>
  <si>
    <t>жёлтый с коричневой каймой</t>
  </si>
  <si>
    <t>лазурный</t>
  </si>
  <si>
    <t>нежно-голубой с белой каймой</t>
  </si>
  <si>
    <t>Пинк Сюрпрайз</t>
  </si>
  <si>
    <t>нежнейший светло-палево-розовый</t>
  </si>
  <si>
    <t>тёмно-синий с белой каймой</t>
  </si>
  <si>
    <t>Гарланд Стар</t>
  </si>
  <si>
    <t>оранжевый, с темно-оранжевым</t>
  </si>
  <si>
    <t>Радде</t>
  </si>
  <si>
    <t>лаймовый</t>
  </si>
  <si>
    <t>60-80</t>
  </si>
  <si>
    <t>темно-желтый с ярко-выраженными темно-бордовыми прожилками</t>
  </si>
  <si>
    <t>Руйтерс Гибридс смесь</t>
  </si>
  <si>
    <t>смесь пастельных расцветок</t>
  </si>
  <si>
    <t>Блю Шейдс</t>
  </si>
  <si>
    <t>Уайт Сплендор</t>
  </si>
  <si>
    <t>Гладиолус</t>
  </si>
  <si>
    <t>Византийский</t>
  </si>
  <si>
    <t>40-60</t>
  </si>
  <si>
    <t>Моли (золотой)</t>
  </si>
  <si>
    <t>Розенбаха</t>
  </si>
  <si>
    <t>Стебельчатый</t>
  </si>
  <si>
    <t>Хамелеон</t>
  </si>
  <si>
    <t>кремово-розовый с тёмно-розовыми линиями по центру лепестков</t>
  </si>
  <si>
    <t>Хиз Экселленс</t>
  </si>
  <si>
    <t>сиреневый, очень плотный шар</t>
  </si>
  <si>
    <t>Хэер</t>
  </si>
  <si>
    <t>нетипичная для дек. лука форма, "косматенький", зелёный с бордовым центром</t>
  </si>
  <si>
    <t>80-100</t>
  </si>
  <si>
    <t>Черный</t>
  </si>
  <si>
    <t>Шуберта</t>
  </si>
  <si>
    <t>Оксалис (Кислица)</t>
  </si>
  <si>
    <t>Айрон Кросс</t>
  </si>
  <si>
    <t>15-30</t>
  </si>
  <si>
    <t>Ливанская</t>
  </si>
  <si>
    <t xml:space="preserve">нежно-голубой  </t>
  </si>
  <si>
    <t>Ливанская Альба</t>
  </si>
  <si>
    <t>Руди</t>
  </si>
  <si>
    <t>сиреневый с фиолетовыми линиями по центру</t>
  </si>
  <si>
    <t>Сильвер Куин</t>
  </si>
  <si>
    <t>кремовый с серебряными линиями по центру лепестков</t>
  </si>
  <si>
    <t>Фокси</t>
  </si>
  <si>
    <t>нежно-голубой с фиолетовыми линиями по центру лепестков</t>
  </si>
  <si>
    <t>30-40</t>
  </si>
  <si>
    <t>Белый (Махров.)</t>
  </si>
  <si>
    <t>Желтый (Махров.)</t>
  </si>
  <si>
    <t>Синий (Махров.)</t>
  </si>
  <si>
    <t>руб.</t>
  </si>
  <si>
    <t>шт.</t>
  </si>
  <si>
    <t>ярко-жёлтый с винно-красным обширным пятном и жёлтым центром, 23см</t>
  </si>
  <si>
    <t>MISTER CAS</t>
  </si>
  <si>
    <t>МИСТЕР КАС</t>
  </si>
  <si>
    <t>бледно-жёлтый, с медово-жёлтым центром и тёмно-красными штрижками ближе к центру</t>
  </si>
  <si>
    <t>медово-жёлтый</t>
  </si>
  <si>
    <t>винно-красный с жёлтыми кончиками</t>
  </si>
  <si>
    <t>SOLID RED</t>
  </si>
  <si>
    <t>СОЛИД РЕД</t>
  </si>
  <si>
    <t>тёмно-малиновый с чисто-белыми кончиками и каймой</t>
  </si>
  <si>
    <t>О.Т. ГИБРИДЫ</t>
  </si>
  <si>
    <t>LONDON HEART</t>
  </si>
  <si>
    <t>ЛОНДОН ХАРТ</t>
  </si>
  <si>
    <t xml:space="preserve">белые лепестки с пурпурно-лиловым краем,чёрный центр, </t>
  </si>
  <si>
    <t>WHISTLER</t>
  </si>
  <si>
    <t>УИСТЛЕР</t>
  </si>
  <si>
    <t>лососевые лепестки, бордовое плотное напыление, жёлтые тычинки</t>
  </si>
  <si>
    <t>Asiatic Hybrids / Азиатские гибриды / Серия TINY, генетически низкорослые до 45 см</t>
  </si>
  <si>
    <t>ТЮЛЬПАНЫ ТРИУМФ (TULIPS TRIUMPH)</t>
  </si>
  <si>
    <t>Айс Лолли</t>
  </si>
  <si>
    <t>жёлтый с розовым напылением по центру</t>
  </si>
  <si>
    <t>Андре Ситроен</t>
  </si>
  <si>
    <t>Априкот Фокс</t>
  </si>
  <si>
    <t>жёлтый кремовый с тёмно-розовым напылением, бархатный</t>
  </si>
  <si>
    <t>Арабиан Мистери</t>
  </si>
  <si>
    <t>темно-сиреневый с белой каймой</t>
  </si>
  <si>
    <t>Армани</t>
  </si>
  <si>
    <t>винный с белой каймой</t>
  </si>
  <si>
    <t>Барселона</t>
  </si>
  <si>
    <t>ярко-розовый, стебель темно-бордовый!</t>
  </si>
  <si>
    <t>Блэк Джек</t>
  </si>
  <si>
    <t>темно-фиолетовый</t>
  </si>
  <si>
    <t>Блю Риббон</t>
  </si>
  <si>
    <t>Болроял Пинк</t>
  </si>
  <si>
    <t>2-х цветный: верхняя половина ярко-розовая, нижняя половина кремовая</t>
  </si>
  <si>
    <t>Бостон</t>
  </si>
  <si>
    <t>Гавота</t>
  </si>
  <si>
    <t>фиолетово-бордовый с широкой желтой каймой</t>
  </si>
  <si>
    <t>Голден Дайнести</t>
  </si>
  <si>
    <t>желтовато-кремовое основание бокала, жёлтый край с розовым напылением</t>
  </si>
  <si>
    <t>Голден Чирс</t>
  </si>
  <si>
    <t>Гранд Перфекшн</t>
  </si>
  <si>
    <t>белый с винно-красными перьями</t>
  </si>
  <si>
    <t>Джекпот</t>
  </si>
  <si>
    <t>темно-фиолетовый с широкой белой каймой</t>
  </si>
  <si>
    <t>Зурел</t>
  </si>
  <si>
    <t>2-х цв. Белый с темно-бордовыми перьями</t>
  </si>
  <si>
    <t>Кейп Таун</t>
  </si>
  <si>
    <t>ярко-жёлтый с ярко-красной каймой, очень эффектный, крупные и сильные соцветия</t>
  </si>
  <si>
    <t>13/15</t>
  </si>
  <si>
    <t>Хелмар</t>
  </si>
  <si>
    <t>желтый с темно-фиолетовыми перьями</t>
  </si>
  <si>
    <t>Хемисфер</t>
  </si>
  <si>
    <t>тёмно-сиреневый</t>
  </si>
  <si>
    <t>Пол Ширер</t>
  </si>
  <si>
    <t>полностью черный!</t>
  </si>
  <si>
    <t>Принцесса Ирен</t>
  </si>
  <si>
    <t>АННАМАРИ ДРИМ</t>
  </si>
  <si>
    <t>ANNEMARIE' DREAM</t>
  </si>
  <si>
    <t>АФРОДИТА</t>
  </si>
  <si>
    <t>APHRODITE</t>
  </si>
  <si>
    <t>желтый, кончики лепестков розовые, махровый</t>
  </si>
  <si>
    <t>ДАБЛ ПЛЕЖЕ</t>
  </si>
  <si>
    <t>малиново-красный с белым центром</t>
  </si>
  <si>
    <t>красный, махровый</t>
  </si>
  <si>
    <t>РЕД ТВИН</t>
  </si>
  <si>
    <t>RED TWIN</t>
  </si>
  <si>
    <t>СПРИНГ ПИНК</t>
  </si>
  <si>
    <t>SPRING PINK</t>
  </si>
  <si>
    <t>розовый</t>
  </si>
  <si>
    <t>ФАТА МОРГАНА</t>
  </si>
  <si>
    <t>FATA MORGANA</t>
  </si>
  <si>
    <t>лимонно-желтый, в центре темный крап, махровый</t>
  </si>
  <si>
    <t>ЦЕРЕС</t>
  </si>
  <si>
    <t>CERES</t>
  </si>
  <si>
    <t>малиново-красный, махровый</t>
  </si>
  <si>
    <t>ЭЛОДИ</t>
  </si>
  <si>
    <t>ELODIE</t>
  </si>
  <si>
    <t>розовый, темно-розовый крап</t>
  </si>
  <si>
    <t>L.A. Hybrids (longiflorum  x asiatic) / ЛА гибриды</t>
  </si>
  <si>
    <t>АЙЛИНЕР</t>
  </si>
  <si>
    <t>EYELINER</t>
  </si>
  <si>
    <t xml:space="preserve">белый с черной обводкой по краям лепестков </t>
  </si>
  <si>
    <t>АРБАТАКС</t>
  </si>
  <si>
    <t>ARBATAX</t>
  </si>
  <si>
    <t>ярко-розовый с белой сердцевиной</t>
  </si>
  <si>
    <t>АРКАХОН</t>
  </si>
  <si>
    <t>ARCACHON</t>
  </si>
  <si>
    <t>белый</t>
  </si>
  <si>
    <t>БАХ</t>
  </si>
  <si>
    <t>BACH</t>
  </si>
  <si>
    <t>БЕЙОНС</t>
  </si>
  <si>
    <t>BEYONCE</t>
  </si>
  <si>
    <t>Двухцветная: Ярко-розовые кончики, кремовый с розовым оттенком в центре</t>
  </si>
  <si>
    <t>БЛЭКБЕРН</t>
  </si>
  <si>
    <t>BLACKBURN</t>
  </si>
  <si>
    <t>БРАЙТ ДИАМОНД</t>
  </si>
  <si>
    <t>BRIGHT DIAMOND</t>
  </si>
  <si>
    <t>БРИНДИЗИ</t>
  </si>
  <si>
    <t>BRINDISI</t>
  </si>
  <si>
    <t>перламутрово-светло-розовый</t>
  </si>
  <si>
    <t>ГЕРРИТ ЗАЛМ</t>
  </si>
  <si>
    <t>зеленовато-жёлтый</t>
  </si>
  <si>
    <t>ГОЛДЕН ТИКУУН</t>
  </si>
  <si>
    <t>GOLDEN TYCOON</t>
  </si>
  <si>
    <t>насыщенно-желтый с коричневыми тычинками</t>
  </si>
  <si>
    <t>КАВАЛЕЗЕ</t>
  </si>
  <si>
    <t>CAVALESE</t>
  </si>
  <si>
    <t>сиренево-розовый с белым центром и редким тёмном крапом</t>
  </si>
  <si>
    <t>КАРМИН ДИАМОНД</t>
  </si>
  <si>
    <t>CARMINE DIAMOND</t>
  </si>
  <si>
    <t>карминно-красный с редким тёмноым крапом</t>
  </si>
  <si>
    <t>чисто-белый</t>
  </si>
  <si>
    <t>КУРЬЕР</t>
  </si>
  <si>
    <t xml:space="preserve">COURIER </t>
  </si>
  <si>
    <t>белый, центр зеленоватый, тычинки коричневые</t>
  </si>
  <si>
    <t>ЛИТВА</t>
  </si>
  <si>
    <t>LITOUWEN</t>
  </si>
  <si>
    <t>сиренево-розовый</t>
  </si>
  <si>
    <t>НЭШВИЛЛЬ</t>
  </si>
  <si>
    <t>NASHVILLE</t>
  </si>
  <si>
    <t>ярко-жёлтый</t>
  </si>
  <si>
    <t>ярко-малиновый</t>
  </si>
  <si>
    <t>ПУРПЛ ДИАМОНД</t>
  </si>
  <si>
    <t>PURPLE DIAMOND</t>
  </si>
  <si>
    <t>РЕД АЛЕРТ</t>
  </si>
  <si>
    <t>RED ALERT</t>
  </si>
  <si>
    <t>ярко-красный,глянцевый</t>
  </si>
  <si>
    <t>РИЧМОНД</t>
  </si>
  <si>
    <t>RICHMOND</t>
  </si>
  <si>
    <t>СЕСИЛ</t>
  </si>
  <si>
    <t>CECIL</t>
  </si>
  <si>
    <t>кремовый с винно-красным частым крапом</t>
  </si>
  <si>
    <t>ТРОПИК ДИАМОНД</t>
  </si>
  <si>
    <t>TROPIC DIAMOND</t>
  </si>
  <si>
    <t>тёмно-розовый с белёсым центром</t>
  </si>
  <si>
    <t>ФАНЖИО</t>
  </si>
  <si>
    <t>FANGIO</t>
  </si>
  <si>
    <t>темно-алый, в центре темный, редкий крап</t>
  </si>
  <si>
    <t>ФОРЦА РЕД</t>
  </si>
  <si>
    <t>FORZA RED</t>
  </si>
  <si>
    <t>перламутрово-красный</t>
  </si>
  <si>
    <t>ЦЕРЕЗА</t>
  </si>
  <si>
    <t>ярко-алый</t>
  </si>
  <si>
    <t>ЦИГАЛОН</t>
  </si>
  <si>
    <t>CIGALON</t>
  </si>
  <si>
    <t>Бордовый, очень глянцевый</t>
  </si>
  <si>
    <t>CHAMPAGNE DIAMOND</t>
  </si>
  <si>
    <t>ШУГАР ДИАМОНД</t>
  </si>
  <si>
    <t>SUGAR DIAMOND</t>
  </si>
  <si>
    <t>нежно-сиреневый с белёсым центром</t>
  </si>
  <si>
    <t>ЭЛЬ ДИВО</t>
  </si>
  <si>
    <t>EL DIVO</t>
  </si>
  <si>
    <t>ЭРКОЛАНО</t>
  </si>
  <si>
    <t>ERCOLANO</t>
  </si>
  <si>
    <t>белый с зеленоватым оттенком к центру, тычинки коричневые</t>
  </si>
  <si>
    <t>Oriental Hybrids / Восточные гибриды / Махровые</t>
  </si>
  <si>
    <t>ДИСТАНТ ДРАМ</t>
  </si>
  <si>
    <t>DISTANT DRUM</t>
  </si>
  <si>
    <t>ГУСТОМАХРОВЫЙ.  ярко-розовый с тёмно-розовой полосой вдоль лепестка и тонкой белой каймой</t>
  </si>
  <si>
    <t>МЭДЖИК СТАР</t>
  </si>
  <si>
    <t>MAGIC STAR</t>
  </si>
  <si>
    <t>ГУСТОМАХРОВЫЙ.  розовый с красной полосой по центру лепестка, красным редким крапом и белой кантом по краю лепестков</t>
  </si>
  <si>
    <t>Oriental Hybrids / Восточные гибриды</t>
  </si>
  <si>
    <t>белый с оранжевыми тычинками</t>
  </si>
  <si>
    <t>АКАПУЛЬКО</t>
  </si>
  <si>
    <t>ACAPULCO</t>
  </si>
  <si>
    <t>ярко-розовый, с оранжевыми тычинками и крапом в центре, тёмно-розовыми лучами, легкое гофре</t>
  </si>
  <si>
    <t>АКЕМИ</t>
  </si>
  <si>
    <t>AKEMI</t>
  </si>
  <si>
    <t>Равномерный окрас ярко-розового цвета! Пыльники оранжевые. Крупный цветки</t>
  </si>
  <si>
    <t>АЛМА АТА</t>
  </si>
  <si>
    <t xml:space="preserve">ALMA ATA </t>
  </si>
  <si>
    <t>белый, с коричневыми тычинками, слегка волнистый край</t>
  </si>
  <si>
    <t>АРАБИАН РЕД</t>
  </si>
  <si>
    <t>ARABIAN RED</t>
  </si>
  <si>
    <t>ярко-красный с пурпурной сердцевиной</t>
  </si>
  <si>
    <t>АРЕНА</t>
  </si>
  <si>
    <t>ARENA</t>
  </si>
  <si>
    <t>белый, с жёлто-красными полосками посередине лепестка, красный крап</t>
  </si>
  <si>
    <t>БАККАРДИ</t>
  </si>
  <si>
    <t>BACCARDI</t>
  </si>
  <si>
    <t>тёмно-красный, рубиновый с тёмным редким крапом и волнистым краем лепестка</t>
  </si>
  <si>
    <t>БЕРНИНИ</t>
  </si>
  <si>
    <t>BERNINI</t>
  </si>
  <si>
    <t>ярко-розовый с зеленой сердцевиной, крапом у центра и тонкой белой каймой, гофре</t>
  </si>
  <si>
    <t>БРЕК ДАНС</t>
  </si>
  <si>
    <t>BREAK DANCE</t>
  </si>
  <si>
    <t>лимонно-жёлтый с широкой белой каймой и коричневыми тычинками</t>
  </si>
  <si>
    <t>ГЕЛЬВЕТИЯ</t>
  </si>
  <si>
    <t>HELVETIA</t>
  </si>
  <si>
    <t>белый с оранжевыми тычинками, лёгкое гофре</t>
  </si>
  <si>
    <t>ДИЗЗИ</t>
  </si>
  <si>
    <t>DIZZY</t>
  </si>
  <si>
    <t>бледно-розовый с красными полосками в центре лепестков и красным крапом, тычинки оранжевые, гофре</t>
  </si>
  <si>
    <t>ЖОЗЕФИНА</t>
  </si>
  <si>
    <t>JOSEPHINE</t>
  </si>
  <si>
    <t>нежно-сиреневый с лиловым крапом, лёгкое гофре</t>
  </si>
  <si>
    <t>ЛЕГЕНДА</t>
  </si>
  <si>
    <t>LEGEND</t>
  </si>
  <si>
    <t>белый с ярко-жёлтыми полосками и зелёным центром</t>
  </si>
  <si>
    <t>ЛЕЙК МИЧИГАН</t>
  </si>
  <si>
    <t>LAKE MICHIGAN</t>
  </si>
  <si>
    <t>светло-сиреневый, белый в центре, лёгкое гофре</t>
  </si>
  <si>
    <t>малиновый, глянцевый с красной полосой по длине лепестков и белой каймой, частый крап до середины лепестка, гофре</t>
  </si>
  <si>
    <t>сиреневато-розовый</t>
  </si>
  <si>
    <t>РЕД РЕФЛЕКС</t>
  </si>
  <si>
    <t>RED REFLEX</t>
  </si>
  <si>
    <t>алый, с тонкой белой каймой и тёмным крапом у центра, лёгкое гофре</t>
  </si>
  <si>
    <t>РЕД ЭМПАЙР</t>
  </si>
  <si>
    <t>RED EMPIRE</t>
  </si>
  <si>
    <t>красный с редким крапом и белым кантом-гофре</t>
  </si>
  <si>
    <t>САНКЕТЧЕР</t>
  </si>
  <si>
    <t>SUNCATCHER</t>
  </si>
  <si>
    <t>лимонно-жёлтый с белой каймой</t>
  </si>
  <si>
    <t>САППОРО</t>
  </si>
  <si>
    <t>SAPPORO</t>
  </si>
  <si>
    <t>белый, тычинки коричневые, волнистый край</t>
  </si>
  <si>
    <t>СИБИРЬ</t>
  </si>
  <si>
    <t>SIBERIA</t>
  </si>
  <si>
    <t>белый, тычинки ярко-оранжевые, легкое гофре по краю</t>
  </si>
  <si>
    <t>СИКС СЕНС</t>
  </si>
  <si>
    <t>SIXTH SENSE</t>
  </si>
  <si>
    <t>винно-красный с тёмным крапом по всему лепестку и белым кантом, лёгкое гофре</t>
  </si>
  <si>
    <t>СТАРГЕЙЗЕР</t>
  </si>
  <si>
    <t>STARGAZER</t>
  </si>
  <si>
    <t>малиново-красный с белой каймой и темным крапом по всей длине лепестков</t>
  </si>
  <si>
    <t>СТАРФАЙТЕР</t>
  </si>
  <si>
    <t>STARFIGHTER</t>
  </si>
  <si>
    <t>ярко-коралловый, с широкой белой каймой и красным крапом по всей длине лепестков, легкое гофре</t>
  </si>
  <si>
    <t>2-х цв. оранжево-кр. и фиолет. перьями</t>
  </si>
  <si>
    <t>Пурпл Лэди</t>
  </si>
  <si>
    <t>насыщенно-фиолетовый, глянцевый</t>
  </si>
  <si>
    <t>Реа</t>
  </si>
  <si>
    <t>рубиново-красный, очень глянцевый</t>
  </si>
  <si>
    <t>Ред Марк</t>
  </si>
  <si>
    <t>Ремз Сенсейшн</t>
  </si>
  <si>
    <t>красный с кремовым, перистый</t>
  </si>
  <si>
    <t>Ремз Фаворит</t>
  </si>
  <si>
    <t>тёмно-красный с белым краем, перистый</t>
  </si>
  <si>
    <t>Рональдо</t>
  </si>
  <si>
    <t>Роял ван дер Марк</t>
  </si>
  <si>
    <t>2-х цв. Темно-розовый и желто-зеленый внутри</t>
  </si>
  <si>
    <t>Роял Вирджин</t>
  </si>
  <si>
    <t>белый, хорошо устойчив к заболеваниям</t>
  </si>
  <si>
    <t>Роял Тен</t>
  </si>
  <si>
    <t>ЭКСТРАВАГАНЦА</t>
  </si>
  <si>
    <t>EXTRAVAGANZE</t>
  </si>
  <si>
    <t>ОЧЕНЬ ЭФФЕКТНЫЕ крупные цветки, белые с многочисленным лиловым крапом и штрижками по всему лепестку</t>
  </si>
  <si>
    <t>Longiflorum / Длинноцветковые гибриды</t>
  </si>
  <si>
    <t>МИЯБИ</t>
  </si>
  <si>
    <t>MIYABI</t>
  </si>
  <si>
    <t>яркий сиренево-розовый</t>
  </si>
  <si>
    <t>УОТС АП</t>
  </si>
  <si>
    <t>WHAT'S UP</t>
  </si>
  <si>
    <t>ЦИРАНО</t>
  </si>
  <si>
    <t>CYRANO</t>
  </si>
  <si>
    <t>белый с большим пурпурным пятном</t>
  </si>
  <si>
    <t>ЭЛЕГАНТ ЛЕДИ</t>
  </si>
  <si>
    <t>ELEGANT LADY</t>
  </si>
  <si>
    <t>L.O. Longiflorum Type / LOL - гибриды</t>
  </si>
  <si>
    <t>ДОЛЬЧЕТТО</t>
  </si>
  <si>
    <t>DOLCETTO</t>
  </si>
  <si>
    <t>перламутрово-розовый с коричневыми тычинками</t>
  </si>
  <si>
    <t>ИЛЛЮЗИВ</t>
  </si>
  <si>
    <t>ILLUSIVE</t>
  </si>
  <si>
    <t>ПРИНС ПРОМИС</t>
  </si>
  <si>
    <t>PRINCE PROMISE</t>
  </si>
  <si>
    <t>перламутрово-розовый, светло-розовый к кончикам лепестков</t>
  </si>
  <si>
    <t>ТРИУМФАТОР</t>
  </si>
  <si>
    <t>TRIUMPHATOR</t>
  </si>
  <si>
    <t>кремово-белый, сердцевина темно-розовая</t>
  </si>
  <si>
    <t>L.O. Oriental Type / LOO - гибриды</t>
  </si>
  <si>
    <t>БРАЙТ БРИЛЛИАНТ</t>
  </si>
  <si>
    <t>BRIGHT BRILIANT</t>
  </si>
  <si>
    <t>белые, очень крупные цветки диам. до 35-40 см</t>
  </si>
  <si>
    <t>НЮАНС</t>
  </si>
  <si>
    <t xml:space="preserve">NUANCE </t>
  </si>
  <si>
    <t>белый с розовыми стрелками и крапом</t>
  </si>
  <si>
    <t>УАЙТ ТРИУМФ</t>
  </si>
  <si>
    <t>WHITE TRIUMPH</t>
  </si>
  <si>
    <t>белый с зелёным центром</t>
  </si>
  <si>
    <t>OA Hybrids ( Oriental x Asiatic ) / OA - гибриды</t>
  </si>
  <si>
    <t>САННИ КРАУН</t>
  </si>
  <si>
    <t>SUNNY CROWN</t>
  </si>
  <si>
    <t>светло-желтый, от сердцевины ярко-розовые стреловидные мазки</t>
  </si>
  <si>
    <t>ОТ Hybrids ( Oriental x Trumpet ) / ОТ гибриды</t>
  </si>
  <si>
    <t>АЛТАРИ</t>
  </si>
  <si>
    <t>ALTARI</t>
  </si>
  <si>
    <t>кремовый, с малиновой сердцевиной от центра до середины лепестка</t>
  </si>
  <si>
    <t>БЕВЕРЛИ ДРИМ</t>
  </si>
  <si>
    <t>BEVERLY'S DREAM</t>
  </si>
  <si>
    <t xml:space="preserve">белый, винно-красный, звездообразный от центра до середины лепестка </t>
  </si>
  <si>
    <t>лимонно-жёлтый</t>
  </si>
  <si>
    <t>БУГИ ВУГИ</t>
  </si>
  <si>
    <t>BOOGIE VOOGIE</t>
  </si>
  <si>
    <t>кремовый, с сиреневым окаймлением, крупные цветки</t>
  </si>
  <si>
    <t>белый с медово-жёлтым центром и тёмно-розовой полосой по тыльной стороне лепестка, на 3 год выростает до 2,2 м и дает до 30 очень крупных соцветий</t>
  </si>
  <si>
    <t>ДЕББИ</t>
  </si>
  <si>
    <t>DEBBY</t>
  </si>
  <si>
    <t>винно-красный с лососевой каймой</t>
  </si>
  <si>
    <t>ЙЕЛЛОУИН</t>
  </si>
  <si>
    <t>YELLOWEEN</t>
  </si>
  <si>
    <t>ярко-желтый, тычинки коричневые</t>
  </si>
  <si>
    <t>CONCA D'OR</t>
  </si>
  <si>
    <t>лимонно-жёлтый с чёрными тычинками</t>
  </si>
  <si>
    <t>ЛАВОН</t>
  </si>
  <si>
    <t>LAVON</t>
  </si>
  <si>
    <t>жёлтый с красными полосками от центра до 2/3 лепестка</t>
  </si>
  <si>
    <t>винно-красный с белой широкой каймой</t>
  </si>
  <si>
    <t>ЛЕСЛИ ВУДРИФ</t>
  </si>
  <si>
    <t>LESLEY WOODRIFF</t>
  </si>
  <si>
    <t>бордовый с белыми кончиками и жёлто-зелёной сердцевиной</t>
  </si>
  <si>
    <t>МИСС ФЕЯ</t>
  </si>
  <si>
    <t>MISS FEYA</t>
  </si>
  <si>
    <t>тёмно-красный с тёмным крапом и белой тонкой каймой по краю</t>
  </si>
  <si>
    <t>МОНТЕГО БЭЙ</t>
  </si>
  <si>
    <t>MONTEGO BAY</t>
  </si>
  <si>
    <t>НИМФА</t>
  </si>
  <si>
    <t>розовато-кремовый с ярко-красным центром и жёлтой сердцевиной</t>
  </si>
  <si>
    <t>ОН СТЕЙДЖ</t>
  </si>
  <si>
    <t>ON STAGE</t>
  </si>
  <si>
    <t>ПРИТТИ ВУМЕН</t>
  </si>
  <si>
    <t>PRETTY WOMEN</t>
  </si>
  <si>
    <t>кремовый с розовым к центру, ОЧЕНЬ Крупный цветок</t>
  </si>
  <si>
    <t>ПУРПЛ ПРИНС</t>
  </si>
  <si>
    <t>PURPLE PRINCE</t>
  </si>
  <si>
    <t>бордовый, глянцевый, на 3 год выростает до 2,2 м и дает до 30 очень крупных соцветий</t>
  </si>
  <si>
    <t>РЕД ДАТЧ</t>
  </si>
  <si>
    <t>RED DUTCH</t>
  </si>
  <si>
    <t xml:space="preserve">винно-красный от центра на две трети лепестка, кончики ярко-желтые </t>
  </si>
  <si>
    <t>РЕКСОНА</t>
  </si>
  <si>
    <t>REXONA</t>
  </si>
  <si>
    <t>белый, с желтеющим центром</t>
  </si>
  <si>
    <t>РОБЕРТ ГРИЗБАХ</t>
  </si>
  <si>
    <t>ROBERT GRIESBACH</t>
  </si>
  <si>
    <t>белый с винно-красным обширным пятном и жёлто-зелёным центром</t>
  </si>
  <si>
    <t>РОБЕРТ СУОНСОН</t>
  </si>
  <si>
    <t>ROBERT SWANSON</t>
  </si>
  <si>
    <t>кремово-жёлтый, рубиновый от центра до 2/3 лепестка</t>
  </si>
  <si>
    <t>РОБИНА</t>
  </si>
  <si>
    <t>ROBINA</t>
  </si>
  <si>
    <t>рубиновый, с небольшим желтым центром</t>
  </si>
  <si>
    <t>РОССЕЛИНИ</t>
  </si>
  <si>
    <t>ROSSELINI</t>
  </si>
  <si>
    <t>розовый с зелёной сердцевинкой, на 3 год выростает до 2,2 м и дает до 30 очень крупных соцветий</t>
  </si>
  <si>
    <t>САБАНЕТА</t>
  </si>
  <si>
    <t>SABANETA</t>
  </si>
  <si>
    <t>светло-абрикосовый, горловина оранжево-лососевого цвета, сердцевина желтая, крап</t>
  </si>
  <si>
    <t>СПЕЙС МОУНТЕЙН</t>
  </si>
  <si>
    <t>SPACE MOUNTAIN</t>
  </si>
  <si>
    <t>светло-розовый с пурпурными прожилками и желтой сердцевиной</t>
  </si>
  <si>
    <t>ФЛЭШПОИНТ</t>
  </si>
  <si>
    <t>FLASHPOINT</t>
  </si>
  <si>
    <t>ФРИЗО</t>
  </si>
  <si>
    <t>FRISO</t>
  </si>
  <si>
    <t>белый, пурпурный от центра до середины лепестка</t>
  </si>
  <si>
    <t>ХОЛЛАНД БЬЮТИ</t>
  </si>
  <si>
    <t>HOLLAND BEAUTY</t>
  </si>
  <si>
    <t>малиновые лепестки с кремовой каймой</t>
  </si>
  <si>
    <t>ЭЛЮЗИВ</t>
  </si>
  <si>
    <t>ELUSIVE</t>
  </si>
  <si>
    <t>лососево-розовый с жёлтым центром и белым контуром, гофре</t>
  </si>
  <si>
    <t xml:space="preserve">Trumpet / Трубчатые гибриды </t>
  </si>
  <si>
    <t>АФРИКАН КУИН</t>
  </si>
  <si>
    <t>AFRICAN QUEEN</t>
  </si>
  <si>
    <t>кремово-оранжевый с бронзовыми подпалинами с внешней стороны цветка</t>
  </si>
  <si>
    <t>ГОЛДЕН СПЛЕНДОР</t>
  </si>
  <si>
    <t>GOLDEN SPLENDOUR</t>
  </si>
  <si>
    <t>желтый, с бронзовыми подпалинами у края лепестка, внешняя сторона цветка бронзовая</t>
  </si>
  <si>
    <t>ПИНК ПЕРФЕКШН</t>
  </si>
  <si>
    <t>PINK PERFECTION</t>
  </si>
  <si>
    <t>бело-розовый, края насыщенно-розовые, внешняя сторона цветка ярко-розовая, с внутренней и внешней стороны лепестка красные полосы</t>
  </si>
  <si>
    <t>РЕГАЛЕ</t>
  </si>
  <si>
    <t xml:space="preserve">REGALE </t>
  </si>
  <si>
    <t>внутри цветок белый с желтым центром, внешняя сторона белая с розовыми и пурпурными полосами</t>
  </si>
  <si>
    <t>РЕГАЛЕ АЛБУМ</t>
  </si>
  <si>
    <t>REGALE ALBUM</t>
  </si>
  <si>
    <t>белый, с желтым внутри цветка, тычинки желтые</t>
  </si>
  <si>
    <t>Tigrinum / Тигровые</t>
  </si>
  <si>
    <t>НАЙТ ФЛАЙЕР</t>
  </si>
  <si>
    <t>NIGHT FLYER</t>
  </si>
  <si>
    <t>бордовый с тёмным редким крапом</t>
  </si>
  <si>
    <t>ФЛОРА ПЛЕНА</t>
  </si>
  <si>
    <t>FLORA PLENA</t>
  </si>
  <si>
    <t xml:space="preserve">МАХРОВЫЕ цветки оранжевого цвета с пурпурным крапом, чалмовидные. </t>
  </si>
  <si>
    <t>TETRAPLOID Tigrinum / ТЕТРАПЛОИДНЫЕ</t>
  </si>
  <si>
    <t>Species / Редкие гибриды</t>
  </si>
  <si>
    <t>АУР. ГОЛД БЕНД</t>
  </si>
  <si>
    <t>AURATUM GOLD BAND</t>
  </si>
  <si>
    <t>Крупный цветок белого цвета с желтой крупной полосой от сердцевины к концу, яркий крап, красно-коричневые пыльники, 25см</t>
  </si>
  <si>
    <t>БЛЭК БЬЮТИ</t>
  </si>
  <si>
    <t>BLACK BEAUTY</t>
  </si>
  <si>
    <t>Многоцветковая лилия, цветки пурпурно-красного цвета с темн-красными точками , чалмовидные. Для заднего плана бордюра</t>
  </si>
  <si>
    <t>ГЕНРИ</t>
  </si>
  <si>
    <t>HENRYI</t>
  </si>
  <si>
    <t>Многоцветковая лилия, 1.8-2,4м! цветки абрикосового цвета с темно-красными бородками, чалмовидные. Для заднего плана бордюра</t>
  </si>
  <si>
    <t xml:space="preserve">ЛЕДИ АЛИСА </t>
  </si>
  <si>
    <t>LADY ALICE</t>
  </si>
  <si>
    <t>Многоцветковая лилия, лепестки белого цвета с насыщенно-абрикосовым центром и оранжевыми бородками, чалмовидные. Для заднего плана бордюра</t>
  </si>
  <si>
    <t>СКАРЛЕТ ДЕЛАЙТ</t>
  </si>
  <si>
    <t>SCARLET DELIGHT</t>
  </si>
  <si>
    <t>красный с тёмным крапом и зелёной серединкой</t>
  </si>
  <si>
    <t>НИЗКОРОСЛЫЕ Asiatic Hybrids / Азиатские гибриды</t>
  </si>
  <si>
    <t>НИЗКОРОСЛЫЕ  Oriental Hybrids / Восточные гибриды</t>
  </si>
  <si>
    <t>ГАРДЕН ПАТИ</t>
  </si>
  <si>
    <t>GARDEN PARTY</t>
  </si>
  <si>
    <t>белый, с ярко- желтыми полосами от центра ярко- желтыми до красного к концу лепестка, красный крап</t>
  </si>
  <si>
    <t>ЛУКОВИЦЫ БОЛЬШОГО РАЗМЕРА ДЛЯ ВЫГОНКИ</t>
  </si>
  <si>
    <t>ВОСТОЧНЫЕ ГИБРИДЫ</t>
  </si>
  <si>
    <t>СИБИРЬ 18/20</t>
  </si>
  <si>
    <t>SIBERIA 18/20</t>
  </si>
  <si>
    <t>Л.О. ГИБРИДЫ</t>
  </si>
  <si>
    <t>ТРИУМФАТОР 18/20</t>
  </si>
  <si>
    <t>TRIUMPHATOR 18/20</t>
  </si>
  <si>
    <t>Предложение без обязательств до момента подтверждения заказа.</t>
  </si>
  <si>
    <t>Некоторые сорта доступны в ограниченном количестве.</t>
  </si>
  <si>
    <t>белый, соцветия направлены вверх</t>
  </si>
  <si>
    <t>ЗАКАЗ-ФОРМА</t>
  </si>
  <si>
    <t>Информация по Вашему заказу</t>
  </si>
  <si>
    <t>название фирмы или ИП</t>
  </si>
  <si>
    <t>gardenbulbs@yandex.ru</t>
  </si>
  <si>
    <t>Мелроуз</t>
  </si>
  <si>
    <t>сиреневый с белой каймой</t>
  </si>
  <si>
    <t>Мондиал</t>
  </si>
  <si>
    <t>Монселла</t>
  </si>
  <si>
    <t>желтый с красн. полос.</t>
  </si>
  <si>
    <t>Монте Бью</t>
  </si>
  <si>
    <t xml:space="preserve">жёлтый  </t>
  </si>
  <si>
    <t>Монте Карло</t>
  </si>
  <si>
    <t>Монте Оранж</t>
  </si>
  <si>
    <t>оранжево-красный, с желтым донцем</t>
  </si>
  <si>
    <t>Монтрё</t>
  </si>
  <si>
    <t>Урал</t>
  </si>
  <si>
    <t>ярко-розовый с белыми переливами</t>
  </si>
  <si>
    <t>Орка</t>
  </si>
  <si>
    <t>розовато-жёлтый</t>
  </si>
  <si>
    <t>Пинк Миракл</t>
  </si>
  <si>
    <t>розовый с белыми переливами, перламутровый</t>
  </si>
  <si>
    <t>Ред Бейби Долл</t>
  </si>
  <si>
    <t>насыщенно-красный, ближе к бордовому, глянцевый</t>
  </si>
  <si>
    <t>Рембранд</t>
  </si>
  <si>
    <t>Роял Акрес</t>
  </si>
  <si>
    <t>Силеста</t>
  </si>
  <si>
    <t>винно-красный с желтой каймой</t>
  </si>
  <si>
    <t xml:space="preserve">махровый белый  </t>
  </si>
  <si>
    <t>Петит Фо</t>
  </si>
  <si>
    <t>махр. коронка в форме тарталетки пастельно-желто-розовая</t>
  </si>
  <si>
    <t>Пинк Парадайз</t>
  </si>
  <si>
    <t>Покупатель:</t>
  </si>
  <si>
    <t>ПОСТУПЛЕНИЯ с начала августа</t>
  </si>
  <si>
    <t>предв.сумма без уч. %</t>
  </si>
  <si>
    <t>цены на условиях - склад продавца г. Москва</t>
  </si>
  <si>
    <t xml:space="preserve">График поставок: </t>
  </si>
  <si>
    <t>Для</t>
  </si>
  <si>
    <t>информ.</t>
  </si>
  <si>
    <t>АРТИКУЛ</t>
  </si>
  <si>
    <t>Сорт. Описание</t>
  </si>
  <si>
    <t>РАЗМЕР</t>
  </si>
  <si>
    <t>Цена за коробку</t>
  </si>
  <si>
    <t>Предварит. сумма заказа</t>
  </si>
  <si>
    <t>ШОУ-БОКСЫ. (1/4 OPEN FRONT)</t>
  </si>
  <si>
    <t>Тюльпан</t>
  </si>
  <si>
    <t>10/11</t>
  </si>
  <si>
    <t>11/12</t>
  </si>
  <si>
    <t>оранжевый</t>
  </si>
  <si>
    <t>Гиацинт</t>
  </si>
  <si>
    <t>15/16</t>
  </si>
  <si>
    <t>Нарцисс</t>
  </si>
  <si>
    <t>10/12</t>
  </si>
  <si>
    <t>кремовый</t>
  </si>
  <si>
    <t>12/14</t>
  </si>
  <si>
    <t>14/16</t>
  </si>
  <si>
    <t>Лук декор.</t>
  </si>
  <si>
    <t>18/20</t>
  </si>
  <si>
    <t>8/10</t>
  </si>
  <si>
    <t>Анемона</t>
  </si>
  <si>
    <t>смесь</t>
  </si>
  <si>
    <t>5/+</t>
  </si>
  <si>
    <t>5/6</t>
  </si>
  <si>
    <t>Колхикум</t>
  </si>
  <si>
    <t>13/+</t>
  </si>
  <si>
    <t>I</t>
  </si>
  <si>
    <t>Фрезия</t>
  </si>
  <si>
    <t>Фритиллярия</t>
  </si>
  <si>
    <t>Мускари</t>
  </si>
  <si>
    <t>8/9</t>
  </si>
  <si>
    <t>6/+</t>
  </si>
  <si>
    <t>Ранункулюс</t>
  </si>
  <si>
    <t>Сцилла</t>
  </si>
  <si>
    <t>7/8</t>
  </si>
  <si>
    <t>Камассия</t>
  </si>
  <si>
    <t>Хионодокса</t>
  </si>
  <si>
    <t>Крокус</t>
  </si>
  <si>
    <t>5/7</t>
  </si>
  <si>
    <t>8/+</t>
  </si>
  <si>
    <t>Ирис голл.</t>
  </si>
  <si>
    <t>4/5</t>
  </si>
  <si>
    <t>Ирис</t>
  </si>
  <si>
    <t>6/7</t>
  </si>
  <si>
    <t>Пушкиния</t>
  </si>
  <si>
    <t>12/+</t>
  </si>
  <si>
    <r>
      <t xml:space="preserve">Заказ </t>
    </r>
    <r>
      <rPr>
        <b/>
        <i/>
        <u/>
        <sz val="10"/>
        <rFont val="Arial"/>
        <family val="2"/>
        <charset val="204"/>
      </rPr>
      <t>коробок</t>
    </r>
  </si>
  <si>
    <t>голубой</t>
  </si>
  <si>
    <t>сиреневый</t>
  </si>
  <si>
    <t>Голд Февер</t>
  </si>
  <si>
    <t>11/+</t>
  </si>
  <si>
    <t>Дабл Прайс</t>
  </si>
  <si>
    <t>ярко-сиреневый</t>
  </si>
  <si>
    <t>Дабл Принцесс</t>
  </si>
  <si>
    <t xml:space="preserve">тёмно-розовый  </t>
  </si>
  <si>
    <t>Диор</t>
  </si>
  <si>
    <t>Кардинал Мидцентри</t>
  </si>
  <si>
    <t>Картуш</t>
  </si>
  <si>
    <t>белый с ярко-розовой каймой</t>
  </si>
  <si>
    <t>Коламбус</t>
  </si>
  <si>
    <t>малиновый с белой каймой</t>
  </si>
  <si>
    <t>Маргарита</t>
  </si>
  <si>
    <t>пурпурно-фиолетовый</t>
  </si>
  <si>
    <t>Мария Джо</t>
  </si>
  <si>
    <t>жёлтый</t>
  </si>
  <si>
    <t>Истертайд</t>
  </si>
  <si>
    <t>Калгари</t>
  </si>
  <si>
    <t>махр. кремово-белый</t>
  </si>
  <si>
    <t>Ле Торш</t>
  </si>
  <si>
    <t>Май Стори</t>
  </si>
  <si>
    <t>Монца</t>
  </si>
  <si>
    <t>Мэдисон</t>
  </si>
  <si>
    <t>чисто белый, с желто-оранжевой густомахровой коронкой</t>
  </si>
  <si>
    <t>Хотпантс</t>
  </si>
  <si>
    <t>двухцветный: белый с фиолетовым</t>
  </si>
  <si>
    <t>Хэппи Дженерейшн</t>
  </si>
  <si>
    <t>белый с красными перьями, желтой основой</t>
  </si>
  <si>
    <t>Ширли</t>
  </si>
  <si>
    <t>Ширли Дрим</t>
  </si>
  <si>
    <t>Эль Сид</t>
  </si>
  <si>
    <t>красный, с жёлтым краем, перистый</t>
  </si>
  <si>
    <t>Эрмитаж</t>
  </si>
  <si>
    <t>оранжевый с тёмными перьями</t>
  </si>
  <si>
    <t>Ян Сайнетт</t>
  </si>
  <si>
    <t>розово-красный с желтой каймой</t>
  </si>
  <si>
    <t>Яп Гроот</t>
  </si>
  <si>
    <t>кремовый с желтыми перьями + декоративная листва</t>
  </si>
  <si>
    <t>ТЮЛЬПАНЫ ГРЕЙГА (TULIPS GREIGII)</t>
  </si>
  <si>
    <t>Али Баба</t>
  </si>
  <si>
    <t>розово-красный, декоративная листва</t>
  </si>
  <si>
    <t>Ауторити</t>
  </si>
  <si>
    <t>внутри белый, снаружи красный с белой каймой, декоративная листва</t>
  </si>
  <si>
    <t>Виннипег</t>
  </si>
  <si>
    <t>18см</t>
  </si>
  <si>
    <t>Дабл Ред Ридинг Худ</t>
  </si>
  <si>
    <t>махровый, алый, очень экзотического вида при распускании бутона, декоративная листва</t>
  </si>
  <si>
    <t>Ораторио</t>
  </si>
  <si>
    <t>светло-розовый , декоративная листва</t>
  </si>
  <si>
    <t>Перфекционист</t>
  </si>
  <si>
    <t>высокий бокал, красный центр, чисто-белая кайма</t>
  </si>
  <si>
    <t>Плезир</t>
  </si>
  <si>
    <t>ярко-розовый с ярко-розовыми мазками по кремово-желтой кайме</t>
  </si>
  <si>
    <t>Профессор Де Моззери</t>
  </si>
  <si>
    <t>нежно-розовый с кремовой каймой,  декоративная листва</t>
  </si>
  <si>
    <t>Царь Петр</t>
  </si>
  <si>
    <t>белый с полосой розово-красный крапинок, декоративная листва</t>
  </si>
  <si>
    <t>Юнайтед Стейтс</t>
  </si>
  <si>
    <t>нежно-розовый с ярко-желтой каймой,  декоративная листва</t>
  </si>
  <si>
    <t>ТЮЛЬПАНЫ КАУФМАНА (TULIPS KAUFFMANNIANA)</t>
  </si>
  <si>
    <t>Анкилла</t>
  </si>
  <si>
    <t>снаружи красный с белой каймой, когда бокал открывается - внутри белый с розовой горловиной,  декоративная листва</t>
  </si>
  <si>
    <t>Корона</t>
  </si>
  <si>
    <t>снаружи красный с кремово-желтой каймой, когда бокал открывается - внутри светло-желтый с розовой горловиной,  декоративная листва</t>
  </si>
  <si>
    <t>Лов Сонг</t>
  </si>
  <si>
    <t>оранжево-алый</t>
  </si>
  <si>
    <t>Хертс Делайт</t>
  </si>
  <si>
    <t>12см</t>
  </si>
  <si>
    <t>Шекспир</t>
  </si>
  <si>
    <t>оранжевый снаружи, внутри двухцветный: в центре желтый с оранжево-красной каймой и подпалинами</t>
  </si>
  <si>
    <t>Шоувиннер</t>
  </si>
  <si>
    <t>ТЮЛЬПАНЫ ФОСТЕРА (TULIPS FOSTERIANA)</t>
  </si>
  <si>
    <t>Рози Дрим</t>
  </si>
  <si>
    <t>ярко-розовый с кремово-желтой каймой</t>
  </si>
  <si>
    <t>Свитхёрт</t>
  </si>
  <si>
    <t>белый с лимонно-желтыми широкими полосами</t>
  </si>
  <si>
    <t>ТЮЛЬПАНЫ ВИДОВЫЕ</t>
  </si>
  <si>
    <t>Альба Коурелеа Окулята</t>
  </si>
  <si>
    <t>Брайт Джем</t>
  </si>
  <si>
    <t xml:space="preserve">медово-жёлтый    </t>
  </si>
  <si>
    <t>Леди Джейн</t>
  </si>
  <si>
    <t>белые внутри с жёлтым центром, палево-розовые снаружи</t>
  </si>
  <si>
    <t>Лилипут</t>
  </si>
  <si>
    <t>малиново-красные, крошечные, почти как крокусы, глянцевые, очень трогательные</t>
  </si>
  <si>
    <t>Литтл Бьюти</t>
  </si>
  <si>
    <t>красный с фиолетово-сиреневым центром</t>
  </si>
  <si>
    <t>Литтл Принцесс</t>
  </si>
  <si>
    <t>лососевый с буро-жёлтым центром</t>
  </si>
  <si>
    <t>Лилак Уандер</t>
  </si>
  <si>
    <t>нежнейший розовый с жёлтым центром</t>
  </si>
  <si>
    <t>Тарда</t>
  </si>
  <si>
    <t>ярко-жёлтый с белыми кончиками</t>
  </si>
  <si>
    <t>Блю</t>
  </si>
  <si>
    <t>14/15</t>
  </si>
  <si>
    <t>Пинк</t>
  </si>
  <si>
    <t>Перпл</t>
  </si>
  <si>
    <t>Уайт</t>
  </si>
  <si>
    <t>ГИАЦИНТЫ 14/15</t>
  </si>
  <si>
    <t>Аваланч</t>
  </si>
  <si>
    <t>НОВИНКА! 
чисто-белый</t>
  </si>
  <si>
    <t>Аида</t>
  </si>
  <si>
    <t>ультрамарин</t>
  </si>
  <si>
    <t>Айлос</t>
  </si>
  <si>
    <t>фиолетовый с белой каймой</t>
  </si>
  <si>
    <t>Анна Лиза</t>
  </si>
  <si>
    <t>Анна Мария</t>
  </si>
  <si>
    <t>тёмно-розовый с белой каймой</t>
  </si>
  <si>
    <t>Антарктика</t>
  </si>
  <si>
    <t>Априкот Пашшн</t>
  </si>
  <si>
    <t>абрикосово-розовый</t>
  </si>
  <si>
    <t>Априкот Стар</t>
  </si>
  <si>
    <t>НОВИНКА! 
кремово-нежнейший абрикосовый оттенок</t>
  </si>
  <si>
    <t>Атлантик</t>
  </si>
  <si>
    <t>фиолетовый с голубым</t>
  </si>
  <si>
    <t>Блю Джакет</t>
  </si>
  <si>
    <t>синий с темно-син. венами</t>
  </si>
  <si>
    <t>Блю Стар</t>
  </si>
  <si>
    <t>Вудсток</t>
  </si>
  <si>
    <t>переливающийся бордовый</t>
  </si>
  <si>
    <t>Вуурбак</t>
  </si>
  <si>
    <t>красно-розовый с сиреневым отливом</t>
  </si>
  <si>
    <t>Дарк Дименшн</t>
  </si>
  <si>
    <t>ЭКСКЛЮЗИВ! НОВИНКА! Черный гиацинт</t>
  </si>
  <si>
    <t>16/+</t>
  </si>
  <si>
    <t>Дельфт Блю</t>
  </si>
  <si>
    <t>Джипси Куин</t>
  </si>
  <si>
    <t>Джипси Принцесс</t>
  </si>
  <si>
    <t>светло-жёлтый</t>
  </si>
  <si>
    <t>Ибис</t>
  </si>
  <si>
    <t>Йеллоу Куин</t>
  </si>
  <si>
    <t>кремово-желтый</t>
  </si>
  <si>
    <t>Карнеги</t>
  </si>
  <si>
    <t>Леди Дерби</t>
  </si>
  <si>
    <t>светло-розовый</t>
  </si>
  <si>
    <t>Мария</t>
  </si>
  <si>
    <t>ярко-синий</t>
  </si>
  <si>
    <t>Маркони</t>
  </si>
  <si>
    <t>Минос</t>
  </si>
  <si>
    <t>Мисс Сайгон</t>
  </si>
  <si>
    <t>нежно-сиреневый</t>
  </si>
  <si>
    <t>Одиссей</t>
  </si>
  <si>
    <t>Олл Стар</t>
  </si>
  <si>
    <t>Пасифик Оушн</t>
  </si>
  <si>
    <t>Перпл Сенсейшн</t>
  </si>
  <si>
    <t>нежно-сиреневый с белой каймой</t>
  </si>
  <si>
    <t>Пинк Перл</t>
  </si>
  <si>
    <t>розовый с темно-розовыми венами</t>
  </si>
  <si>
    <t>Питер Стуйвезант</t>
  </si>
  <si>
    <t>фиолетово-синий</t>
  </si>
  <si>
    <t>Пол Херманн</t>
  </si>
  <si>
    <t>фиолетовый с сиреневой каймой</t>
  </si>
  <si>
    <t>Принц Роуз</t>
  </si>
  <si>
    <t>Пурпл Воис</t>
  </si>
  <si>
    <t>Пурпл Стар</t>
  </si>
  <si>
    <t>Ред Мэджик</t>
  </si>
  <si>
    <t>красный с белыми глазками</t>
  </si>
  <si>
    <t>Сити оф Харлем</t>
  </si>
  <si>
    <t>Скай Джакет</t>
  </si>
  <si>
    <t>небесно-голубой с голубыми венами</t>
  </si>
  <si>
    <t>Сплендид Корнелия</t>
  </si>
  <si>
    <t>светлый сиренево-розовый</t>
  </si>
  <si>
    <t>Уайт Перл</t>
  </si>
  <si>
    <t>Фондант</t>
  </si>
  <si>
    <t>компактный, нежнейший розовый, перламутровый</t>
  </si>
  <si>
    <t>Ян Бос</t>
  </si>
  <si>
    <t>ГИАЦИНТЫ 17/18</t>
  </si>
  <si>
    <t>Айлос 17/18</t>
  </si>
  <si>
    <t>17/18</t>
  </si>
  <si>
    <t>Вудсток 17/18</t>
  </si>
  <si>
    <t>Джипси Куин 17/18</t>
  </si>
  <si>
    <t>Пинк Перл 17/18</t>
  </si>
  <si>
    <t>Сити оф Харлем 17/18</t>
  </si>
  <si>
    <t>Ян Бос 17/18</t>
  </si>
  <si>
    <t>ГИАЦИНТЫ МАХРОВЫЕ</t>
  </si>
  <si>
    <t>Блю Танго</t>
  </si>
  <si>
    <t>Генерал Колер</t>
  </si>
  <si>
    <t>небесно-голубой</t>
  </si>
  <si>
    <t>Дабл Эрос</t>
  </si>
  <si>
    <t>Полосатый: белый с ярко-розовым</t>
  </si>
  <si>
    <t>Кристал Пэлас</t>
  </si>
  <si>
    <t>темно-синий со светлым краем</t>
  </si>
  <si>
    <t>Принс оф Лов</t>
  </si>
  <si>
    <t>Ред Диамонд</t>
  </si>
  <si>
    <t>сиренево-красный</t>
  </si>
  <si>
    <t>Розетте</t>
  </si>
  <si>
    <t>тёмно-розовый с белым</t>
  </si>
  <si>
    <t>Роял Нави</t>
  </si>
  <si>
    <t>Холлихок</t>
  </si>
  <si>
    <t>карминно-красный</t>
  </si>
  <si>
    <t>ГИАЦИНТЫ МУЛЬТИЦВЕТКОВЫЕ</t>
  </si>
  <si>
    <t>Блю Фестивал</t>
  </si>
  <si>
    <t xml:space="preserve">светло-синий </t>
  </si>
  <si>
    <t>Пинк Фестивал</t>
  </si>
  <si>
    <t>17/+</t>
  </si>
  <si>
    <t>Уайт Фестивал</t>
  </si>
  <si>
    <t>Бритиш Гэмбл</t>
  </si>
  <si>
    <t>Пинк Силк</t>
  </si>
  <si>
    <t>(трубчат.) околоцветник белый, коронка розовая</t>
  </si>
  <si>
    <t>Сагитта</t>
  </si>
  <si>
    <t>(трубчат.) околоцветник нежно-желтоватого оттенка, коронка розовая</t>
  </si>
  <si>
    <t>Эппл Пай</t>
  </si>
  <si>
    <t>(сплит) околоцветник белый, коронка розовая, волнистая по краям, всетло-розовая к сердцевине. Очень крупная</t>
  </si>
  <si>
    <t>НАРЦИССЫ КРУПНОКОРОНЧАТЫЕ, СПЛИТ, ГОФРИРОВАННЫЕ</t>
  </si>
  <si>
    <t>Авалон</t>
  </si>
  <si>
    <t>(крупнокор.) околоцветник двухцветный: от белого центра до зеленовато-жёлтого на кончиках лепестков, коронка белая</t>
  </si>
  <si>
    <t>Амадеус Моцарт</t>
  </si>
  <si>
    <t>Априкот Вирл</t>
  </si>
  <si>
    <t>(сплит) белый с широкой волнистой коронкой нежно-лососевого цвета, центр жёлтый</t>
  </si>
  <si>
    <t>Артикол</t>
  </si>
  <si>
    <t>Белла Виста</t>
  </si>
  <si>
    <t>(крупнокор. гофр.) чисто-белый с темно-оранжевой сильно-гофрированной полумахровой коронкой</t>
  </si>
  <si>
    <t>Бельканто</t>
  </si>
  <si>
    <t>(сплит) чисто белый с нежно желтой очень крупной слегка гофрир. коронкой</t>
  </si>
  <si>
    <t>Берлин</t>
  </si>
  <si>
    <t>(крупнокор. гофр.) жёлтый, коронка сильно гофрированная с широкой оранжевой каймой</t>
  </si>
  <si>
    <t>Блюз</t>
  </si>
  <si>
    <t>(крупнокор. гофр.) чисто-белый с ярко-жёлтой сильно-гофрированной коронкой</t>
  </si>
  <si>
    <t>Блэйзинг Стартлет</t>
  </si>
  <si>
    <t>Вальц</t>
  </si>
  <si>
    <t>Венгерская Расподия</t>
  </si>
  <si>
    <t>Галактик Стар</t>
  </si>
  <si>
    <t>Дельта</t>
  </si>
  <si>
    <t>(сплит) белый с 2-х цв. коронкой с заворач. лепестками : белыми с желто-оранж. звездой</t>
  </si>
  <si>
    <t>Диар Лов</t>
  </si>
  <si>
    <t>(сплит) белый, коронка нежно-лососево-розовая, махровая, гофрированная</t>
  </si>
  <si>
    <t>Донау Парк</t>
  </si>
  <si>
    <t>(крупнокор.) кремово-желтый околоцветник с белыми с желтыми полосками заворачивающимися лепестками, формой "звезды"</t>
  </si>
  <si>
    <t>Кассата</t>
  </si>
  <si>
    <t>(сплит) белый с нежно-жёлтой коронкой</t>
  </si>
  <si>
    <t>Колбланк</t>
  </si>
  <si>
    <t>(сплит) белый с белой коронкой, слегка волнистой</t>
  </si>
  <si>
    <t>Кул Флейм</t>
  </si>
  <si>
    <t>Лемон Бьюти</t>
  </si>
  <si>
    <t>(крупнокор.) белый с ярко-лимонно-жёлтой коронкой с белой каймой по краю</t>
  </si>
  <si>
    <t>Лов Колл</t>
  </si>
  <si>
    <t>(сплит) белый с ярко-жёлтой махровой коронкой</t>
  </si>
  <si>
    <t>Малли</t>
  </si>
  <si>
    <t>Маунт Худ</t>
  </si>
  <si>
    <t>(крупнокор.)  белый, с кремово-белой коронкой</t>
  </si>
  <si>
    <t>Мэри Дж.Лиретте</t>
  </si>
  <si>
    <t>Модерн Арт</t>
  </si>
  <si>
    <t>Мондрагон</t>
  </si>
  <si>
    <t>(сплит) желтый с оранжевой коронкой со складками</t>
  </si>
  <si>
    <t>Оранджери</t>
  </si>
  <si>
    <t>(сплит) белый с тёмно-жёлтой, гофрированной коронкой</t>
  </si>
  <si>
    <t>Пайп Мэйор</t>
  </si>
  <si>
    <t>(крупнокор.) нежно-жёлтый к центру насыщенно лимонно-желтый, с оранжевой коронкой</t>
  </si>
  <si>
    <t>Паризьен</t>
  </si>
  <si>
    <t>(сплит) белый с жёлтой, гофрированной коронкой</t>
  </si>
  <si>
    <t>Пинк Уандер</t>
  </si>
  <si>
    <t>(сплит) белый, с гофрир. коронкой, белой с нежно-розовой каймой</t>
  </si>
  <si>
    <t>Пинк Шарм</t>
  </si>
  <si>
    <t>(крупнокорончатые) белый с 2-х цв. коронкой: от розового к белому в центре</t>
  </si>
  <si>
    <t>Прекоушес</t>
  </si>
  <si>
    <t>(крупнокор. гофр.) белый с желтовато-розовой гофрированной коронкой</t>
  </si>
  <si>
    <t>Принтал</t>
  </si>
  <si>
    <t>(сплит гофр.) 2-х ярусный цветок. Коронка гофрир. 2-х цв. Белая и лимонно-желтая</t>
  </si>
  <si>
    <t>Риот</t>
  </si>
  <si>
    <t>Рулетте</t>
  </si>
  <si>
    <t>Рэйнбоу оф Колорс</t>
  </si>
  <si>
    <t>Санни Гёрлфренд</t>
  </si>
  <si>
    <t>Саунд</t>
  </si>
  <si>
    <t>Слим Уитман</t>
  </si>
  <si>
    <t>(крупнокор.) белый, коронка тёмно-жёлтая со светло-жёлтой каймой, гофрированная</t>
  </si>
  <si>
    <t>Соверейн</t>
  </si>
  <si>
    <t>(сплит) белый с тёмно-жёлтой, гофрированной коронкой со светло-жёлтой каймой</t>
  </si>
  <si>
    <t>Спринг Саншайн</t>
  </si>
  <si>
    <t>(крупнокор.+мультицветковый) белый с желтоватым отливом, коронка жёлтая</t>
  </si>
  <si>
    <t>Таурус</t>
  </si>
  <si>
    <t>(сплит) белый, коронка жёлтая с розовой каймой, гофрированная</t>
  </si>
  <si>
    <t>Тиритомба</t>
  </si>
  <si>
    <t xml:space="preserve">(крупнокор.) темно-желтый с красновато-оранжевой крупной гофрированной коронкой. Во время цветения коронка становится более красной. </t>
  </si>
  <si>
    <t>Треполо</t>
  </si>
  <si>
    <t>(крупнокор.) белый с оранжевой коронкой в форме звезды, с заворач. лепестками</t>
  </si>
  <si>
    <t>Триколлет</t>
  </si>
  <si>
    <t>Физантс Ай</t>
  </si>
  <si>
    <t>(крупнокор.) белый, коронка тёмно-зелёная в центре, по краю-тонкая малиново-красная кайма</t>
  </si>
  <si>
    <t>Фейт</t>
  </si>
  <si>
    <t>Фрилёз</t>
  </si>
  <si>
    <t>(сплит) белый с ярко-жёлтой гфорированной полумахровой волнистой коронкой</t>
  </si>
  <si>
    <t>Хромоколор</t>
  </si>
  <si>
    <t>(крупнокор.) ярко-выраженные, чистые цвета, лепестки белые, коронка оранжево-розовая, слегка гофрированная</t>
  </si>
  <si>
    <t>Чайниз Корал</t>
  </si>
  <si>
    <t>Чейнджинг-Колор</t>
  </si>
  <si>
    <t>Шантерель</t>
  </si>
  <si>
    <t>(сплит) белый с ярко-жёлтой волнистой коронкой</t>
  </si>
  <si>
    <t>Шрайк</t>
  </si>
  <si>
    <t>Эдинбург</t>
  </si>
  <si>
    <t>Абба</t>
  </si>
  <si>
    <t>махр. мнгцв. белый с оранж.</t>
  </si>
  <si>
    <t>Бридал Краун</t>
  </si>
  <si>
    <t>Голден Рейн</t>
  </si>
  <si>
    <t>махр. мнгцв. желтый</t>
  </si>
  <si>
    <t>Ёрлишер</t>
  </si>
  <si>
    <t>махр. мнгцв. белый с желт.</t>
  </si>
  <si>
    <t>Йеллоу Чирфулнесс</t>
  </si>
  <si>
    <t>махр. мнгцв. желт.</t>
  </si>
  <si>
    <t>Сэр Уинстон Черчиль</t>
  </si>
  <si>
    <t>махр. мнгцв. белый</t>
  </si>
  <si>
    <t>НАРЦИССЫ МАХРОВЫЕ</t>
  </si>
  <si>
    <t>Айс Кинг</t>
  </si>
  <si>
    <t>махровый, густомахровая желто-белая коронка</t>
  </si>
  <si>
    <t>Акрополис</t>
  </si>
  <si>
    <t>махр. белый с красным</t>
  </si>
  <si>
    <t>Альбус Пленус Одоратус</t>
  </si>
  <si>
    <t>махр. белый, коронка жёлтая с красной тонкой каймой</t>
  </si>
  <si>
    <t>Апофеоз</t>
  </si>
  <si>
    <t>махр. Лимонно-жёлтый с тёмно-жёлтой махровой коронкой</t>
  </si>
  <si>
    <t>Арт Дизайн</t>
  </si>
  <si>
    <t>Аскот</t>
  </si>
  <si>
    <t xml:space="preserve">махровый светло-желтый цветок, с ярко-оранжевыми гофрир. вставками </t>
  </si>
  <si>
    <t>Атолл Палас</t>
  </si>
  <si>
    <t>Ван Сион</t>
  </si>
  <si>
    <t>жёлтый с густомахровой коронкой</t>
  </si>
  <si>
    <t>Вейв</t>
  </si>
  <si>
    <t>Вествард</t>
  </si>
  <si>
    <t>махр. белый с  лимонно-жёлтой с белым махровой коронкой</t>
  </si>
  <si>
    <t>Гай Кибо</t>
  </si>
  <si>
    <t>Гай Табор</t>
  </si>
  <si>
    <t>Голден Дукат</t>
  </si>
  <si>
    <t>махр. желтый, крупный цветок</t>
  </si>
  <si>
    <t>Дабл Бьюти</t>
  </si>
  <si>
    <t>махровый пастельно-жёлтый с ярко-жёлтой махровой коронкой</t>
  </si>
  <si>
    <t>Дабл Голд Медал</t>
  </si>
  <si>
    <t>густомахровый, ярко-жёлтый</t>
  </si>
  <si>
    <t>Дабл Смайлс</t>
  </si>
  <si>
    <t>Дельнашо</t>
  </si>
  <si>
    <t>махр. белый с розовым</t>
  </si>
  <si>
    <t>Дик Уайлден</t>
  </si>
  <si>
    <t>махр. желтый</t>
  </si>
  <si>
    <t>Ирен Коупленд</t>
  </si>
  <si>
    <t>данные считаются автоматически</t>
  </si>
  <si>
    <t>индекс, почтовый адрес</t>
  </si>
  <si>
    <t>телефоны (с кодом города!)</t>
  </si>
  <si>
    <t>1.</t>
  </si>
  <si>
    <t>2.</t>
  </si>
  <si>
    <t>3.</t>
  </si>
  <si>
    <t>ПОДИТОГ</t>
  </si>
  <si>
    <t>скидка,%</t>
  </si>
  <si>
    <t>e-mail</t>
  </si>
  <si>
    <t>СУММА ЗАКАЗА (-%)</t>
  </si>
  <si>
    <t>на сумму от</t>
  </si>
  <si>
    <t>100.000 руб.</t>
  </si>
  <si>
    <t>200.000 руб.</t>
  </si>
  <si>
    <t>500.000 руб.</t>
  </si>
  <si>
    <t>900.000 руб.</t>
  </si>
  <si>
    <t>ХОСПОТ</t>
  </si>
  <si>
    <t>HOTSPOT</t>
  </si>
  <si>
    <t>ОЧЕНЬ ЭФФЕКТНЫЕ белые цветки с красно-розовыми широкими лучами вдоль лепестка и крап</t>
  </si>
  <si>
    <t>ХОТЛАЙН</t>
  </si>
  <si>
    <t>HOTLINE</t>
  </si>
  <si>
    <t>ОЧЕНЬ ЭФФЕКТНЫЕ крупные цветки с ярко выраженным темно-сиреневым обрамлением</t>
  </si>
  <si>
    <t>Поп ай</t>
  </si>
  <si>
    <t>Раффлс</t>
  </si>
  <si>
    <t>махровый лимонно-жёлтый</t>
  </si>
  <si>
    <t>Реплет</t>
  </si>
  <si>
    <t xml:space="preserve">махровый белый цветок, с ярко-оранжево-розовыми гофрир. вставками (коронкой)    </t>
  </si>
  <si>
    <t>Рип ван Винкль</t>
  </si>
  <si>
    <t>махровый жёлтый, необычная форма лепестков, похож на хризантему</t>
  </si>
  <si>
    <t>Рози Клауд</t>
  </si>
  <si>
    <t>Роуз оф Май</t>
  </si>
  <si>
    <t>многоцветковый и махровый. Белый</t>
  </si>
  <si>
    <t>Сноуболл</t>
  </si>
  <si>
    <t>Таити</t>
  </si>
  <si>
    <t>махр. желтый с оранжевым</t>
  </si>
  <si>
    <t>Техас</t>
  </si>
  <si>
    <t>Уайт Лион</t>
  </si>
  <si>
    <t>махровый белый с нежно-жёлтым</t>
  </si>
  <si>
    <t>Уайт Марвел</t>
  </si>
  <si>
    <t>белый с густомахровой коронкой</t>
  </si>
  <si>
    <t>Уайт Медал</t>
  </si>
  <si>
    <t>махр. белый</t>
  </si>
  <si>
    <t>Флауэр Парад</t>
  </si>
  <si>
    <t xml:space="preserve">махр. кремовый с ярко-оранжевой коронкой </t>
  </si>
  <si>
    <t>Флаер</t>
  </si>
  <si>
    <t>махр. кремово-желтый, коронка махровая желтая</t>
  </si>
  <si>
    <t>Фэшн Парад</t>
  </si>
  <si>
    <t>махр. белый с желтоватым отливом с лимонно-жёлтой коронкой</t>
  </si>
  <si>
    <t>Шерборн</t>
  </si>
  <si>
    <t>Экзотик Бьюти</t>
  </si>
  <si>
    <t>Экстраваганца</t>
  </si>
  <si>
    <t>Юник</t>
  </si>
  <si>
    <t>КРОКУСЫ, КОЛХИКУМЫ</t>
  </si>
  <si>
    <t>Вангард</t>
  </si>
  <si>
    <t>бело- ярко-сиреневый</t>
  </si>
  <si>
    <t>Гранд Мэтр</t>
  </si>
  <si>
    <t>Жанна Дарк</t>
  </si>
  <si>
    <t>белый с жёлтыми тычинками</t>
  </si>
  <si>
    <t>Йеллоу Маммот</t>
  </si>
  <si>
    <t>Кинг оф Стрипд</t>
  </si>
  <si>
    <t>бело- ярко-сиреневый, полосатый</t>
  </si>
  <si>
    <t>Негро Бой</t>
  </si>
  <si>
    <t>Оранж Монарх</t>
  </si>
  <si>
    <t>жёлтый с тёмно-бордовым меланжем</t>
  </si>
  <si>
    <t>Пиквик</t>
  </si>
  <si>
    <t>бело-нежно-сиреневый, полосатый</t>
  </si>
  <si>
    <t>Ремембранс</t>
  </si>
  <si>
    <t>сиреневый с беловатым отливом</t>
  </si>
  <si>
    <t>Флауэр Рекорд</t>
  </si>
  <si>
    <t>насыщенно-сиреневый с жёлтыми тычинками</t>
  </si>
  <si>
    <t>КРОКУС ОСЕННЕЦВЕТУЩИЙ</t>
  </si>
  <si>
    <t>Зонатус (осеннецвет.)</t>
  </si>
  <si>
    <t>КОЛХИКУМ ОСЕННЕЦВЕТУЩИЙ</t>
  </si>
  <si>
    <t>Альбопленум (осеннецвет.)</t>
  </si>
  <si>
    <t>Зе Гиант (осеннецвет.)</t>
  </si>
  <si>
    <t>15-20см</t>
  </si>
  <si>
    <t>Лилак Уандер (осеннецвет.)</t>
  </si>
  <si>
    <t>сиренево-розовый с белым центром</t>
  </si>
  <si>
    <t>Уотерлили (осеннецвет.)</t>
  </si>
  <si>
    <t>ИРИС ГОЛЛАНДСКИЙ (IRIS HOLLANDICA)</t>
  </si>
  <si>
    <t>Ай оф Тайгер</t>
  </si>
  <si>
    <t>синий с жёлтым мазком по центру нижнего лепестка</t>
  </si>
  <si>
    <t>Джипси Бьюти</t>
  </si>
  <si>
    <t>верхние лепестки синие, нижние лепестки бурые с жёлтым мазком и тонкими жёлтыми полосками</t>
  </si>
  <si>
    <t>Крем Бьюти</t>
  </si>
  <si>
    <t>белый, на нижних лепестках по центру- жёлтый штрих</t>
  </si>
  <si>
    <t>верхние лепестки коричневато-сиреневые, нижние лепестки жёлтые в тонкую коричневую полоску</t>
  </si>
  <si>
    <t>Мистик Бьюти</t>
  </si>
  <si>
    <t>верхние лепестки тёмно-голубые, нижние лепестки с жёлтым мазком по центру и сине-голубой полоской</t>
  </si>
  <si>
    <t>Ориентал Бьюти</t>
  </si>
  <si>
    <t>верхние лепестки нежно-голубые, нижние-жёлтые</t>
  </si>
  <si>
    <t>Отумн Принцесс</t>
  </si>
  <si>
    <t>нижние лепестки жёлтые, верхние-бронзовые</t>
  </si>
  <si>
    <t>Пурпл Сенсейшн</t>
  </si>
  <si>
    <t>Ред Эмбер</t>
  </si>
  <si>
    <t>верхние лепестки лиловые, нижние лепестки коричневатые с жёлтым мазком</t>
  </si>
  <si>
    <t>Расти Бьюти</t>
  </si>
  <si>
    <t>верхние лепестки бурые, нижние-жёлтые</t>
  </si>
  <si>
    <t>Сильвери Бьюти</t>
  </si>
  <si>
    <t>верхние лепестки нежно-голубые, нижние лепестки белые с жёлтым мазком от центра</t>
  </si>
  <si>
    <t>Скай Бьюти</t>
  </si>
  <si>
    <t xml:space="preserve">верхние лепестки голубые, нижние лепестки нежно-голубые с жёлтым мазком по центру </t>
  </si>
  <si>
    <t>Уайт Бьюти</t>
  </si>
  <si>
    <t>белый с жёлтым мазком по центру нижних лепестков</t>
  </si>
  <si>
    <t>ИРИС СЕТЧАТЫЙ (IRIS RETICULATA)</t>
  </si>
  <si>
    <t>Алида</t>
  </si>
  <si>
    <t>голубой с синим центром, жёлтым мазком и жёлтыми штрихами</t>
  </si>
  <si>
    <t>Гармония</t>
  </si>
  <si>
    <t>синий с жёлтым мазком и белыми штрихами</t>
  </si>
  <si>
    <t>Наташа</t>
  </si>
  <si>
    <t>белый с голубыми полосками и слабым голубым напылением и жёлтыми мазками</t>
  </si>
  <si>
    <t>Паулина</t>
  </si>
  <si>
    <t>верхние лепестки фиолетовые, нижние-почти чёрные, с белым мазком и штрихами</t>
  </si>
  <si>
    <t>Пикси</t>
  </si>
  <si>
    <t>фиолетовый с жёлтым мазком и белыми штрихами</t>
  </si>
  <si>
    <t>ИРИСЫ РАЗНЫЕ</t>
  </si>
  <si>
    <t>Бухарский</t>
  </si>
  <si>
    <t>верхние кремово-жёлтые, нижние лепестки тёмно-жёлтые с бордовыми штрихами</t>
  </si>
  <si>
    <t>Катарина Ходкин</t>
  </si>
  <si>
    <t>верхние лепестки сиреневые, нижние похожи на перо экзотической птицы с фиолетовыми штрихами и жёлтым пятном</t>
  </si>
  <si>
    <t>МУСКАРИ</t>
  </si>
  <si>
    <t>9/10</t>
  </si>
  <si>
    <t>Биг Смайл</t>
  </si>
  <si>
    <t>голубой с белой каймой</t>
  </si>
  <si>
    <t>Блю Спайк</t>
  </si>
  <si>
    <t>Валери Финнис</t>
  </si>
  <si>
    <t>Венус</t>
  </si>
  <si>
    <t>Голден Фрагранс</t>
  </si>
  <si>
    <t>Комозум Плюмозум</t>
  </si>
  <si>
    <t>сиреневый  метельчатый</t>
  </si>
  <si>
    <t>Неглектум</t>
  </si>
  <si>
    <t>Латифолиум</t>
  </si>
  <si>
    <t>в распустившемся виде голубой, в нераспустившемся - тёмно-синий</t>
  </si>
  <si>
    <t>Океан Мэджик</t>
  </si>
  <si>
    <t>Пепперминт</t>
  </si>
  <si>
    <t>Сапфир</t>
  </si>
  <si>
    <t>Суперстар</t>
  </si>
  <si>
    <t>Уайт Мэджик</t>
  </si>
  <si>
    <t>Фэнтези Криэйшн</t>
  </si>
  <si>
    <t>ФРИТИЛЛЯРИЯ</t>
  </si>
  <si>
    <t>Аврора</t>
  </si>
  <si>
    <t>90-100</t>
  </si>
  <si>
    <t>20/24</t>
  </si>
  <si>
    <t>Лютеа</t>
  </si>
  <si>
    <t>Персика</t>
  </si>
  <si>
    <t>тёмно-фиолетово-бордовый</t>
  </si>
  <si>
    <t>75-100</t>
  </si>
  <si>
    <t>Рубра</t>
  </si>
  <si>
    <t>Мелеагрис Альба</t>
  </si>
  <si>
    <t>15-20</t>
  </si>
  <si>
    <t>Мелеагрис, смесь</t>
  </si>
  <si>
    <t>кремовый и бронзовый</t>
  </si>
  <si>
    <t>7/+</t>
  </si>
  <si>
    <t>Михайловски</t>
  </si>
  <si>
    <t>медный с желтой каймой</t>
  </si>
  <si>
    <t>Ува Вульпис</t>
  </si>
  <si>
    <t>Бунгеи</t>
  </si>
  <si>
    <t>Клеопатра</t>
  </si>
  <si>
    <t>Пиноккио</t>
  </si>
  <si>
    <t>Романс</t>
  </si>
  <si>
    <t>лососёво-розовый</t>
  </si>
  <si>
    <t>125-200</t>
  </si>
  <si>
    <t>Шелфорд смесь</t>
  </si>
  <si>
    <t>Адмирал</t>
  </si>
  <si>
    <t>15</t>
  </si>
  <si>
    <t>Биколор</t>
  </si>
  <si>
    <t>Бланда смесь</t>
  </si>
  <si>
    <t>Брайд</t>
  </si>
  <si>
    <t>Говернор</t>
  </si>
  <si>
    <t>Голландия</t>
  </si>
  <si>
    <t>Гора Эверест</t>
  </si>
  <si>
    <t>Де Каен смесь</t>
  </si>
  <si>
    <t>Лорд Лейтенант</t>
  </si>
  <si>
    <t>М-р Фоккер</t>
  </si>
  <si>
    <t>Св.Бриджит, смесь</t>
  </si>
  <si>
    <t>Сильфид</t>
  </si>
  <si>
    <t>Болгарский (nectaroscordum)</t>
  </si>
  <si>
    <t>50-80</t>
  </si>
  <si>
    <t>Гладиатор</t>
  </si>
  <si>
    <t>нежно-сиреневый, крупный</t>
  </si>
  <si>
    <t>Голубой</t>
  </si>
  <si>
    <t>Кристофа</t>
  </si>
  <si>
    <t>Айвори Куин</t>
  </si>
  <si>
    <t>25-30</t>
  </si>
  <si>
    <t>Круглоголовый</t>
  </si>
  <si>
    <t>Маунт Эверест</t>
  </si>
  <si>
    <t>70-90</t>
  </si>
  <si>
    <t>Раунд оф Пурпл</t>
  </si>
  <si>
    <t>светло-сиреневый, ОЧЕНЬ КРУПНЫЙ</t>
  </si>
  <si>
    <t>Форлок</t>
  </si>
  <si>
    <t>тёмно-бордовый с белым "опушением", верхняя часть соцветия имеет вытянутые стебли</t>
  </si>
  <si>
    <t>Блю Мелоди</t>
  </si>
  <si>
    <t>ярко-синий , декоративная листва</t>
  </si>
  <si>
    <t>50-60</t>
  </si>
  <si>
    <t>Майк</t>
  </si>
  <si>
    <t>Подснежник</t>
  </si>
  <si>
    <t>Флоре Плено</t>
  </si>
  <si>
    <t>10-15</t>
  </si>
  <si>
    <t>Белый</t>
  </si>
  <si>
    <t>Желтый</t>
  </si>
  <si>
    <t>Красный</t>
  </si>
  <si>
    <t>Оранжевый</t>
  </si>
  <si>
    <t>Розовый</t>
  </si>
  <si>
    <t>Смесь</t>
  </si>
  <si>
    <t>Спараксис</t>
  </si>
  <si>
    <t>Триколор, смесь</t>
  </si>
  <si>
    <t>Литардьера</t>
  </si>
  <si>
    <t>Мищенко</t>
  </si>
  <si>
    <t>Роуз</t>
  </si>
  <si>
    <t>Сибирская</t>
  </si>
  <si>
    <t>ярко-лазуревый</t>
  </si>
  <si>
    <t>60-70</t>
  </si>
  <si>
    <t>Смесь, махров.</t>
  </si>
  <si>
    <t>махровая смесь</t>
  </si>
  <si>
    <t>Блю Гиант</t>
  </si>
  <si>
    <t>Розеа</t>
  </si>
  <si>
    <t>Г.П. Бакер</t>
  </si>
  <si>
    <t>Цикламен</t>
  </si>
  <si>
    <t>8</t>
  </si>
  <si>
    <t>Плющелистный</t>
  </si>
  <si>
    <t>Эритрониум</t>
  </si>
  <si>
    <t>Пагода</t>
  </si>
  <si>
    <t>жёлтый с бронзовым кольцом</t>
  </si>
  <si>
    <t>20-25</t>
  </si>
  <si>
    <t>Уважаемые, покупатели!</t>
  </si>
  <si>
    <t>Нашу продукцию вы можете приобрести в г. Москве по адресу:</t>
  </si>
  <si>
    <t xml:space="preserve">http://www.gardenbulbs.ru </t>
  </si>
  <si>
    <r>
      <t xml:space="preserve">Colorline </t>
    </r>
    <r>
      <rPr>
        <b/>
        <sz val="20"/>
        <color indexed="10"/>
        <rFont val="Times New Roman"/>
        <family val="1"/>
        <charset val="204"/>
      </rPr>
      <t>™</t>
    </r>
  </si>
  <si>
    <t>Лилии.КолорЛайн</t>
  </si>
  <si>
    <t>Код товара</t>
  </si>
  <si>
    <t>новинка</t>
  </si>
  <si>
    <t>раз
мер луковиц</t>
  </si>
  <si>
    <t>ТЮЛЬПАНЫ. Упаковка в п/эт. пакет + полноцветная картинка</t>
  </si>
  <si>
    <t>СУПЕР-ТЮЛЬПАНЫ "ДВОЙНОЙ ЭФФЕКТ"</t>
  </si>
  <si>
    <t>Адоре</t>
  </si>
  <si>
    <t>45см</t>
  </si>
  <si>
    <t>Айс Крим</t>
  </si>
  <si>
    <t>Акилла</t>
  </si>
  <si>
    <t>50см</t>
  </si>
  <si>
    <t>Александра</t>
  </si>
  <si>
    <t>Бастия</t>
  </si>
  <si>
    <t>Бейби Блю</t>
  </si>
  <si>
    <t>10см</t>
  </si>
  <si>
    <t>Белиция</t>
  </si>
  <si>
    <t>55см</t>
  </si>
  <si>
    <t>Брест</t>
  </si>
  <si>
    <t>Бруклин</t>
  </si>
  <si>
    <t>Голд Даст</t>
  </si>
  <si>
    <t>Грин Стар</t>
  </si>
  <si>
    <t>Дабл Художник</t>
  </si>
  <si>
    <t>Джетфайр</t>
  </si>
  <si>
    <t>60см</t>
  </si>
  <si>
    <t>Зампа Пэррот</t>
  </si>
  <si>
    <t>15см</t>
  </si>
  <si>
    <t>Йеллоу Бейби</t>
  </si>
  <si>
    <t>Йеллоу Краун</t>
  </si>
  <si>
    <t>40см</t>
  </si>
  <si>
    <t>Йеллоу Спайдер</t>
  </si>
  <si>
    <t>Кингстон</t>
  </si>
  <si>
    <t>Криспион Суит</t>
  </si>
  <si>
    <t>Куинсленд</t>
  </si>
  <si>
    <t>Кул Кристал</t>
  </si>
  <si>
    <t>Лион Кинг</t>
  </si>
  <si>
    <t>Маруун</t>
  </si>
  <si>
    <t>Маскотт</t>
  </si>
  <si>
    <t>Матчпоинт</t>
  </si>
  <si>
    <t>Мон Амур</t>
  </si>
  <si>
    <t>Монте Спайдер</t>
  </si>
  <si>
    <t>Негрита Дабл</t>
  </si>
  <si>
    <t>Пикчер</t>
  </si>
  <si>
    <t>Попкорн</t>
  </si>
  <si>
    <t>25см</t>
  </si>
  <si>
    <t>Пурпл Тауэр</t>
  </si>
  <si>
    <t>Сенсуал Тач</t>
  </si>
  <si>
    <t>Сноу Кристал</t>
  </si>
  <si>
    <t>Уайт Либерстар</t>
  </si>
  <si>
    <t>Уникум Праестанс</t>
  </si>
  <si>
    <t>20см</t>
  </si>
  <si>
    <t>Фринджет Бьюти</t>
  </si>
  <si>
    <t>Фринджет Фэмили</t>
  </si>
  <si>
    <t>Холланд Бейби</t>
  </si>
  <si>
    <t>Шарминг Лейди</t>
  </si>
  <si>
    <t>Эвита</t>
  </si>
  <si>
    <t>Экзотик Сан</t>
  </si>
  <si>
    <t>Экзотик Эмперор</t>
  </si>
  <si>
    <t>35см</t>
  </si>
  <si>
    <t>Эсприт</t>
  </si>
  <si>
    <t>ТЮЛЬПАНЫ МАХРОВЫЕ РАННИЕ</t>
  </si>
  <si>
    <t>30см</t>
  </si>
  <si>
    <t>Бэкпакер</t>
  </si>
  <si>
    <t>темно-сиреневый</t>
  </si>
  <si>
    <t>Верона</t>
  </si>
  <si>
    <t>желтый</t>
  </si>
  <si>
    <t>Виллем ван Оранж</t>
  </si>
  <si>
    <t>красно-оранжевый с зелеными полосами</t>
  </si>
  <si>
    <t>Викинг</t>
  </si>
  <si>
    <t>Глобал Дезаер</t>
  </si>
  <si>
    <t>Крем Флаг</t>
  </si>
  <si>
    <t>кремовый с зеленоватыми штрихами</t>
  </si>
  <si>
    <t>Лаура Фуги</t>
  </si>
  <si>
    <t>ярко-красный с жёлтой каймой</t>
  </si>
  <si>
    <t>Матч</t>
  </si>
  <si>
    <t>кремово-желтый снизу и темно-розовый сверху</t>
  </si>
  <si>
    <t>Мисс Элеганс</t>
  </si>
  <si>
    <t>нежно-розовый с белым</t>
  </si>
  <si>
    <t>Мистресс Мистик</t>
  </si>
  <si>
    <t>Мулен Руж</t>
  </si>
  <si>
    <t>розово-красный край, белый центр</t>
  </si>
  <si>
    <t>Олл Зэт Джазз</t>
  </si>
  <si>
    <t>палево-розовый центр, кремовый край</t>
  </si>
  <si>
    <t>Пассионале</t>
  </si>
  <si>
    <t>Уайт Дезаер</t>
  </si>
  <si>
    <t>Флэш Поинт</t>
  </si>
  <si>
    <t>перламутрово-розовый</t>
  </si>
  <si>
    <t>Шоукейс</t>
  </si>
  <si>
    <t>бордовый</t>
  </si>
  <si>
    <t>ТЮЛЬПАНЫ МАХРОВЫЕ ПОЗДНИЕ. СМЕСИ НОВЕЙШИХ СОРТОВ</t>
  </si>
  <si>
    <t>Дабл Дифференс Меланж</t>
  </si>
  <si>
    <t>Смесь новейших сортов, производимых в малых количествах на каждый сорт, более светлых оттенков красного (розовых, алых, оранжевых и т.п.)</t>
  </si>
  <si>
    <t>40-50см</t>
  </si>
  <si>
    <t>Дабл Дифференс Микс</t>
  </si>
  <si>
    <t>Смесь новейших сортов, производимых в малых количествах на каждый сорт, темно-красных оттенков</t>
  </si>
  <si>
    <t>ТЮЛЬПАНЫ МАХРОВЫЕ ПОЗДНИЕ</t>
  </si>
  <si>
    <t>Абигайл</t>
  </si>
  <si>
    <t>Айс Уандер</t>
  </si>
  <si>
    <t>белый с темно-розовыми внешними лепестками</t>
  </si>
  <si>
    <t>Айс Эйдж</t>
  </si>
  <si>
    <t>Акебоно</t>
  </si>
  <si>
    <t>желтый с редким красным напылением и красной тонкой каймой, внешние лепестки с зеленой полосой</t>
  </si>
  <si>
    <t>Аллегретто</t>
  </si>
  <si>
    <t>красный с желт каймой</t>
  </si>
  <si>
    <t>Анжелика</t>
  </si>
  <si>
    <t>розовый с светло-розовой каймой</t>
  </si>
  <si>
    <t>Антрацит</t>
  </si>
  <si>
    <t>темно-бордовый</t>
  </si>
  <si>
    <t>Блэк Хироу</t>
  </si>
  <si>
    <t>черно-красный и махр. Куин оф найт</t>
  </si>
  <si>
    <t>Блю Диамонд</t>
  </si>
  <si>
    <t>лиловый</t>
  </si>
  <si>
    <t>Блю Спектакль</t>
  </si>
  <si>
    <t>Бритт</t>
  </si>
  <si>
    <t>Веддинг Гифт</t>
  </si>
  <si>
    <t>ярко-розовый с белыми подпалинами</t>
  </si>
  <si>
    <t>Гербранд Кифт</t>
  </si>
  <si>
    <t>Голден Ницца</t>
  </si>
  <si>
    <t>ярко-желтый с темно-красными полосками</t>
  </si>
  <si>
    <t>жёлтый с розовым напылением</t>
  </si>
  <si>
    <t>Даббл Бьюти оф Апельдорн</t>
  </si>
  <si>
    <t>Дабл Торонто</t>
  </si>
  <si>
    <t>Дабл Фокус</t>
  </si>
  <si>
    <t>ярко-красный с широкой жёлтой каймой, контрастный</t>
  </si>
  <si>
    <t>Драмлайн</t>
  </si>
  <si>
    <t>Дрим Тач</t>
  </si>
  <si>
    <t>ДэнсЛайн</t>
  </si>
  <si>
    <t>белый с ярко-красными штрихами</t>
  </si>
  <si>
    <t>Дядюшка Том</t>
  </si>
  <si>
    <t>шикарно-бордовый</t>
  </si>
  <si>
    <t>МВ49</t>
  </si>
  <si>
    <t>жёлтый, очень изящной формы</t>
  </si>
  <si>
    <t>Йеллоу Помпонетт</t>
  </si>
  <si>
    <t>жёлтый, похож на пиончики</t>
  </si>
  <si>
    <t>Карнавал де Ницца</t>
  </si>
  <si>
    <t>белый с красными полос.</t>
  </si>
  <si>
    <t>Касабланка</t>
  </si>
  <si>
    <t>Крем Апстар</t>
  </si>
  <si>
    <t>кремово-желтый с нежно-розовой широкой каймой</t>
  </si>
  <si>
    <t>Куинсдей</t>
  </si>
  <si>
    <t>Ла Белле Эпок</t>
  </si>
  <si>
    <t>палево-тёмно-розовый с розовато-кремовым верхней частью лепестков, РОСКОШНЫЙ</t>
  </si>
  <si>
    <t>Лилак Перфекшн</t>
  </si>
  <si>
    <t>фиолетовый с белым переливом</t>
  </si>
  <si>
    <t>Маунт Такома</t>
  </si>
  <si>
    <t>Ментон Экзотик</t>
  </si>
  <si>
    <t>лососевый</t>
  </si>
  <si>
    <t>Миранда</t>
  </si>
  <si>
    <t>красный с белыми подпалинами, глянцевый</t>
  </si>
  <si>
    <t>Оранж Принцесс</t>
  </si>
  <si>
    <t xml:space="preserve">оранжевый  </t>
  </si>
  <si>
    <t>Пеббл</t>
  </si>
  <si>
    <t>винно-красный с жёлтой каймой по краю</t>
  </si>
  <si>
    <t>Пинк Стар</t>
  </si>
  <si>
    <t>перламутрово-розовый, пионовидный</t>
  </si>
  <si>
    <t>Ред Нова</t>
  </si>
  <si>
    <t>кумачово-красный, глянцевый, с темно-фиолетовым напылением и причудлио изрезанными лепестками</t>
  </si>
  <si>
    <t>Ред Принцесс</t>
  </si>
  <si>
    <t>Санловер</t>
  </si>
  <si>
    <t>оранжевый с красными "перьями" по лепестку 
пионовидный</t>
  </si>
  <si>
    <t>Свит Дезаер</t>
  </si>
  <si>
    <t>сиреневый с кремовым в центре</t>
  </si>
  <si>
    <t>Топ Липс</t>
  </si>
  <si>
    <t>розовый с белой каймой, декоративная листва</t>
  </si>
  <si>
    <t>Уайт Хёрт</t>
  </si>
  <si>
    <t>Финола</t>
  </si>
  <si>
    <t>кремово-розовый с темно-розовым</t>
  </si>
  <si>
    <t>Флэминг Эвита</t>
  </si>
  <si>
    <t>белые крайние лепестки с ярко-жёлтыми центральными лепестками</t>
  </si>
  <si>
    <t>Фримен</t>
  </si>
  <si>
    <t>Шато</t>
  </si>
  <si>
    <t>ТЮЛЬПАНЫ ЛИЛИЕЦВЕТНЫЕ</t>
  </si>
  <si>
    <t>Акита</t>
  </si>
  <si>
    <t>ярко-красный с белой каймой</t>
  </si>
  <si>
    <t>Аладдин</t>
  </si>
  <si>
    <t>красный с тонкой желт. каймой</t>
  </si>
  <si>
    <t>Балерина</t>
  </si>
  <si>
    <t>тёмно-жёлтый с розовым напылением</t>
  </si>
  <si>
    <t>Баллада</t>
  </si>
  <si>
    <t>сиренево-розовый с широкой белой каймой</t>
  </si>
  <si>
    <t>Баллада Голд</t>
  </si>
  <si>
    <t>Бургунди</t>
  </si>
  <si>
    <t>черно-фиолетовый</t>
  </si>
  <si>
    <t>Джаз</t>
  </si>
  <si>
    <t>розовый, глянцевый</t>
  </si>
  <si>
    <t>Йонина</t>
  </si>
  <si>
    <t>Клавдия</t>
  </si>
  <si>
    <t>розовый с белой каймой</t>
  </si>
  <si>
    <t>темно-красный</t>
  </si>
  <si>
    <t>Лили Нита</t>
  </si>
  <si>
    <t>сиренево-красный, переливистый, с кремовым донцем</t>
  </si>
  <si>
    <t>ЛилиФайр</t>
  </si>
  <si>
    <t>переход от жёлтого к оранжевому</t>
  </si>
  <si>
    <t>Мариетте</t>
  </si>
  <si>
    <t>темно-розовый</t>
  </si>
  <si>
    <t>Мэй Тайм</t>
  </si>
  <si>
    <t>темно-бордовый с сиреневым краем</t>
  </si>
  <si>
    <t>Мэрилин</t>
  </si>
  <si>
    <t>белый с красными полосками</t>
  </si>
  <si>
    <t>Перпл Дрим</t>
  </si>
  <si>
    <t>Питер Де Люр</t>
  </si>
  <si>
    <t>кумачово-красный, глянцевый</t>
  </si>
  <si>
    <t>тёмно-бордовый с белой каймой</t>
  </si>
  <si>
    <t>Ред Шайн</t>
  </si>
  <si>
    <t>Саппоро</t>
  </si>
  <si>
    <t>кремово-белый</t>
  </si>
  <si>
    <t>Сиэттл</t>
  </si>
  <si>
    <t>насыщенно-желтый, большие бутоны</t>
  </si>
  <si>
    <t>Соннет</t>
  </si>
  <si>
    <t>лиловый с жёлтой каймой</t>
  </si>
  <si>
    <t>Трес Шик</t>
  </si>
  <si>
    <t>Уайт Триумфатор</t>
  </si>
  <si>
    <t>Уайт Элеганс</t>
  </si>
  <si>
    <t>Файр Вингз</t>
  </si>
  <si>
    <t>ярко-красный с контрастно-жёлтым, перистый рисунок</t>
  </si>
  <si>
    <t>Чайна Пинк</t>
  </si>
  <si>
    <t>темно-розовый с розовой каймой</t>
  </si>
  <si>
    <t>Элегант Леди</t>
  </si>
  <si>
    <t>кремовый с темно-розовым напылением к кончикам</t>
  </si>
  <si>
    <t>ТЮЛЬПАНЫ МНОГОЦВЕТКОВЫЕ</t>
  </si>
  <si>
    <t>Авеню</t>
  </si>
  <si>
    <t>винно-красный, многоцветковый</t>
  </si>
  <si>
    <t>Альбион Стар</t>
  </si>
  <si>
    <t>(Грейга) кремовый с розовым напылением</t>
  </si>
  <si>
    <t>Антуанетта</t>
  </si>
  <si>
    <t>Аутбрек</t>
  </si>
  <si>
    <t>желтый, ярко-красная контрастная кайма, многоцветковый</t>
  </si>
  <si>
    <t>Вайс Берлинер</t>
  </si>
  <si>
    <t>Г.Д. Геншер</t>
  </si>
  <si>
    <t>нежно-жёлтый</t>
  </si>
  <si>
    <t>Дель Пьеро</t>
  </si>
  <si>
    <t>белый с сиреневой полосой</t>
  </si>
  <si>
    <t>Дракон Кинг</t>
  </si>
  <si>
    <t>розовый с желтоватой каймой</t>
  </si>
  <si>
    <t>Дрим Клаб</t>
  </si>
  <si>
    <t>Жоржет</t>
  </si>
  <si>
    <t>Квебек</t>
  </si>
  <si>
    <t>(Грейга) розовый с кремовой широкой каймой</t>
  </si>
  <si>
    <t>Клод Нине</t>
  </si>
  <si>
    <t>кремовый с розовым опалом</t>
  </si>
  <si>
    <t>Кэнди Клаб</t>
  </si>
  <si>
    <t>кремово-белый с розовыми штрихами</t>
  </si>
  <si>
    <t>Мерри Гоу Раунд</t>
  </si>
  <si>
    <t>алый, многоцветковый</t>
  </si>
  <si>
    <t>Модерн Стайл</t>
  </si>
  <si>
    <t>белый с фиолетовым напылением</t>
  </si>
  <si>
    <t>Пурпл Букет</t>
  </si>
  <si>
    <t>Ред Жоржет</t>
  </si>
  <si>
    <t>Рози Букет</t>
  </si>
  <si>
    <t>кремово-белый с ярко-розовым напылением по краю лепестка</t>
  </si>
  <si>
    <t>Саншайн Клаб</t>
  </si>
  <si>
    <t>Серенити</t>
  </si>
  <si>
    <t>красный с сиреневым отливом</t>
  </si>
  <si>
    <t>Сити Флауэр</t>
  </si>
  <si>
    <t>(Грейга) жёлтый с широкой розовой полосой</t>
  </si>
  <si>
    <t>Торонто</t>
  </si>
  <si>
    <t>(Грейга) коралловый</t>
  </si>
  <si>
    <t>Тринити</t>
  </si>
  <si>
    <t>Тукан</t>
  </si>
  <si>
    <t>Уоллфлауэр</t>
  </si>
  <si>
    <t>Флэминг Клаб</t>
  </si>
  <si>
    <t>кремовый с винно-красным перистым рисунком</t>
  </si>
  <si>
    <t>Фэтс Домино</t>
  </si>
  <si>
    <t>Хэппи Фэмили</t>
  </si>
  <si>
    <t>темно-розовый с розовым</t>
  </si>
  <si>
    <t>ТЮЛЬПАНЫ БАХРОМЧАТЫЕ</t>
  </si>
  <si>
    <t>Алеппо</t>
  </si>
  <si>
    <t>кораллово-розовый с кремово-жёлтой широкой каймой</t>
  </si>
  <si>
    <t>Американ Игл</t>
  </si>
  <si>
    <t>Ариа Кард</t>
  </si>
  <si>
    <t>кремовый с сиреневым напылением по краю лепестка</t>
  </si>
  <si>
    <t>Барбадос</t>
  </si>
  <si>
    <t>Белль Сонг</t>
  </si>
  <si>
    <t>розовый с белой полоск. и бахр.</t>
  </si>
  <si>
    <t>Блэк Джевел</t>
  </si>
  <si>
    <t>бордово-черный с желто-коричневой бахр.</t>
  </si>
  <si>
    <t>Блю Херон</t>
  </si>
  <si>
    <t>фиолетовый с сереневым краем</t>
  </si>
  <si>
    <t>Боллрум</t>
  </si>
  <si>
    <t>Бульдог</t>
  </si>
  <si>
    <t>тёмно-фиолетовый</t>
  </si>
  <si>
    <t>Валерий Гергиев</t>
  </si>
  <si>
    <t>Варблер</t>
  </si>
  <si>
    <t>Визионер</t>
  </si>
  <si>
    <t>Винсент ван Гог</t>
  </si>
  <si>
    <t>почти черный тюльпан, долгоцветущий. Во время цветения становится всё темнее и темнее</t>
  </si>
  <si>
    <t>Горилла</t>
  </si>
  <si>
    <t>Дайтона</t>
  </si>
  <si>
    <t>Даллас</t>
  </si>
  <si>
    <t>ярко-розовый с белой бахромой, желтое дно</t>
  </si>
  <si>
    <t>Джоинт Дивижн</t>
  </si>
  <si>
    <t>Дэвенпорт</t>
  </si>
  <si>
    <t>красный с желтой бахромой</t>
  </si>
  <si>
    <t>Изуми</t>
  </si>
  <si>
    <t xml:space="preserve">розовый с белой бахромой </t>
  </si>
  <si>
    <t>Канари</t>
  </si>
  <si>
    <t>красный с ярко-жёлтой каймой</t>
  </si>
  <si>
    <t>Канаста</t>
  </si>
  <si>
    <t>красный с белой бахр.</t>
  </si>
  <si>
    <t>Карусель</t>
  </si>
  <si>
    <t>кремово-белый с ярко-розовыми штрихами</t>
  </si>
  <si>
    <t>Кембридж</t>
  </si>
  <si>
    <t>Кубинская Ночь</t>
  </si>
  <si>
    <t>Кудряшка Сью</t>
  </si>
  <si>
    <t>Кьюмминс</t>
  </si>
  <si>
    <t>Ламбада</t>
  </si>
  <si>
    <t>розовый с желтой бахромой</t>
  </si>
  <si>
    <t>Линжери</t>
  </si>
  <si>
    <t>Лувр</t>
  </si>
  <si>
    <t>Майа</t>
  </si>
  <si>
    <t>Мазда</t>
  </si>
  <si>
    <t>Мустанг</t>
  </si>
  <si>
    <t>Овьедо</t>
  </si>
  <si>
    <t>Пальмарес</t>
  </si>
  <si>
    <t>красный с жёлтой каймой</t>
  </si>
  <si>
    <t>Пасифик Перл</t>
  </si>
  <si>
    <t>красный с восковым налетом</t>
  </si>
  <si>
    <t>Реал Тайм</t>
  </si>
  <si>
    <t>Ред Винг</t>
  </si>
  <si>
    <t>насыщенно-красный, глянцевый</t>
  </si>
  <si>
    <t>ярко-красный, декоративная листва с тёмными полосками</t>
  </si>
  <si>
    <t>Сантендер</t>
  </si>
  <si>
    <t>розово-сиреневый</t>
  </si>
  <si>
    <t>Северный полюс</t>
  </si>
  <si>
    <t>Сиеста</t>
  </si>
  <si>
    <t>Тревеллер</t>
  </si>
  <si>
    <t>Фабио</t>
  </si>
  <si>
    <t>темно-красный с желтой бахромой</t>
  </si>
  <si>
    <t>Фламенко</t>
  </si>
  <si>
    <t>жёлтый с красными полосками</t>
  </si>
  <si>
    <t>Фринджет Солтице</t>
  </si>
  <si>
    <t>красный с жёлтым, меланжевый</t>
  </si>
  <si>
    <t>Фэнси Фрилс</t>
  </si>
  <si>
    <t>нежно-розовый</t>
  </si>
  <si>
    <t>Ханимун</t>
  </si>
  <si>
    <t>Хьюс Тен Бош</t>
  </si>
  <si>
    <t>ТЮЛЬПАНЫ ПОПУГАЙНЫЕ</t>
  </si>
  <si>
    <t>Априкот Пэррот</t>
  </si>
  <si>
    <t>абрикос. с розовой каймой и зел. мазками</t>
  </si>
  <si>
    <t>Блэк Пэррот</t>
  </si>
  <si>
    <t>черно-бордовый</t>
  </si>
  <si>
    <t>Блю Пэррот</t>
  </si>
  <si>
    <t>Блюмекс Фаворит</t>
  </si>
  <si>
    <t>красный с красно-коричневым и зеленым</t>
  </si>
  <si>
    <t>Бастонье Пэррот</t>
  </si>
  <si>
    <t>красный с бордовым напылением</t>
  </si>
  <si>
    <t>Брайт Пэррот</t>
  </si>
  <si>
    <t>ярко-красный с желтым краем</t>
  </si>
  <si>
    <t>Дорманс Рекорд</t>
  </si>
  <si>
    <t>красный с жёлтыми подпалинами</t>
  </si>
  <si>
    <t>Ельзенбург</t>
  </si>
  <si>
    <t>белый с сиреневым краем</t>
  </si>
  <si>
    <t>Йеллоу Сан</t>
  </si>
  <si>
    <t>ярко оранжевый с желтым с буроватой полосой по центру</t>
  </si>
  <si>
    <t>Карибиан Пэррот</t>
  </si>
  <si>
    <t>Либретто Пэррот</t>
  </si>
  <si>
    <t>розовый с кремовым, меланжевый</t>
  </si>
  <si>
    <t>Монарх Пэррот</t>
  </si>
  <si>
    <t>оранжево-розовый</t>
  </si>
  <si>
    <t>Негрита Пэррот</t>
  </si>
  <si>
    <t>Рай</t>
  </si>
  <si>
    <t>фиолетовый с желтым и зеленым</t>
  </si>
  <si>
    <t>Супер Пэррот</t>
  </si>
  <si>
    <t>белый с зелеными мазками 20см</t>
  </si>
  <si>
    <t>Техас Голд</t>
  </si>
  <si>
    <t>жёлтый с зелёными перьями</t>
  </si>
  <si>
    <t>Уайт Пэррот</t>
  </si>
  <si>
    <t>Флэминг Пэррот</t>
  </si>
  <si>
    <t>кремовый с красным, гофрированный</t>
  </si>
  <si>
    <t>Эйр</t>
  </si>
  <si>
    <t>нежно-розовый, перламутровый с зелёными вкраплениями</t>
  </si>
  <si>
    <t>Эстелла Рийнвельд</t>
  </si>
  <si>
    <t>белый с красными языками пламени</t>
  </si>
  <si>
    <t>ТЮЛЬПАНЫ ВИРИДИФЛОРА / ЗЕЛЕНОЦВЕТНЫЕ</t>
  </si>
  <si>
    <t>Артист</t>
  </si>
  <si>
    <t>бледно-лососево-розовый с бурыми полосками по центру лепестков</t>
  </si>
  <si>
    <t>Виришик</t>
  </si>
  <si>
    <t>электрически-розовый край, зелёная полоса в центре</t>
  </si>
  <si>
    <t>Голден Артист</t>
  </si>
  <si>
    <t>лепесток розовый, в центре насыщенно-зелёная полоса, по краю жёлтая кайма</t>
  </si>
  <si>
    <t>Голливуд Стар</t>
  </si>
  <si>
    <t>оранжево-красный с зелёной полосой и тёмно-фиолетовыми подпалинами по центру лепестка</t>
  </si>
  <si>
    <t>Грёнлэнд</t>
  </si>
  <si>
    <t>ярко-розовый с зелеными полосами</t>
  </si>
  <si>
    <t>Грин Ривер</t>
  </si>
  <si>
    <t>лососево-розовый со светло-зелёной полосой</t>
  </si>
  <si>
    <t>Йеллоу Спринггрин</t>
  </si>
  <si>
    <t>желтый с ярко-зелеными полосками</t>
  </si>
  <si>
    <t>Найтрайдер</t>
  </si>
  <si>
    <t>в центре зелёная, полоса край сиреневый</t>
  </si>
  <si>
    <t>Омниак</t>
  </si>
  <si>
    <t>темно-красный с бурыми и зелеными полосами</t>
  </si>
  <si>
    <t>Ред Спринггрин</t>
  </si>
  <si>
    <t>красный с ярко-зелеными полосками</t>
  </si>
  <si>
    <t>Флэминг Спринггрин</t>
  </si>
  <si>
    <t>белый с зелеными, красными и розовыми мазками</t>
  </si>
  <si>
    <t>Чайна Таун</t>
  </si>
  <si>
    <t>кремово-розовый с зелеными полосами</t>
  </si>
  <si>
    <t>Эсперанто</t>
  </si>
  <si>
    <t>ярко-розовый с зелёными перьями</t>
  </si>
  <si>
    <t>ТЮЛЬПАНЫ ДАРВИНОВСКИЕ (TULIPS DARWIN HYBRID)</t>
  </si>
  <si>
    <t>Американ Дрим</t>
  </si>
  <si>
    <t>красный с жёлтой полосой по центру</t>
  </si>
  <si>
    <t>Гарант</t>
  </si>
  <si>
    <t>жёлтый с декоративной листвой: по краю желтая кайма</t>
  </si>
  <si>
    <t>Голден Парад</t>
  </si>
  <si>
    <t>жёлтый с еле заметным красным кантом</t>
  </si>
  <si>
    <t>Тоттори</t>
  </si>
  <si>
    <t>трех-цветный, крупный бокал, листва как группы Грейга, с темно-фиолетовыми полосами</t>
  </si>
  <si>
    <t>Уорлд Пис</t>
  </si>
  <si>
    <t>Хакуун</t>
  </si>
  <si>
    <t>Хатцузакура</t>
  </si>
  <si>
    <t>белый с ярко-розовой широкой каймой</t>
  </si>
  <si>
    <t>ТЮЛЬПАНЫ ПРОСТЫЕ РАННИЕ (TULIPS SINGLE EARLY)</t>
  </si>
  <si>
    <t>Космополитен</t>
  </si>
  <si>
    <t>пастельно-розовый</t>
  </si>
  <si>
    <t>Кэнди Эппл Делайт</t>
  </si>
  <si>
    <t>ярко-розовый с кремовой каймой</t>
  </si>
  <si>
    <t>Перпл Принс</t>
  </si>
  <si>
    <t>ТЮЛЬПАНЫ ПРОСТЫЕ ПОЗДНИЕ (TULIPS SINGLE LATE)</t>
  </si>
  <si>
    <t>Блашинг Леди</t>
  </si>
  <si>
    <t>розовый с желтой каймой</t>
  </si>
  <si>
    <t>Виолет Бьюти</t>
  </si>
  <si>
    <t>Кафе Нуар</t>
  </si>
  <si>
    <t>Куин оф Найт</t>
  </si>
  <si>
    <t>бордово-черный</t>
  </si>
  <si>
    <t>синий</t>
  </si>
  <si>
    <t>Скай Хай Скарлет</t>
  </si>
  <si>
    <t>один самых высоких, алый</t>
  </si>
  <si>
    <t>Уорлд Експрешшн</t>
  </si>
  <si>
    <t>Заказы принимаются только при условии внесения 50% предоплаты.</t>
  </si>
  <si>
    <t xml:space="preserve">тел. (495) 974-88-36, 935-86-42 </t>
  </si>
  <si>
    <t>1.500.000 руб.</t>
  </si>
  <si>
    <t>BLACK EYE</t>
  </si>
  <si>
    <t>БЛЭК АЙ</t>
  </si>
  <si>
    <t>LION HEART</t>
  </si>
  <si>
    <t>ЛАЙОН ХАРТ</t>
  </si>
  <si>
    <t>желтый с большой лилово-чёрной сердцевиной</t>
  </si>
  <si>
    <t>ярко-розовый с тёмно-фиолетовым напылением в центре</t>
  </si>
  <si>
    <t>TINY HOPE</t>
  </si>
  <si>
    <t>ТАЙНИ ХОУП</t>
  </si>
  <si>
    <t>BRIGHT JOY</t>
  </si>
  <si>
    <t>БРАЙТ ДЖОЙ</t>
  </si>
  <si>
    <t>Ярко-оранжевый с желтым пятном в центре и коричневым редким крапом</t>
  </si>
  <si>
    <t>DELICATE JOY</t>
  </si>
  <si>
    <t>ДЕЛИКЕЙТ ДЖОЙ</t>
  </si>
  <si>
    <t>DREAMING JOY</t>
  </si>
  <si>
    <t>ДРИМИНГ ДЖОЙ</t>
  </si>
  <si>
    <t>ярко-жёлтый с красновато-оранжевым напылением по центру лепестков</t>
  </si>
  <si>
    <t>MOUNTAIN JOY</t>
  </si>
  <si>
    <t>МАУНТЕЙН ДЖОЙ</t>
  </si>
  <si>
    <t>ярко-красный, глянцевый</t>
  </si>
  <si>
    <t>MUST SEE</t>
  </si>
  <si>
    <t>МАСТ СИ</t>
  </si>
  <si>
    <t>оранжевый с бордовым крапом, меняется до кремового с лаймовым центром, бордовым крапом и розовым румянцем, махровый</t>
  </si>
  <si>
    <t>Ярко красный, глянцевый</t>
  </si>
  <si>
    <t>KELSO</t>
  </si>
  <si>
    <t>КЕЛСО</t>
  </si>
  <si>
    <t>белый, с чуть желтоватым центром</t>
  </si>
  <si>
    <t>MY WEDDING</t>
  </si>
  <si>
    <t>МАЙ ВЕДДИНГ</t>
  </si>
  <si>
    <t>МАХРОВЫЙ, белый, лёгкое гофре по краю лепестка</t>
  </si>
  <si>
    <t>ROSELILY® NATALIA</t>
  </si>
  <si>
    <t>ROSELILY® НАТАЛИЯ</t>
  </si>
  <si>
    <t>МАХРОВЫЙ, розовый с белой каймой, ароматный без пыльцы</t>
  </si>
  <si>
    <t>Большой цветок! нежно-розовый с ярко-розовым крапом, с белой сердцевинкой, диам. цветка 24 см</t>
  </si>
  <si>
    <t>COLOR PARADE</t>
  </si>
  <si>
    <t>КОЛОР ПАРАД</t>
  </si>
  <si>
    <t>фламинго с желто-розовыми прожилками и тонкой белой каймой, редкий крап, гофре</t>
  </si>
  <si>
    <t>FURIO</t>
  </si>
  <si>
    <t>ФУРИО</t>
  </si>
  <si>
    <t>ярко-малиновый с чисто-белым кантом по волнистому краю лепестков</t>
  </si>
  <si>
    <t>PURPLE FLAG</t>
  </si>
  <si>
    <t>ПУРПЛ ФЛАГ</t>
  </si>
  <si>
    <t>ярко-розовый  с тёмно-розовым крапом, цветок Ø - 25см</t>
  </si>
  <si>
    <t>TASMAN</t>
  </si>
  <si>
    <t>ТАСМАН</t>
  </si>
  <si>
    <t>розово-красный с белой каймой и тёмно-красным частым крапом , цветок Ø - 25см</t>
  </si>
  <si>
    <t>CONCORDIA</t>
  </si>
  <si>
    <t>КОНКОРДИЯ</t>
  </si>
  <si>
    <t>&gt;150</t>
  </si>
  <si>
    <t>GLOBAL BEAUTY</t>
  </si>
  <si>
    <t>ГЛОБАЛ БЬЮТИ</t>
  </si>
  <si>
    <t>белый с зеленоватым горлом</t>
  </si>
  <si>
    <t>YELLOW POWER (AOA)</t>
  </si>
  <si>
    <t>ЙЕЛЛОУ ПАУЭР</t>
  </si>
  <si>
    <t>DONATO</t>
  </si>
  <si>
    <t>ДОНАТО</t>
  </si>
  <si>
    <t>FOREVER</t>
  </si>
  <si>
    <t>ФОРЕВЕ</t>
  </si>
  <si>
    <t>белый с желтоватым центром</t>
  </si>
  <si>
    <t>белый с жёлтой звездой от центра</t>
  </si>
  <si>
    <t>PALAZZO</t>
  </si>
  <si>
    <t>ПАЛАЦЦО</t>
  </si>
  <si>
    <t xml:space="preserve"> малиново-красный</t>
  </si>
  <si>
    <t>16/18</t>
  </si>
  <si>
    <t>PASSION MOON</t>
  </si>
  <si>
    <t>ПАШШН МУН</t>
  </si>
  <si>
    <t>кремовый с пурпурным обширным пятном в центре и жёлтым напылением</t>
  </si>
  <si>
    <t>SENSI</t>
  </si>
  <si>
    <t>СЕНСИ</t>
  </si>
  <si>
    <t>нежно-лососево-розовый</t>
  </si>
  <si>
    <t>ORANGE PLANET</t>
  </si>
  <si>
    <t>ОРАНЖ ПЛАНЕТ</t>
  </si>
  <si>
    <t xml:space="preserve">Upfacing - все цветки направлены вверх, медово-жёлтый </t>
  </si>
  <si>
    <t>YELLOW PLANET</t>
  </si>
  <si>
    <t>ЙЕЛЛОУ ПЛАНЕТ</t>
  </si>
  <si>
    <t>Upfacing -все цветки направлены вверх, ярко-жёлтый</t>
  </si>
  <si>
    <t>абрикосовый</t>
  </si>
  <si>
    <t>Lilium Golden Stone</t>
  </si>
  <si>
    <t>Lilium Lion Heart</t>
  </si>
  <si>
    <t>Lilium Ocean Breeze</t>
  </si>
  <si>
    <t>Lilium Purple Eye</t>
  </si>
  <si>
    <t>Lilium Tiny Bee</t>
  </si>
  <si>
    <t>Lilium Tiny Hope</t>
  </si>
  <si>
    <t>Lilium Tiny Rocket</t>
  </si>
  <si>
    <t>Lilium America</t>
  </si>
  <si>
    <t>Lilium Arosa Jewel</t>
  </si>
  <si>
    <t>Lilium Black Jack</t>
  </si>
  <si>
    <t>Lilium Black Out</t>
  </si>
  <si>
    <t>Lilium Chianti</t>
  </si>
  <si>
    <t>Lilium Dimention</t>
  </si>
  <si>
    <t>Lilium Eleganza</t>
  </si>
  <si>
    <t>Lilium Landini</t>
  </si>
  <si>
    <t>Lilium Mapira</t>
  </si>
  <si>
    <t>Lilium Mona</t>
  </si>
  <si>
    <t>Lilium Navona</t>
  </si>
  <si>
    <t>Lilium Polyanna</t>
  </si>
  <si>
    <t>Lilium Belo Horizonte</t>
  </si>
  <si>
    <t>Lilium Lady Eliane</t>
  </si>
  <si>
    <t>Lilium Levi</t>
  </si>
  <si>
    <t>Lilium Linda</t>
  </si>
  <si>
    <t>Lilium Lollypop</t>
  </si>
  <si>
    <t>Lilium Marlene</t>
  </si>
  <si>
    <t>Lilium Nettys Pride</t>
  </si>
  <si>
    <t>Lilium Orange Electric</t>
  </si>
  <si>
    <t>Lilium Patricias Pride</t>
  </si>
  <si>
    <t>Lilium Spot On</t>
  </si>
  <si>
    <t>Lilium Annemarie Dream</t>
  </si>
  <si>
    <t>Lilium Aphrodite</t>
  </si>
  <si>
    <t>Lilium Blood Brothers</t>
  </si>
  <si>
    <t>Lilium Ceres</t>
  </si>
  <si>
    <t>Lilium Double Pleasure</t>
  </si>
  <si>
    <t>Lilium Elodie</t>
  </si>
  <si>
    <t>Lilium Fata Morgana</t>
  </si>
  <si>
    <t>Lilium Red Twin</t>
  </si>
  <si>
    <t>Lilium Spring Pink</t>
  </si>
  <si>
    <t>Lilium Albuflera</t>
  </si>
  <si>
    <t>Lilium Arbatax</t>
  </si>
  <si>
    <t>Lilium Arcachon</t>
  </si>
  <si>
    <t>Lilium Bach</t>
  </si>
  <si>
    <t>Lilium Beyonce</t>
  </si>
  <si>
    <t>Lilium Blackburn</t>
  </si>
  <si>
    <t>Lilium Bright Diamond</t>
  </si>
  <si>
    <t>Lilium Brindisi</t>
  </si>
  <si>
    <t>Lilium Carmine Diamond</t>
  </si>
  <si>
    <t>Lilium Cavalese</t>
  </si>
  <si>
    <t>Lilium Cecil</t>
  </si>
  <si>
    <t>Lilium Ceresa</t>
  </si>
  <si>
    <t>Lilium Champagne Diamond</t>
  </si>
  <si>
    <t>Lilium Cigalon</t>
  </si>
  <si>
    <t>Lilium Courier</t>
  </si>
  <si>
    <t>Lilium El Divo</t>
  </si>
  <si>
    <t>Lilium Ercolano</t>
  </si>
  <si>
    <t>Lilium Esprit</t>
  </si>
  <si>
    <t>Lilium Eyeliner</t>
  </si>
  <si>
    <t>Lilium Fangio</t>
  </si>
  <si>
    <t>Lilium Forza Red</t>
  </si>
  <si>
    <t>Lilium Gerrit Zalm</t>
  </si>
  <si>
    <t>Lilium Golden Tycoon</t>
  </si>
  <si>
    <t>Lilium Litouwen</t>
  </si>
  <si>
    <t>Lilium Nashville</t>
  </si>
  <si>
    <t>Lilium Purple Diamond</t>
  </si>
  <si>
    <t>Lilium Red Alert</t>
  </si>
  <si>
    <t>Lilium Richmond</t>
  </si>
  <si>
    <t>Lilium Sugar Diamond</t>
  </si>
  <si>
    <t>Lilium Tropic Diamond</t>
  </si>
  <si>
    <t>Lilium Distant Drum</t>
  </si>
  <si>
    <t>Lilium Magic Star</t>
  </si>
  <si>
    <t>Lilium My Wedding</t>
  </si>
  <si>
    <t>Roselily Natalia</t>
  </si>
  <si>
    <t>Lilium Acapulco</t>
  </si>
  <si>
    <t>Lilium Akemi</t>
  </si>
  <si>
    <t>Lilium Alma Ata</t>
  </si>
  <si>
    <t>Lilium Anais Anais</t>
  </si>
  <si>
    <t>Lilium Arabian Red</t>
  </si>
  <si>
    <t>Lilium Arena</t>
  </si>
  <si>
    <t>Lilium Auratum Gold Band</t>
  </si>
  <si>
    <t>Lilium Baccardi</t>
  </si>
  <si>
    <t>Lilium Bebop</t>
  </si>
  <si>
    <t>Lilium Bernini</t>
  </si>
  <si>
    <t>Lilium Break Dance</t>
  </si>
  <si>
    <t>Lilium Color Parade</t>
  </si>
  <si>
    <t>Lilium Commitment</t>
  </si>
  <si>
    <t>Lilium Dizzy</t>
  </si>
  <si>
    <t>Lilium Extravaganze</t>
  </si>
  <si>
    <t>Lilium Furio</t>
  </si>
  <si>
    <t>Lilium Helvetia</t>
  </si>
  <si>
    <t>Lilium Hotline</t>
  </si>
  <si>
    <t>Lilium Hotspot</t>
  </si>
  <si>
    <t>Lilium Josephine</t>
  </si>
  <si>
    <t>Lilium Kissproof</t>
  </si>
  <si>
    <t>Lilium Lake Michigan</t>
  </si>
  <si>
    <t>Lilium Legend</t>
  </si>
  <si>
    <t>Lilium Mero Star</t>
  </si>
  <si>
    <t>Lilium Piquet</t>
  </si>
  <si>
    <t>Lilium Powergloss</t>
  </si>
  <si>
    <t>Lilium Red Empire</t>
  </si>
  <si>
    <t>Lilium Red Reflex</t>
  </si>
  <si>
    <t>Lilium Sapporo</t>
  </si>
  <si>
    <t>Lilium Siberia</t>
  </si>
  <si>
    <t>Lilium Sixth Sense</t>
  </si>
  <si>
    <t>Lilium Starfighter</t>
  </si>
  <si>
    <t>Lilium Stargazer</t>
  </si>
  <si>
    <t>Lilium Suncatcher</t>
  </si>
  <si>
    <t>Lilium Tigerwoods</t>
  </si>
  <si>
    <t>Lilium Cyrano</t>
  </si>
  <si>
    <t>Lilium Elegant Lady</t>
  </si>
  <si>
    <t>Lilium Miyabi</t>
  </si>
  <si>
    <t>Lilium What's Up</t>
  </si>
  <si>
    <t>Lilium Bellsong</t>
  </si>
  <si>
    <t>Lilium Dolcetto</t>
  </si>
  <si>
    <t>Lilium Illusive</t>
  </si>
  <si>
    <t>Lilium Prince Promise</t>
  </si>
  <si>
    <t>Lilium Triumphator</t>
  </si>
  <si>
    <t>Lilium Bright Brilliant</t>
  </si>
  <si>
    <t>Lilium Eagle</t>
  </si>
  <si>
    <t>Lilium Nuance</t>
  </si>
  <si>
    <t>Lilium White Triumph</t>
  </si>
  <si>
    <t>Lilium Sunny Crown</t>
  </si>
  <si>
    <t>Lilium Altari</t>
  </si>
  <si>
    <t>Lilium Beverlys Dream</t>
  </si>
  <si>
    <t>Lilium Boogie Woogie</t>
  </si>
  <si>
    <t>Lilium Conca D'or</t>
  </si>
  <si>
    <t>Lilium Debby</t>
  </si>
  <si>
    <t>Lilium Donato</t>
  </si>
  <si>
    <t>Lilium Elusive</t>
  </si>
  <si>
    <t>Lilium Flashpoint</t>
  </si>
  <si>
    <t>Lilium Flavia</t>
  </si>
  <si>
    <t>Lilium Friso</t>
  </si>
  <si>
    <t>Lilium Holland Beauty</t>
  </si>
  <si>
    <t>Lilium Lavon</t>
  </si>
  <si>
    <t>Lilium Lesley Woodriff</t>
  </si>
  <si>
    <t>Lilium Miss Feya</t>
  </si>
  <si>
    <t>Lilium Montego Bay</t>
  </si>
  <si>
    <t>Lilium Olympic Flame</t>
  </si>
  <si>
    <t>Lilium On Stage</t>
  </si>
  <si>
    <t>Lilium Pretty Women</t>
  </si>
  <si>
    <t>Lilium Purple Prince</t>
  </si>
  <si>
    <t>Lilium Red Dutch</t>
  </si>
  <si>
    <t>Lilium Rexona</t>
  </si>
  <si>
    <t>Lilium Robert Griesbach</t>
  </si>
  <si>
    <t>Lilium Robert Swanson</t>
  </si>
  <si>
    <t>Lilium Robina</t>
  </si>
  <si>
    <t>Lilium Rosselini</t>
  </si>
  <si>
    <t>Lilium Sabaneta</t>
  </si>
  <si>
    <t>Lilium Space Mountain</t>
  </si>
  <si>
    <t>Lilium Yelloween</t>
  </si>
  <si>
    <t>Lilium African Queen</t>
  </si>
  <si>
    <t>Lilium Golden Splendour</t>
  </si>
  <si>
    <t>Lilium Up. Orange Planet</t>
  </si>
  <si>
    <t>Lilium Pink Perfection</t>
  </si>
  <si>
    <t>Lilium Regale</t>
  </si>
  <si>
    <t>Lilium Regale Album</t>
  </si>
  <si>
    <t>Lilium Up. Yellow Planet</t>
  </si>
  <si>
    <t>Lilium Flore Plena</t>
  </si>
  <si>
    <t>Lilium Night Flyer</t>
  </si>
  <si>
    <t>Lilium Black Beauty</t>
  </si>
  <si>
    <t>Lilium Henryii</t>
  </si>
  <si>
    <t>Lilium Lady Alice</t>
  </si>
  <si>
    <t>Lilium Scarlet Delight</t>
  </si>
  <si>
    <t>Lilium Garden Party</t>
  </si>
  <si>
    <t>Ссылки на фото</t>
  </si>
  <si>
    <t>Tulipa Adore</t>
  </si>
  <si>
    <t>Tulipa Alexandra</t>
  </si>
  <si>
    <t>Tulipa Aquilla</t>
  </si>
  <si>
    <t>Tulipa Baby Blue</t>
  </si>
  <si>
    <t>Tulipa Bastia</t>
  </si>
  <si>
    <t>Tulipa Belfort 1</t>
  </si>
  <si>
    <t>Tulipa Belfort 2</t>
  </si>
  <si>
    <t>Tulipa Belicia</t>
  </si>
  <si>
    <t>Tulipa Brest</t>
  </si>
  <si>
    <t>Tulipa Charming Lady</t>
  </si>
  <si>
    <t>Tulipa Cool Crystal</t>
  </si>
  <si>
    <t>Tulipa Crispion Love</t>
  </si>
  <si>
    <t>Tulipa Crispion Sweet</t>
  </si>
  <si>
    <t>Tulipa Double Flaming Parrot</t>
  </si>
  <si>
    <t>Tulipa Double Touch 1</t>
  </si>
  <si>
    <t>Tulipa Double Touch 2</t>
  </si>
  <si>
    <t>Датч Пионер</t>
  </si>
  <si>
    <t>Элегант Краун</t>
  </si>
  <si>
    <t>Tulipa Estatic</t>
  </si>
  <si>
    <t>Tulipa Evita</t>
  </si>
  <si>
    <t>Tulipa Exotic Emperor</t>
  </si>
  <si>
    <t>Tulipa Exotic Sun</t>
  </si>
  <si>
    <t>Экскуист</t>
  </si>
  <si>
    <t>Tulipa Fiery Dream</t>
  </si>
  <si>
    <t>Tulipa Fringed Beauty</t>
  </si>
  <si>
    <t>Tulipa Fringed Family</t>
  </si>
  <si>
    <t>Tulipa Gold Dust</t>
  </si>
  <si>
    <t>Грин Бизарре</t>
  </si>
  <si>
    <t>Tulipa Green Star</t>
  </si>
  <si>
    <t>Tulipa Gudoshnik Double</t>
  </si>
  <si>
    <t>Харбор Лайт</t>
  </si>
  <si>
    <t>Tulipa Holland Baby</t>
  </si>
  <si>
    <t>Tulipa Ice Cream</t>
  </si>
  <si>
    <t>Tulipa Jetfire</t>
  </si>
  <si>
    <t>Tulipa Kingston</t>
  </si>
  <si>
    <t>Tulipa Lion King</t>
  </si>
  <si>
    <t>Маделон</t>
  </si>
  <si>
    <t>Мариола</t>
  </si>
  <si>
    <t>Tulipa Maroon</t>
  </si>
  <si>
    <t>Tulipa Mascotte</t>
  </si>
  <si>
    <t>Tulipa Matchpoint</t>
  </si>
  <si>
    <t>Tulipa Mon Amour</t>
  </si>
  <si>
    <t>Tulipa Monte Spider</t>
  </si>
  <si>
    <t>Навона</t>
  </si>
  <si>
    <t>Tulipa Picture</t>
  </si>
  <si>
    <t>Tulipa Popcorn</t>
  </si>
  <si>
    <t>Tulipa Purple Tower 1</t>
  </si>
  <si>
    <t>Tulipa Purple Tower 2</t>
  </si>
  <si>
    <t>Tulipa Queensland</t>
  </si>
  <si>
    <t>Tulipa Redwood 1</t>
  </si>
  <si>
    <t>Tulipa Redwood 2</t>
  </si>
  <si>
    <t>Рококо Дабл</t>
  </si>
  <si>
    <t>Рандейл Пэлас</t>
  </si>
  <si>
    <t>Tulipa Sensual Touch</t>
  </si>
  <si>
    <t>Tulipa Snow Crystal</t>
  </si>
  <si>
    <t>Tulipa Unicum Praestans</t>
  </si>
  <si>
    <t>Tulipa White Liberstar</t>
  </si>
  <si>
    <t>Tulipa Yellow Baby</t>
  </si>
  <si>
    <t>Tulipa Yellow Crown</t>
  </si>
  <si>
    <t>Tulipa Yellow Spider</t>
  </si>
  <si>
    <t>Tulipa Zampa Parrot</t>
  </si>
  <si>
    <t>Tulipa Abba</t>
  </si>
  <si>
    <t>Tulipa Avant Garde</t>
  </si>
  <si>
    <t>Брауни</t>
  </si>
  <si>
    <t>тёмно-абрикосовый с розовым румянцем</t>
  </si>
  <si>
    <t>Tulipa Backpacker</t>
  </si>
  <si>
    <t>Калимеро</t>
  </si>
  <si>
    <t>лимонно-жёлтый, лист с белой каймой</t>
  </si>
  <si>
    <t>Tulipa Cardinal Mindszenty</t>
  </si>
  <si>
    <t>Tulipa Cartouche</t>
  </si>
  <si>
    <t>Колор Бёрст</t>
  </si>
  <si>
    <t>тёмно-фиолетовый снизу, сверху сиреневый с белёсым кантом</t>
  </si>
  <si>
    <t>Датч Монарх</t>
  </si>
  <si>
    <t>ярко-коралловый с жёлтыми подпалинами</t>
  </si>
  <si>
    <t>Tulipa Cheryl</t>
  </si>
  <si>
    <t>Tulipa Cilesta</t>
  </si>
  <si>
    <t>Tulipa Columbus</t>
  </si>
  <si>
    <t>Tulipa Dior</t>
  </si>
  <si>
    <t>Tulipa Double Price</t>
  </si>
  <si>
    <t>Tulipa Double Princess</t>
  </si>
  <si>
    <t>Ферст Прайс</t>
  </si>
  <si>
    <t>Tulipa Flash Point</t>
  </si>
  <si>
    <t>Tulipa Global Desire</t>
  </si>
  <si>
    <t>Tulipa Gold Fever</t>
  </si>
  <si>
    <t>Tulipa Impact</t>
  </si>
  <si>
    <t>Tulipa Margarita</t>
  </si>
  <si>
    <t>Tulipa Marie Jo</t>
  </si>
  <si>
    <t>Tulipa Melrose</t>
  </si>
  <si>
    <t>Tulipa Mondial</t>
  </si>
  <si>
    <t>Tulipa Monsella</t>
  </si>
  <si>
    <t>Tulipa Monte Beau</t>
  </si>
  <si>
    <t>Tulipa Monte Carlo</t>
  </si>
  <si>
    <t>Tulipa Monte Orange</t>
  </si>
  <si>
    <t>Tulipa Montreux</t>
  </si>
  <si>
    <t>Tulipa Oeral</t>
  </si>
  <si>
    <t>Tulipa Orca</t>
  </si>
  <si>
    <t>Tulipa Pink Miracle</t>
  </si>
  <si>
    <t>Tulipa Red Baby Doll</t>
  </si>
  <si>
    <t>Робиньо</t>
  </si>
  <si>
    <t>Tulipa Royal Acres</t>
  </si>
  <si>
    <t>Tulipa Showcase</t>
  </si>
  <si>
    <t>Силк Роуд</t>
  </si>
  <si>
    <t>кремовый с нежно-розовыми тонкими прожилками</t>
  </si>
  <si>
    <t>Tulipa Verona</t>
  </si>
  <si>
    <t>Tulipa Viking</t>
  </si>
  <si>
    <t>Tulipa White Desire</t>
  </si>
  <si>
    <t>Tulipa Willem Van Oranje</t>
  </si>
  <si>
    <t>Даззлинг Дабл Микс</t>
  </si>
  <si>
    <t>Tulipa Double Differance Melange</t>
  </si>
  <si>
    <t>Tulipa Double Differance Mix</t>
  </si>
  <si>
    <t>Tulipa Abigail</t>
  </si>
  <si>
    <t>Tulipa Akebono</t>
  </si>
  <si>
    <t>Tulipa Alegretto</t>
  </si>
  <si>
    <t>Эмейзинг Грэйс</t>
  </si>
  <si>
    <t>Tulipa Angelique</t>
  </si>
  <si>
    <t>Tulipa Antraciet</t>
  </si>
  <si>
    <t>Tulipa Aveyron 1</t>
  </si>
  <si>
    <t>Tulipa Aveyron 2</t>
  </si>
  <si>
    <t>Бинг Кросби Дабл</t>
  </si>
  <si>
    <t xml:space="preserve">ярко-красный с лёгким бронзовым напылением, внешние лепестки зелёные </t>
  </si>
  <si>
    <t>Tulipa Black Hero</t>
  </si>
  <si>
    <t>Tulipa Blue Diamond</t>
  </si>
  <si>
    <t>Tulipa Blue Spectacle</t>
  </si>
  <si>
    <t>Tulipa Britt</t>
  </si>
  <si>
    <t>Кэнди Тайм</t>
  </si>
  <si>
    <t>ярко-розовый с перламутровым свечением по краю лепестков</t>
  </si>
  <si>
    <t>Tulipa Carnaval De Nice</t>
  </si>
  <si>
    <t>Tulipa Casablanca</t>
  </si>
  <si>
    <t>Tulipa Chato</t>
  </si>
  <si>
    <t>Коппер Имедж</t>
  </si>
  <si>
    <t>кремово-розовый с ярко-розовым (румяным) меланжем</t>
  </si>
  <si>
    <t>Tulipa Creme Upstar</t>
  </si>
  <si>
    <t>Tulipa Double Focus</t>
  </si>
  <si>
    <t>Tulipa Double Shirley 1</t>
  </si>
  <si>
    <t>Tulipa Double Shirley 2</t>
  </si>
  <si>
    <t>Tulipa Double Toronto</t>
  </si>
  <si>
    <t>Tulipa Double You</t>
  </si>
  <si>
    <t>Tulipa Dream Touch</t>
  </si>
  <si>
    <t>Tulipa Drumline</t>
  </si>
  <si>
    <t>Фэнтези Леди</t>
  </si>
  <si>
    <t>тёмно-лилово-розовый с белой каймой</t>
  </si>
  <si>
    <t>Tulipa Finola</t>
  </si>
  <si>
    <t>Tulipa Flaming Evita</t>
  </si>
  <si>
    <t>Tulipa Freeman</t>
  </si>
  <si>
    <t>Tulipa Gerbrand Kieft</t>
  </si>
  <si>
    <t>Tulipa Golden Nizza</t>
  </si>
  <si>
    <t>Tulipa Ice Age</t>
  </si>
  <si>
    <t>Tulipa Ice Wonder</t>
  </si>
  <si>
    <t>Tulipa La Belle Epoque</t>
  </si>
  <si>
    <t>Tulipa Lilac Perfection</t>
  </si>
  <si>
    <t>Tulipa Menton Exotic</t>
  </si>
  <si>
    <t>Tulipa Miranda</t>
  </si>
  <si>
    <t>Tulipa Mount Tacoma</t>
  </si>
  <si>
    <t>Tulipa MV49</t>
  </si>
  <si>
    <t>Ночной Дозор</t>
  </si>
  <si>
    <t>Tulipa Negrita Double</t>
  </si>
  <si>
    <t>известный и любимый сорт обрёл махровую форму! Насыщенно-фиолетовый, глянцевый, внешние лепестки с тёмным напылением</t>
  </si>
  <si>
    <t>Tulipa Normandie</t>
  </si>
  <si>
    <t>Tulipa Orange Princess</t>
  </si>
  <si>
    <t>Tulipa Pebble</t>
  </si>
  <si>
    <t>Tulipa Pink Star</t>
  </si>
  <si>
    <t>Tulipa Red Nova</t>
  </si>
  <si>
    <t>Tulipa Red Princess</t>
  </si>
  <si>
    <t>тёмно-бордовый, при раскрытии в центре ярко-алый, на некоторых лепестках на кончиках зелёные штрихи</t>
  </si>
  <si>
    <t>Старлайн</t>
  </si>
  <si>
    <t>тёмно-оранжевый, очень красивые внешние лепестки: по центру красная полоса, по её краям тонкие белые линии и по краю лепестка зелёная кайма</t>
  </si>
  <si>
    <t>Tulipa Sundowner 1</t>
  </si>
  <si>
    <t>Tulipa Sundowner 2</t>
  </si>
  <si>
    <t>Tulipa Sweet Desire</t>
  </si>
  <si>
    <t>Tulipa Top Lips</t>
  </si>
  <si>
    <t>Tulipa Uncle Tom</t>
  </si>
  <si>
    <t>Tulipa Wedding Gift</t>
  </si>
  <si>
    <t>Tulipa White Heart</t>
  </si>
  <si>
    <t>Tulipa Yellow Pompenette</t>
  </si>
  <si>
    <t>Tulipa Akita</t>
  </si>
  <si>
    <t>Tulipa Aladdin</t>
  </si>
  <si>
    <t>Tulipa Ballade</t>
  </si>
  <si>
    <t>Tulipa Ballade Gold</t>
  </si>
  <si>
    <t>Tulipa Ballerina</t>
  </si>
  <si>
    <t>Будлайт</t>
  </si>
  <si>
    <t>канареечно-жёлтый с белой широкой каймой</t>
  </si>
  <si>
    <t>Tulipa Burgundy</t>
  </si>
  <si>
    <t>Tulipa China Pink</t>
  </si>
  <si>
    <t>Tulipa Claudia</t>
  </si>
  <si>
    <t>Tulipa Elegant Lady</t>
  </si>
  <si>
    <t>Tulipa Fire Wings</t>
  </si>
  <si>
    <t>Файр Уорк</t>
  </si>
  <si>
    <t>ярко-красное пламя снизу, сверху широкая жёлтая кайма</t>
  </si>
  <si>
    <t>Холланд Шик</t>
  </si>
  <si>
    <t>белый с розовым напылением сверху до середины лепестка</t>
  </si>
  <si>
    <t>Tulipa Jazz</t>
  </si>
  <si>
    <t>Tulipa Lilyfire</t>
  </si>
  <si>
    <t>Tulipa Mariette</t>
  </si>
  <si>
    <t>Tulipa Marilyn</t>
  </si>
  <si>
    <t>Tulipa May Time</t>
  </si>
  <si>
    <t>Tulipa Pieter De Leur</t>
  </si>
  <si>
    <t>Tulipa Purple Dream</t>
  </si>
  <si>
    <t>Tulipa Red Shine</t>
  </si>
  <si>
    <t>Реквест</t>
  </si>
  <si>
    <t>Tulipa Sapporo</t>
  </si>
  <si>
    <t>Tulipa Seattle</t>
  </si>
  <si>
    <t>Tulipa Sonnet</t>
  </si>
  <si>
    <t>Tulipa Tres Chic</t>
  </si>
  <si>
    <t>Tulipa Vendee Globe</t>
  </si>
  <si>
    <t>Tulipa White Elegance</t>
  </si>
  <si>
    <t>Tulipa White Triumphator</t>
  </si>
  <si>
    <t>Tulipa Yonina</t>
  </si>
  <si>
    <t>Tulipa Albion Star</t>
  </si>
  <si>
    <t>Tulipa Antoinette</t>
  </si>
  <si>
    <t>Tulipa Avenue</t>
  </si>
  <si>
    <t>Tulipa Candy Club</t>
  </si>
  <si>
    <t>Tulipa City Flower</t>
  </si>
  <si>
    <t>Tulipa Cloud Nine</t>
  </si>
  <si>
    <t>Tulipa Del Piero</t>
  </si>
  <si>
    <t>Tulipa Dream Club</t>
  </si>
  <si>
    <t>Tulipa Fats Domino</t>
  </si>
  <si>
    <t>Tulipa Fiery Club</t>
  </si>
  <si>
    <t>Tulipa Flaming Club</t>
  </si>
  <si>
    <t>Tulipa Georgette</t>
  </si>
  <si>
    <t>Tulipa H. D. Genscher</t>
  </si>
  <si>
    <t>Tulipa Happy Family</t>
  </si>
  <si>
    <t>Tulipa Merry Go Round</t>
  </si>
  <si>
    <t>Tulipa Modern Style</t>
  </si>
  <si>
    <t>Многоцветковые, смесь</t>
  </si>
  <si>
    <t>Смесь популярных сортов (многоцветк.)</t>
  </si>
  <si>
    <t>45-50см</t>
  </si>
  <si>
    <t>Найт Клаб</t>
  </si>
  <si>
    <t>ярко-лиловый с темно-сиреневым напылением</t>
  </si>
  <si>
    <t>Tulipa Outbreak</t>
  </si>
  <si>
    <t>Tulipa Purple Bouquet</t>
  </si>
  <si>
    <t>Tulipa Quebec</t>
  </si>
  <si>
    <t>Tulipa Red Georgette</t>
  </si>
  <si>
    <t>Tulipa Rosy Bouquet</t>
  </si>
  <si>
    <t>Tulipa Serenity</t>
  </si>
  <si>
    <t>Tulipa Sunshine Club</t>
  </si>
  <si>
    <t>Tulipa Toronto</t>
  </si>
  <si>
    <t>Tulipa Toucan</t>
  </si>
  <si>
    <t>Tulipa Trinity</t>
  </si>
  <si>
    <t>Tulipa Wallflower</t>
  </si>
  <si>
    <t>Tulipa Weisse Berliner</t>
  </si>
  <si>
    <t>Tulipa Aleppo</t>
  </si>
  <si>
    <t>Tulipa American Eagle</t>
  </si>
  <si>
    <t>Tulipa Aria Card</t>
  </si>
  <si>
    <t>Осер</t>
  </si>
  <si>
    <t>кремовый с широкой розовой каймой</t>
  </si>
  <si>
    <t>Tulipa Barbados</t>
  </si>
  <si>
    <t>Tulipa Bell Song</t>
  </si>
  <si>
    <t>Tulipa Black Jewel</t>
  </si>
  <si>
    <t>Tulipa Blue Heron</t>
  </si>
  <si>
    <t>Tulipa Bulldog</t>
  </si>
  <si>
    <t>Tulipa Cacharel</t>
  </si>
  <si>
    <t>Tulipa Cambridge</t>
  </si>
  <si>
    <t>Tulipa Canary</t>
  </si>
  <si>
    <t>Tulipa Canasta</t>
  </si>
  <si>
    <t>Tulipa Carroussel</t>
  </si>
  <si>
    <t>Tulipa Crystal Star</t>
  </si>
  <si>
    <t>Tulipa Cuban Night</t>
  </si>
  <si>
    <t>Tulipa Cummins</t>
  </si>
  <si>
    <t>Tulipa Curly Sue</t>
  </si>
  <si>
    <t>Tulipa Dallas</t>
  </si>
  <si>
    <t>Tulipa Davenport</t>
  </si>
  <si>
    <t>Tulipa Daytona</t>
  </si>
  <si>
    <t>Tulipa Fabio</t>
  </si>
  <si>
    <t>Tulipa Fancy Frills</t>
  </si>
  <si>
    <t>Tulipa Flamenco</t>
  </si>
  <si>
    <t>Бахромчатые, смесь сортов</t>
  </si>
  <si>
    <t>Смесь популярных сортов (бахромч.)</t>
  </si>
  <si>
    <t>Tulipa Fringed Solstice</t>
  </si>
  <si>
    <t>Галерея</t>
  </si>
  <si>
    <t>кремовый, сверху с нежно-розовым румянцем, бахрома белая</t>
  </si>
  <si>
    <t>Tulipa Gorilla</t>
  </si>
  <si>
    <t>Tulipa Honeymoon</t>
  </si>
  <si>
    <t>Tulipa Huis Ten Bosch</t>
  </si>
  <si>
    <t>Tulipa Izumi</t>
  </si>
  <si>
    <t>Tulipa Joint Devision</t>
  </si>
  <si>
    <t>Лабрадор</t>
  </si>
  <si>
    <t>Tulipa Lambada</t>
  </si>
  <si>
    <t>Tulipa Lingerie</t>
  </si>
  <si>
    <t>Tulipa Louvre</t>
  </si>
  <si>
    <t>Лувр Оранж</t>
  </si>
  <si>
    <t>фиолетово-лиловый с оранжевой каймой, эффект "внутреннего свечения"</t>
  </si>
  <si>
    <t>Tulipa Maja</t>
  </si>
  <si>
    <t>Tulipa Mazda</t>
  </si>
  <si>
    <t>Майами Сансет</t>
  </si>
  <si>
    <t>сиренево-лиловый с оранжевой каймой</t>
  </si>
  <si>
    <t>Tulipa Mustang</t>
  </si>
  <si>
    <t>Tulipa New Santa</t>
  </si>
  <si>
    <t>Tulipa North Pole</t>
  </si>
  <si>
    <t>Tulipa Oviedo</t>
  </si>
  <si>
    <t>Tulipa Pacific Pearl</t>
  </si>
  <si>
    <t>Tulipa Purple Crystal</t>
  </si>
  <si>
    <t>Tulipa Real Time</t>
  </si>
  <si>
    <t>Tulipa Red Wing</t>
  </si>
  <si>
    <t>Tulipa Santander</t>
  </si>
  <si>
    <t>Tulipa Siesta</t>
  </si>
  <si>
    <t>Сигнатюр</t>
  </si>
  <si>
    <t>Tulipa Traveller</t>
  </si>
  <si>
    <t>Tulipa Valery Gergiev</t>
  </si>
  <si>
    <t>Tulipa Versace</t>
  </si>
  <si>
    <t>Tulipa Vincent van Gogh</t>
  </si>
  <si>
    <t>Tulipa Visionair</t>
  </si>
  <si>
    <t>Tulipa Warbler</t>
  </si>
  <si>
    <t>Tulipa Air</t>
  </si>
  <si>
    <t>Tulipa Apricot Parrot</t>
  </si>
  <si>
    <t>Tulipa Bastogne Parrot</t>
  </si>
  <si>
    <t>Tulipa Black Parrot</t>
  </si>
  <si>
    <t>Tulipa Blue Parrot</t>
  </si>
  <si>
    <t>Tulipa Blumex Favorite</t>
  </si>
  <si>
    <t>Tulipa Bright Parrot</t>
  </si>
  <si>
    <t>Tulipa Carribean Parrot</t>
  </si>
  <si>
    <t>Tulipa Doorman's Record</t>
  </si>
  <si>
    <t>Tulipa Elsenburg</t>
  </si>
  <si>
    <t>Tulipa Estella Rijveld</t>
  </si>
  <si>
    <t>Tulipa Flaming Parrot</t>
  </si>
  <si>
    <t>Фрозен Найт</t>
  </si>
  <si>
    <t>чёрный</t>
  </si>
  <si>
    <t>Tulipa Garden Fire</t>
  </si>
  <si>
    <t>Tulipa Libretto Parrot</t>
  </si>
  <si>
    <t>Мадонна</t>
  </si>
  <si>
    <t>чуть розовато-кремово-белый с широким перистым зелёным рисунков от основания лепестков</t>
  </si>
  <si>
    <t>Tulipa Monarch Parrot</t>
  </si>
  <si>
    <t>Tulipa Negrita Parrot</t>
  </si>
  <si>
    <t>Пэррот Кинг</t>
  </si>
  <si>
    <t>причудливо-оригинальный, по краю лепестков красно-оранжевый, ближе к центру жёлтый с зелёными мазками</t>
  </si>
  <si>
    <t>Попугайные, смесь</t>
  </si>
  <si>
    <t>Смесь популярных сортов (попуг.)</t>
  </si>
  <si>
    <t>ярко-красный, глянцевый, у донца жёлтый</t>
  </si>
  <si>
    <t>Принс Пэррот</t>
  </si>
  <si>
    <t>тёмно-лиловый с зеленоватым мазком у основания</t>
  </si>
  <si>
    <t>Tulipa Rai</t>
  </si>
  <si>
    <t>Tulipa Super Parrot</t>
  </si>
  <si>
    <t>Tulipa Texas Gold</t>
  </si>
  <si>
    <t>Tulipa Victoria's Secret 1</t>
  </si>
  <si>
    <t>Tulipa Victoria's Secret 2</t>
  </si>
  <si>
    <t>Tulipa White Parrot</t>
  </si>
  <si>
    <t>Tulipa Yellow Sun</t>
  </si>
  <si>
    <t>Tulipa China Town</t>
  </si>
  <si>
    <t>Tulipa Esperanto</t>
  </si>
  <si>
    <t>Tulipa Flaming Springgreen</t>
  </si>
  <si>
    <t>Tulipa Groenland</t>
  </si>
  <si>
    <t>Tulipa Hollywood Star</t>
  </si>
  <si>
    <t>Tulipa Nightrider</t>
  </si>
  <si>
    <t>Tulipa Omnyacc</t>
  </si>
  <si>
    <t>Tulipa Red Springgreen</t>
  </si>
  <si>
    <t>Tulipa Virichic</t>
  </si>
  <si>
    <t>Tulipa Yellow Springgreen</t>
  </si>
  <si>
    <t>Tulipa American Dream</t>
  </si>
  <si>
    <t>Tulipa Beauty of Spring 1</t>
  </si>
  <si>
    <t>Tulipa Beauty of Spring 2</t>
  </si>
  <si>
    <t>Tulipa Garant</t>
  </si>
  <si>
    <t>Tulipa Golden Parade</t>
  </si>
  <si>
    <t>Tulipa Hakuun</t>
  </si>
  <si>
    <t>Tulipa Hatsuzakura</t>
  </si>
  <si>
    <t>Tulipa Tottori</t>
  </si>
  <si>
    <t>Tulipa World Peace</t>
  </si>
  <si>
    <t>Tulipa Cosmopolitan</t>
  </si>
  <si>
    <t>Tulipa Candy Apple Delight</t>
  </si>
  <si>
    <t>Хот Хани Рэг</t>
  </si>
  <si>
    <t>65см</t>
  </si>
  <si>
    <t>Лайт энд Дрим</t>
  </si>
  <si>
    <t xml:space="preserve">сиреневый с розовой каймой </t>
  </si>
  <si>
    <t>Tulipa Purple Prince</t>
  </si>
  <si>
    <t>Tulipa Blushing Bride</t>
  </si>
  <si>
    <t>Tulipa Blushing Lady</t>
  </si>
  <si>
    <t>Tulipa Cafe Noir</t>
  </si>
  <si>
    <t>Дом Педро</t>
  </si>
  <si>
    <t>Tulipa Just Kissed 1</t>
  </si>
  <si>
    <t>Tulipa Just Kissed 2</t>
  </si>
  <si>
    <t>Tulipa Rhapsody of Smiles</t>
  </si>
  <si>
    <t>Tulipa Sky High Scarlet</t>
  </si>
  <si>
    <t>Tulipa Violet Beauty</t>
  </si>
  <si>
    <t>Tulipa World Expression</t>
  </si>
  <si>
    <t>Tulipa Affaire 1</t>
  </si>
  <si>
    <t>Tulipa Affaire 2</t>
  </si>
  <si>
    <t>Tulipa All that Jazz</t>
  </si>
  <si>
    <t>Андорра</t>
  </si>
  <si>
    <t>малиново-розовый, с светлым краем, листья с желтоватым кантом, волнистые</t>
  </si>
  <si>
    <t>Tulipa Andre Citroen</t>
  </si>
  <si>
    <t>Tulipa Apricot Foxx</t>
  </si>
  <si>
    <t>Акварель</t>
  </si>
  <si>
    <t>розовато-кремовый с ярко-красным краем, который имеет жёлтую подбивку</t>
  </si>
  <si>
    <t>Tulipa Arabian Mystery</t>
  </si>
  <si>
    <t>Tulipa Armani</t>
  </si>
  <si>
    <t>Tulipa Balance of Colors</t>
  </si>
  <si>
    <t>Tulipa Barcelona</t>
  </si>
  <si>
    <t>Tulipa Blue Ribbon</t>
  </si>
  <si>
    <t>Tulipa Bolroyal Pink</t>
  </si>
  <si>
    <t>Tulipa Boston</t>
  </si>
  <si>
    <t>Tulipa Cape Town</t>
  </si>
  <si>
    <t>Карамба</t>
  </si>
  <si>
    <t>кремово-белый с широким малиново-розовым пером по центру лепестка</t>
  </si>
  <si>
    <t>Сёркит</t>
  </si>
  <si>
    <t>Tulipa Creme Flag</t>
  </si>
  <si>
    <t>Доберман</t>
  </si>
  <si>
    <t>бронзово-бордовый, тёмный с жёлтым краем</t>
  </si>
  <si>
    <t>Tulipa El Cid</t>
  </si>
  <si>
    <t>Tulipa Flaming Flag</t>
  </si>
  <si>
    <t>Tulipa Fontainebleau 1</t>
  </si>
  <si>
    <t>Tulipa Fontainebleau 2</t>
  </si>
  <si>
    <t>Tulipa Gavota</t>
  </si>
  <si>
    <t>Tulipa Golden Cheers</t>
  </si>
  <si>
    <t>Tulipa Golden Dynasty</t>
  </si>
  <si>
    <t>Tulipa Grand Perfection</t>
  </si>
  <si>
    <t>Грин Спирит</t>
  </si>
  <si>
    <t>ярко-салатовый с белым широким краем</t>
  </si>
  <si>
    <t>Tulipa Gwen</t>
  </si>
  <si>
    <t>Tulipa Happy Generation</t>
  </si>
  <si>
    <t>Хэппи Пипл</t>
  </si>
  <si>
    <t>жёлтый снизу, по центру лепестков желтый цвет доходит до кончиков, остальная часть лепестков сверху белая</t>
  </si>
  <si>
    <t>Tulipa Havran</t>
  </si>
  <si>
    <t>Хавран</t>
  </si>
  <si>
    <t>Tulipa Helmar</t>
  </si>
  <si>
    <t>Tulipa Hemisphere</t>
  </si>
  <si>
    <t>Tulipa Hermitage</t>
  </si>
  <si>
    <t>Tulipa Hotpants</t>
  </si>
  <si>
    <t>Tulipa Ice Lolly</t>
  </si>
  <si>
    <t>Tulipa Jaap Groot</t>
  </si>
  <si>
    <t>Tulipa Jackpot</t>
  </si>
  <si>
    <t>Tulipa Jan Seignette</t>
  </si>
  <si>
    <t>Tulipa Laura Fygi</t>
  </si>
  <si>
    <t>Tulipa Match</t>
  </si>
  <si>
    <t>Tulipa Mickey Chic 1</t>
  </si>
  <si>
    <t>Tulipa Mickey Chic 2</t>
  </si>
  <si>
    <t>Tulipa Miss Elegance</t>
  </si>
  <si>
    <t>Tulipa Mistress Mystic</t>
  </si>
  <si>
    <t>Tulipa Moulin Rouge</t>
  </si>
  <si>
    <t>Мавота</t>
  </si>
  <si>
    <t>тёмно-бордовый с лососевым краем</t>
  </si>
  <si>
    <t>Tulipa Passionale</t>
  </si>
  <si>
    <t>Tulipa Paul Scherer</t>
  </si>
  <si>
    <t>Претти Принцесс</t>
  </si>
  <si>
    <t>нежно-розовая кайма с перламутрово-белым кантом и широкое бордово-красное перо по центральной поверхности лепестков</t>
  </si>
  <si>
    <t>Tulipa Prinsess Irene</t>
  </si>
  <si>
    <t>Tulipa Purple Lady</t>
  </si>
  <si>
    <t>Tulipa Rea</t>
  </si>
  <si>
    <t>Tulipa Red Mark</t>
  </si>
  <si>
    <t>Реджойс</t>
  </si>
  <si>
    <t>розовато-кремовый, очень нежный</t>
  </si>
  <si>
    <t>Tulipa Rems Favourite</t>
  </si>
  <si>
    <t>Tulipa Rems Sensation</t>
  </si>
  <si>
    <t>Tulipa Roman Empire 1</t>
  </si>
  <si>
    <t>Tulipa Roman Empire 2</t>
  </si>
  <si>
    <t>Tulipa Ronaldo</t>
  </si>
  <si>
    <t>Tulipa Royal Ten</t>
  </si>
  <si>
    <t>Tulipa Royal Van Der Mark</t>
  </si>
  <si>
    <t>Tulipa Royal Virgin</t>
  </si>
  <si>
    <t>Tulipa Shirley</t>
  </si>
  <si>
    <t>Tulipa Shirley's Dream</t>
  </si>
  <si>
    <t>Tulipa Stunning Star</t>
  </si>
  <si>
    <t>Tulipa Sweet Rosy</t>
  </si>
  <si>
    <t>Tulipa Tom Pouce</t>
  </si>
  <si>
    <t>Tulipa Zurel</t>
  </si>
  <si>
    <t>Tulipa Ali Baba</t>
  </si>
  <si>
    <t>Tulipa Authority</t>
  </si>
  <si>
    <t>Tulipa Czaar Peter</t>
  </si>
  <si>
    <t>Tulipa Double Red Riding Hood</t>
  </si>
  <si>
    <t>Tulipa Little Girl</t>
  </si>
  <si>
    <t>Tulipa Oratorio</t>
  </si>
  <si>
    <t>Tulipa Perfectionist</t>
  </si>
  <si>
    <t>Tulipa Professor De Mosseri</t>
  </si>
  <si>
    <t>Tulipa United States</t>
  </si>
  <si>
    <t>Tulipa Winnipeg</t>
  </si>
  <si>
    <t>Tulipa Ancilla</t>
  </si>
  <si>
    <t>Tulipa Corona</t>
  </si>
  <si>
    <t>Tulipa Gluck 1</t>
  </si>
  <si>
    <t>Tulipa Gluck 2</t>
  </si>
  <si>
    <t>Tulipa Heart's Delight</t>
  </si>
  <si>
    <t>Tulipa Love Song</t>
  </si>
  <si>
    <t>Tulipa Shakespeare</t>
  </si>
  <si>
    <t>Tulipa Showwinner</t>
  </si>
  <si>
    <t>Tulipa Stresa 1</t>
  </si>
  <si>
    <t>Tulipa Stresa 2</t>
  </si>
  <si>
    <t>Tulipa Border Legend</t>
  </si>
  <si>
    <t>Tulipa Flaming Purissima</t>
  </si>
  <si>
    <t>Tulipa Poco Loco 1</t>
  </si>
  <si>
    <t>Tulipa Poco Loco 2</t>
  </si>
  <si>
    <t>Tulipa Rosy Dream</t>
  </si>
  <si>
    <t>Tulipa Sweetheart</t>
  </si>
  <si>
    <t>Tulipa batalinii Bright Gem</t>
  </si>
  <si>
    <t>Tulipa Lady Jane</t>
  </si>
  <si>
    <t>Tulipa bakeri Lilac Wonder</t>
  </si>
  <si>
    <t>Tulipa Little Beauty</t>
  </si>
  <si>
    <t>Tulipa Little Princess</t>
  </si>
  <si>
    <t>Tulipa Polychroma (biflora) 1</t>
  </si>
  <si>
    <t>Tulipa Polychroma (biflora) 2</t>
  </si>
  <si>
    <t>Tulipa Red Hunter</t>
  </si>
  <si>
    <t>Tulipa Tarda</t>
  </si>
  <si>
    <t>ГИАЦИНТЫ. Упаковка в п/эт. пакет + полноцветная картинка</t>
  </si>
  <si>
    <t>Hyacinth Blue</t>
  </si>
  <si>
    <t>Hyacinth Pink</t>
  </si>
  <si>
    <t>Hyacinth Purple</t>
  </si>
  <si>
    <t>Hyacinth White</t>
  </si>
  <si>
    <t>Hyacinth Aida</t>
  </si>
  <si>
    <t>Hyacinth Aiolos</t>
  </si>
  <si>
    <t>Hyacinth All Stars</t>
  </si>
  <si>
    <t>Hyacinth Anna Liza</t>
  </si>
  <si>
    <t>Hyacinth Anna Marie</t>
  </si>
  <si>
    <t>Hyacinth Antarctica</t>
  </si>
  <si>
    <t>Hyacinth Apricot Passion</t>
  </si>
  <si>
    <t>Hyacinth Apricot Star</t>
  </si>
  <si>
    <t>Hyacinth Aqua</t>
  </si>
  <si>
    <t>Hyacinth Atlantic</t>
  </si>
  <si>
    <t>Hyacinth Avalanche</t>
  </si>
  <si>
    <t>Hyacinth Blue Giant</t>
  </si>
  <si>
    <t>Hyacinth Blue Jacket</t>
  </si>
  <si>
    <t>Блю Трофи</t>
  </si>
  <si>
    <t xml:space="preserve">ярко-фиолетовый   </t>
  </si>
  <si>
    <t>Hyacinth Blue Star</t>
  </si>
  <si>
    <t>Hyacinth Carnegie</t>
  </si>
  <si>
    <t>Hyacinth China Pink</t>
  </si>
  <si>
    <t>Hyacinth City Of Haarlem</t>
  </si>
  <si>
    <t>Hyacinth Delft Blue</t>
  </si>
  <si>
    <t>Hyacinth Fondant</t>
  </si>
  <si>
    <t>Hyacinth Gipsy Princess</t>
  </si>
  <si>
    <t>Hyacinth Gipsy Queen</t>
  </si>
  <si>
    <t>Hyacinth Ibis</t>
  </si>
  <si>
    <t>Hyacinth Jan Bos</t>
  </si>
  <si>
    <t>Кох-и-Ноор</t>
  </si>
  <si>
    <t>Hyacinth Lady Derby</t>
  </si>
  <si>
    <t>Hyacinth Louvre</t>
  </si>
  <si>
    <t>Hyacinth Marconi</t>
  </si>
  <si>
    <t>Hyacinth Marie</t>
  </si>
  <si>
    <t>Hyacinth Minos</t>
  </si>
  <si>
    <t>Hyacinth Miss Saigon</t>
  </si>
  <si>
    <t>Hyacinth Odysseus</t>
  </si>
  <si>
    <t>Hyacinth Pacific Ocean</t>
  </si>
  <si>
    <t>Hyacinth Paul Hermann</t>
  </si>
  <si>
    <t>Hyacinth Peter Stuyvesant</t>
  </si>
  <si>
    <t>Hyacinth Pink Elefant</t>
  </si>
  <si>
    <t>Hyacinth Pink Pearl</t>
  </si>
  <si>
    <t>Hyacinth Prince Rose</t>
  </si>
  <si>
    <t>Hyacinth Purple Sensation</t>
  </si>
  <si>
    <t>Hyacinth Purple Star</t>
  </si>
  <si>
    <t>Hyacinth Red Magic</t>
  </si>
  <si>
    <t>Hyacinth Rembrandt</t>
  </si>
  <si>
    <t>Hyacinth Sky Jacket</t>
  </si>
  <si>
    <t>Hyacinth Splendid Cornelia</t>
  </si>
  <si>
    <t>Hyacinth Vuurbaak</t>
  </si>
  <si>
    <t>Hyacinth White Pearl</t>
  </si>
  <si>
    <t>Hyacinth Woodstock</t>
  </si>
  <si>
    <t>Hyacinth Yellow Queen</t>
  </si>
  <si>
    <t>Hyacinth Yellowstone</t>
  </si>
  <si>
    <t>Hyacinth Blue Tango</t>
  </si>
  <si>
    <t>Hyacinth Crystal Palace</t>
  </si>
  <si>
    <t>Hyacinth Double Eros</t>
  </si>
  <si>
    <t>Hyacinth General Kohler</t>
  </si>
  <si>
    <t>Hyacinth Hollyhock</t>
  </si>
  <si>
    <t>Hyacinth Madame Sophie</t>
  </si>
  <si>
    <t>Hyacinth Red Diamond</t>
  </si>
  <si>
    <t>Hyacinth Rosette</t>
  </si>
  <si>
    <t>Hyacinth Royal Navy</t>
  </si>
  <si>
    <t>Hyacinth Snow Crystal</t>
  </si>
  <si>
    <t>Hyacinth Blue Festival</t>
  </si>
  <si>
    <t>Hyacinth Pink Festival</t>
  </si>
  <si>
    <t>Hyacinth White Festival</t>
  </si>
  <si>
    <t>НАРЦИССЫ. Упаковка в п/эт. пакет + полноцветная картинка</t>
  </si>
  <si>
    <t>Narcissus Apple Pie</t>
  </si>
  <si>
    <t>Narcissus Britisch Gamble</t>
  </si>
  <si>
    <t>Narcissus Lorikeet 1</t>
  </si>
  <si>
    <t>Narcissus Lorikeet 2</t>
  </si>
  <si>
    <t>Шарм!</t>
  </si>
  <si>
    <t xml:space="preserve">ярко-выраженная розовая коронка, лепестки белые, с желтым пятном у коронки (крупнокор.) </t>
  </si>
  <si>
    <t>Narcissus Pink Silk</t>
  </si>
  <si>
    <t>Сабина Хэй</t>
  </si>
  <si>
    <t>Лепестки медно-оранжевые, коронка короткая, ярко-оранжевая, почти красная. Лучший цвет достигается в полутени! (мелкокоронч.)</t>
  </si>
  <si>
    <t>Narcissus Sagitta</t>
  </si>
  <si>
    <t>Свирл</t>
  </si>
  <si>
    <t>густобахромчатая, махровая оранжевая крупная коронка, околоцветник белый (крупнокор.)</t>
  </si>
  <si>
    <t>УНИКАЛЬНЫЙ! околоцветник жёлтый, коронка крупная, оранжевая, небольшие складочки равномерно распределены (крупнокор.)</t>
  </si>
  <si>
    <t>Narcissus Altruist</t>
  </si>
  <si>
    <t>Narcissus Amadeus Mozart</t>
  </si>
  <si>
    <t>Narcissus Apricot Whirl</t>
  </si>
  <si>
    <t>Narcissus Articol</t>
  </si>
  <si>
    <t>Narcissus Avalon</t>
  </si>
  <si>
    <t>Narcissus Belcanto</t>
  </si>
  <si>
    <t>Narcissus Bella Vista</t>
  </si>
  <si>
    <t>Narcissus Berlin</t>
  </si>
  <si>
    <t>Narcissus Blazing Starlet</t>
  </si>
  <si>
    <t>Narcissus Blues</t>
  </si>
  <si>
    <t>Narcissus Cassata</t>
  </si>
  <si>
    <t>Narcissus Changing-Color</t>
  </si>
  <si>
    <t>Narcissus Chanterelle</t>
  </si>
  <si>
    <t>Шарминг Леди</t>
  </si>
  <si>
    <t>коронка ярко-оранжевая, почти красная, околоцветник чисто белый, лепестки отогнуты назад. (цикламенов.)</t>
  </si>
  <si>
    <t>Narcissus Chinese Coral</t>
  </si>
  <si>
    <t>Narcissus Chromacolor</t>
  </si>
  <si>
    <t>Narcissus Colblanc</t>
  </si>
  <si>
    <t>Narcissus Cool Flame</t>
  </si>
  <si>
    <t>Narcissus Corsage</t>
  </si>
  <si>
    <t>Narcissus Cum Laude</t>
  </si>
  <si>
    <t>Кам Лауд</t>
  </si>
  <si>
    <t>Narcissus Dear Love</t>
  </si>
  <si>
    <t>Narcissus Delta</t>
  </si>
  <si>
    <t>Narcissus Donau Park</t>
  </si>
  <si>
    <t>Narcissus Edinburgh</t>
  </si>
  <si>
    <t>Narcissus Faith</t>
  </si>
  <si>
    <t>Narcissus Fortissimo</t>
  </si>
  <si>
    <t>Narcissus Frileuse</t>
  </si>
  <si>
    <t>Фруткап</t>
  </si>
  <si>
    <t>мнгцв. кремовый со светло-жёлтой коронкой (жонкил.)</t>
  </si>
  <si>
    <t>Narcissus Galactic Star</t>
  </si>
  <si>
    <t>Narcissus Hungarian Rhapsody</t>
  </si>
  <si>
    <t>Лас Вегас</t>
  </si>
  <si>
    <t>(крупнокор.) лимонно-жёлтая коронка, гофрир. по краю, околоцветник белый</t>
  </si>
  <si>
    <t>Narcissus Lemon Beauty</t>
  </si>
  <si>
    <t>Narcissus Love Call</t>
  </si>
  <si>
    <t>Narcissus Mallee</t>
  </si>
  <si>
    <t>Narcissus Mary G Lirette</t>
  </si>
  <si>
    <t>Мирар</t>
  </si>
  <si>
    <t>(крупнокор.) коронка очень красивая махровая, волнистая по краю тёмно-жёлтая, околоцветник жёлтый</t>
  </si>
  <si>
    <t>Narcissus Modern Art</t>
  </si>
  <si>
    <t>Narcissus Mondragon</t>
  </si>
  <si>
    <t>Narcissus Mount Hood</t>
  </si>
  <si>
    <t>Narcissus Orangery</t>
  </si>
  <si>
    <t>Narcissus Parisienne</t>
  </si>
  <si>
    <t>Narcissus Pensioner</t>
  </si>
  <si>
    <t>Пенсионер</t>
  </si>
  <si>
    <t>Narcissus Pheasant's Eye</t>
  </si>
  <si>
    <t>Narcissus Pink Charm</t>
  </si>
  <si>
    <t>Пинк Парасол</t>
  </si>
  <si>
    <t>(трумпет) розовая гофрированная коронка, кремовый околоцветник</t>
  </si>
  <si>
    <t>Narcissus Pink Wonder</t>
  </si>
  <si>
    <t>Narcissus Pipe Major</t>
  </si>
  <si>
    <t>Пипит</t>
  </si>
  <si>
    <t>(жонкил.) Сильный аромат! Жёлтый околоцветник, бледно-жёлтая, почти белая коронка. На каждом стебле до 4-5 цветков.</t>
  </si>
  <si>
    <t>Фисташка</t>
  </si>
  <si>
    <t>(трумпет) нежно-зеленовато- кремовый околоцветник, коронка с ободком желтовато-лимонного окраса,  эффект подсвечивания коронки на фоне более бледного околоцветника</t>
  </si>
  <si>
    <t>Narcissus Precocious</t>
  </si>
  <si>
    <t>Narcissus Printal</t>
  </si>
  <si>
    <t>Narcissus Rainbow of Colours</t>
  </si>
  <si>
    <t>Рэспберри Крем</t>
  </si>
  <si>
    <t>Narcissus Riot</t>
  </si>
  <si>
    <t>Narcissus Roulette</t>
  </si>
  <si>
    <t>Narcissus Sentinel</t>
  </si>
  <si>
    <t>Narcissus Sentinel var 1</t>
  </si>
  <si>
    <t>УНИКАЛЬНЫЙ!!! белый с жёлтой коронкой, которая постепенно становится всё более интенсивнее розовой</t>
  </si>
  <si>
    <t>Narcissus Shrike</t>
  </si>
  <si>
    <t>Narcissus Slim Whitman</t>
  </si>
  <si>
    <t>Narcissus Snow Frills</t>
  </si>
  <si>
    <t>Narcissus Sound</t>
  </si>
  <si>
    <t>Narcissus Souvereign</t>
  </si>
  <si>
    <t>Narcissus Spring Sunshine</t>
  </si>
  <si>
    <t>Narcissus Sunny Girlfriend</t>
  </si>
  <si>
    <t>Narcissus Sunny Side Up</t>
  </si>
  <si>
    <t>Санни Сайд Ап</t>
  </si>
  <si>
    <t>Narcissus Taurus</t>
  </si>
  <si>
    <t>Narcissus Tickled Pinkeen</t>
  </si>
  <si>
    <t>Narcissus Tiritomba</t>
  </si>
  <si>
    <t>Narcissus Trepolo</t>
  </si>
  <si>
    <t>Narcissus Tricollet</t>
  </si>
  <si>
    <t>Тригонометри</t>
  </si>
  <si>
    <t>(сплит) коронка розовая, слегка волнистая, околоцветник розовато-кремовый</t>
  </si>
  <si>
    <t>Narcissus Walz</t>
  </si>
  <si>
    <t>Narcissus Abba</t>
  </si>
  <si>
    <t>Narcissus Bridal Crown</t>
  </si>
  <si>
    <t>Narcissus Golden Rain</t>
  </si>
  <si>
    <t>Narcissus Erlicheer</t>
  </si>
  <si>
    <t>Narcissus Yellow Cheerfulness</t>
  </si>
  <si>
    <t>Narcissus Sir Winston Churchill</t>
  </si>
  <si>
    <t>Narcissus Acropolis</t>
  </si>
  <si>
    <t>Narcissus Albus Plenus Odoratus</t>
  </si>
  <si>
    <t>Narcissus Apotheose</t>
  </si>
  <si>
    <t>Narcissus Art Design</t>
  </si>
  <si>
    <t>Narcissus Ascot</t>
  </si>
  <si>
    <t>Narcissus Atholl Palace</t>
  </si>
  <si>
    <t>Борделайт</t>
  </si>
  <si>
    <t>Narcissus Calgary</t>
  </si>
  <si>
    <t>Narcissus Candy Princess</t>
  </si>
  <si>
    <t>Narcissus Delnashaugh</t>
  </si>
  <si>
    <t>Narcissus Dick Wilden</t>
  </si>
  <si>
    <t>Narcissus Double Beauty</t>
  </si>
  <si>
    <t>Дабл Форчун</t>
  </si>
  <si>
    <t>махр. желтый с махровой коронкой такого же цвета</t>
  </si>
  <si>
    <t>Narcissus Double Gold Medal</t>
  </si>
  <si>
    <t>Narcissus Double Smiles</t>
  </si>
  <si>
    <t>Narcissus Dubbele Campernelle</t>
  </si>
  <si>
    <t>Истер Борн</t>
  </si>
  <si>
    <t>Narcissus Eastertide 1</t>
  </si>
  <si>
    <t>Narcissus Eastertide 2</t>
  </si>
  <si>
    <t>Narcissus Eline 1</t>
  </si>
  <si>
    <t>Narcissus Eline 2</t>
  </si>
  <si>
    <t>Narcissus Exotic Beauty</t>
  </si>
  <si>
    <t>Narcissus Extravaganza</t>
  </si>
  <si>
    <t>Narcissus Fashion Parade</t>
  </si>
  <si>
    <t>Narcissus Flower-Parade</t>
  </si>
  <si>
    <t>Narcissus Flyer</t>
  </si>
  <si>
    <t>Narcissus Full House</t>
  </si>
  <si>
    <t>Narcissus Gay Kybo</t>
  </si>
  <si>
    <t>Narcissus Gay Tabor</t>
  </si>
  <si>
    <t>Narcissus Golden Ducat</t>
  </si>
  <si>
    <t>Narcissus Ice King</t>
  </si>
  <si>
    <t>Narcissus Irene Copeland</t>
  </si>
  <si>
    <t>Narcissus Le Torch</t>
  </si>
  <si>
    <t>Narcissus Lingerie</t>
  </si>
  <si>
    <t>Narcissus Madison</t>
  </si>
  <si>
    <t>Narcissus Manly</t>
  </si>
  <si>
    <t>Narcissus Monza</t>
  </si>
  <si>
    <t>Narcissus My Story</t>
  </si>
  <si>
    <t>Narcissus Obdam</t>
  </si>
  <si>
    <t>Narcissus Petit Four</t>
  </si>
  <si>
    <t>Narcissus Pink Champagne</t>
  </si>
  <si>
    <t>Narcissus Pink Paradise</t>
  </si>
  <si>
    <t>Narcissus Popeye</t>
  </si>
  <si>
    <t>Narcissus Queensday</t>
  </si>
  <si>
    <t>Narcissus Raffles</t>
  </si>
  <si>
    <t>Narcissus Replete</t>
  </si>
  <si>
    <t>Narcissus Rip Van Winkle</t>
  </si>
  <si>
    <t>Narcissus Rosy Cloud</t>
  </si>
  <si>
    <t>Narcissus Sherborne</t>
  </si>
  <si>
    <t>Narcissus Snowball</t>
  </si>
  <si>
    <t>махр. кремовый со светло-жёлтой волнистой коронкой</t>
  </si>
  <si>
    <t>Narcissus Sweet Pomponette</t>
  </si>
  <si>
    <t>Свит Спринг</t>
  </si>
  <si>
    <t>махр. белый с ярко-жёлтой махровой коронкой</t>
  </si>
  <si>
    <t>Narcissus Tahiti</t>
  </si>
  <si>
    <t>Narcissus Texas</t>
  </si>
  <si>
    <t>Narcissus Unique</t>
  </si>
  <si>
    <t>Narcissus Van Sion</t>
  </si>
  <si>
    <t>Вулканелло</t>
  </si>
  <si>
    <t>махр. жёлтый, с ярко-оранжевой, почти красной махровой коронкой</t>
  </si>
  <si>
    <t>Narcissus Wave</t>
  </si>
  <si>
    <t>Narcissus Westward</t>
  </si>
  <si>
    <t>Narcissus White Lion</t>
  </si>
  <si>
    <t>Narcissus White Marvel</t>
  </si>
  <si>
    <t>Narcissus White Medal</t>
  </si>
  <si>
    <t>Crocus Flower Record</t>
  </si>
  <si>
    <t>Crocus Grand Maitre</t>
  </si>
  <si>
    <t>Crocus Jeanne d' Arc</t>
  </si>
  <si>
    <t>Crocus King of the Striped</t>
  </si>
  <si>
    <t>Crocus Negro Boy</t>
  </si>
  <si>
    <t>Crocus Orange Monarch</t>
  </si>
  <si>
    <t>Crocus Pickwick</t>
  </si>
  <si>
    <t>Crocus Remembrance</t>
  </si>
  <si>
    <t>Crocus Striped Beauty</t>
  </si>
  <si>
    <t>Crocus Vanguard</t>
  </si>
  <si>
    <t>Crocus Yellow Mammoth</t>
  </si>
  <si>
    <t>Crocus chrysanthus Advance</t>
  </si>
  <si>
    <t>желтый, снаружи с фиолетовыми эффектными овалами и штрихами</t>
  </si>
  <si>
    <t>Crocus chrysanthus Ard Schenk</t>
  </si>
  <si>
    <t>белый с желтой серцевиной</t>
  </si>
  <si>
    <t>Блю Перл (хриз.)</t>
  </si>
  <si>
    <t>белый, голубой снаружи, жёлтый центр</t>
  </si>
  <si>
    <t>Геральд (хриз.)</t>
  </si>
  <si>
    <t>жёлтый, снаружи бронзовый</t>
  </si>
  <si>
    <t>Crocus chrysanthus Gipsy Girl</t>
  </si>
  <si>
    <t>желтый, снаружи коричнево-полосатый</t>
  </si>
  <si>
    <t>Crocus chrysanthus Cream Beauty</t>
  </si>
  <si>
    <t>кремовый, снаружи небольшие серо-зеленые овалы</t>
  </si>
  <si>
    <t>Crocus chrysanthus Ladykiller</t>
  </si>
  <si>
    <t>белый, снаружи фиолетовый</t>
  </si>
  <si>
    <t>Пиктуратус (верс.)</t>
  </si>
  <si>
    <t>белый с жёлтым центром и тёмно фиолетовыми длинными штрихами</t>
  </si>
  <si>
    <t>Crocus chrysanthus Prins Claus</t>
  </si>
  <si>
    <t>белый, снаружи овальные голубые пятна</t>
  </si>
  <si>
    <t>Романс (хриз.)</t>
  </si>
  <si>
    <t>Руби Джиант (томм.)</t>
  </si>
  <si>
    <t>в закрытом виде-фиолетовый, в открытом-ярко-сиреневый с более светлым центром</t>
  </si>
  <si>
    <t>Crocus sieberi Spring Beauty</t>
  </si>
  <si>
    <t>сиреневый, снаружи белый с темно-синим эффектным овалом</t>
  </si>
  <si>
    <t>Crocus sieberi Tricolor</t>
  </si>
  <si>
    <t>темно-лиловый, в центре двухцветный: белый с желтым</t>
  </si>
  <si>
    <t>Crocus zonatus (kotschianus)</t>
  </si>
  <si>
    <t>(kotschyanus) кораллово-розовый</t>
  </si>
  <si>
    <t>сиреневый с белёсым центром и тёмно-сиреневыми прожилками</t>
  </si>
  <si>
    <t>Colchicum autumnale Alboplenum</t>
  </si>
  <si>
    <t>(autumnale) махровый белый</t>
  </si>
  <si>
    <t>Colchicum giganteum The Gigant</t>
  </si>
  <si>
    <t>(giganteum) кремовый в начале цветения, позже становится розовым</t>
  </si>
  <si>
    <t>Colchicum Lilac Wonder</t>
  </si>
  <si>
    <t>Colchicum Waterlily</t>
  </si>
  <si>
    <t>(byzantinum) махровый, розовый</t>
  </si>
  <si>
    <t>Iris hollandica Autumn Princess</t>
  </si>
  <si>
    <t>Iris hollandica Bronze Beauty</t>
  </si>
  <si>
    <t>Iris hollandica Cream Beauty</t>
  </si>
  <si>
    <t>Iris hollandica Eye of the Tiger</t>
  </si>
  <si>
    <t>Iris hollandica Gipsy Beauty</t>
  </si>
  <si>
    <t>Iris hollandica Lion King</t>
  </si>
  <si>
    <t>Iris hollandica Midnight Passion</t>
  </si>
  <si>
    <t>Iris hollandica Mystic Beauty</t>
  </si>
  <si>
    <t>Iris hollandica Oriental Beauty</t>
  </si>
  <si>
    <t>Iris hollandica Pioneer</t>
  </si>
  <si>
    <t>Iris hollandica Red Ember</t>
  </si>
  <si>
    <t>Iris hollandica Rusty Beauty</t>
  </si>
  <si>
    <t>Iris hollandica Shooting Star</t>
  </si>
  <si>
    <t>Iris hollandica Silvery Beauty</t>
  </si>
  <si>
    <t>Iris hollandica Sky Beauty</t>
  </si>
  <si>
    <t>Iris hollandica White Beauty</t>
  </si>
  <si>
    <t>Iris reticulata Alida</t>
  </si>
  <si>
    <t>Iris reticulata Harmony</t>
  </si>
  <si>
    <t>Iris reticulata Katharine Hodgkins</t>
  </si>
  <si>
    <t>Iris reticulata Natascha</t>
  </si>
  <si>
    <t>Iris reticulata Pauline</t>
  </si>
  <si>
    <t>Iris reticulata Pixie</t>
  </si>
  <si>
    <t>Iris reticulata Purple Gem</t>
  </si>
  <si>
    <t>Iris reticulata Sheila Ann</t>
  </si>
  <si>
    <t>Iris juno bucharica</t>
  </si>
  <si>
    <t>Iris danfordiae</t>
  </si>
  <si>
    <t>Muscari Big Smile</t>
  </si>
  <si>
    <t>Muscari Blue Spike</t>
  </si>
  <si>
    <t>Muscari comosum Plumosum</t>
  </si>
  <si>
    <t>Muscari Fantasy Creation</t>
  </si>
  <si>
    <t>Muscari Golden Fragrance</t>
  </si>
  <si>
    <t>Muscari latifolium</t>
  </si>
  <si>
    <t>Muscari neglectum</t>
  </si>
  <si>
    <t>Muscari Ocean Magic</t>
  </si>
  <si>
    <t>Muscari Peppermint</t>
  </si>
  <si>
    <t>Muscari Pink Sunrise</t>
  </si>
  <si>
    <t>Muscari Saffier</t>
  </si>
  <si>
    <t>Muscari Superstar</t>
  </si>
  <si>
    <t>Muscari Valerie Finnis</t>
  </si>
  <si>
    <t>Muscari Venus</t>
  </si>
  <si>
    <t>Muscari White Magic</t>
  </si>
  <si>
    <t>Fritillaria imperialis Aurora</t>
  </si>
  <si>
    <t>Fritillaria imperialis Garland Star</t>
  </si>
  <si>
    <t>Fritillaria imperialis Lutea</t>
  </si>
  <si>
    <t>Fritillaria meleagris Alba</t>
  </si>
  <si>
    <t>Fritillaria Michailovsky</t>
  </si>
  <si>
    <t>Fritillaria Persica</t>
  </si>
  <si>
    <t>Fritillaria raddeana</t>
  </si>
  <si>
    <t>Fritillaria imperialis Rubra</t>
  </si>
  <si>
    <t>Fritillaria imperialis Striped Beauty</t>
  </si>
  <si>
    <t>Fritillaria uva-vulpis</t>
  </si>
  <si>
    <t>Eremurus Stenophyllus (bungei)</t>
  </si>
  <si>
    <t>Eremurus Cleopatra</t>
  </si>
  <si>
    <t>Eremurus Pinokkio</t>
  </si>
  <si>
    <t>Eremurus Romance</t>
  </si>
  <si>
    <t>Eremurus Ruiter's Hybrids mixed</t>
  </si>
  <si>
    <t>Eremurus Shellfrod hybr</t>
  </si>
  <si>
    <t>Hippeastrum Apple Blossom</t>
  </si>
  <si>
    <t>Амариллис</t>
  </si>
  <si>
    <t>Эппл Блоссом</t>
  </si>
  <si>
    <t>белый с нежно-розовым румянцем</t>
  </si>
  <si>
    <t>24/26</t>
  </si>
  <si>
    <t>Hippeastrum Christmas Gift</t>
  </si>
  <si>
    <t>Кристмас Гифт</t>
  </si>
  <si>
    <t>Hippeastrum Minerva</t>
  </si>
  <si>
    <t>Минерва</t>
  </si>
  <si>
    <t>красный с белой звездой в центре</t>
  </si>
  <si>
    <t>Hippeastrum Red Lion</t>
  </si>
  <si>
    <t>Ред Лион</t>
  </si>
  <si>
    <t>насыщенно-красный с тёмным центром</t>
  </si>
  <si>
    <t>Hippeastrum Charisma</t>
  </si>
  <si>
    <t>Харизма</t>
  </si>
  <si>
    <t>белый в тёмно-красную тонкую полоску и с напылением</t>
  </si>
  <si>
    <t>Hippeastrum Exposure</t>
  </si>
  <si>
    <t>Экспожур</t>
  </si>
  <si>
    <t>ярко-розовый с белой звездой</t>
  </si>
  <si>
    <t>Hippeastrum Flamenco Queen</t>
  </si>
  <si>
    <t>Фламенко Куин</t>
  </si>
  <si>
    <t>белый фон, на нём бордовые тонкие линии и напыление</t>
  </si>
  <si>
    <t>Hippeastrum Gervase</t>
  </si>
  <si>
    <t>Гервазе</t>
  </si>
  <si>
    <t>красный цветок, один сегмент розово-белый</t>
  </si>
  <si>
    <t>Hippeastrum Picotee</t>
  </si>
  <si>
    <t>Пикоти</t>
  </si>
  <si>
    <t>белый с тонким красным кантом</t>
  </si>
  <si>
    <t>Hippeastrum Aphrodite</t>
  </si>
  <si>
    <t>Афродита</t>
  </si>
  <si>
    <t>белый с тёмно-розовым кантом и розовым напылением МАХРОВЫЙ</t>
  </si>
  <si>
    <t>Hippeastrum Blossom Peacock</t>
  </si>
  <si>
    <t>Блоссом Пикок</t>
  </si>
  <si>
    <t>розовый с белым центром и белыми лучами по центру лепестков МАХРОВЫЙ</t>
  </si>
  <si>
    <t>Hippeastrum Dancing Queen</t>
  </si>
  <si>
    <t>Дансинг Куин</t>
  </si>
  <si>
    <t>белые лучи по центру лепестков и красные полоски МАХРОВЫЙ</t>
  </si>
  <si>
    <t>Hippeastrum Double Dragon</t>
  </si>
  <si>
    <t>Дабл Дракон</t>
  </si>
  <si>
    <t>красный с небольшими белыми кантиками на кончиках МАХРОВЫЙ</t>
  </si>
  <si>
    <t>Hippeastrum Double Record</t>
  </si>
  <si>
    <t>Дабл Рекорд</t>
  </si>
  <si>
    <t>белый с красным кантом, штрихами и напылением МАХРОВЫЙ</t>
  </si>
  <si>
    <t>Hippeastrum Elvas</t>
  </si>
  <si>
    <t>Элвас</t>
  </si>
  <si>
    <t>белый с красным кантом и красным центром МАХРОВЫЙ</t>
  </si>
  <si>
    <t>Hippeastrum Exotic Peacock</t>
  </si>
  <si>
    <t>Экзотик Пикок</t>
  </si>
  <si>
    <t>белый центр, оранжево-красные кончики МАХРОВЫЙ</t>
  </si>
  <si>
    <t>Hippeastrum Lady Jane</t>
  </si>
  <si>
    <t>лососевый с белыми лучиками от центра МАХРОВЫЙ</t>
  </si>
  <si>
    <t>Hippeastrum Nyora</t>
  </si>
  <si>
    <t>Ниора</t>
  </si>
  <si>
    <t>тёмно-лососевый МАХРОВЫЙ</t>
  </si>
  <si>
    <t>Hippeastrum Red Peacock</t>
  </si>
  <si>
    <t>Ред Пикок</t>
  </si>
  <si>
    <t>ярко-красный МАХРОВЫЙ</t>
  </si>
  <si>
    <t>Anemone coronaria The Admiral</t>
  </si>
  <si>
    <t>махровый перламутрово-розовый</t>
  </si>
  <si>
    <t>Anemone coronaria Bicolor</t>
  </si>
  <si>
    <t>белый с ярко-красным кольцом</t>
  </si>
  <si>
    <t>Anemone blanda Splendour Mixed</t>
  </si>
  <si>
    <t>Anemone blanda Blue Shades</t>
  </si>
  <si>
    <t>Anemone coronaria Bride</t>
  </si>
  <si>
    <t>Anemone coronaria The Governor</t>
  </si>
  <si>
    <t>махровый алый</t>
  </si>
  <si>
    <t>Anemone coronaria Hollandia</t>
  </si>
  <si>
    <t>Anemone coronaria Mount Everest</t>
  </si>
  <si>
    <t>махровый белый</t>
  </si>
  <si>
    <t>Anemone coronaria De Caen Mixed</t>
  </si>
  <si>
    <t>Anemone coronaria Lord Lieutenant</t>
  </si>
  <si>
    <t>махровый синий</t>
  </si>
  <si>
    <t>Anemone coronaria Mr.Fokker</t>
  </si>
  <si>
    <t>Anemone coronaria St.Brigid Mixed</t>
  </si>
  <si>
    <t>махровый смесь</t>
  </si>
  <si>
    <t>Anemone coronaria Sylphide</t>
  </si>
  <si>
    <t>Anemone blanda White Splendour</t>
  </si>
  <si>
    <t>Gladiolus communis Byzantinus</t>
  </si>
  <si>
    <t>лиловый с белыми линиями по центру нижних лепестков</t>
  </si>
  <si>
    <t>Camassia Blue Melody</t>
  </si>
  <si>
    <t>Allium Ivory Queen</t>
  </si>
  <si>
    <t>низкорослый, нежно-сиреневый</t>
  </si>
  <si>
    <t>Allium bulgaricum (nectaroscordum)</t>
  </si>
  <si>
    <t>кремовый с тёмно-розовой "звездой"</t>
  </si>
  <si>
    <t>Allium Gladiator</t>
  </si>
  <si>
    <t>Allium Caeruleum</t>
  </si>
  <si>
    <t>Allium Christophii</t>
  </si>
  <si>
    <t>Allium sphaerocephalon</t>
  </si>
  <si>
    <t>терракотово-красный</t>
  </si>
  <si>
    <t>Allium Mount Everest</t>
  </si>
  <si>
    <t>Allium moly</t>
  </si>
  <si>
    <t>миниатюрный, жёлтый</t>
  </si>
  <si>
    <t>Allium Purple Sensation</t>
  </si>
  <si>
    <t>Allium Round 'n Purple</t>
  </si>
  <si>
    <t>Allium rosenbachianum</t>
  </si>
  <si>
    <t>ярко-сиреневый с белыми кончиками</t>
  </si>
  <si>
    <t>Allium stipitatum</t>
  </si>
  <si>
    <t>сиреневый с зелёным центром</t>
  </si>
  <si>
    <t>Allium Forelock</t>
  </si>
  <si>
    <t>Allium Cameleon</t>
  </si>
  <si>
    <t>Allium His Excellence</t>
  </si>
  <si>
    <t>Allium Hair</t>
  </si>
  <si>
    <t>Allium nigrum</t>
  </si>
  <si>
    <t>Allium schubertii</t>
  </si>
  <si>
    <t>розовый, рыхлый шар</t>
  </si>
  <si>
    <t>Oxalis tetraphylla Iron Cross</t>
  </si>
  <si>
    <t>Цветки розово-красные, листва типа трилистника клевера зеленая, с фиолетовыми крестообразными пятнами</t>
  </si>
  <si>
    <t>Oxalis Myke</t>
  </si>
  <si>
    <t>triangularis тёмно-бордовая листва, розово-белые цветки</t>
  </si>
  <si>
    <t>Galanthus nivalis Flore Pleno</t>
  </si>
  <si>
    <t>махровый, белый с зелёным</t>
  </si>
  <si>
    <t>Puschkinia Libanotica</t>
  </si>
  <si>
    <t>Puschkinia  libanotica Alba</t>
  </si>
  <si>
    <t>Ranunculus White</t>
  </si>
  <si>
    <t>Ranunculus Yellow</t>
  </si>
  <si>
    <t>Ranunculus Red</t>
  </si>
  <si>
    <t>Ranunculus Orange</t>
  </si>
  <si>
    <t>Ranunculus Pink</t>
  </si>
  <si>
    <t>Пурпл</t>
  </si>
  <si>
    <t xml:space="preserve">тёмно-лиловый  </t>
  </si>
  <si>
    <t>Ranunculus Mixed</t>
  </si>
  <si>
    <t>Sparaxis tricolor mixed</t>
  </si>
  <si>
    <t>Scilla Litardierei</t>
  </si>
  <si>
    <t>Scilla Mischtschenkoana</t>
  </si>
  <si>
    <t>Двулистная</t>
  </si>
  <si>
    <t xml:space="preserve">ярко-голубой </t>
  </si>
  <si>
    <t>Перуанская</t>
  </si>
  <si>
    <t>сине-голубой, соцветия-щитки</t>
  </si>
  <si>
    <t>Triteleia Rudy</t>
  </si>
  <si>
    <t>Triteleia Silver Queen</t>
  </si>
  <si>
    <t>Triteleia Foxy</t>
  </si>
  <si>
    <t>Freesia Double White</t>
  </si>
  <si>
    <t>Freesia Double Yellow</t>
  </si>
  <si>
    <t>Freesia Double Blue</t>
  </si>
  <si>
    <t>Freesia Single Mixed</t>
  </si>
  <si>
    <t>Freesia Double Mixed</t>
  </si>
  <si>
    <t>Chionodoxa forbesii Blue Giant</t>
  </si>
  <si>
    <t>ярко-синий с белым центром</t>
  </si>
  <si>
    <t>Chionodoxa Rosea</t>
  </si>
  <si>
    <t>Corydalis solida G.P.Baker</t>
  </si>
  <si>
    <t>Cyclamen Hederifolium</t>
  </si>
  <si>
    <t>кремовый с красным кольцом и жёлтым центром</t>
  </si>
  <si>
    <t>Erythronium Pagoda</t>
  </si>
  <si>
    <t>Новинка</t>
  </si>
  <si>
    <t>Tulipa Green Bizarre</t>
  </si>
  <si>
    <t>ИРИСЫ</t>
  </si>
  <si>
    <t>Iris germanica Alcazaar</t>
  </si>
  <si>
    <t>верхние лепестки лавандовые, нижние тёмно-фиолетовые, центр жёлтый</t>
  </si>
  <si>
    <t>Iris germanica Ambassadeur</t>
  </si>
  <si>
    <t>бархатно-фиолетовый с розовыми внутренними лепестками</t>
  </si>
  <si>
    <t>Iris germanica American Parrot</t>
  </si>
  <si>
    <t>белый верх, низ- фиолетово-синий с белой каймой , Н -90см</t>
  </si>
  <si>
    <t>Iris germanica Amsterdam</t>
  </si>
  <si>
    <t>Iris germanica Apricot Silk</t>
  </si>
  <si>
    <t>Iris germanica Arpege</t>
  </si>
  <si>
    <t>белый с сине-фиолетовым</t>
  </si>
  <si>
    <t>Iris germanica Attention Please</t>
  </si>
  <si>
    <t>темно-лиловый с желтым напылением</t>
  </si>
  <si>
    <t>Iris germanica Batik</t>
  </si>
  <si>
    <t>ярко-синий с частыми белыми прожилками</t>
  </si>
  <si>
    <t>Iris germanica Bedtime Story</t>
  </si>
  <si>
    <t>Iris germanica Berkeley Gold</t>
  </si>
  <si>
    <t>Iris germanica Blushes</t>
  </si>
  <si>
    <t>верх голубой, низ-фиолетовый</t>
  </si>
  <si>
    <t>Iris germanica Black Knight</t>
  </si>
  <si>
    <t>тёмно-фиолетовый, почти чёрный</t>
  </si>
  <si>
    <t>Iris germanica Black Watch</t>
  </si>
  <si>
    <t>чёрно-фиолетовый</t>
  </si>
  <si>
    <t>Iris germanica Bluebird Wine</t>
  </si>
  <si>
    <t>верх сиреневый, низ-тёмно-лиловый</t>
  </si>
  <si>
    <t>Iris germanica Brown Lasso</t>
  </si>
  <si>
    <t>верх-канареечно-жёлтый, низ-светло-сиреневый с тёмно-жёлтой каймой</t>
  </si>
  <si>
    <t>Iris germanica Burgundy Brown</t>
  </si>
  <si>
    <t>красно-коричневый верх, низ-кремово-жёлтый с красно-коричневой каймой</t>
  </si>
  <si>
    <t>Iris germanica Vanity</t>
  </si>
  <si>
    <t>Iris germanica Virginia Agnes</t>
  </si>
  <si>
    <t>Iris germanica Garribaldi</t>
  </si>
  <si>
    <t>верх-ярко-сиреневый, низ -кремово-жёлтый с сиреневой каймой</t>
  </si>
  <si>
    <t>Iris germanica Distant Chimes</t>
  </si>
  <si>
    <t>верх-кремово-жёлтый , низ-сиренево-розовый с палево-жёлтой каймой</t>
  </si>
  <si>
    <t>Iris germanica Dual Tone</t>
  </si>
  <si>
    <t>верх -розовато-кремовый, низ-сиреневый</t>
  </si>
  <si>
    <t>Iris germanica Indian Chief</t>
  </si>
  <si>
    <t>лавандово-розовый с тёмно-бордовой губой</t>
  </si>
  <si>
    <t>Iris germanica Cozy Calico</t>
  </si>
  <si>
    <t>верх лиловый с белым напылением по центру, низ белый с лиловой каймой</t>
  </si>
  <si>
    <t>Iris germanica Crinoline</t>
  </si>
  <si>
    <t>сиренево-лиловый верх, низ светлый с широкой тёмно-лиловой каймой</t>
  </si>
  <si>
    <t>Iris germanica Queeche</t>
  </si>
  <si>
    <t>медно-красный</t>
  </si>
  <si>
    <t>Iris germanica Lovely Again</t>
  </si>
  <si>
    <t>голубой с сиреневой губой</t>
  </si>
  <si>
    <t>Iris germanica Masquerade</t>
  </si>
  <si>
    <t>лиловый, на губе-светлое пятно</t>
  </si>
  <si>
    <t>Iris germanica Natchez Trace</t>
  </si>
  <si>
    <t>оранжевый с красной губой</t>
  </si>
  <si>
    <t>Iris germanica Oklahoma Bandit</t>
  </si>
  <si>
    <t>жёлтый с винно-красным пятном в центре</t>
  </si>
  <si>
    <t>Iris germanica Autumn Encore</t>
  </si>
  <si>
    <t>темно-фиолетовый с каймой на белом фоне, Повторноцветущий Н-85см</t>
  </si>
  <si>
    <t>Iris germanica Pink Horizon</t>
  </si>
  <si>
    <t>нежнейший  бледно-розовый</t>
  </si>
  <si>
    <t>Iris germanica Ride Joy</t>
  </si>
  <si>
    <t>верх-бордовый с жёлтым напылением, низ-бордовый с большим жёлтым пятном</t>
  </si>
  <si>
    <t>Iris germanica Summer Fiesta</t>
  </si>
  <si>
    <t xml:space="preserve">верх-кремово-жёлтый, низ-тёмно-лиловый  </t>
  </si>
  <si>
    <t>Iris germanica Sultans Palace</t>
  </si>
  <si>
    <t>коричнево-красный с жёлтым центром</t>
  </si>
  <si>
    <t>Iris germanica Fringe of Gold</t>
  </si>
  <si>
    <t>верх-жёлтый, низ-жёлтый с белым пятном</t>
  </si>
  <si>
    <t>Iris germanica Cherished</t>
  </si>
  <si>
    <t xml:space="preserve">кремово-розовый  </t>
  </si>
  <si>
    <t>Iris germanica Chinquanq</t>
  </si>
  <si>
    <t>верх-голубой, низ-белый с фиолетовой каймой</t>
  </si>
  <si>
    <t>Iris germanica Echo De France</t>
  </si>
  <si>
    <t>верх-белый, низ-жёлтый</t>
  </si>
  <si>
    <t>Iris pumila Banbury Ruffles</t>
  </si>
  <si>
    <t>Ирис (pumila)</t>
  </si>
  <si>
    <t>ГОФРИР. Бархатно-фиолетовый</t>
  </si>
  <si>
    <t>Iris louisiana Black Gamecock</t>
  </si>
  <si>
    <t>Ирис (louisiana)</t>
  </si>
  <si>
    <t>очень тёмный фиолетовый с жёлтыми полосками в центре</t>
  </si>
  <si>
    <t>Iris pumila Black Cherry Delight</t>
  </si>
  <si>
    <t>белый с лиловым пятном</t>
  </si>
  <si>
    <t>Iris pumila Bluedenim</t>
  </si>
  <si>
    <t>нежно-голубой с синими прожилками</t>
  </si>
  <si>
    <t>Iris pumila Brassie</t>
  </si>
  <si>
    <t>золотисто-жёлтый</t>
  </si>
  <si>
    <t>Iris pumila Cherry Garden</t>
  </si>
  <si>
    <t>бархатно-лиловый</t>
  </si>
  <si>
    <t>Antoinette</t>
  </si>
  <si>
    <t>Belicia</t>
  </si>
  <si>
    <t>Purple Bouquet</t>
  </si>
  <si>
    <t>Wallflower</t>
  </si>
  <si>
    <t>Weisse Berliner</t>
  </si>
  <si>
    <t>Candy Apple Delight</t>
  </si>
  <si>
    <t>Golden Parade</t>
  </si>
  <si>
    <t>Red Impression</t>
  </si>
  <si>
    <t>Angelique</t>
  </si>
  <si>
    <t>Black Hero</t>
  </si>
  <si>
    <t>Double Touch</t>
  </si>
  <si>
    <t>Flash Point</t>
  </si>
  <si>
    <t>Lilac Perfection</t>
  </si>
  <si>
    <t>Normandie</t>
  </si>
  <si>
    <t>Aria Card</t>
  </si>
  <si>
    <t>Dallas</t>
  </si>
  <si>
    <t>Esprit</t>
  </si>
  <si>
    <t>Honeymoon</t>
  </si>
  <si>
    <t>Kingston</t>
  </si>
  <si>
    <t>Lion King</t>
  </si>
  <si>
    <t>Matchpoint</t>
  </si>
  <si>
    <t>New Santa</t>
  </si>
  <si>
    <t>Snow Crystal</t>
  </si>
  <si>
    <t>Holland Chic</t>
  </si>
  <si>
    <t>Brooklyn</t>
  </si>
  <si>
    <t>Gold Fever</t>
  </si>
  <si>
    <t>Purple Tower</t>
  </si>
  <si>
    <t>Black Parrot</t>
  </si>
  <si>
    <t>Blue Parrot</t>
  </si>
  <si>
    <t>White Parrot</t>
  </si>
  <si>
    <t>Purple Prince</t>
  </si>
  <si>
    <t>Sunny Prince</t>
  </si>
  <si>
    <t>Andre Citroen</t>
  </si>
  <si>
    <t>Flaming Coquette</t>
  </si>
  <si>
    <t>Flaming Flag</t>
  </si>
  <si>
    <t>Gavota</t>
  </si>
  <si>
    <t>Happy Generation</t>
  </si>
  <si>
    <t>Helmar</t>
  </si>
  <si>
    <t>Hermitage</t>
  </si>
  <si>
    <t>Holland Beauty</t>
  </si>
  <si>
    <t>Holland Queen</t>
  </si>
  <si>
    <t>Negrita</t>
  </si>
  <si>
    <t>Royal Virgin</t>
  </si>
  <si>
    <t>World Expression</t>
  </si>
  <si>
    <t>Artist</t>
  </si>
  <si>
    <t>Esperanto</t>
  </si>
  <si>
    <t>Nightrider</t>
  </si>
  <si>
    <t>Czaar Peter</t>
  </si>
  <si>
    <t>Mickey Chic</t>
  </si>
  <si>
    <t>White Liberstar</t>
  </si>
  <si>
    <t>Yellow Crown</t>
  </si>
  <si>
    <t>Aida</t>
  </si>
  <si>
    <t>Carnegie</t>
  </si>
  <si>
    <t>China Pink</t>
  </si>
  <si>
    <t>City of Haarlem</t>
  </si>
  <si>
    <t>Gipsy Princess</t>
  </si>
  <si>
    <t>Pink Pearl</t>
  </si>
  <si>
    <t>Red Magic</t>
  </si>
  <si>
    <t>Woodstock</t>
  </si>
  <si>
    <t>Jetfire</t>
  </si>
  <si>
    <t>Minnow</t>
  </si>
  <si>
    <t>Pipit</t>
  </si>
  <si>
    <t>Rip van Winkle</t>
  </si>
  <si>
    <t>Sun Disc</t>
  </si>
  <si>
    <t>Tete a Tete</t>
  </si>
  <si>
    <t>Thalia</t>
  </si>
  <si>
    <t>Art Design</t>
  </si>
  <si>
    <t>Calgary</t>
  </si>
  <si>
    <t>Chanterelle</t>
  </si>
  <si>
    <t>Colblanc</t>
  </si>
  <si>
    <t>Delnashaugh</t>
  </si>
  <si>
    <t>Dick Wilden</t>
  </si>
  <si>
    <t>Double Fashion</t>
  </si>
  <si>
    <t>Flyer</t>
  </si>
  <si>
    <t>Ice King</t>
  </si>
  <si>
    <t>Pink Wonder</t>
  </si>
  <si>
    <t>Sir Winston Churchill</t>
  </si>
  <si>
    <t>Taurus</t>
  </si>
  <si>
    <t>Tricollet</t>
  </si>
  <si>
    <t>Yellow Cheerfulness</t>
  </si>
  <si>
    <t>Avalon</t>
  </si>
  <si>
    <t>British Gamble</t>
  </si>
  <si>
    <t>Cool Flame</t>
  </si>
  <si>
    <t>Dutch Master</t>
  </si>
  <si>
    <t>Ice Follies</t>
  </si>
  <si>
    <t>Modulation</t>
  </si>
  <si>
    <t>Mount Hood</t>
  </si>
  <si>
    <t>Pink Charm</t>
  </si>
  <si>
    <t>Sagitta</t>
  </si>
  <si>
    <t>Cum Laude</t>
  </si>
  <si>
    <t>Delta</t>
  </si>
  <si>
    <t>Erlicheer</t>
  </si>
  <si>
    <t>White</t>
  </si>
  <si>
    <t>Гиацинтоидес</t>
  </si>
  <si>
    <t>Erythronium White Beauty</t>
  </si>
  <si>
    <t>Tres Chic</t>
  </si>
  <si>
    <t>Red Hunter</t>
  </si>
  <si>
    <t>Purple Sensation</t>
  </si>
  <si>
    <t>Мин.заказ - 
кратно 1 коробки</t>
  </si>
  <si>
    <t>Red</t>
  </si>
  <si>
    <t>Pink</t>
  </si>
  <si>
    <t>CAPUCCINO</t>
  </si>
  <si>
    <t>КАПУЧЧИНО</t>
  </si>
  <si>
    <t>BURNING JOY</t>
  </si>
  <si>
    <t>БЕРНИНГ ДЖОЙ</t>
  </si>
  <si>
    <t>ELEGANT JOY</t>
  </si>
  <si>
    <t>MAJESTIC JOY</t>
  </si>
  <si>
    <t>МАДЖЕСТИК ДЖОЙ</t>
  </si>
  <si>
    <t>NOVA JOY</t>
  </si>
  <si>
    <t>НОВА ДЖОЙ</t>
  </si>
  <si>
    <t>MASCARA</t>
  </si>
  <si>
    <t>МАСКАРА</t>
  </si>
  <si>
    <t>TRESOR</t>
  </si>
  <si>
    <t>ТРЕЗОР</t>
  </si>
  <si>
    <t>YELLOW COUNTY</t>
  </si>
  <si>
    <t>ЙЕЛЛОУ КАУНТИ</t>
  </si>
  <si>
    <t>CEB LATTE</t>
  </si>
  <si>
    <t>КЕБ ЛАТТЕ</t>
  </si>
  <si>
    <t>CRAZY TWIN</t>
  </si>
  <si>
    <t>КРЕЙЗИ ТВИН</t>
  </si>
  <si>
    <t>DUTCH TWIN</t>
  </si>
  <si>
    <t>ДАТЧ ТВИН</t>
  </si>
  <si>
    <t>FUNNY TWIN</t>
  </si>
  <si>
    <t>ФАННИ ТВИН</t>
  </si>
  <si>
    <t>EREMO</t>
  </si>
  <si>
    <t>ЕРЕМО</t>
  </si>
  <si>
    <t>LADY LUCK</t>
  </si>
  <si>
    <t>ЛЕДИ ЛАК</t>
  </si>
  <si>
    <t>MALESCO</t>
  </si>
  <si>
    <t>МАЛЕСКО</t>
  </si>
  <si>
    <t>PATERNO</t>
  </si>
  <si>
    <t>ПАТЕРНО</t>
  </si>
  <si>
    <t>RIVERSIDE</t>
  </si>
  <si>
    <t>РИВЕРСАЙД</t>
  </si>
  <si>
    <t>SCIPIONE</t>
  </si>
  <si>
    <t>СЦИПИОНЕ</t>
  </si>
  <si>
    <t>POLAR STAR</t>
  </si>
  <si>
    <t>ПОЛАР СТАР</t>
  </si>
  <si>
    <t>ROSELILY® CAROLINA</t>
  </si>
  <si>
    <t>ROSELILY® КАРОЛИНА</t>
  </si>
  <si>
    <t>ROSELILY® ISABELLA</t>
  </si>
  <si>
    <t>ROSELILY® ИЗАБЕЛЛА</t>
  </si>
  <si>
    <t>BAFFERARI</t>
  </si>
  <si>
    <t>БАФФЕРАРИ</t>
  </si>
  <si>
    <t>CASA BLANCA</t>
  </si>
  <si>
    <t>КАСА БЛАНКА</t>
  </si>
  <si>
    <t>CHELSEA</t>
  </si>
  <si>
    <t>ЧЕЛСИ</t>
  </si>
  <si>
    <t>COLOR ESSENCE</t>
  </si>
  <si>
    <t>КОЛОР ЭССЕНС</t>
  </si>
  <si>
    <t>CRATER</t>
  </si>
  <si>
    <t>КРЭЙТЕР</t>
  </si>
  <si>
    <t>DYNAMITE</t>
  </si>
  <si>
    <t>ДИНАМИТ</t>
  </si>
  <si>
    <t>MONTEZUMA</t>
  </si>
  <si>
    <t>МОНТЕСУМА</t>
  </si>
  <si>
    <t>ST. TROPEZ</t>
  </si>
  <si>
    <t>СЕН-ТРОПЕ</t>
  </si>
  <si>
    <t>DIVINE</t>
  </si>
  <si>
    <t>ДИВАЙН</t>
  </si>
  <si>
    <t>WHITE SEA</t>
  </si>
  <si>
    <t>УАЙТ СИ</t>
  </si>
  <si>
    <t>BIG BROTHER</t>
  </si>
  <si>
    <t>БИГ БРАЗЕР</t>
  </si>
  <si>
    <t>DALIAN</t>
  </si>
  <si>
    <t>ДАЛИАН</t>
  </si>
  <si>
    <t>EXOTIC SUN</t>
  </si>
  <si>
    <t>ЭКЗОТИК САН</t>
  </si>
  <si>
    <t>GOLD CLASS</t>
  </si>
  <si>
    <t>ГОЛД КЛАСС</t>
  </si>
  <si>
    <t>MISTER PISTACHE</t>
  </si>
  <si>
    <t>МИСТЕР ФИСТАШ</t>
  </si>
  <si>
    <t>OVATIE</t>
  </si>
  <si>
    <t>ОВАЦИЯ</t>
  </si>
  <si>
    <t>SOLANGE</t>
  </si>
  <si>
    <t>СОЛАНЖ</t>
  </si>
  <si>
    <t>TARRANGO</t>
  </si>
  <si>
    <t>ТАРРАНГО</t>
  </si>
  <si>
    <t>CASA BLANCA 18/20</t>
  </si>
  <si>
    <t>КАСА БЛАНКА 18/20</t>
  </si>
  <si>
    <t>MERO STAR 18/20</t>
  </si>
  <si>
    <t>МЕРО СТАР 18/20</t>
  </si>
  <si>
    <t>белый, многочисленные красно-коричневые крапинки на лепестках вокруг центра, 20 см</t>
  </si>
  <si>
    <t>красновато-оранжевый с жёлтыми небольшими мазками</t>
  </si>
  <si>
    <t>цвет розового фламинго , центр кремовый с бордовым крапом</t>
  </si>
  <si>
    <t>красные кончики, желтый центр</t>
  </si>
  <si>
    <t>бордовый с черно-фиолетовым напылением, черные сосочки</t>
  </si>
  <si>
    <t>оранжевый с коричневым крапом у центра</t>
  </si>
  <si>
    <t>махровый, лососевый, с белёсой полосой, создающей эффект бликования и переливистости, 15см</t>
  </si>
  <si>
    <t>ярко-абрикосовый</t>
  </si>
  <si>
    <t>нежно-сиреневый, с более тёмным сиреневым пятном ближе к центру</t>
  </si>
  <si>
    <t>яркий, лимонно-желтый, коричневые тычинки</t>
  </si>
  <si>
    <t>НОВИНКА! ярко-красный, глянцевый</t>
  </si>
  <si>
    <t>абрикосово-оранжевый</t>
  </si>
  <si>
    <t>МАХРОВЫЙ, белый со светло-зелёными лучами от центра, 20см</t>
  </si>
  <si>
    <t>МАХРОВЫЙ, белый с желтоватым центром, с волнистыми лепестками. Очень нарядная! Без пыльцы.</t>
  </si>
  <si>
    <t>МАХРОВЫЙ, ярко-розовый, с белой каймой, ароматный без пыльцы</t>
  </si>
  <si>
    <t>белый с жёлтой звездой от центра, цветок Ø - 24см</t>
  </si>
  <si>
    <t>белый, тычинки оранжевые, причудливо изогнутые лепестки, легкое гофре</t>
  </si>
  <si>
    <t>сиреневато-розовый с гофрированным краем, тёмно-розовый крап, 20см</t>
  </si>
  <si>
    <t>сиреневый с белёсым центром и жёлтыми лучами</t>
  </si>
  <si>
    <t>ярко-красный с переходом к пурпурному, 25см</t>
  </si>
  <si>
    <t>пурпурно-красный, пурпурный крап. Очень крупные ароматные цветки, 27,5см</t>
  </si>
  <si>
    <t>ярко-красный с темным крапом и гофрированным краем лепестков</t>
  </si>
  <si>
    <t>белый с желтоватым центром, оранжевые тычинки очень крупные цветки</t>
  </si>
  <si>
    <t>лиловый, диаметр цветков до 15см</t>
  </si>
  <si>
    <t>белоснежный с желтоватым горлом., тычинки оранжевые, цветки направлены вверх</t>
  </si>
  <si>
    <t>ОЧЕНЬ КРУПНЫЙ ванильно-жёлтый с чёрными тычинками, 28+ см</t>
  </si>
  <si>
    <t>темно-розовый с темно-винно-красной сердцевиной</t>
  </si>
  <si>
    <t>МАХРОВЫЙ жёлтый</t>
  </si>
  <si>
    <t>жёлтый с красным частым крапом</t>
  </si>
  <si>
    <t>чисто-белый с жёстой сердцевинкой</t>
  </si>
  <si>
    <t>к центру более красный, по краю сиренево-лиловый, диаметр 20см</t>
  </si>
  <si>
    <t>Размер</t>
  </si>
  <si>
    <t>Lilium Black Eye</t>
  </si>
  <si>
    <t>Lilium Capuccino</t>
  </si>
  <si>
    <t>Lilium London Heart</t>
  </si>
  <si>
    <t>Lilium Whistler</t>
  </si>
  <si>
    <t>Lilium Brihgt Joy</t>
  </si>
  <si>
    <t>Lilium Burning Joy</t>
  </si>
  <si>
    <t>Lilium Delicate Joy 1</t>
  </si>
  <si>
    <t>Lilium Dreaming Joy</t>
  </si>
  <si>
    <t>Lilium Mountain Joy 1</t>
  </si>
  <si>
    <t>Lilium Tresor</t>
  </si>
  <si>
    <t>Lilium Yellow County</t>
  </si>
  <si>
    <t>Lilium Easy Dance</t>
  </si>
  <si>
    <t>Lilium Ice Berry</t>
  </si>
  <si>
    <t>Lilium Ceb Latte</t>
  </si>
  <si>
    <t>Lilium Eremo</t>
  </si>
  <si>
    <t>Lilium Kelso</t>
  </si>
  <si>
    <t>Lilium Lady Luck</t>
  </si>
  <si>
    <t>Lilium Scipione</t>
  </si>
  <si>
    <t>Lilium Polar Star</t>
  </si>
  <si>
    <t>Roselily Isabella 1</t>
  </si>
  <si>
    <t>Lilium Bafferari</t>
  </si>
  <si>
    <t>Lilium Casa Blanca</t>
  </si>
  <si>
    <t>Lilium Chelsea</t>
  </si>
  <si>
    <t>Lilium Circus</t>
  </si>
  <si>
    <t>Lilium Color Essence</t>
  </si>
  <si>
    <t>Lilium Dynamite</t>
  </si>
  <si>
    <t>Lilium Gran Tourismo</t>
  </si>
  <si>
    <t>Lilium Marlon</t>
  </si>
  <si>
    <t>Lilium Montezuma</t>
  </si>
  <si>
    <t>Lilium Tasman</t>
  </si>
  <si>
    <t>Lilium Divine</t>
  </si>
  <si>
    <t>Lilium Big Brother</t>
  </si>
  <si>
    <t>Lilium Dalian</t>
  </si>
  <si>
    <t>Lilium Forever</t>
  </si>
  <si>
    <t>Lilium Gold Class</t>
  </si>
  <si>
    <t>Lilium Mister Cas</t>
  </si>
  <si>
    <t>Lilium Mister Pistache</t>
  </si>
  <si>
    <t>Lilium Ovatie</t>
  </si>
  <si>
    <t>Lilium Palazzo</t>
  </si>
  <si>
    <t>Lilium Passion Moon</t>
  </si>
  <si>
    <t>Lilium Sensi</t>
  </si>
  <si>
    <t>Lilium Solid Red</t>
  </si>
  <si>
    <t>ШИРЯШ (EREMURUS)</t>
  </si>
  <si>
    <t>АМАРИЛЛИСЫ / ГИППЕАСТРУМЫ</t>
  </si>
  <si>
    <t>ГИАЦИНТЫ / Поставка в начале августа</t>
  </si>
  <si>
    <t>НАРЦИССЫ КОЛЛЕКЦИОННЫЕ, РЕДКИЕ, РОЗОВЫЕ</t>
  </si>
  <si>
    <t>Гиппеаструм Сонатини</t>
  </si>
  <si>
    <t>РАЗНОЛУКОВИЧНЫЕ</t>
  </si>
  <si>
    <t>Леукоюм</t>
  </si>
  <si>
    <t>17-й Век</t>
  </si>
  <si>
    <t>Блю Вау</t>
  </si>
  <si>
    <t>Дабл Флэминг Бёрд</t>
  </si>
  <si>
    <t>Дабл Флэминг Пэррот</t>
  </si>
  <si>
    <t>Голден Гейт</t>
  </si>
  <si>
    <t>Пинк Мэджик</t>
  </si>
  <si>
    <t>Виолет Прана</t>
  </si>
  <si>
    <t>Шамад</t>
  </si>
  <si>
    <t>Дабл Флэг</t>
  </si>
  <si>
    <t>Хай Роулер</t>
  </si>
  <si>
    <t>Пальмира</t>
  </si>
  <si>
    <t>Пурпл Пиони</t>
  </si>
  <si>
    <t>Зе Эдж</t>
  </si>
  <si>
    <t>Тропикал Вейв</t>
  </si>
  <si>
    <t>Дабл Ароуз</t>
  </si>
  <si>
    <t>Тейблданс</t>
  </si>
  <si>
    <t>Ла Перл</t>
  </si>
  <si>
    <t>Ластинг Лов</t>
  </si>
  <si>
    <t>Вендее Глоуб</t>
  </si>
  <si>
    <t>Ай ту Холланд</t>
  </si>
  <si>
    <t>Инспаер</t>
  </si>
  <si>
    <t>Эмейзинг Пэррот</t>
  </si>
  <si>
    <t>Диджей Пэррот</t>
  </si>
  <si>
    <t>Мистериос Пэррот</t>
  </si>
  <si>
    <t>Олимпик Флейм</t>
  </si>
  <si>
    <t>Русская Принцесса</t>
  </si>
  <si>
    <t>Сильверстрим</t>
  </si>
  <si>
    <t>Уорлдз Файр</t>
  </si>
  <si>
    <t>Ангелс Уиш</t>
  </si>
  <si>
    <t>Блю Эймебл</t>
  </si>
  <si>
    <t>Холланд Куин</t>
  </si>
  <si>
    <t>Авокадо</t>
  </si>
  <si>
    <t>Мадху</t>
  </si>
  <si>
    <t>Маскара</t>
  </si>
  <si>
    <t>Слава</t>
  </si>
  <si>
    <t>Спринг Брейк</t>
  </si>
  <si>
    <t>Стронг Файр</t>
  </si>
  <si>
    <t>Стронг Голд</t>
  </si>
  <si>
    <t>Стронг Лов</t>
  </si>
  <si>
    <t>Вампир</t>
  </si>
  <si>
    <t>Висперинг Дрим</t>
  </si>
  <si>
    <t>Чикаго</t>
  </si>
  <si>
    <t>Сити оф Брэдфорд</t>
  </si>
  <si>
    <t>Дискавери</t>
  </si>
  <si>
    <t>Файрлайт</t>
  </si>
  <si>
    <t>Фристайлер</t>
  </si>
  <si>
    <t>Фреско</t>
  </si>
  <si>
    <t>Оушен Делайт</t>
  </si>
  <si>
    <t>Сильверстоун</t>
  </si>
  <si>
    <t>Аида 17/18</t>
  </si>
  <si>
    <t>Фондант 17/18</t>
  </si>
  <si>
    <t>Гарден Клаб оф Америка</t>
  </si>
  <si>
    <t>Бантам</t>
  </si>
  <si>
    <t>Брук Эйджер</t>
  </si>
  <si>
    <t>Чардаш</t>
  </si>
  <si>
    <t>Фринжед Ринг</t>
  </si>
  <si>
    <t>Марджори Хайн</t>
  </si>
  <si>
    <t>Папильон Блан</t>
  </si>
  <si>
    <t>Редженерейшн</t>
  </si>
  <si>
    <t>Спектрум Фрагрант Смесь 45 дней</t>
  </si>
  <si>
    <t>Стейнлесс</t>
  </si>
  <si>
    <t>Велосити</t>
  </si>
  <si>
    <t>Бьюти Краун</t>
  </si>
  <si>
    <t>Дабл Фан</t>
  </si>
  <si>
    <t>Дабл Плеже</t>
  </si>
  <si>
    <t>Джерси Стар</t>
  </si>
  <si>
    <t>Принцесса Анна</t>
  </si>
  <si>
    <t>Тайгер Страйп Микс</t>
  </si>
  <si>
    <t>Романо</t>
  </si>
  <si>
    <t>Симфони</t>
  </si>
  <si>
    <t>Блинг Блинг</t>
  </si>
  <si>
    <t>Раскаль Малер</t>
  </si>
  <si>
    <t>Раскаль Вивальди</t>
  </si>
  <si>
    <t>Раскаль Бах</t>
  </si>
  <si>
    <t>Балентино</t>
  </si>
  <si>
    <t>Рэд Раскаль</t>
  </si>
  <si>
    <t>Пинк Раскаль</t>
  </si>
  <si>
    <t>Амбианс</t>
  </si>
  <si>
    <t>Самба</t>
  </si>
  <si>
    <t>Спотлайт</t>
  </si>
  <si>
    <t>Черри Нимф</t>
  </si>
  <si>
    <t>Нимф</t>
  </si>
  <si>
    <t>Свит Нимф</t>
  </si>
  <si>
    <t>Гравети Гиант</t>
  </si>
  <si>
    <t>алый с белой каймой по краю лепестков</t>
  </si>
  <si>
    <t>тёмно-лиловый с зеленой полосой посередине крайних нижних лепестков</t>
  </si>
  <si>
    <t>ярко-красный с шииокой жёлтой каймой</t>
  </si>
  <si>
    <t>черно-бордовый, глянцевый</t>
  </si>
  <si>
    <t xml:space="preserve">ярко-лиловый </t>
  </si>
  <si>
    <t>белый, листва тёмно-зелёная со светло-зелёной каймой</t>
  </si>
  <si>
    <t>желтый, нижние лепестки с зелеными мазками, густомахровый, пирамидальной формы</t>
  </si>
  <si>
    <t>нежно-розовый с белым, густомахровый</t>
  </si>
  <si>
    <t>перламутрово-розовый, нижние лепестки зеленые</t>
  </si>
  <si>
    <t>палево-розовый, очень нежный</t>
  </si>
  <si>
    <t>красный, БОЛЬШИЕ ЦВЕТКИ, многоцветковый</t>
  </si>
  <si>
    <t>ярко-красный с тончайшей желтой бахромой</t>
  </si>
  <si>
    <t>темно-красный с кремовой каймой</t>
  </si>
  <si>
    <t>Рубиновый до ярко красного. (гибрид от Flaming Parrot)</t>
  </si>
  <si>
    <t>СУПЕР-ЭКЗОТИКА! фиолетовый с белым "свечением" по краю лепестков</t>
  </si>
  <si>
    <t>желтый с красными перистыми  мазками по краю лепестков</t>
  </si>
  <si>
    <t>малиново-розовый с кремовой каймой</t>
  </si>
  <si>
    <t>красный с еле-заметным желтым кантом по краю лепестков</t>
  </si>
  <si>
    <t>белый с кремовой широкой полосой посередине лепестка</t>
  </si>
  <si>
    <t>темно-лиловый</t>
  </si>
  <si>
    <t>желтый с ярко-красными широкими языками "пламени" от основания бокала до кончиков лепестков</t>
  </si>
  <si>
    <t>ровный желтый цвет, коричневые стебли</t>
  </si>
  <si>
    <t>Кремово-желтый с фиолетовым краем</t>
  </si>
  <si>
    <t>бордовый, глянцевый, МНОГОЦВЕТКОВЫЙ</t>
  </si>
  <si>
    <t>темно-бордовый, глянцевый</t>
  </si>
  <si>
    <t>Серебряный с ярко-розовой полосой в центре</t>
  </si>
  <si>
    <t>тёмно-бордовый, почти черный с тёмно-розовой каймой</t>
  </si>
  <si>
    <t>Темно-красный, высокий стебель, крупный бокал. Прекрасен в срезке</t>
  </si>
  <si>
    <t>Желтый, высокий стебель, крупный бокал. Прекрасен в срезке</t>
  </si>
  <si>
    <t>Малиново-красный, высокий стебель, крупный бокал. Прекрасен в срезке</t>
  </si>
  <si>
    <t>рубиновый с белой каймой</t>
  </si>
  <si>
    <t>сиренево-голубой с медовым глазком</t>
  </si>
  <si>
    <t>лососевый с кремовой каймой</t>
  </si>
  <si>
    <t>ограниченное производство! уникальная расцветка, нежно-голубой с ярко-голубым</t>
  </si>
  <si>
    <t>темно-фиолетовый, коричневые стебли</t>
  </si>
  <si>
    <t>Коллекционный редкий сорт. Белый, коронка тоже белая маленькая, зеленая сердцевина (мелкокоронч.)</t>
  </si>
  <si>
    <t>Коллекционный, редкий сорт. Кипельно белый, коронка желтая с ярко-красной каймой. (мелкокоронч.)</t>
  </si>
  <si>
    <t xml:space="preserve">(бахромч.коронка) белый с оранж. коронкой Экслюзив! </t>
  </si>
  <si>
    <t xml:space="preserve">(сплит гофр.) белый, коронка гофированная двухцветная: розовая с желтым центром Экслюзив! </t>
  </si>
  <si>
    <t>(крупнокор) околоцветник желтый, коронка жёлтая с оранжевой каймой</t>
  </si>
  <si>
    <t xml:space="preserve">(сплит гофр.) светло-жёлтый с ярко-жёлтым гофре по краю коронки  Экслюзив! </t>
  </si>
  <si>
    <t>(крупнокорон) белый околоцветник, коронка очень крупная, ярко-алая</t>
  </si>
  <si>
    <t xml:space="preserve">(сплит гофр.) Хамелеон. Волнистая коронка меняет цвет от светло-желтого до желто-оранжевого Экслюзив! </t>
  </si>
  <si>
    <t xml:space="preserve">(крупнокорончатые) белый с розовой гофриров. коронкой Экслюзив! </t>
  </si>
  <si>
    <t xml:space="preserve">(крупнокор.) белый с розовой гофр. коронкой Экслюзив!  </t>
  </si>
  <si>
    <t>(сплит гофр.) белый с 2-х цв. Коронкой: сливочно-розовой, ярко-розовой</t>
  </si>
  <si>
    <t>(крупнокор) околоцветник кремово-белый, махровая коронка цвета яичного желтка</t>
  </si>
  <si>
    <t xml:space="preserve">(жонкилиевые) белый, коронка медового цвета с сахарно-белой волнистой каймой Экслюзив! </t>
  </si>
  <si>
    <t xml:space="preserve">(крупнокорончатые) белый с нежно-розовой коронкой, гофр. Экслюзив!  </t>
  </si>
  <si>
    <t xml:space="preserve">(сплит гофр.) белый с ярко-лососевой каймой по краю гофрированной коронки Экслюзив!  </t>
  </si>
  <si>
    <t>(крупнокор) белый околоцветник, коронка крупная, сильно гофрированная по краю, внутри светло-желтая, на гофре-тёмно-желтая, тычинки с белой пыльцой</t>
  </si>
  <si>
    <t xml:space="preserve">(сплит) белый, коронка палево-жёлтая,во время цветения  интенсивность окраски меняется 
 Экслюзив! </t>
  </si>
  <si>
    <t xml:space="preserve">(бахромч.коронка) желтый с оранж. ГУСТОМАХРОВОЙ коронкой Экслюзив! </t>
  </si>
  <si>
    <t>(крупнокор) околоцветник белый, коронка волнистая, светло-лаймового цвета, с белыми вкраплениями</t>
  </si>
  <si>
    <t xml:space="preserve">(крупнокор. гофр.)  белый с ярко-розовой гофрированной коронкой. Очень контрастный.
Экслюзив! </t>
  </si>
  <si>
    <t>ЭКСКЛЮЗИВ (сплит) кремовый, коронка в процессе цветения меняет окраску от пастельно-жёлтого до пастельно-розового</t>
  </si>
  <si>
    <t>(сплит) лососево-розовая густомахровая, гофрированная коронка, околоцветник белый, ограниченное производство</t>
  </si>
  <si>
    <t>(крупнокор) лепестки лаймового цвета, коронка белая</t>
  </si>
  <si>
    <t xml:space="preserve">(крупнокор. бахр.)  белый, коронка ярко-розовая, гофрированная по всей своей поверхности
Экслюзив! </t>
  </si>
  <si>
    <t xml:space="preserve">(сплит гофр.) белый с розовой, махровой, гофрированный очень крупной коронкой
Экслюзив! </t>
  </si>
  <si>
    <t>УНИКАЛЬНЫЙ! лаймово-розовый с белёсым центром около коронки и белой гофрированной коронкой</t>
  </si>
  <si>
    <t>Эксклюзивная смесь из 7-10 сортов различных видов и форм, особенно ароматных.Общее цветение 45 дней!</t>
  </si>
  <si>
    <t>(крупнокор) белый околоцветник, белая коронка</t>
  </si>
  <si>
    <t>(сплит) кремовый, очень крупная кремовая коронка с лососевой широкой каймой, центр жёлтый</t>
  </si>
  <si>
    <t>(сплит гофр.) лимонно-желтый, очень крупная светло-желтая гофрированная коронка с желтой широкой каймой</t>
  </si>
  <si>
    <t xml:space="preserve">(сплит) белый, коронка оранж. плоская похожая на пропеллера Экслюзив! </t>
  </si>
  <si>
    <t>(цикламеновидн) желтый, коронка удлиненная, оранжевая</t>
  </si>
  <si>
    <t xml:space="preserve">(сплит гофр.) белый с нежно-розовой гофр. коронкой Экслюзив!  </t>
  </si>
  <si>
    <t>кремовый, густомахровая коронка</t>
  </si>
  <si>
    <t>махровый белый с жёлтой махровой коронкой</t>
  </si>
  <si>
    <t>махровый белый с махровой желтой коронкой с оранжевой гофрированной каймой</t>
  </si>
  <si>
    <t>кремовый махровый с лимонно-желтой махровой коронкой</t>
  </si>
  <si>
    <t>лимонно-жёлтый с махровой тёмно-жёлтой коронкой, ароматный, многоцветковый</t>
  </si>
  <si>
    <t>ГУСТОМАХРОВЫЙ лимонно-жёлтый</t>
  </si>
  <si>
    <t>Густомахровый.  
белый с густомахровой двуцветной белой и тёмно-жёлтой коронкой</t>
  </si>
  <si>
    <t xml:space="preserve">махровый лимонно-жёлтый с ярко-желтой гофрированной и махровой коронкой, крупный
Экслюзив! </t>
  </si>
  <si>
    <t>махр. Один из самых крупных сортов. Белоснежный с оранжево-розовым центром</t>
  </si>
  <si>
    <t>Очень крупный, махровый. Цветаслоновой кости, с золотисто-оранжевой многослойной махровой коронкой</t>
  </si>
  <si>
    <t>белый с желтым, многослойный, ГУСТОМАХРОВЫЙ, похож на георгину</t>
  </si>
  <si>
    <t>махровый желтый с оранжево-желтой махровой коронкой, Лепестки имеют заостренную форму, в виде звезды</t>
  </si>
  <si>
    <t xml:space="preserve">Очень крупный, махровый, лимонно-жёлтый с ярко-оранжевой махровой коронкой.
Экслюзив! </t>
  </si>
  <si>
    <t>чисто белый, с желтой густомахровой коронкой, цветок крупный как пион</t>
  </si>
  <si>
    <t>лимонно-желтый, с оранжево-розовой густомахровой коронкой</t>
  </si>
  <si>
    <t>белый, с розовой густомахровой коронкой</t>
  </si>
  <si>
    <t>махр. белый с розово-белой гофрир. махровой коронкой</t>
  </si>
  <si>
    <t>белый, с желто-белой ГУСТОМАХРОВОЙ коронкой. Очень эффектный</t>
  </si>
  <si>
    <t xml:space="preserve">махровый лимонно-жёлтый с ярко-желтой густомахровой коронкой,
Экслюзив! </t>
  </si>
  <si>
    <t>махр. белый, желтая ГУСТОМАХРОВАЯ коронка, внутри ярко-выраженная белая кайма. Очень красивый</t>
  </si>
  <si>
    <t>Смесь из 5 сортов: Eye of the Tiger, Lion King, Mystic Beauty, Gipsy Beauty, Autumn Princess</t>
  </si>
  <si>
    <t>верхние лепестки фиолетовые с белым, нижние-желтые</t>
  </si>
  <si>
    <t>верхние лепестки белые, нижние желтые с оранжевым мазком</t>
  </si>
  <si>
    <t>фиолетово-синий с белым кантом</t>
  </si>
  <si>
    <t>30-40cm</t>
  </si>
  <si>
    <t xml:space="preserve">Red Rascal - красный  </t>
  </si>
  <si>
    <t>Pink Rascal - розовый с белым</t>
  </si>
  <si>
    <t>белый с красным напылением и штрихами</t>
  </si>
  <si>
    <t>ярко-красный с белой каймой и белой звездой</t>
  </si>
  <si>
    <t>белый центр, алые кончики</t>
  </si>
  <si>
    <t>биколор: ярко-красный с белым центром</t>
  </si>
  <si>
    <t>МАХРОВЫЙ красный</t>
  </si>
  <si>
    <t>МАХРОВЫЙ белый с розовыми мазками</t>
  </si>
  <si>
    <t>МАХРОВЫЙ белый</t>
  </si>
  <si>
    <t>Белоцветник. Наиболее крупный сорт, размер колокольчиков 2-3 см</t>
  </si>
  <si>
    <t>60</t>
  </si>
  <si>
    <t>20/+</t>
  </si>
  <si>
    <t>15/+</t>
  </si>
  <si>
    <t>20/25</t>
  </si>
  <si>
    <t>Tulipa 17th Century</t>
  </si>
  <si>
    <t>Tulipa Brooklyn</t>
  </si>
  <si>
    <t>Tulipa Dutch Pioneer</t>
  </si>
  <si>
    <t>Tulipa Elegant Crown</t>
  </si>
  <si>
    <t>Tulipa Madelon</t>
  </si>
  <si>
    <t>Tulipa Mariola</t>
  </si>
  <si>
    <t>Tulipa Navona</t>
  </si>
  <si>
    <t>Tulipa Rococo Double</t>
  </si>
  <si>
    <t>Tulipa Rundale Palace</t>
  </si>
  <si>
    <t>Tulipa Brownie 1</t>
  </si>
  <si>
    <t>Tulipa Brownie 2</t>
  </si>
  <si>
    <t>Tulipa Calimero 1</t>
  </si>
  <si>
    <t>Tulipa Calimero 2</t>
  </si>
  <si>
    <t>Tulipa Color Burst</t>
  </si>
  <si>
    <t>Tulipa Dutch Monarch</t>
  </si>
  <si>
    <t>Tulipa First Price</t>
  </si>
  <si>
    <t>Tulipa Silk Road</t>
  </si>
  <si>
    <t>Tulipa Dazzling Double mix</t>
  </si>
  <si>
    <t>Tulipa Amazing Grace</t>
  </si>
  <si>
    <t>Tulipa Bing Crosby Peony</t>
  </si>
  <si>
    <t>Tulipa Candy Time</t>
  </si>
  <si>
    <t>Tulipa Copper Image</t>
  </si>
  <si>
    <t>Tulipa Danceline</t>
  </si>
  <si>
    <t>Tulipa Double Beauty of Apeldoorn</t>
  </si>
  <si>
    <t>Tulipa Fantasy Lady</t>
  </si>
  <si>
    <t>Tulipa Nachtwacht</t>
  </si>
  <si>
    <t>Tulipa Starline</t>
  </si>
  <si>
    <t>Tulipa Unique Renown</t>
  </si>
  <si>
    <t>Tulipa Budlight</t>
  </si>
  <si>
    <t>Tulipa Firework</t>
  </si>
  <si>
    <t>Tulipa Holland Chic</t>
  </si>
  <si>
    <t>Tulipa Lasting Love</t>
  </si>
  <si>
    <t>Tulipa Lilinita</t>
  </si>
  <si>
    <t>Tulipa Request</t>
  </si>
  <si>
    <t>Tulipa Multi-flowering mixed</t>
  </si>
  <si>
    <t>Tulipa Night Club</t>
  </si>
  <si>
    <t>Tulipa Auxerre 1</t>
  </si>
  <si>
    <t>Tulipa Auxerre 2</t>
  </si>
  <si>
    <t>Tulipa Galerie 1</t>
  </si>
  <si>
    <t>Tulipa Galerie 2</t>
  </si>
  <si>
    <t>Tulipa Labrador</t>
  </si>
  <si>
    <t>Tulipa Louvre Orange</t>
  </si>
  <si>
    <t>Tulipa Miami Sunset</t>
  </si>
  <si>
    <t>Tulipa Signature</t>
  </si>
  <si>
    <t>Tulipa Frozen Night 1</t>
  </si>
  <si>
    <t>Tulipa Frozen Night 2</t>
  </si>
  <si>
    <t>Tulipa Madonna</t>
  </si>
  <si>
    <t>Tulipa Parrot King</t>
  </si>
  <si>
    <t>Tulipa Parrot mixed</t>
  </si>
  <si>
    <t>Tulipa Pionier</t>
  </si>
  <si>
    <t>Tulipa Prince Parrot</t>
  </si>
  <si>
    <t>Tulipa Princess Irene Parkiet</t>
  </si>
  <si>
    <t>Tulipa Artist</t>
  </si>
  <si>
    <t>Tulipa Golden Artist</t>
  </si>
  <si>
    <t>Tulipa Green River</t>
  </si>
  <si>
    <t>Tulipa Russian Princess</t>
  </si>
  <si>
    <t>Tulipa Hot Honey Rag</t>
  </si>
  <si>
    <t>Tulipa Light and Dreamy</t>
  </si>
  <si>
    <t>Tulipa Bleu Aimable</t>
  </si>
  <si>
    <t>Tulipa Dom Pedro</t>
  </si>
  <si>
    <t>Tulipa Andorra 1</t>
  </si>
  <si>
    <t>Tulipa Andorra 2</t>
  </si>
  <si>
    <t>Tulipa Aquarel</t>
  </si>
  <si>
    <t>Tulipa Avocado</t>
  </si>
  <si>
    <t>Tulipa Black Jack</t>
  </si>
  <si>
    <t>Tulipa Circuit</t>
  </si>
  <si>
    <t>Tulipa Doberman</t>
  </si>
  <si>
    <t>Tulipa Green Spirit</t>
  </si>
  <si>
    <t>Tulipa Happy People</t>
  </si>
  <si>
    <t>Tulipa Muvota</t>
  </si>
  <si>
    <t>Tulipa Pretty Princess 1</t>
  </si>
  <si>
    <t>Tulipa Pretty Princess 2</t>
  </si>
  <si>
    <t>Tulipa Rejoyce</t>
  </si>
  <si>
    <t>Tulipa Spryng Break 3NEW</t>
  </si>
  <si>
    <t>Hyacinth Blue Trophy</t>
  </si>
  <si>
    <t>Hyacinth City of Haarlem</t>
  </si>
  <si>
    <t>Hyacinth Koh-I-Noor</t>
  </si>
  <si>
    <t>Hyacinth Purple Voice</t>
  </si>
  <si>
    <t>Hyacinth Prince of Love</t>
  </si>
  <si>
    <t>Narcissus Oomph!</t>
  </si>
  <si>
    <t>Narcissus Sabina Hay</t>
  </si>
  <si>
    <t>Narcissus Swirl</t>
  </si>
  <si>
    <t>Narcissus Swirl 2</t>
  </si>
  <si>
    <t>Narcissus Akita</t>
  </si>
  <si>
    <t>Narcissus Charming Lady</t>
  </si>
  <si>
    <t>Narcissus Fruitcup</t>
  </si>
  <si>
    <t>Narcissus Las Vegas</t>
  </si>
  <si>
    <t>Narcissus Mirar</t>
  </si>
  <si>
    <t>Narcissus Pink Parasol</t>
  </si>
  <si>
    <t>Narcissus Pipit</t>
  </si>
  <si>
    <t>Narcissus Pistachio</t>
  </si>
  <si>
    <t>Narcissus Raspberry Creme</t>
  </si>
  <si>
    <t>Narcissus Snow Frills 2</t>
  </si>
  <si>
    <t>Narcissus Trigonometry</t>
  </si>
  <si>
    <t>Narcissus Borderlight</t>
  </si>
  <si>
    <t>Narcissus Dr. Witteveen</t>
  </si>
  <si>
    <t>Narcissus Easter Born</t>
  </si>
  <si>
    <t>Narcissus Flower Surprise 1</t>
  </si>
  <si>
    <t>Narcissus Flower Surprise 2</t>
  </si>
  <si>
    <t>Narcissus Rose of May</t>
  </si>
  <si>
    <t>Narcissus Sweet Desire</t>
  </si>
  <si>
    <t>Narcissus Sweet Spring</t>
  </si>
  <si>
    <t>Narcissus Vulcanello</t>
  </si>
  <si>
    <t>Crocus chrysanthus Blue Pearl</t>
  </si>
  <si>
    <t>Crocus chrysanthus Herald</t>
  </si>
  <si>
    <t>Crocus chrysanthus Romance</t>
  </si>
  <si>
    <t>Crocus tommasinianus Ruby Giant</t>
  </si>
  <si>
    <t>Crocus versicolor Picturatus</t>
  </si>
  <si>
    <t>Fritillaria Meleagris mix</t>
  </si>
  <si>
    <t>Hippeastrum Spotlight</t>
  </si>
  <si>
    <t>Hippeastrum Tres Chic</t>
  </si>
  <si>
    <t>Hippeastrum Cherry Nymph</t>
  </si>
  <si>
    <t>Hippeastrum Nymph</t>
  </si>
  <si>
    <t>Hippeastrum Sweet Nymph</t>
  </si>
  <si>
    <t>Leucojum aestivum Gravetye Giant</t>
  </si>
  <si>
    <t>Ranunculus Purple</t>
  </si>
  <si>
    <t>Scilla bifolia blue</t>
  </si>
  <si>
    <t>Scilla peruviana</t>
  </si>
  <si>
    <t xml:space="preserve">лучший гибрид из розовых!!!  Наиболее интенсивная розовая окраска коронки. Лепестки кремовые.
Коронка меняет цвет от желтого к интенсивно розовому.(трубчат.) </t>
  </si>
  <si>
    <t>ПИОН</t>
  </si>
  <si>
    <t>АЛКАЗАР</t>
  </si>
  <si>
    <t>АМБАССАДОР</t>
  </si>
  <si>
    <t>АМЕРИКАН ПЭТРИОТ</t>
  </si>
  <si>
    <t>АМСТЕРДАМ</t>
  </si>
  <si>
    <t>АПАЧИ УОРРИОР</t>
  </si>
  <si>
    <t>АПРИКОТ СИЛК</t>
  </si>
  <si>
    <t>АРПЕЖ</t>
  </si>
  <si>
    <t>АТТЕНШН ПЛИЗ</t>
  </si>
  <si>
    <t>ОТУМН СИРКУС</t>
  </si>
  <si>
    <t>ОТУМН ЭНКОР</t>
  </si>
  <si>
    <t>БАТИК</t>
  </si>
  <si>
    <t>БЕДТАЙМ СТОРИ</t>
  </si>
  <si>
    <t>БЕРКЛИ ГОЛД</t>
  </si>
  <si>
    <t>БИАНКА</t>
  </si>
  <si>
    <t>БЛЭК НАЙТ</t>
  </si>
  <si>
    <t>БЛЭК ТАФЕТТА</t>
  </si>
  <si>
    <t>БЛЭК УОТЧ</t>
  </si>
  <si>
    <t>БЛЮБЕРД ВАЙН</t>
  </si>
  <si>
    <t>БЛАШЕС</t>
  </si>
  <si>
    <t>БЛАШИНГ ПИНК</t>
  </si>
  <si>
    <t>БРАУН ЛАССО</t>
  </si>
  <si>
    <t>БУРГУНДИ БРАУН</t>
  </si>
  <si>
    <t>ЧЕРИШЕД</t>
  </si>
  <si>
    <t>ЧИНКУАН</t>
  </si>
  <si>
    <t>КОЗИ КАЛИКО</t>
  </si>
  <si>
    <t>КРИНОЛИН</t>
  </si>
  <si>
    <t>ДАРКНЕСС</t>
  </si>
  <si>
    <t>ДИСТАНТ ШИМЕС</t>
  </si>
  <si>
    <t>ДУАЛ ТОН</t>
  </si>
  <si>
    <t>ЭХО ДЕ ФРАНС</t>
  </si>
  <si>
    <t>ЭДИТ УОЛФОРД</t>
  </si>
  <si>
    <t>ФРИНДЖЛ ОФ ГОЛД</t>
  </si>
  <si>
    <t>ГАРРИБАЛЬДИ</t>
  </si>
  <si>
    <t>ИНДИАН ЧИФ</t>
  </si>
  <si>
    <t>ИНТИ ГРЕЙСХАН</t>
  </si>
  <si>
    <t>ЛУП ЗЕ ЛУП</t>
  </si>
  <si>
    <t>ЛОВЛИ ЭГЕЙН</t>
  </si>
  <si>
    <t>МАСКАРАД</t>
  </si>
  <si>
    <t>НАТЧИЗ ТРЕЙС</t>
  </si>
  <si>
    <t>ОКЛАХОМА БАНДИТ</t>
  </si>
  <si>
    <t>ПИНК ГОРИЗОНТ</t>
  </si>
  <si>
    <t>КУИЧИ</t>
  </si>
  <si>
    <t>РАЙД ДЖОЙ</t>
  </si>
  <si>
    <t>РУБАН БЛЮ</t>
  </si>
  <si>
    <t>САМУРАЙ УОРРИОР</t>
  </si>
  <si>
    <t>СУЛТАН ПАЛАС</t>
  </si>
  <si>
    <t>САММЕР ФИЕСТА</t>
  </si>
  <si>
    <t>ВАНИТИ</t>
  </si>
  <si>
    <t>ВИКТОРИЯ ФОЛЛС</t>
  </si>
  <si>
    <t>ВИРДЖИНИЯ АГНЕС</t>
  </si>
  <si>
    <t>КОНКОРД КРАШ</t>
  </si>
  <si>
    <t>КОНТРАСТ ИН СТАЙЛС</t>
  </si>
  <si>
    <t>ДЭНС БАЛЕРИНА ДЭНС</t>
  </si>
  <si>
    <t>ДИАР ДЕЛАЙТ</t>
  </si>
  <si>
    <t>ДАБЛ СТАНДАРТ</t>
  </si>
  <si>
    <t>ХАРПСВИЛ ХЭППИНЕСС</t>
  </si>
  <si>
    <t>ИМПЕРИАЛ ОПАЛ</t>
  </si>
  <si>
    <t>КАБЛУИ</t>
  </si>
  <si>
    <t>КАБУУМ</t>
  </si>
  <si>
    <t>ЛЕМОН ВЕЙЛ</t>
  </si>
  <si>
    <t>МУН СИЛК</t>
  </si>
  <si>
    <t>ПИНК ПАРФЕЙТ</t>
  </si>
  <si>
    <t>РОАРИНГ ДЖЕЛЛИ</t>
  </si>
  <si>
    <t>САММЕР РЕВЕЛС</t>
  </si>
  <si>
    <t>ТАМБЛ БАГ</t>
  </si>
  <si>
    <t>ЭНН ЧАУНИНГ</t>
  </si>
  <si>
    <t>БЛЭК ГЕЙМКОК</t>
  </si>
  <si>
    <t>БАНБУРИ РАФФЛС</t>
  </si>
  <si>
    <t>БЛЭК ЧЕРРИ ДЕЛАЙТ</t>
  </si>
  <si>
    <t>БЛЮ ДЕНИМ</t>
  </si>
  <si>
    <t>БРАССИ</t>
  </si>
  <si>
    <t>КЭТС АЙ</t>
  </si>
  <si>
    <t>ЧЕРРИ ГАРДЕН</t>
  </si>
  <si>
    <t>РЭД ХЕРТ</t>
  </si>
  <si>
    <t>АДОЛЬФ РУССО</t>
  </si>
  <si>
    <t>БОУЛ ДЕ НЕЖЕ</t>
  </si>
  <si>
    <t>БАКАЙ БЕЛЛЕ</t>
  </si>
  <si>
    <t>ЧАРЛИЗ УАЙТ</t>
  </si>
  <si>
    <t>КОРАЛ ШАРМ</t>
  </si>
  <si>
    <t>КОРАЛ САНСЕТ</t>
  </si>
  <si>
    <t>КОРАЛ СУПРИМ</t>
  </si>
  <si>
    <t>Д-Р АЛЕКСАНДР ФЛЭМИНГ</t>
  </si>
  <si>
    <t>ДЮШЕСС ДЕ НЕМОРОУЗ</t>
  </si>
  <si>
    <t>ФЕЛИКС КРАУСС</t>
  </si>
  <si>
    <t>ФЕСТИВА МАКСИМА</t>
  </si>
  <si>
    <t>ГЕНЕРАЛ МАК МЭХОН</t>
  </si>
  <si>
    <t>ГЕНРИ БОКСТОК</t>
  </si>
  <si>
    <t>ИНСПЕКТОР ЛАВЕРНЬЕ</t>
  </si>
  <si>
    <t>КАРЛ РОЗЕНФЕЛЬД</t>
  </si>
  <si>
    <t>КОНИНГИН ВИЛЬГЕЛЬМИНА</t>
  </si>
  <si>
    <t>МИСТЕР ЭД</t>
  </si>
  <si>
    <t>НЭНСИ НОРА</t>
  </si>
  <si>
    <t>ПЕЧЕР</t>
  </si>
  <si>
    <t>ПРИМАВЕРА</t>
  </si>
  <si>
    <t>РЕД МЕДЖИК</t>
  </si>
  <si>
    <t>САРА БЕРНАР</t>
  </si>
  <si>
    <t>ШИРЛИ ТЕМПЛ</t>
  </si>
  <si>
    <t>СНОУ СУПРИМ</t>
  </si>
  <si>
    <t>СОРБЕТ</t>
  </si>
  <si>
    <t>СВОРД ДАНС</t>
  </si>
  <si>
    <t>БАРТЦЕЛЛА (ИТО)</t>
  </si>
  <si>
    <t>КАНАРИ БРИЛЛИАНТС (ИТО)</t>
  </si>
  <si>
    <t>КОРА ЛЬЮИЗ (ИТО)</t>
  </si>
  <si>
    <t>ЙЕЛЛОУ КРАУН (ИТО)</t>
  </si>
  <si>
    <t>золотистый с красно-коричневым и темно-красным</t>
  </si>
  <si>
    <t>Фиолетовая кайма по краю лепестков и интенсивное фиолетовое жилеование по всей поверхности лепестков</t>
  </si>
  <si>
    <t>розовый, с темно-розовым пунктиром</t>
  </si>
  <si>
    <t>верх фиолетовый, низ-чёрный, бархатный</t>
  </si>
  <si>
    <t>жёлтый с синей губой</t>
  </si>
  <si>
    <t>темно-синий со светлыми прожилками-полосками по лепесткам (похож. Батик)</t>
  </si>
  <si>
    <t>фиолетовый с белой губой и фиолетовой каймой</t>
  </si>
  <si>
    <t>нижние лепестки глубокого, темно-синего цвета с белым пятном у основания, верхние лепестки белые</t>
  </si>
  <si>
    <t>малиново-красный с небольшой жёлтой сеточкой</t>
  </si>
  <si>
    <t>МАХРОВЫЙ насыщенно-синий с жёлтоватым с синими прожилками  пятном</t>
  </si>
  <si>
    <t>ярко-сиреневый край , белая середина, жёлтый центр</t>
  </si>
  <si>
    <t>тёмно-розовые внешние лепестки, бледно-розовые внутренние</t>
  </si>
  <si>
    <t>МАХРОВЫЙ ярко-фиолетовый с жёлтым центром</t>
  </si>
  <si>
    <t>белый с желтовато-зеленым основанием</t>
  </si>
  <si>
    <t>МАХРОВЫЙ фиолетовый с жёлто-белым пятном</t>
  </si>
  <si>
    <t>МАХРОВЫЙ, фиолетовый с бело-жёлтым пятном</t>
  </si>
  <si>
    <t>МАХРОВЫЙ, фиолетовый с кремовым пятном</t>
  </si>
  <si>
    <t>палево-розовый с желтым пятном</t>
  </si>
  <si>
    <t>верхние лепестки белые, нижние зеленовато-желтые</t>
  </si>
  <si>
    <t>нежно-сиреневый , центр желтый, расположение лепестков как у розы</t>
  </si>
  <si>
    <t>лиловый с жёлтым центром, самые верхние лепестки -лавандовые</t>
  </si>
  <si>
    <t>лимонно-желтый</t>
  </si>
  <si>
    <t>МАХРОВЫЙ  темно-сиреневый с небольшим кремово-желтым пятном</t>
  </si>
  <si>
    <t>ярко-красный с желтым пятном</t>
  </si>
  <si>
    <t>необычная темно розовая окраска с большим темно-винно-вишневым пятном, Н-38см</t>
  </si>
  <si>
    <t>нижние лепестки с темно-бордовые с широкой светло-желтой каймой, верхние лепестки белые с сиреневым напылением, Н- 30 см</t>
  </si>
  <si>
    <t>МАХРОВЫЙ красный с сиреневым отливом</t>
  </si>
  <si>
    <t>2/3 n</t>
  </si>
  <si>
    <t>ПОЛУМАХРОВЫЙ тёмно-бордовый, глянцевый</t>
  </si>
  <si>
    <t>МАХРОВЫЙ белый с переходом в кремовый</t>
  </si>
  <si>
    <t>ПОЛУМАХРОВЫЙ кораллово-персиково-розовый</t>
  </si>
  <si>
    <t>МАХРОВЫЙ кораллово-красный</t>
  </si>
  <si>
    <t>ПОЛУМАХРОВЫЙ кораллово-розовый, перламутровый</t>
  </si>
  <si>
    <t>МАХРОВЫЙ насыщенный, электрически-розовый</t>
  </si>
  <si>
    <t>МАХРОВЫЙ карминно-красный</t>
  </si>
  <si>
    <t>МАХРОВЫЙ белый с ярко-розовым мазком</t>
  </si>
  <si>
    <t>МАХРОВЫЙ Большие карминно-красные цветки</t>
  </si>
  <si>
    <t>МАХРОВЫЙ винно-красный</t>
  </si>
  <si>
    <t>МАХРОВЫЙ бледно-перламутрово-розовый</t>
  </si>
  <si>
    <t>МАХРОВЫЙ нежнейший розовый, почти белый</t>
  </si>
  <si>
    <t>МАХРОВЫЙ розовый, переливистый</t>
  </si>
  <si>
    <t>МАХРОВЫЙ белый с желтоватым отсветом</t>
  </si>
  <si>
    <t>МАХРОВЫЙ нежный светло-жёлтый</t>
  </si>
  <si>
    <t>МАХРОВЫЙ ярко-красный</t>
  </si>
  <si>
    <t>МАХРОВЫЙ жемчужно-розовый</t>
  </si>
  <si>
    <t>МАХРОВЫЙбелый с розовой серединкой</t>
  </si>
  <si>
    <t>ЭКСТРА МАХРОВЫЙ нежно-светло-розовый</t>
  </si>
  <si>
    <t>МАХРОВЫЙ ТРЁХСЛОЙНЫЙ нежно-роэовый с кремовой"юбочкой" посередине</t>
  </si>
  <si>
    <t>МАХРОВЫЙ малиновая юбка, кремовый центр с розовым отливом</t>
  </si>
  <si>
    <t>нежно-жёлтый с розовым центром</t>
  </si>
  <si>
    <t>МАХРОВЫЙ желтый с розовым оттенком</t>
  </si>
  <si>
    <t>нежный лавандово-розовый с пурпурным пятном</t>
  </si>
  <si>
    <t>МАХРОВЫЙ лимонно-жёлтый с красным центром</t>
  </si>
  <si>
    <t>Iris germanica Bianca</t>
  </si>
  <si>
    <t>Iris germanica Blushing Pink</t>
  </si>
  <si>
    <t>Iris germanica Black Tafetta</t>
  </si>
  <si>
    <t>Iris germanica Victoria Falls</t>
  </si>
  <si>
    <t>Iris germanica Darkness</t>
  </si>
  <si>
    <t>Iris germanica Inty Greyshum</t>
  </si>
  <si>
    <t>Iris germanica Loop The Loop</t>
  </si>
  <si>
    <t>Iris germanica Samurai Warrior</t>
  </si>
  <si>
    <t>Iris germanica Edith Wolford</t>
  </si>
  <si>
    <t>Iris sibirica Double Standard</t>
  </si>
  <si>
    <t>Iris sibirica Dear Delight</t>
  </si>
  <si>
    <t>Iris sibirica Dance Balerina Dance</t>
  </si>
  <si>
    <t>Iris sibirica Imperial Opal</t>
  </si>
  <si>
    <t>Iris sibirica Kabluey</t>
  </si>
  <si>
    <t>Iris sibirica Contrast In Styles</t>
  </si>
  <si>
    <t>Iris sibirica Lemon Veil</t>
  </si>
  <si>
    <t>Iris sibirica Moon Silk</t>
  </si>
  <si>
    <t>Iris sibirica Roaring Jelly</t>
  </si>
  <si>
    <t>Iris sibirica Summer Revels</t>
  </si>
  <si>
    <t>Iris sibirica Tumble Bug</t>
  </si>
  <si>
    <t>Iris sibirica Harpswell Happiness</t>
  </si>
  <si>
    <t>Iris pumila Cat's Eye</t>
  </si>
  <si>
    <t>Iris pumila Red Heart</t>
  </si>
  <si>
    <t>Paeonia Adolphe Rousseau</t>
  </si>
  <si>
    <t>Paeonia Buckeye Bell</t>
  </si>
  <si>
    <t>Paeonia Boule De Neige</t>
  </si>
  <si>
    <t>Paeonia General Macmahon</t>
  </si>
  <si>
    <t>Paeonia Henry Bockstoce</t>
  </si>
  <si>
    <t>Paeonia Dr Alexandr Fleming</t>
  </si>
  <si>
    <t>Paeonia Duchesse De Nemours</t>
  </si>
  <si>
    <t>Paeonia Inspecteur Lavergne</t>
  </si>
  <si>
    <t>Paeonia Karl Rosenfield</t>
  </si>
  <si>
    <t>Paeonia Koningin Wilhelmina</t>
  </si>
  <si>
    <t>Paeonia Coral Sunset</t>
  </si>
  <si>
    <t>Paeonia Coral Supreme</t>
  </si>
  <si>
    <t>Paeonia Coral Charm</t>
  </si>
  <si>
    <t>Paeonia Mr. Ed</t>
  </si>
  <si>
    <t>Paeonia Nancy Nora</t>
  </si>
  <si>
    <t>Paeonia Pecher</t>
  </si>
  <si>
    <t>Paeonia Primevere</t>
  </si>
  <si>
    <t>Paeonia Red Magic</t>
  </si>
  <si>
    <t>Paeonia Sarah Bernhardt</t>
  </si>
  <si>
    <t>Paeonia Sword Dance</t>
  </si>
  <si>
    <t>Paeonia Snow Supreme</t>
  </si>
  <si>
    <t>Paeonia Solange</t>
  </si>
  <si>
    <t>Paeonia Sorbet</t>
  </si>
  <si>
    <t>Paeonia Felix Crousse</t>
  </si>
  <si>
    <t>Paeonia Festiva Maxima</t>
  </si>
  <si>
    <t>Paeonia Charles White</t>
  </si>
  <si>
    <t>Paeonia Shirley Temple</t>
  </si>
  <si>
    <t>Paeonia ITOH Bartzella</t>
  </si>
  <si>
    <t>Paeonia ITOH Yellow Crown</t>
  </si>
  <si>
    <t>Paeonia ITOH Canary Brilliants</t>
  </si>
  <si>
    <t>Paeonia ITOH Cora Louise</t>
  </si>
  <si>
    <t>Cape Town</t>
  </si>
  <si>
    <t>Aveyron</t>
  </si>
  <si>
    <t>Barbados</t>
  </si>
  <si>
    <t>Exotic Sun</t>
  </si>
  <si>
    <t>Red Shine</t>
  </si>
  <si>
    <t>Merry Go Round</t>
  </si>
  <si>
    <t>Monte Spider</t>
  </si>
  <si>
    <t>Pink Star</t>
  </si>
  <si>
    <t>70.000 руб.</t>
  </si>
  <si>
    <t xml:space="preserve">ДЛЯ ЮРИДИЧЕСКИХ ЛИЦ
- Копия свидетельства о внесении записи в ЕГРЮЛ
- Копия свидетельства о постановке на учет юр. лица в налоговом органе и присвоении ИНН, КПП.
- Банковские реквизиты.
- Все копии должны быть заверены подписью и печатью организации с указанием Ф.И.О., должности человека, их заверившего.
ДЛЯ ИНДИВИДУАЛЬНЫХ ПРЕДПРИНИМАТЕЛЕЙ
- Копия свидетельства о внесении записи в ЕГРИП
- Копия свидетельства о постановке физ. лица на налоговый учет и присвоении ИНН.
- Копия паспорта индивидуального предпринимателя (страницы с фотографией, Ф.И.О. и пропиской).
Для </t>
  </si>
  <si>
    <t>Narcissus Double Fortune</t>
  </si>
  <si>
    <t>Iris germanica Apache Warrior</t>
  </si>
  <si>
    <t>Скидка до 27%</t>
  </si>
  <si>
    <t>Просим по всем возникающим вопросам обращаться по тел. (495) 974-88-36, 935-86-42  или gardenbulbs@yandex.ru</t>
  </si>
  <si>
    <t>Просим по всем возникающим вопросам обращаться по тел. (495) 974-88-36 или gardenbulbs@yandex.ru</t>
  </si>
  <si>
    <t>Lilium Paris Heart</t>
  </si>
  <si>
    <t>PARIS HEART</t>
  </si>
  <si>
    <t>ПАРИЖ ХАРТ</t>
  </si>
  <si>
    <t>темно-оранжевые кончики в фиолетово-черным плотным напылением</t>
  </si>
  <si>
    <t>Lilium White Pixel</t>
  </si>
  <si>
    <t>WHITE PIXELS</t>
  </si>
  <si>
    <t>Lilium Tiny Double You</t>
  </si>
  <si>
    <t>TINY DOUBLE YOU</t>
  </si>
  <si>
    <t>ТАЙНИ ДАБЛ Ю</t>
  </si>
  <si>
    <t>махровый, оранжево-жёлтый, переливистый</t>
  </si>
  <si>
    <t>Lilium Tiny Padhye</t>
  </si>
  <si>
    <t>TINY PADHYE</t>
  </si>
  <si>
    <t>ТАЙНИ ПЭДХАЙ</t>
  </si>
  <si>
    <t>винно-красный с крупными белыми пятнами на кончиках лепестков</t>
  </si>
  <si>
    <t>Lilium Confetti Joy</t>
  </si>
  <si>
    <t>CONFETTI JOY</t>
  </si>
  <si>
    <t>КОНФЕТТИ ДЖОЙ</t>
  </si>
  <si>
    <t>розовато-кремовый с розовыми кончиками</t>
  </si>
  <si>
    <t>Lilium Elegant Joy</t>
  </si>
  <si>
    <t>ЭЛЕГАНТ ДЖОЙ</t>
  </si>
  <si>
    <t>Lilium Freckled Joy</t>
  </si>
  <si>
    <t>FRECKLED JOY</t>
  </si>
  <si>
    <t>ФРЕКЛЕД ДЖОЙ</t>
  </si>
  <si>
    <t>кремово-желтый с ярко-желтой звездой из центра и редким бордовым крапом</t>
  </si>
  <si>
    <t>Lilium Island Joy</t>
  </si>
  <si>
    <t>ISLAND JOY</t>
  </si>
  <si>
    <t>АЙЛЕНД ДЖОЙ</t>
  </si>
  <si>
    <t>насыщенно-розовый с сиреневатым отливом</t>
  </si>
  <si>
    <t>Lilium Majestic Joy</t>
  </si>
  <si>
    <t>Lilium Nova Joy</t>
  </si>
  <si>
    <t>Lilium Winning Joy</t>
  </si>
  <si>
    <t>WINNING JOY</t>
  </si>
  <si>
    <t>ВИННИНГ ДЖОЙ</t>
  </si>
  <si>
    <t>оранжево-коралловый с желтой звездой в центре и редким бордовым крапом</t>
  </si>
  <si>
    <t>Lilium Mascara</t>
  </si>
  <si>
    <t>Lilium Curitiba</t>
  </si>
  <si>
    <t>CURITIBA</t>
  </si>
  <si>
    <t>КУРИТИБА</t>
  </si>
  <si>
    <t>кремовые кончики, винно-бордовый центр</t>
  </si>
  <si>
    <t>Lilium Easy Samba</t>
  </si>
  <si>
    <t>EASY SAMBA</t>
  </si>
  <si>
    <t>ИЗИ САМБА</t>
  </si>
  <si>
    <t>оранжевый с фиолетово-бордовым пятном у центра и двумя небольшими мазками у края лепестка, 13см</t>
  </si>
  <si>
    <t>Lilium Forever Susan</t>
  </si>
  <si>
    <t>FOREVER SUSAN</t>
  </si>
  <si>
    <t>ФОРЕВЕ СЬЮЗАН</t>
  </si>
  <si>
    <t>темно-красные лепестки, оранжеве на кончиках</t>
  </si>
  <si>
    <t>Хамелеон! Постепенно меняет цвет: кончики становятся медные, и ближе к центру с медным крапом / новое название Tribal Dance</t>
  </si>
  <si>
    <t>Lilium Ladylike 1</t>
  </si>
  <si>
    <t>LADYLIKE</t>
  </si>
  <si>
    <t>ЛЕДИЛАЙК</t>
  </si>
  <si>
    <t>ярко-жёлтый центр, перламутрово-розовые кончики лепестков</t>
  </si>
  <si>
    <t>Lilium Londrina</t>
  </si>
  <si>
    <t>LONDRINA</t>
  </si>
  <si>
    <t>ЛОНДРИНА</t>
  </si>
  <si>
    <t>алый с редким черным крапом</t>
  </si>
  <si>
    <t>Lilium Soracaba</t>
  </si>
  <si>
    <t>SORACABA</t>
  </si>
  <si>
    <t>СОРАКАБА</t>
  </si>
  <si>
    <t>нежнейший сатиново-розовый с кремовым центром</t>
  </si>
  <si>
    <t>Lilium Terisina</t>
  </si>
  <si>
    <t>TERISINA</t>
  </si>
  <si>
    <t>ТЕРИЗИНА</t>
  </si>
  <si>
    <t>оранжево-желтый с бронзовым крапом</t>
  </si>
  <si>
    <t>Lilium Ventoux</t>
  </si>
  <si>
    <t>VENTOUX</t>
  </si>
  <si>
    <t>ВЕНТО</t>
  </si>
  <si>
    <t>зеленовато-светло-жёлтый с розовым центром и светло-розовой каймой</t>
  </si>
  <si>
    <t>Lilium Crazy Twin</t>
  </si>
  <si>
    <t>Махровый, крупные цветки, 18см, цвет удивительно переливается оттенками оранжевого жёлтого, с лёгким отблеском сиреневого</t>
  </si>
  <si>
    <t>Lilium Dutch Twin</t>
  </si>
  <si>
    <t>Махровый, крупные цветки, 18см, насыщенно-оранжевый, ровный цвет.</t>
  </si>
  <si>
    <t>Lilium Funny Twin</t>
  </si>
  <si>
    <t>Махровый, крупные цветки 18см, необычная форма внутренних лепестков, цвет ярко-оранжевый внутри, и более светлый к кончикам лепестков, похож на пламя.</t>
  </si>
  <si>
    <t>Lilium Kensington</t>
  </si>
  <si>
    <t>KENSINGTON</t>
  </si>
  <si>
    <t>КЕНСИНГТОН</t>
  </si>
  <si>
    <t>махровый, ярко-желтый</t>
  </si>
  <si>
    <t>Lilium Must See 1</t>
  </si>
  <si>
    <t>Lilium Spargo</t>
  </si>
  <si>
    <t>SPARGO</t>
  </si>
  <si>
    <t>СПАРГО</t>
  </si>
  <si>
    <t>темно-оранжевый с темнеющим центром</t>
  </si>
  <si>
    <t>Lilium Yellow Bellies</t>
  </si>
  <si>
    <t>YELLOW BELLIES</t>
  </si>
  <si>
    <t>ЙЕЛЛОУ БЕЛЛИЗ</t>
  </si>
  <si>
    <t>Lilium Abrazo</t>
  </si>
  <si>
    <t>ABRAZO</t>
  </si>
  <si>
    <t>АБРАЗО</t>
  </si>
  <si>
    <t>алый, крупный цветок, сильный стебель</t>
  </si>
  <si>
    <t>Lilium Cogoleto</t>
  </si>
  <si>
    <t>COGOLETO</t>
  </si>
  <si>
    <t>КОГОЛЕТО</t>
  </si>
  <si>
    <t>нежно-розовый с темно-красным напылением по центруи краям лепестков. Очень эффектный.</t>
  </si>
  <si>
    <t>Lilium Constable</t>
  </si>
  <si>
    <t>CONSTABLE</t>
  </si>
  <si>
    <t>КОНСТЕБЛЬ</t>
  </si>
  <si>
    <t>ярко-красный глянцевый, 20см</t>
  </si>
  <si>
    <t>КОРАЛЛО</t>
  </si>
  <si>
    <t>ярко0оранжевый</t>
  </si>
  <si>
    <t>Lilium Flintstone</t>
  </si>
  <si>
    <t>FLINTSTONE</t>
  </si>
  <si>
    <t>ФЛИНТСТОУН</t>
  </si>
  <si>
    <t>ярко-желтый, равномерный</t>
  </si>
  <si>
    <t>Lilium Fregona</t>
  </si>
  <si>
    <t>FREGONA</t>
  </si>
  <si>
    <t>ФРЕГОНА</t>
  </si>
  <si>
    <t>Lilium Indian Diamond</t>
  </si>
  <si>
    <t>INDIAN DIAMOND</t>
  </si>
  <si>
    <t>ИНДИАН ДИАМОНД</t>
  </si>
  <si>
    <t>тёмно-жёлтый</t>
  </si>
  <si>
    <t>Lilium Malesco</t>
  </si>
  <si>
    <t>Lilium Mynnou</t>
  </si>
  <si>
    <t>Lilium Original Love</t>
  </si>
  <si>
    <t>ORIGINAL LOVE</t>
  </si>
  <si>
    <t>ОРИДЖИНАЛ ЛОВ</t>
  </si>
  <si>
    <t>винно-красный с фиолетовым крапом</t>
  </si>
  <si>
    <t>Lilium Party Diamond</t>
  </si>
  <si>
    <t>PARTY DIAMOND</t>
  </si>
  <si>
    <t>ПАРТИ ДИАМОНД</t>
  </si>
  <si>
    <t>нежно-розовый с зеленоватым центром</t>
  </si>
  <si>
    <t>Lilium Paterno</t>
  </si>
  <si>
    <t>Lilium Pineto</t>
  </si>
  <si>
    <t>PINETO</t>
  </si>
  <si>
    <t>ПИНЕТО</t>
  </si>
  <si>
    <t>Lilium Ravello</t>
  </si>
  <si>
    <t>RAVELLO</t>
  </si>
  <si>
    <t>РАВЕЛЛО</t>
  </si>
  <si>
    <t>темно-абрикосовый, равномерный</t>
  </si>
  <si>
    <t>Lilium Red Rock</t>
  </si>
  <si>
    <t>RED ROCK</t>
  </si>
  <si>
    <t>РЭД РОК</t>
  </si>
  <si>
    <t>красный с редким черным крапом</t>
  </si>
  <si>
    <t>Lilium Renesse</t>
  </si>
  <si>
    <t>RENESSE</t>
  </si>
  <si>
    <t>РЕНЕССЕ</t>
  </si>
  <si>
    <t>Lilium Riverside</t>
  </si>
  <si>
    <t>Lilium Rokanje</t>
  </si>
  <si>
    <t>ROKANJE</t>
  </si>
  <si>
    <t>РОКАНЬЕ</t>
  </si>
  <si>
    <t>белый с зеленоватым центром, цветок 17см</t>
  </si>
  <si>
    <t>Lilium Serengeti</t>
  </si>
  <si>
    <t>SERENGETI</t>
  </si>
  <si>
    <t>СЕРЕНГЕТИ</t>
  </si>
  <si>
    <t>красный с лёгким фиолетовым налётом</t>
  </si>
  <si>
    <t>Lilium South Quay</t>
  </si>
  <si>
    <t>SOUTH QUAY</t>
  </si>
  <si>
    <t>САУТ КУЭЙ</t>
  </si>
  <si>
    <t>Lilium Suncrest</t>
  </si>
  <si>
    <t>SUNCREST</t>
  </si>
  <si>
    <t>САНКРЕСТ</t>
  </si>
  <si>
    <t>желтый с бардовым напылением из крапа по всей длине лепестков</t>
  </si>
  <si>
    <t>Lilium Yerseke</t>
  </si>
  <si>
    <t>YERSEKE</t>
  </si>
  <si>
    <t>ЙЕРСЕКЕ</t>
  </si>
  <si>
    <t>атласно-розовый</t>
  </si>
  <si>
    <t>Roselily Carolina</t>
  </si>
  <si>
    <t>Roselily Thalita 1</t>
  </si>
  <si>
    <t>ROSELILY® THALITA</t>
  </si>
  <si>
    <t>ROSELILY® ТАЛИТА</t>
  </si>
  <si>
    <t>МАХРОВЫЙ, малиново-красный с белым кантом, ароматный без пыльцы</t>
  </si>
  <si>
    <t>Lilium Best Regards</t>
  </si>
  <si>
    <t>BEST REGARDS</t>
  </si>
  <si>
    <t>БЕСТ РЕГАРДС</t>
  </si>
  <si>
    <t>ярко-розовый с красными пятнами у центра, редкий крап, тончайший белый кант</t>
  </si>
  <si>
    <t>BIG BEN</t>
  </si>
  <si>
    <t>БИГ БЕН</t>
  </si>
  <si>
    <t>Lilium Big Edition</t>
  </si>
  <si>
    <t>BIG EDITION</t>
  </si>
  <si>
    <t>БИГ ЭДИШН</t>
  </si>
  <si>
    <t>кремово-розоватый с ярко-розовыми лучами по центру всего лепестка и редким темно-красным крапом</t>
  </si>
  <si>
    <t>BIG NEWS</t>
  </si>
  <si>
    <t>БИГ НЬЮС</t>
  </si>
  <si>
    <t>Lilium Bonanza</t>
  </si>
  <si>
    <t>BONANZA</t>
  </si>
  <si>
    <t>БОНАНЗА</t>
  </si>
  <si>
    <t>флюоресцентно-розовый с желтой звездой из центра и красным крапом</t>
  </si>
  <si>
    <t>Lilium Colorado</t>
  </si>
  <si>
    <t>COLORADO</t>
  </si>
  <si>
    <t>КОЛОРАДО</t>
  </si>
  <si>
    <t>розовый с ярко-розовой полосой по центру лепестка и такого же цвета редким крапом, белый кант по волнистому краю</t>
  </si>
  <si>
    <t>Lilium Corvara</t>
  </si>
  <si>
    <t>CORVARA</t>
  </si>
  <si>
    <t>КОРВАРА</t>
  </si>
  <si>
    <t>малиновый с белым кантом и тёмным крапом</t>
  </si>
  <si>
    <t>Lilium Crater</t>
  </si>
  <si>
    <t>насыщенно-розовый с зеленоватым центром и темно-розовым крапом, очень крупный цветок Ø - 25-30см</t>
  </si>
  <si>
    <t>CUREY SUE</t>
  </si>
  <si>
    <t>КЕРЛИ СЬЮ</t>
  </si>
  <si>
    <t>нежно-розовый с темно-розовым крапом</t>
  </si>
  <si>
    <t>Lilium Dark Sensation</t>
  </si>
  <si>
    <t>DARK SENSATION</t>
  </si>
  <si>
    <t>ДАРК СЕНСЕЙШН</t>
  </si>
  <si>
    <t>малиново-красный с белой каймой, с частым темным крапом, диаметр 25-30см</t>
  </si>
  <si>
    <t>Lilium GAV(R) Frontpage</t>
  </si>
  <si>
    <t>GAV® FRONT PAGE</t>
  </si>
  <si>
    <t>GAV® ФРОНТ ПЕЙДЖ</t>
  </si>
  <si>
    <t>красный с белым кантом, цветок Ø - 25см</t>
  </si>
  <si>
    <t>Lilium Luisa</t>
  </si>
  <si>
    <t>LUISA</t>
  </si>
  <si>
    <t>ЛУИЗА</t>
  </si>
  <si>
    <t>белый с желтыми линиями от центра до середины лепестка Ø25см</t>
  </si>
  <si>
    <t>Lilium Madelaine</t>
  </si>
  <si>
    <t>MADELAINE</t>
  </si>
  <si>
    <t>МАДЕЛЕЙН</t>
  </si>
  <si>
    <t>белый с темно-розовым крапом и розовыми линиями на верхней части лепестка</t>
  </si>
  <si>
    <t>Lilium Moscow</t>
  </si>
  <si>
    <t>MOSCOW</t>
  </si>
  <si>
    <t>МОСКВА</t>
  </si>
  <si>
    <t>МАЗЕРС ЧОИС</t>
  </si>
  <si>
    <t>Lilium Muscadet</t>
  </si>
  <si>
    <t>MUSCADET</t>
  </si>
  <si>
    <t>МУСКАДЕТ</t>
  </si>
  <si>
    <t>белый, с легким гофре, посередине лепестков малиновые стрелки и крап</t>
  </si>
  <si>
    <t>Lilium Paradise</t>
  </si>
  <si>
    <t>PARADISE</t>
  </si>
  <si>
    <t>ПАРАДИЗ</t>
  </si>
  <si>
    <t>еле заметный, нежнейший розовый</t>
  </si>
  <si>
    <t>Lilium Pink Saffire</t>
  </si>
  <si>
    <t>PINK SAFFIRE</t>
  </si>
  <si>
    <t>ПИНК САПФИР</t>
  </si>
  <si>
    <t>Lilium Purple Flag</t>
  </si>
  <si>
    <t>Lilium Sally</t>
  </si>
  <si>
    <t>SALLY</t>
  </si>
  <si>
    <t>САЛЛИ</t>
  </si>
  <si>
    <t>ярко-темно-розовый с красными линиями посередине лепестка из центра и красным крапом , гофрированная белая кайма</t>
  </si>
  <si>
    <t>Lilium Solution</t>
  </si>
  <si>
    <t>SOLUTION</t>
  </si>
  <si>
    <t>СОЛЮШН</t>
  </si>
  <si>
    <t>НОВИНКА! Белый с желтой звездой в центре, частым темно-розовым крапом и ярко-розовыми мазками посередине каждого лепестка</t>
  </si>
  <si>
    <t>Lilium Special News</t>
  </si>
  <si>
    <t>SPECIAL NEWS</t>
  </si>
  <si>
    <t>СПЕШЛ НЬЮС</t>
  </si>
  <si>
    <t>розово-красный с белой каймой и темно-красным крапом</t>
  </si>
  <si>
    <t>Lilium St Tropez</t>
  </si>
  <si>
    <t>Lilium Sumatra</t>
  </si>
  <si>
    <t>SUMATRA</t>
  </si>
  <si>
    <t>СУМАТРА</t>
  </si>
  <si>
    <t>пурпурно-красный, белая кайма, гофрированные лепестки, крап, 25-30см</t>
  </si>
  <si>
    <t>Lilium Va Banque</t>
  </si>
  <si>
    <t>VA BANQUE</t>
  </si>
  <si>
    <t>ВА-БАНК</t>
  </si>
  <si>
    <t>белый с оранжевыми тычинками, очень крупный цветок, раннее цветение</t>
  </si>
  <si>
    <t>VERONIQUE</t>
  </si>
  <si>
    <t>ВЕРОНИКА</t>
  </si>
  <si>
    <t>розовый с тёмно-розовой звездой и белой каймой, цветок Ø - 22см</t>
  </si>
  <si>
    <t>Lilium Virtuoso</t>
  </si>
  <si>
    <t>VIRTUOSO</t>
  </si>
  <si>
    <t>ВИРТУОЗО</t>
  </si>
  <si>
    <t>нежно-розовый с красным крапом, лепестки слегка гофрир.</t>
  </si>
  <si>
    <t>Lilium Zorro</t>
  </si>
  <si>
    <t>ZORRO</t>
  </si>
  <si>
    <t>ЗОРРО</t>
  </si>
  <si>
    <t>красный с белым кантом и темно-коричневым крапом</t>
  </si>
  <si>
    <t>Lilium Concordia</t>
  </si>
  <si>
    <t>Lilium Deliana</t>
  </si>
  <si>
    <t>DELIANA</t>
  </si>
  <si>
    <t>ДЕЛИАНА</t>
  </si>
  <si>
    <t>лимонно-желтый с коричневыми тычинками</t>
  </si>
  <si>
    <t>Lilium Lincoln</t>
  </si>
  <si>
    <t>LINCOLN</t>
  </si>
  <si>
    <t>ЛИНКОЛЬН</t>
  </si>
  <si>
    <t>перламутрово-розовый, атласный</t>
  </si>
  <si>
    <t>Lilium White Heaven</t>
  </si>
  <si>
    <t>WHITE HEAVEN</t>
  </si>
  <si>
    <t>УАЙТ ХЕВЕН</t>
  </si>
  <si>
    <t>белый, тычинки желто-оранжевые, центр светло-зеленый</t>
  </si>
  <si>
    <t>Lilium White Sea</t>
  </si>
  <si>
    <t>Lilium Global Arena</t>
  </si>
  <si>
    <t>GLOBAL ARENA</t>
  </si>
  <si>
    <t>ГЛОБАЛ АРЕНА</t>
  </si>
  <si>
    <t>белый с желтым горлом</t>
  </si>
  <si>
    <t>Lilium Global Beauty</t>
  </si>
  <si>
    <t>Lilium Global Village</t>
  </si>
  <si>
    <t>GLOBAL VILLAGE</t>
  </si>
  <si>
    <t>ГЛОБАЛ ВИЛЛИДЖ</t>
  </si>
  <si>
    <t>белый с зеленоватым центром</t>
  </si>
  <si>
    <t>Lilium Polar</t>
  </si>
  <si>
    <t>POLAR</t>
  </si>
  <si>
    <t>ПОЛАР</t>
  </si>
  <si>
    <t>Lilium Yellow Power</t>
  </si>
  <si>
    <t>Lilium Carbonero</t>
  </si>
  <si>
    <t>CARBONERO</t>
  </si>
  <si>
    <t>КАРБОНЕРО</t>
  </si>
  <si>
    <t>темно-винно-красный</t>
  </si>
  <si>
    <t>Lilium Diamante</t>
  </si>
  <si>
    <t>DIAMANTE</t>
  </si>
  <si>
    <t>ДИАМАНТЕ</t>
  </si>
  <si>
    <t>матово-нежно-розовый с белым кантом и желтым центром, диам. 25 см</t>
  </si>
  <si>
    <t>Lilium Exotic Sun</t>
  </si>
  <si>
    <t>Lilium Guardia</t>
  </si>
  <si>
    <t>GUARDIA</t>
  </si>
  <si>
    <t>ГУАРДИА</t>
  </si>
  <si>
    <t>ярко-красновато-розовый</t>
  </si>
  <si>
    <t>Lilium Orania</t>
  </si>
  <si>
    <t>ORANIA</t>
  </si>
  <si>
    <t>ОРАНИЯ</t>
  </si>
  <si>
    <t>желтый, внешняя сторона лепестков с широкой розовой полосой</t>
  </si>
  <si>
    <t>PINNACLE</t>
  </si>
  <si>
    <t>ПИННАКЛ</t>
  </si>
  <si>
    <t>Lilium Red Heart</t>
  </si>
  <si>
    <t>RED HEART</t>
  </si>
  <si>
    <t>РЕД ХЕРТ</t>
  </si>
  <si>
    <t>винно-бордовый</t>
  </si>
  <si>
    <t>Lilium Sheherezade</t>
  </si>
  <si>
    <t>SHEHEREZADE</t>
  </si>
  <si>
    <t>ШЕХЕРЕЗАДА</t>
  </si>
  <si>
    <t>насыщенно-бордовый от центра, кончики-белые</t>
  </si>
  <si>
    <t>Lilium Tabledance</t>
  </si>
  <si>
    <t>TABLEDANCE</t>
  </si>
  <si>
    <t>ТЕЙБЛДАНС</t>
  </si>
  <si>
    <t>розово-сиреневый, с белой сердцевиной</t>
  </si>
  <si>
    <t>Lilium Tarrango</t>
  </si>
  <si>
    <t>Lilium Zelmira</t>
  </si>
  <si>
    <t>ZELMIRA</t>
  </si>
  <si>
    <t>ЗЕЛМИРА</t>
  </si>
  <si>
    <t>Lilium Tiger Babies</t>
  </si>
  <si>
    <t>TIGER BABIES</t>
  </si>
  <si>
    <t>ТАЙГЕР БЕЙБИЗ</t>
  </si>
  <si>
    <t>нежно-абрикосовый с бордовым крапом по всей поверхности лепестков</t>
  </si>
  <si>
    <t>Lilium Yellow Bruse</t>
  </si>
  <si>
    <t>YELLOW BRUSE</t>
  </si>
  <si>
    <t>ЙЕЛЛОУ БРЮСЕ</t>
  </si>
  <si>
    <t>желтый с коричневым редким крапом и штрихами у центра</t>
  </si>
  <si>
    <t>Lilium Matrix 1</t>
  </si>
  <si>
    <t>MATRIX</t>
  </si>
  <si>
    <t>МАТРИКС</t>
  </si>
  <si>
    <t>двухцветная: лепестки красные к центру оранжевые, пыльники, красно-коричневые</t>
  </si>
  <si>
    <t>Минимальная сумма предварительного заказа  -70.000 руб. 
Предоплата 50% - обязательна . Без предоплаты заказы не принимаются.</t>
  </si>
  <si>
    <r>
      <t>Луковицы упакованы в п/эт. пакеты с торфом + полноцветная картинка.
Предложение без обязательств до момента подтверждения заказа.
Некоторые сорта доступны в ограниченном количестве. 
Хранение и транспортировка при соблюдении температурного режима 0- +2</t>
    </r>
    <r>
      <rPr>
        <b/>
        <vertAlign val="superscript"/>
        <sz val="8"/>
        <rFont val="Arial"/>
        <family val="2"/>
        <charset val="204"/>
      </rPr>
      <t>0</t>
    </r>
    <r>
      <rPr>
        <b/>
        <sz val="8"/>
        <rFont val="Arial"/>
        <family val="2"/>
        <charset val="204"/>
      </rPr>
      <t>С</t>
    </r>
  </si>
  <si>
    <t>ФАСОВКА лук в упак-ке</t>
  </si>
  <si>
    <t>Latin name</t>
  </si>
  <si>
    <t>Tulipa Anfield</t>
  </si>
  <si>
    <t>Анфилд</t>
  </si>
  <si>
    <t>Tulipa Belfort</t>
  </si>
  <si>
    <t>Tulipa Blue Wow</t>
  </si>
  <si>
    <t>Tulipa Double Flaming Bird</t>
  </si>
  <si>
    <t>Tulipa Double Touch</t>
  </si>
  <si>
    <t>Tulipa Esprit</t>
  </si>
  <si>
    <t>Tulipa Exquisit</t>
  </si>
  <si>
    <t>Tulipa Golden Gate 1</t>
  </si>
  <si>
    <t>Tulipa Golden Gate 2</t>
  </si>
  <si>
    <t>Tulipa Golden Gate</t>
  </si>
  <si>
    <t>Tulipa Harbor Light</t>
  </si>
  <si>
    <t>Tulipa Pink Magic 1</t>
  </si>
  <si>
    <t>Tulipa Pink Magic 2</t>
  </si>
  <si>
    <t>Tulipa Pink Magic</t>
  </si>
  <si>
    <t>Tulipa Purple Tower</t>
  </si>
  <si>
    <t>Tulipa Violet Prana</t>
  </si>
  <si>
    <t>Tulipa White Ice</t>
  </si>
  <si>
    <t>Уайт Айс</t>
  </si>
  <si>
    <t>Tulipa Brownie</t>
  </si>
  <si>
    <t>Tulipa Calimero</t>
  </si>
  <si>
    <t>Tulipa Chamade</t>
  </si>
  <si>
    <t>кремовый слегким зеленоватым напылением , с эффектом "подсвечивания" по краю лепестков</t>
  </si>
  <si>
    <t>Tulipa Dazzling Desire</t>
  </si>
  <si>
    <t>Даззлинг Дезаер</t>
  </si>
  <si>
    <t>Tulipa Double Flag</t>
  </si>
  <si>
    <t>Tulipa Flaming Margarita</t>
  </si>
  <si>
    <t>Флэминг Маргарита</t>
  </si>
  <si>
    <t>новый представитель "флэмингов": кремовый с малиново-розовым "пламенем" от основания бокала по поверхностям всех лепестков, центр желтый</t>
  </si>
  <si>
    <t>Tulipa High Roler</t>
  </si>
  <si>
    <t>Tulipa Palmyra</t>
  </si>
  <si>
    <t>Tulipa Purple Peony</t>
  </si>
  <si>
    <t>Tulipa Robinho</t>
  </si>
  <si>
    <t>Tulipa The Edge</t>
  </si>
  <si>
    <t>Tulipa Tropical Wave</t>
  </si>
  <si>
    <t>Tulipa World Bowl</t>
  </si>
  <si>
    <t>Уорлд Боул</t>
  </si>
  <si>
    <t>ярко-темно-розовый с сиреневым отливом</t>
  </si>
  <si>
    <t>Tulipa Negrita Mix</t>
  </si>
  <si>
    <t>Негрита Микс</t>
  </si>
  <si>
    <t>Смесь сортов Негрита и Негрита Махровая. Отличное решение для создания яркого цветого акцента на клумбе.</t>
  </si>
  <si>
    <t>Tulipa Alicante</t>
  </si>
  <si>
    <t>Аликанте</t>
  </si>
  <si>
    <t>фиолетовый, очень эффектный</t>
  </si>
  <si>
    <t>ГУСТОМАХРОВЫЙ, переливы розового, сиреневого и оранжевого, очень похож на цветущий пион</t>
  </si>
  <si>
    <t>Tulipa Aveyron</t>
  </si>
  <si>
    <t>Tulipa Ballet</t>
  </si>
  <si>
    <t>Балет</t>
  </si>
  <si>
    <t>перламутрово-нежно-розовый, похож на ранункулюс</t>
  </si>
  <si>
    <t>Tulipa Double Arose</t>
  </si>
  <si>
    <t>Tulipa Double Shirley</t>
  </si>
  <si>
    <t>очень красив в бутоне и на всех стадиях роспуска, бутон в нежно-малиновых тонах с зелеными полосками на крайних лепестках, в роспуске цветок ярко-красно-малиновый, глянцевый</t>
  </si>
  <si>
    <t>Tulipa Globina</t>
  </si>
  <si>
    <t>Глобина</t>
  </si>
  <si>
    <t>Tulipa Sundowner</t>
  </si>
  <si>
    <t>Tulipa Sun Lover</t>
  </si>
  <si>
    <t>Tulipa Tabledance</t>
  </si>
  <si>
    <t>Юник Ренуан</t>
  </si>
  <si>
    <t>Tulipa Ballade Lady</t>
  </si>
  <si>
    <t>Баллада Леди</t>
  </si>
  <si>
    <t>кремовый с нежным лиловым напылением по краям лепестков</t>
  </si>
  <si>
    <t>Tulipa Jenny Butchard</t>
  </si>
  <si>
    <t>Дженни Батчард</t>
  </si>
  <si>
    <t>бордовый,глянцевый, очень изящный</t>
  </si>
  <si>
    <t>Tulipa La Perla</t>
  </si>
  <si>
    <t>Tulipa Lily-flowering mix</t>
  </si>
  <si>
    <t>Лилиецветные, смесь</t>
  </si>
  <si>
    <t>Смесь популярных сортов (лилиецветн.)</t>
  </si>
  <si>
    <t>Tulipa Dragon King</t>
  </si>
  <si>
    <t>Tulipa Graceland</t>
  </si>
  <si>
    <t>Грейслэнд</t>
  </si>
  <si>
    <t>Tulipa Wonder Club</t>
  </si>
  <si>
    <t>Уандер Клаб</t>
  </si>
  <si>
    <t>ярко-желтый с насыщенно-красной широкой полосой по центру лепестков</t>
  </si>
  <si>
    <t>Tulipa Auxerre</t>
  </si>
  <si>
    <t>Tulipa Ballroom</t>
  </si>
  <si>
    <t>Tulipa Galerie</t>
  </si>
  <si>
    <t>Tulipa I To Holland</t>
  </si>
  <si>
    <t>Tulipa Inspire</t>
  </si>
  <si>
    <t>Tulipa Neglige</t>
  </si>
  <si>
    <t>Неглиже</t>
  </si>
  <si>
    <t>белоснежный</t>
  </si>
  <si>
    <t>белый ГУСТОБАХРОМЧАТЫЙ</t>
  </si>
  <si>
    <t>Tulipa Yellow Valery</t>
  </si>
  <si>
    <t>Йеллоу Валерий</t>
  </si>
  <si>
    <t>Tulipa Amazing Parrot 1</t>
  </si>
  <si>
    <t>Tulipa Amazing Parrot 2</t>
  </si>
  <si>
    <t>УНИКАЛЬНЫЙ ЦВЕТ! розовато-абрикосовый с желтоватой каймой</t>
  </si>
  <si>
    <t>Tulipa Amazing Parrot</t>
  </si>
  <si>
    <t>Tulipa Deejay Parrot</t>
  </si>
  <si>
    <t>Tulipa Frozen Night</t>
  </si>
  <si>
    <t>Tulipa Mysterious Parrot</t>
  </si>
  <si>
    <t>Tulipa Banja Luka</t>
  </si>
  <si>
    <t>Банья Лука</t>
  </si>
  <si>
    <t>желтый с ярко-красными мазками</t>
  </si>
  <si>
    <t>Tulipa Beauty of Spring</t>
  </si>
  <si>
    <t>Tulipa Cash</t>
  </si>
  <si>
    <t>Кэш</t>
  </si>
  <si>
    <t>Tulipa Ollioules</t>
  </si>
  <si>
    <t>Оллиолес</t>
  </si>
  <si>
    <t>очень красивое сочетание матовых, "сатиновых" оттенков, центр палево-розовый, края чисто-белые</t>
  </si>
  <si>
    <t>Tulipa Olympic Flame</t>
  </si>
  <si>
    <t>Tulipa Red Impression</t>
  </si>
  <si>
    <t>Рэд Импрешшн</t>
  </si>
  <si>
    <t>светло-красный центр бокала, кайма ярко-красная, стебель темно-бронзовый</t>
  </si>
  <si>
    <t>Tulipa Silverstream</t>
  </si>
  <si>
    <t>Tulipa World's Fire</t>
  </si>
  <si>
    <t>Tulipa Angels Wish</t>
  </si>
  <si>
    <t>Tulipa Blushing Girl</t>
  </si>
  <si>
    <t>Блашинг Герл</t>
  </si>
  <si>
    <t>кремово-желтоватый с красной каймой</t>
  </si>
  <si>
    <t>Tulipa Holland Queen</t>
  </si>
  <si>
    <t>Tulipa Just Kissed</t>
  </si>
  <si>
    <t>Tulipa Queen of Night</t>
  </si>
  <si>
    <t>Tulipa Affaire</t>
  </si>
  <si>
    <t>Tulipa Alibi</t>
  </si>
  <si>
    <t>Алиби</t>
  </si>
  <si>
    <t>Tulipa Andorra</t>
  </si>
  <si>
    <t>Tulipa Arabian Beauty</t>
  </si>
  <si>
    <t>Арабиан Бьюти</t>
  </si>
  <si>
    <t>очень эффектный: фиолеовый с ярко-желтой каймой</t>
  </si>
  <si>
    <t>живописный и удивляющий: желтовато-кремовый, постепенно проявляется ярко-розовая окраска с верхней части лепестков, заливая бокал цветка, оставляя только основание</t>
  </si>
  <si>
    <t>Tulipa Beauty Trend</t>
  </si>
  <si>
    <t>Бьюти Тренд</t>
  </si>
  <si>
    <t xml:space="preserve">кремово-розовый с красновато-розовой каймой </t>
  </si>
  <si>
    <t>Tulipa Brown Sugar 1</t>
  </si>
  <si>
    <t>Браун Шугар</t>
  </si>
  <si>
    <t>бронзово-бордовый с темно-желтой палевой каймой</t>
  </si>
  <si>
    <t>Tulipa Brown Sugar</t>
  </si>
  <si>
    <t>Tulipa Buster 1</t>
  </si>
  <si>
    <t>Бастер</t>
  </si>
  <si>
    <t>ярко-красный с чисто-белой каймой</t>
  </si>
  <si>
    <t>Tulipa Buster</t>
  </si>
  <si>
    <t>Tulipa Calgary Flames</t>
  </si>
  <si>
    <t>Tulipa Calgary Flames 2</t>
  </si>
  <si>
    <t>Калгари Флеймс</t>
  </si>
  <si>
    <t>светло-желтый с белой каймой</t>
  </si>
  <si>
    <t>Tulipa Caramba (Blenda Flame)</t>
  </si>
  <si>
    <t>Tulipa Colorado Star</t>
  </si>
  <si>
    <t>Колорадо Стар</t>
  </si>
  <si>
    <t>Tulipa Esta Bonita</t>
  </si>
  <si>
    <t>Эста Бонита</t>
  </si>
  <si>
    <t>алый, глянцевый с желтым кантом</t>
  </si>
  <si>
    <t>Tulipa Flying Dragon</t>
  </si>
  <si>
    <t>Флаинг Дракон</t>
  </si>
  <si>
    <t>ярко-красный, кумачовый с желтой тонкой каймой</t>
  </si>
  <si>
    <t>Tulipa Fontainebleau</t>
  </si>
  <si>
    <t>Tulipa Holland Beauty</t>
  </si>
  <si>
    <t>Холланд Бьюти</t>
  </si>
  <si>
    <t>сиренево - розовый с белым краем</t>
  </si>
  <si>
    <t>Tulipa Kanok 1</t>
  </si>
  <si>
    <t>Tulipa Kanok 2</t>
  </si>
  <si>
    <t>Канок</t>
  </si>
  <si>
    <t>Изменяющийся цвет - кремово-желтый и красновато-темно-розовый меланж. Высокий и крепкий стебель, большой бокал.</t>
  </si>
  <si>
    <t>Tulipa Kanok</t>
  </si>
  <si>
    <t>Tulipa Kelly</t>
  </si>
  <si>
    <t>Келли</t>
  </si>
  <si>
    <t>Tulipa Lady Chantal</t>
  </si>
  <si>
    <t>Леди Шанталь</t>
  </si>
  <si>
    <t>Tulipa Madhu 1</t>
  </si>
  <si>
    <t>Tulipa Madhu 2</t>
  </si>
  <si>
    <t>Tulipa Madhu</t>
  </si>
  <si>
    <t>Tulipa Mascara</t>
  </si>
  <si>
    <t>Tulipa Mickey Chic</t>
  </si>
  <si>
    <t>Tulipa Negrita</t>
  </si>
  <si>
    <t>Негрита</t>
  </si>
  <si>
    <t>Tulipa Pretty Princess</t>
  </si>
  <si>
    <t>Tulipa Ravana</t>
  </si>
  <si>
    <t>Равана</t>
  </si>
  <si>
    <t>бронзовой "пламя" от основания по всему центру лепестка, обрамлено желтым цветом, кайма оранжевая. Декоративная листва</t>
  </si>
  <si>
    <t>Tulipa Roman Empire</t>
  </si>
  <si>
    <t>Tulipa Slawa</t>
  </si>
  <si>
    <t>Tulipa Spryng Break</t>
  </si>
  <si>
    <t>Tulipa Striped Flag</t>
  </si>
  <si>
    <t>Стрипед Флаг</t>
  </si>
  <si>
    <t>кремовый с фиолетово-сиреневым плотным напылением</t>
  </si>
  <si>
    <t>Tulipa Strong Fire</t>
  </si>
  <si>
    <t>Tulipa Strong Gold</t>
  </si>
  <si>
    <t>Tulipa Strong Love</t>
  </si>
  <si>
    <t>Tulipa Suncatcher</t>
  </si>
  <si>
    <t>Tulipa Trick</t>
  </si>
  <si>
    <t>Трик</t>
  </si>
  <si>
    <t>редкое сочетание: сиреневато-розовый с красной каймой</t>
  </si>
  <si>
    <t>Tulipa Vampire</t>
  </si>
  <si>
    <t>Tulipa Vesna</t>
  </si>
  <si>
    <t>Весна</t>
  </si>
  <si>
    <t>ярко-красный, глянцевый , местами с черными прожилками</t>
  </si>
  <si>
    <t>Tulipa Whispering Dream</t>
  </si>
  <si>
    <t>Tulipa Donna Bella</t>
  </si>
  <si>
    <t>Tulipa Plaisir</t>
  </si>
  <si>
    <t>Tulipa Gluck</t>
  </si>
  <si>
    <t>Tulipa Stresa</t>
  </si>
  <si>
    <t>Tulipa Poco Loco</t>
  </si>
  <si>
    <t>Tulipa Alba Coerulea Oculata</t>
  </si>
  <si>
    <t>Tulipa batalinii Bronze Charm</t>
  </si>
  <si>
    <t>Бронз Шарм</t>
  </si>
  <si>
    <t>кремово-желтый с легким бронзовым напылением</t>
  </si>
  <si>
    <t>Tulipa pulchella Lilliput</t>
  </si>
  <si>
    <t>Hyacinth Bestseller</t>
  </si>
  <si>
    <t>Бестселлер</t>
  </si>
  <si>
    <t>Hyacinth Caribbean Dream</t>
  </si>
  <si>
    <t>Кариббеан Дрим</t>
  </si>
  <si>
    <t>Hyacinth Chicago 1</t>
  </si>
  <si>
    <t>Hyacinth Chicago 2</t>
  </si>
  <si>
    <t>Hyacinth Chicago</t>
  </si>
  <si>
    <t>Hyacinth City of Bradford 1</t>
  </si>
  <si>
    <t>Hyacinth City of Bradford 2</t>
  </si>
  <si>
    <t>Hyacinth City of Bradford</t>
  </si>
  <si>
    <t>Hyacinth Dark Dimension</t>
  </si>
  <si>
    <t>Hyacinth Discovery</t>
  </si>
  <si>
    <t>Hyacinth Firelight</t>
  </si>
  <si>
    <t>Hyacinth Freestyler</t>
  </si>
  <si>
    <t>Hyacinth Fresco</t>
  </si>
  <si>
    <t>Hyacinth Fresco 2</t>
  </si>
  <si>
    <t>Hyacinth Ocean Delights</t>
  </si>
  <si>
    <t>Hyacinth Purple Star 1</t>
  </si>
  <si>
    <t>Hyacinth Purple Star 2</t>
  </si>
  <si>
    <t>сиреневый, переливистый с эффектом "подсвечивания"</t>
  </si>
  <si>
    <t>Hyacinth Showmaster</t>
  </si>
  <si>
    <t>Шоумастер</t>
  </si>
  <si>
    <t>ярко-лиловый, стебль бронзового цвета</t>
  </si>
  <si>
    <t>Hyacinth Silverstone 1</t>
  </si>
  <si>
    <t>Hyacinth Silverstone 2</t>
  </si>
  <si>
    <t>Hyacinth Silverstone</t>
  </si>
  <si>
    <t>Narcissus Dallas</t>
  </si>
  <si>
    <t>Narcissus Emerald Green</t>
  </si>
  <si>
    <t>Эмеральд Грин</t>
  </si>
  <si>
    <t>Коллекционный, редкий сорт, коронка белая, околоцветник белый, центр лаймового (светло-зеленого) цвета (мелкокоронч.)</t>
  </si>
  <si>
    <t>Narcissus Garden Club of America</t>
  </si>
  <si>
    <t>Narcissus Lorikeet</t>
  </si>
  <si>
    <t>Narcissus Banana Daquiri</t>
  </si>
  <si>
    <t>Банана Дайкири</t>
  </si>
  <si>
    <t>(сплит) очень большая желтая сплит-коронка, околоцветник чисто-белый</t>
  </si>
  <si>
    <t>Narcissus Bantam</t>
  </si>
  <si>
    <t>Narcissus Brook Ager</t>
  </si>
  <si>
    <t>Narcissus Congress</t>
  </si>
  <si>
    <t>Конгресс</t>
  </si>
  <si>
    <t>(сплит) ярко-желтый с насыщенно-оранжевой коронкой</t>
  </si>
  <si>
    <t>z12/14</t>
  </si>
  <si>
    <t>Narcissus Curly</t>
  </si>
  <si>
    <t>Кёрли</t>
  </si>
  <si>
    <t>Narcissus Czardas</t>
  </si>
  <si>
    <t>Narcissus Dutch Master</t>
  </si>
  <si>
    <t>Датч Мастер</t>
  </si>
  <si>
    <t>(трубчат.) полностью желтый</t>
  </si>
  <si>
    <t>Очень крупный цветок, диаметр до 14 см. Жёлтый с оранжевой гофрированной коронкой</t>
  </si>
  <si>
    <t>Narcissus Fringed Ring</t>
  </si>
  <si>
    <t>Narcissus Galactic Star 2</t>
  </si>
  <si>
    <t>(трубч.)изящное и необычное сочетание: двухцветный, светло-жёлтый околоцветник с белым ореолом у основания коронки, с крупной коронкой, которая изначально зеленовато-желтая, затем становится белой коронкой</t>
  </si>
  <si>
    <t>(сплит гофр.) Хамелеон. Волнистая махровая коронка меняет цвет от желтого до оранжевого</t>
  </si>
  <si>
    <t>Narcissus Jetfire</t>
  </si>
  <si>
    <t>(трубч.) коронка ярко-оранжевая, околоцветник желтый</t>
  </si>
  <si>
    <t>Narcissus Lion's Mane</t>
  </si>
  <si>
    <t>Лайонс Мейн</t>
  </si>
  <si>
    <t>Lion's Mane - львиная грива, коронка по виду похожа на гриву льва, коронка двуцветная, снаружи белая, внутри желтая</t>
  </si>
  <si>
    <t>Narcissus Marjorie Hine</t>
  </si>
  <si>
    <t>Narcissus Mother Duck</t>
  </si>
  <si>
    <t>Мазер Дак</t>
  </si>
  <si>
    <t>(трубч.) ярко-лимонная коронка, лепестки околоцветника белые с желтой каймой по краям</t>
  </si>
  <si>
    <t>Narcissus Palette</t>
  </si>
  <si>
    <t>Палетте</t>
  </si>
  <si>
    <t>(сплит) очень необычная коронка, основная частькоронки ярко-желтая, а край коронки оранжевый, околоцветник белый</t>
  </si>
  <si>
    <t>Narcissus Papillon Blanc</t>
  </si>
  <si>
    <t>Narcissus Regeneration</t>
  </si>
  <si>
    <t>(крупнокор.) контрастная расцветка, околоцветник  белый, коронка двуцветная: жёлтая с широкой гофрированной оранжевой каймой</t>
  </si>
  <si>
    <t>Сейлормэн</t>
  </si>
  <si>
    <t>цвет равномерный, ярко-желтый, коронка пышная, крупная, сильно волнистая</t>
  </si>
  <si>
    <t>Narcissus Sailorman</t>
  </si>
  <si>
    <t>Narcissus Skype</t>
  </si>
  <si>
    <t>Скайп</t>
  </si>
  <si>
    <t>(трубч.) Новинка! Околоцветник белый, коронка лососево-розовая, более интенсивная с краю, гофрир.</t>
  </si>
  <si>
    <t>Narcissus Spectrum Fragrant mixed</t>
  </si>
  <si>
    <t>Narcissus Stainless</t>
  </si>
  <si>
    <t>Narcissus Sun Disc</t>
  </si>
  <si>
    <t>Сан Диск</t>
  </si>
  <si>
    <t>(мелкокоронч.) миниатюрный цветки около 3см! Кремовый с желтой коронкой</t>
  </si>
  <si>
    <t>Narcissus Tete a Tete</t>
  </si>
  <si>
    <t>Тет а Тет</t>
  </si>
  <si>
    <t>(трубч.) полностью желтый</t>
  </si>
  <si>
    <t>Narcissus Tickled Pinkeen 2</t>
  </si>
  <si>
    <t>(крупнокор) околоцветник светло-жёлтый с белым центром, розово-лососевая гофрированная коронка</t>
  </si>
  <si>
    <t>Narcissus Velocity</t>
  </si>
  <si>
    <t>Narcissus Tete Boucle</t>
  </si>
  <si>
    <t>Тет Букле</t>
  </si>
  <si>
    <t>махр. мнгцв. лимонно-желтый</t>
  </si>
  <si>
    <t>Narcissus Beauty Crown</t>
  </si>
  <si>
    <t>Narcissus Birdman</t>
  </si>
  <si>
    <t>Бёрдмэн</t>
  </si>
  <si>
    <t>Уникальная расцветка лепестков в коронке : жёлтые,  яркой оранжевой каймой. Околоцветнки белый. Махровый</t>
  </si>
  <si>
    <t>Narcissus Double Fashion</t>
  </si>
  <si>
    <t>Дабл Фэшион</t>
  </si>
  <si>
    <t>махровый желтый с оранжевой махровой коронкой</t>
  </si>
  <si>
    <t>Narcissus Double Fun</t>
  </si>
  <si>
    <t>Narcissus Double Pleasure</t>
  </si>
  <si>
    <t>Narcissus Dolce Vita</t>
  </si>
  <si>
    <t>Дольче Вита</t>
  </si>
  <si>
    <t>раннецветущий махровый сорт, очень крепкие стебли, устойчивая окраска и длительное цветение, желтый махровый околоцветник и красновато-оранжевая махровая коронка</t>
  </si>
  <si>
    <t>махр. желтый причудливой формы околоцветника, многоцветковый</t>
  </si>
  <si>
    <t>Пышный махровый цветок, диаметром до 10см. Белый с белой коронкой.</t>
  </si>
  <si>
    <t>Narcissus Eastertide</t>
  </si>
  <si>
    <t>Narcissus Eline</t>
  </si>
  <si>
    <t xml:space="preserve">ЭКСКЛЮЗИВ! махр., коронка внешняя - белая, внутри РОЗОВАЯ и СУПЕРГУСТОМАХРОВАЯ, с эффектом "подсвечивания" </t>
  </si>
  <si>
    <t>z12/15</t>
  </si>
  <si>
    <t>Narcissus Flower Surprise</t>
  </si>
  <si>
    <t>Narcissus Jersey Star</t>
  </si>
  <si>
    <t>Narcissus Heamoor</t>
  </si>
  <si>
    <t>Хеамоор</t>
  </si>
  <si>
    <t>раннецветущий махровый сорт, очень сильные стебли, устойчивая окраска и длительный период цветения, равномерно ярко-желтый</t>
  </si>
  <si>
    <t xml:space="preserve">махровый с очень большим количеством лепестков околоцветника в несколько слоев, с чередой светло-жёлтых гофрированных лепестков коронки, диаметр до 10 см. Стебель очень крепкий. Высота до 50 см
Экслюзив! </t>
  </si>
  <si>
    <t>Narcissus Milena</t>
  </si>
  <si>
    <t>Милена</t>
  </si>
  <si>
    <t>Раннецветущий махровый сорт, очень сильные стебли, устойчивая окраска и длительный период цветения, УНИКАЛЬНАЯ ФОРМА крайние лепестки околоцветника отогнуты, трубчатая коронка с гофрированным краем заключает в себя остальные лепестки</t>
  </si>
  <si>
    <t>Narcissus Princess Anne</t>
  </si>
  <si>
    <t>крупный махр. золотисто-желтый с желто-оранжевой коронкой. Назван в честь королевы Нидерландов.</t>
  </si>
  <si>
    <t>z10/12</t>
  </si>
  <si>
    <t>махровый, белый, крайние лепестки околоцветника отогнуты от остальных, и вся махровость сосредоточена в передней части цветка</t>
  </si>
  <si>
    <t>махр. ярко- желтый с желто-оранжевой махровой коронкой</t>
  </si>
  <si>
    <t>махр. белоснежный с яркой канареечно-желтой коронкой, коронка гофрированная по краю</t>
  </si>
  <si>
    <t>Crocus Yalta</t>
  </si>
  <si>
    <t>Ялта</t>
  </si>
  <si>
    <t>белые и сиреневые лепестки</t>
  </si>
  <si>
    <t>Crocus speciosus Albus (autumn)</t>
  </si>
  <si>
    <t>Спец. Альбус (осеннецвет.)</t>
  </si>
  <si>
    <t>Crocus cancellatus (autumn)</t>
  </si>
  <si>
    <t>Срешетчатый (осеннецвет.)</t>
  </si>
  <si>
    <t>сине-голубой меланж</t>
  </si>
  <si>
    <t>Crocus pulchellus Zephyr (autumn)</t>
  </si>
  <si>
    <t>Зефир (осеннецвет.)</t>
  </si>
  <si>
    <t>нежнейший лавандово-белый</t>
  </si>
  <si>
    <t>9-10см</t>
  </si>
  <si>
    <t>Iris hollandica Romano</t>
  </si>
  <si>
    <t>Iris hollandica Symphony</t>
  </si>
  <si>
    <t>Iris hollandica Tiger Stripe Mix</t>
  </si>
  <si>
    <t>Muscari Bling Bling</t>
  </si>
  <si>
    <t>Fritillaria rascal Bach</t>
  </si>
  <si>
    <t>Ограниченное предложение на рынке! Результат селекционной работы, нацеленной на получение хорошей цветущей продукции из более мелкой луковицы. В итоге имеем нужный результат на меньшем пространстве. Подходит для горшков.Бронзовая листва и бронзовые стебли. Цветки палево-розового цвета</t>
  </si>
  <si>
    <t>Fritillaria rascal Vivaldi</t>
  </si>
  <si>
    <t>Ограниченное предложение на рынке! Результат селекционной работы, нацеленной на получение хорошей цветущей продукции из более мелкой луковицы. В итоге имеем нужный результат на меньшем пространстве. Подходит для горшков. Бронзовая листва и бронзовые стебли. Цветки желтого цвета</t>
  </si>
  <si>
    <t>Ограниченное предложение на рынке! Результат селекционной работы, нацеленной на получение хорошей цветущей продукции из более мелкой луковицы. В итоге имеем нужный результат на меньшем пространстве. Подходит для горшков. Бронзовая листва и бронзовые стебли. Цветки лососевого цвета</t>
  </si>
  <si>
    <t>Fritillaria Rascal Mahler</t>
  </si>
  <si>
    <t>Гиппеаструмы Sonatini поставка начало августа</t>
  </si>
  <si>
    <t>Hippeastrum Sonatini Alasca 1</t>
  </si>
  <si>
    <t>Hippeastrum Sonatini Alasca 2</t>
  </si>
  <si>
    <t>Аляска</t>
  </si>
  <si>
    <t>Hippeastrum Sonatini Alasca</t>
  </si>
  <si>
    <t>Hippeastrum Balentino 1</t>
  </si>
  <si>
    <t>Hippeastrum Balentino 2</t>
  </si>
  <si>
    <t>Balentino - красный с белыми мазками, стебли коричневые</t>
  </si>
  <si>
    <t>Hippeastrum Sonatini Eye Catcher 1</t>
  </si>
  <si>
    <t>Hippeastrum Sonatini Eye Catcher 2</t>
  </si>
  <si>
    <t>Ай Катчер</t>
  </si>
  <si>
    <t>красный с ярко выраженной белой звездой в центре</t>
  </si>
  <si>
    <t>Hippeastrum Sonatini Eye Catcher</t>
  </si>
  <si>
    <t>Hippeastrum Pink Rascal 1</t>
  </si>
  <si>
    <t>Hippeastrum Pink Rascal 2</t>
  </si>
  <si>
    <t>Hippeastrum Red Rascal 1</t>
  </si>
  <si>
    <t>Hippeastrum Red Rascal 2</t>
  </si>
  <si>
    <t>Hippeastrum Sonatini Viridi Rascal 1</t>
  </si>
  <si>
    <t>Hippeastrum Sonatini Viridi Rascal 2</t>
  </si>
  <si>
    <t>Вириди Раскаль</t>
  </si>
  <si>
    <t>производит 1-2 стеблей в первый год, на каждом из которых по 3-4 цветка размером 7-10 см в диаметре</t>
  </si>
  <si>
    <t>Hippeastrum Sonatini Viridi Rascal</t>
  </si>
  <si>
    <t>АМАРИЛЛИСЫ поставка 28-30 августа - начало сентября</t>
  </si>
  <si>
    <t>Hippeastrum Ambiance</t>
  </si>
  <si>
    <t>Hippeastrum Barbados</t>
  </si>
  <si>
    <t>Hippeastrum Samba</t>
  </si>
  <si>
    <t>АМАРИЛЛИСЫ МАХРОВЫЕ поставка 28-30 августа - начало сентября</t>
  </si>
  <si>
    <t>Hippeastrum Marilyn</t>
  </si>
  <si>
    <t>МАХРОВЫЙ белый ОЧЕНЬ КРУПНЫЙ</t>
  </si>
  <si>
    <t>Anemone coronaria Admiral</t>
  </si>
  <si>
    <t>Anemone blanda mixed</t>
  </si>
  <si>
    <t>Anemone Blue Shades</t>
  </si>
  <si>
    <t>Anemone coronaria Governor</t>
  </si>
  <si>
    <t>Anemone De Caen mixed</t>
  </si>
  <si>
    <t>Anemone coronaria St.Brigid mixed</t>
  </si>
  <si>
    <t>Anemone White Splendour</t>
  </si>
  <si>
    <t>Hyacinthoides hispanica Blue</t>
  </si>
  <si>
    <t>Синий</t>
  </si>
  <si>
    <t>Стрелки высотой 25 — 30 см несут до 15 цветков. Цветет в конце весны — начале лета.</t>
  </si>
  <si>
    <t>Hyacinthoides hispanica White</t>
  </si>
  <si>
    <t>Hyacinthoides hispanica mixed</t>
  </si>
  <si>
    <t>смесь цветов</t>
  </si>
  <si>
    <t>Gladiolus Byzantinus</t>
  </si>
  <si>
    <t>Allium karat. Ivory Queen</t>
  </si>
  <si>
    <t>Allium Bulgaricum</t>
  </si>
  <si>
    <t>Allium caeruleum (azureum)</t>
  </si>
  <si>
    <t>Allium christophii</t>
  </si>
  <si>
    <t>Allium aflatunense Purple Sensation</t>
  </si>
  <si>
    <t>Allium Round of Purple</t>
  </si>
  <si>
    <t>Allium His Excellency</t>
  </si>
  <si>
    <t>Allium vineale Hair</t>
  </si>
  <si>
    <t>Oxalis triangularis Myke</t>
  </si>
  <si>
    <t>Puschkinia Libanotica Alba</t>
  </si>
  <si>
    <t>Sparaxis tricolor</t>
  </si>
  <si>
    <t>Scilla bifolia Blue</t>
  </si>
  <si>
    <t>Scilla litardierei</t>
  </si>
  <si>
    <t>Scilla mischtschenkoana</t>
  </si>
  <si>
    <t>Scilla siberica</t>
  </si>
  <si>
    <t>Freesia Double Yelllow</t>
  </si>
  <si>
    <t>Freesia Double Purple</t>
  </si>
  <si>
    <t>Freesia Single mixed</t>
  </si>
  <si>
    <t>Freesia Double mixed</t>
  </si>
  <si>
    <t>Chionodoxa luciliae Violet Beauty</t>
  </si>
  <si>
    <t>Chionodoxa Mix</t>
  </si>
  <si>
    <t>смесь разных цветов</t>
  </si>
  <si>
    <t>Chionodoxa forbesii Rosea</t>
  </si>
  <si>
    <r>
      <t xml:space="preserve">лепестки ярко-розовые и кремовые, бахрома белая </t>
    </r>
    <r>
      <rPr>
        <b/>
        <sz val="10"/>
        <rFont val="Arial"/>
        <family val="2"/>
        <charset val="204"/>
      </rPr>
      <t>МАХРОВЫЙ+БАХРОМЧ.</t>
    </r>
  </si>
  <si>
    <t>ИРИС ГЕРМАНСКИЙ</t>
  </si>
  <si>
    <t>ALCAZAR</t>
  </si>
  <si>
    <t>Iris germanica</t>
  </si>
  <si>
    <t>AMBASSADEUR</t>
  </si>
  <si>
    <t>AMERICAN PATRIOT</t>
  </si>
  <si>
    <t>AMSTERDAM</t>
  </si>
  <si>
    <t>APACHE WARRIOR</t>
  </si>
  <si>
    <t>APRICOT SILK</t>
  </si>
  <si>
    <t>ARPEGE</t>
  </si>
  <si>
    <t>ATTENTION PLEASE</t>
  </si>
  <si>
    <t>Iris germanica Autumn Circus</t>
  </si>
  <si>
    <t>AUTUMN CIRCUS</t>
  </si>
  <si>
    <t>Iris germanica Autumn Elegans</t>
  </si>
  <si>
    <t>ОТУМН ЭЛЕГАНС</t>
  </si>
  <si>
    <t>AUTUMN ELEGANS</t>
  </si>
  <si>
    <t>верхние лепестки жёлтые, нижние жёлтые с фиолетовыми штрихами</t>
  </si>
  <si>
    <t>AUTUMN ENCORE</t>
  </si>
  <si>
    <t>BATIK</t>
  </si>
  <si>
    <t>BEDTIME STORY</t>
  </si>
  <si>
    <t>BERKELEY GOLD</t>
  </si>
  <si>
    <t>Iris germanica Best Bet</t>
  </si>
  <si>
    <t>БЕСТ БЭТ</t>
  </si>
  <si>
    <t>BEST BET</t>
  </si>
  <si>
    <t>светло-голубой с сине-фиолетовым. Повторноцветущий</t>
  </si>
  <si>
    <t>BIANCA</t>
  </si>
  <si>
    <t>BLACK KNIGHT</t>
  </si>
  <si>
    <t>BLACK TAFFETA</t>
  </si>
  <si>
    <t>BLACK WATCH</t>
  </si>
  <si>
    <t>BLUEBIRD WINE</t>
  </si>
  <si>
    <t>BLUSHES</t>
  </si>
  <si>
    <t>BLUSHING PINK</t>
  </si>
  <si>
    <t>Iris germanica Bronzaire</t>
  </si>
  <si>
    <t>БРОНЗЭЙР</t>
  </si>
  <si>
    <t>BRONZAIRE</t>
  </si>
  <si>
    <t>BROWN LASSO</t>
  </si>
  <si>
    <t>Iris germanica Buckwheat</t>
  </si>
  <si>
    <t>БАКВИТ</t>
  </si>
  <si>
    <t>BUCKWHEAT</t>
  </si>
  <si>
    <t>желтый с темно-желтой губой и коричневым пунктиром. Повторноцветущий</t>
  </si>
  <si>
    <t>Iris germanica Burgemeister</t>
  </si>
  <si>
    <t>БУРГОМИСТР</t>
  </si>
  <si>
    <t>BURGEMEISTER</t>
  </si>
  <si>
    <t>верх-светло-сиреневый, низ-лиловый</t>
  </si>
  <si>
    <t>BURGUNDY BROWN</t>
  </si>
  <si>
    <t>Iris germanica Caliente</t>
  </si>
  <si>
    <t>КАЛЬЕНТЕ</t>
  </si>
  <si>
    <t>CALIENTE</t>
  </si>
  <si>
    <t>темно-винно-красный с антично-золотой бородой</t>
  </si>
  <si>
    <t>Iris germanica Caroline Gold</t>
  </si>
  <si>
    <t>КАРОЛИН ГОЛД</t>
  </si>
  <si>
    <t>CAROLINE GOLD</t>
  </si>
  <si>
    <t>CHERISHED</t>
  </si>
  <si>
    <t>CHINQUANQ</t>
  </si>
  <si>
    <t>COZY CALICO</t>
  </si>
  <si>
    <t>CRINOLINE</t>
  </si>
  <si>
    <t>DARKNESS</t>
  </si>
  <si>
    <t>DISTANT CHIMES</t>
  </si>
  <si>
    <t>DUAL TONE</t>
  </si>
  <si>
    <t>ECHO DE FRANCE</t>
  </si>
  <si>
    <t>EDITH WOLFORD</t>
  </si>
  <si>
    <t>Iris germanica Emma Louise</t>
  </si>
  <si>
    <t>ЭММА ЛЬЮИС</t>
  </si>
  <si>
    <t>EMMA LOUISE</t>
  </si>
  <si>
    <t>верх-сиренево-голубой, низ- ярко-лиловый</t>
  </si>
  <si>
    <t>Iris germanica Festive Skirt</t>
  </si>
  <si>
    <t>ФЕСТИВА СКИРТ</t>
  </si>
  <si>
    <t>FESTIVE SKIRT</t>
  </si>
  <si>
    <t>верх-белый, низ-светло-лососевый</t>
  </si>
  <si>
    <t>Iris germanica Flaming Dragon</t>
  </si>
  <si>
    <t>ФЛЭМИНГ ДРАГОН</t>
  </si>
  <si>
    <t>FLAMING DRAGON</t>
  </si>
  <si>
    <t>верх-кремово-жёлтый, низ-тёмно-лиловый с белой сеточкой</t>
  </si>
  <si>
    <t>Iris germanica Freedom Road</t>
  </si>
  <si>
    <t>ФРИДОМ РОУД</t>
  </si>
  <si>
    <t>FREEDOM ROAD</t>
  </si>
  <si>
    <t>верх-кремово-жёлтый , низ-сиреневый</t>
  </si>
  <si>
    <t>FRINGLE OF GOLD</t>
  </si>
  <si>
    <t>Iris germanica Gala Madrid</t>
  </si>
  <si>
    <t>ГАЛА МАДРИРД</t>
  </si>
  <si>
    <t>GALA MADRID</t>
  </si>
  <si>
    <t>верх-кремово-жёлтый с лиловым напылением по центру, низ-лиловый</t>
  </si>
  <si>
    <t>GARRIBALDI</t>
  </si>
  <si>
    <t>Iris germanica Goodbye Heart</t>
  </si>
  <si>
    <t>ГУДБАЙ ХЕАРТ</t>
  </si>
  <si>
    <t>GOODBYE HEART</t>
  </si>
  <si>
    <t>нежнейший розовый с лососевым центром</t>
  </si>
  <si>
    <t>Iris germanica Haloween Halo</t>
  </si>
  <si>
    <t>ХЭЛЛОУИН ХАЛО</t>
  </si>
  <si>
    <t>HALOWEEN HALO</t>
  </si>
  <si>
    <t>верх-белый, низ-белый с жёлтой каймой, оранжевая бородка</t>
  </si>
  <si>
    <t>Iris germanica Howard Weed</t>
  </si>
  <si>
    <t>ГОВАРД УИИД</t>
  </si>
  <si>
    <t>HOWARD WEED</t>
  </si>
  <si>
    <t>абрикосовый с бордовой губой</t>
  </si>
  <si>
    <t>Iris germanica Immortality</t>
  </si>
  <si>
    <t>ИММОРТАЛИТИ</t>
  </si>
  <si>
    <t>IMMORTALITY</t>
  </si>
  <si>
    <t>INDIAN CHIEF</t>
  </si>
  <si>
    <t>INTY GREYSHUN</t>
  </si>
  <si>
    <t>Iris germanica Jane Philips</t>
  </si>
  <si>
    <t>ДЖЕЙН ФИЛИПС</t>
  </si>
  <si>
    <t>JANE PHILIPS</t>
  </si>
  <si>
    <t>Iris germanica Joanna</t>
  </si>
  <si>
    <t>ДЖОАННА</t>
  </si>
  <si>
    <t>JOANNA</t>
  </si>
  <si>
    <t>голубой с тёмно-фиолетовой губой</t>
  </si>
  <si>
    <t>Iris germanica Lemon Pop</t>
  </si>
  <si>
    <t>ЛЕМОН ПОП</t>
  </si>
  <si>
    <t>LEMON POP</t>
  </si>
  <si>
    <t>жёлтый с белым пятном</t>
  </si>
  <si>
    <t>LOOP THE LOOP</t>
  </si>
  <si>
    <t>LOVELY AGAIN</t>
  </si>
  <si>
    <t>MASQUERADE</t>
  </si>
  <si>
    <t>Iris germanica Mode Mode</t>
  </si>
  <si>
    <t>МОДЕ МОДЕ</t>
  </si>
  <si>
    <t>MODE MODE</t>
  </si>
  <si>
    <t>белый с тёмно-розовым напылением</t>
  </si>
  <si>
    <t>Iris germanica Momaquin</t>
  </si>
  <si>
    <t>МОМАКУИН</t>
  </si>
  <si>
    <t>MOMAQUIN</t>
  </si>
  <si>
    <t>медный верх, чёрный низ</t>
  </si>
  <si>
    <t>NATCHEZ TRACE</t>
  </si>
  <si>
    <t>OKLAHOMA BANDIT</t>
  </si>
  <si>
    <t>Iris germanica Peach Jam</t>
  </si>
  <si>
    <t>ПИЧ ДЖЕМ</t>
  </si>
  <si>
    <t>PEACH JAM</t>
  </si>
  <si>
    <t>кремовый с сиреневыми штрихами и мазками</t>
  </si>
  <si>
    <t>PINK HORIZON</t>
  </si>
  <si>
    <t>Iris germanica Provencal</t>
  </si>
  <si>
    <t>ПРОВАНСАЛЬ</t>
  </si>
  <si>
    <t>PROVENCAL</t>
  </si>
  <si>
    <t>жёлтый с фиолетово-лиловой широкой каймой</t>
  </si>
  <si>
    <t>QUEECHE</t>
  </si>
  <si>
    <t>RIDE JOY</t>
  </si>
  <si>
    <t>Iris germanica Ruban Bleu</t>
  </si>
  <si>
    <t>RUBAN BLEU</t>
  </si>
  <si>
    <t>SAMURAI WARRIOR</t>
  </si>
  <si>
    <t>Iris germanica Spin Off</t>
  </si>
  <si>
    <t>СПИН ОФФ</t>
  </si>
  <si>
    <t>SPIN OFF</t>
  </si>
  <si>
    <t>лиловый верх, низ-тёмно-лиловый с лиловой каймой и белой сеточкой у центра</t>
  </si>
  <si>
    <t>SULTAN'S PALACE</t>
  </si>
  <si>
    <t>Iris germanica Sultry Mood</t>
  </si>
  <si>
    <t>САЛТРИ МООД</t>
  </si>
  <si>
    <t>SULTRY MOOD</t>
  </si>
  <si>
    <t>тёмно-лиловый</t>
  </si>
  <si>
    <t>SUMMER FIESTA</t>
  </si>
  <si>
    <t>Iris germanica Touch Of Bronze</t>
  </si>
  <si>
    <t>ТАЧ ОФ БРОНЗ</t>
  </si>
  <si>
    <t>TOUCH OF BRONZE</t>
  </si>
  <si>
    <t>светло-голубой</t>
  </si>
  <si>
    <t>VANITY</t>
  </si>
  <si>
    <t>VICTORIA FALLS</t>
  </si>
  <si>
    <t>VIRGINIA AGNES</t>
  </si>
  <si>
    <t>ИРИС СИБИРСКИЙ</t>
  </si>
  <si>
    <t>Iris sibirica</t>
  </si>
  <si>
    <t>CONCORD CRUSH</t>
  </si>
  <si>
    <t>CONTRAST IN STYLES</t>
  </si>
  <si>
    <t>DANCE BALLERINA DANCE</t>
  </si>
  <si>
    <t>Iris sibirica Dawn Waltz</t>
  </si>
  <si>
    <t>ДАУН ВАЛЬЦ</t>
  </si>
  <si>
    <t>DAWN WALTZ</t>
  </si>
  <si>
    <t>бледно-сиренево-розовый с жёлтым пятном и красными штрижками</t>
  </si>
  <si>
    <t>DEAR DELIGHT</t>
  </si>
  <si>
    <t>DOUBLE STANDARD</t>
  </si>
  <si>
    <t>HARPSWELL HAPPINESS</t>
  </si>
  <si>
    <t>Iris sibirica Hubbard</t>
  </si>
  <si>
    <t>ХАББАРД</t>
  </si>
  <si>
    <t>HUBBARD</t>
  </si>
  <si>
    <t>лилово-фиолетовый с белыми и желтыми штрихами</t>
  </si>
  <si>
    <t>IMPERIAL OPAL</t>
  </si>
  <si>
    <t>KABLUEY</t>
  </si>
  <si>
    <t>Iris sibirica Kaboom</t>
  </si>
  <si>
    <t>KABOOM</t>
  </si>
  <si>
    <t>LEMON VEIL</t>
  </si>
  <si>
    <t>Iris sibirica Mabel Coday</t>
  </si>
  <si>
    <t>МАБЕЛ КОДЕЙ</t>
  </si>
  <si>
    <t>MABEL CODAY</t>
  </si>
  <si>
    <t>синий с белым центром</t>
  </si>
  <si>
    <t>MOON SILK</t>
  </si>
  <si>
    <t>Iris sibirica Pink Parfait</t>
  </si>
  <si>
    <t>PINK PARFAIT</t>
  </si>
  <si>
    <t>Iris sibirica Rikugi Sakura</t>
  </si>
  <si>
    <t>РИКУГИ САКУРА</t>
  </si>
  <si>
    <t>RIKUGI SAKURA</t>
  </si>
  <si>
    <t>нежно-лавандовый с жёлтым центром</t>
  </si>
  <si>
    <t>ROARING JELLY</t>
  </si>
  <si>
    <t>SUMMER REVELS</t>
  </si>
  <si>
    <t>TUMBLE BUG</t>
  </si>
  <si>
    <t>Iris louisiana Ann Chowning</t>
  </si>
  <si>
    <t>ANN CHOWNING</t>
  </si>
  <si>
    <t>Iris louisiana</t>
  </si>
  <si>
    <t>BLACK GAMECOCK</t>
  </si>
  <si>
    <t>Iris louisiana Bold Pretender</t>
  </si>
  <si>
    <t>БОЛД ПРЕТЕНДЕР</t>
  </si>
  <si>
    <t>BOLD PRETENDER</t>
  </si>
  <si>
    <t>кумачовый с жёлтым центром</t>
  </si>
  <si>
    <t>BANBURY RUFFLES</t>
  </si>
  <si>
    <t>Iris pumila</t>
  </si>
  <si>
    <t>BLACK CHERRY DELIGHT</t>
  </si>
  <si>
    <t>BLUE DENIM</t>
  </si>
  <si>
    <t>BRASSIE</t>
  </si>
  <si>
    <t>CAT'S EYE</t>
  </si>
  <si>
    <t>Iris pumila Yoyo</t>
  </si>
  <si>
    <t>ЙО ЙО</t>
  </si>
  <si>
    <t>YO YO</t>
  </si>
  <si>
    <t>сиреневый с лиловым пятном</t>
  </si>
  <si>
    <t>CHERRY GARDEN</t>
  </si>
  <si>
    <t>Paeonia Red</t>
  </si>
  <si>
    <t>Paeonia lactiflora</t>
  </si>
  <si>
    <t>Paeonia White</t>
  </si>
  <si>
    <t>Paeonia Pink</t>
  </si>
  <si>
    <t>МАХРОВЫЙ розовый</t>
  </si>
  <si>
    <t>ADOLPHE ROUSSEAU</t>
  </si>
  <si>
    <t>Paeonia Alice Harding</t>
  </si>
  <si>
    <t>АЛИСА ХАРДИНГ</t>
  </si>
  <si>
    <t>ALICE HARDING</t>
  </si>
  <si>
    <t>Paeonia Barbara</t>
  </si>
  <si>
    <t>БАРБАРА</t>
  </si>
  <si>
    <t>BARBARA</t>
  </si>
  <si>
    <t>МАХРОВЫЙ пурпурно-красный</t>
  </si>
  <si>
    <t>Paeonia Big Ben</t>
  </si>
  <si>
    <t>МАХРОВЫЙ лиловый</t>
  </si>
  <si>
    <t>Paeonia Bouchela</t>
  </si>
  <si>
    <t>БУШЕЛА</t>
  </si>
  <si>
    <t>BOUCHELA</t>
  </si>
  <si>
    <t>МАХРОВЫЙ насыщенно розовый, переливистый</t>
  </si>
  <si>
    <t>BOULE DE NEIGE</t>
  </si>
  <si>
    <t>Paeonia Bowl Of Beauty</t>
  </si>
  <si>
    <t>БОУЛ ОФ БЬЮТИ</t>
  </si>
  <si>
    <t>BOWL OF BEAUTY</t>
  </si>
  <si>
    <t>множество кремовых трубчатых лепестков в окружении ярко-розовых нежных лепестков. В центре ярко-розовые точки</t>
  </si>
  <si>
    <t>BUCKEYE BELLE</t>
  </si>
  <si>
    <t>Paeonia Bunker Hill</t>
  </si>
  <si>
    <t>БУНКЕР ХИЛЛ</t>
  </si>
  <si>
    <t>BUNKER HILL</t>
  </si>
  <si>
    <t>МАХРОВЫЙ сиренево-розовый</t>
  </si>
  <si>
    <t>Paeonia Carol</t>
  </si>
  <si>
    <t>КАРОЛ</t>
  </si>
  <si>
    <t>CAROL</t>
  </si>
  <si>
    <t>Paeonia hybrid</t>
  </si>
  <si>
    <t>Paeonia Catarina Fontijn</t>
  </si>
  <si>
    <t>КАТАРИНА ФОНТАЙН</t>
  </si>
  <si>
    <t>CATHARINA FONTYN</t>
  </si>
  <si>
    <t>МАХРОВЫЙ нежно-сиреневый с белым</t>
  </si>
  <si>
    <t>Paeonia Celebrity</t>
  </si>
  <si>
    <t>СЕЛЕБРИТИ</t>
  </si>
  <si>
    <t>CELEBRITY</t>
  </si>
  <si>
    <t xml:space="preserve">МАХРОВЫЙ ярко-сиреневый с белой "юбочкой" </t>
  </si>
  <si>
    <t>CHARLIES WHITE</t>
  </si>
  <si>
    <t>Paeonia Cora Stubs</t>
  </si>
  <si>
    <t>КОРА СТАБС</t>
  </si>
  <si>
    <t>CORA STUBS</t>
  </si>
  <si>
    <t>МАХРОВЫЙ сиренево-розовый с белым махровым центром</t>
  </si>
  <si>
    <t>Paeonia Coral Beach</t>
  </si>
  <si>
    <t>КОРАЛ БИЧ</t>
  </si>
  <si>
    <t>CORAL BEACH</t>
  </si>
  <si>
    <t>ПОЛУМАХРОВЫЙ коралловый с жёлтым центром</t>
  </si>
  <si>
    <t>CORAL CHARM</t>
  </si>
  <si>
    <t>CORAL SUNSET</t>
  </si>
  <si>
    <t>CORAL SUPREME</t>
  </si>
  <si>
    <t>Paeonia Do Tell</t>
  </si>
  <si>
    <t>ДУ ТЕЛЛ</t>
  </si>
  <si>
    <t>DO TELL</t>
  </si>
  <si>
    <t>ПОЛУМАХРОВЫЙ бледно-розовый, центр ярко-розовый</t>
  </si>
  <si>
    <t>DR. ALEXANDER FLEMMING</t>
  </si>
  <si>
    <t>DUCHESSE DE NEMOURS</t>
  </si>
  <si>
    <t>Paeonia Eden's Perfume</t>
  </si>
  <si>
    <t>ЭДЕНС ПАРФЮМ</t>
  </si>
  <si>
    <t>EDEN'S PERFUME</t>
  </si>
  <si>
    <t>МАХРОВЫЙ нежно-розовый с белым переливом</t>
  </si>
  <si>
    <t>МАХРОВЫЙ тёмно-розовый</t>
  </si>
  <si>
    <t>Paeonia Empire State</t>
  </si>
  <si>
    <t>ЭМПАЙР СТЕЙТ</t>
  </si>
  <si>
    <t>EMPIRE STATE</t>
  </si>
  <si>
    <t xml:space="preserve">МАХРОВЫЙ сиренево-розовый </t>
  </si>
  <si>
    <t>FELIX CROUSSE</t>
  </si>
  <si>
    <t>FESTIVA MAXIMA</t>
  </si>
  <si>
    <t>GENERAL MAC MAHON</t>
  </si>
  <si>
    <t>HENRY BOCKSTOCE</t>
  </si>
  <si>
    <t>Paeonia Honey Gold</t>
  </si>
  <si>
    <t>ХАНИ ГОЛД</t>
  </si>
  <si>
    <t>HONEY GOLD</t>
  </si>
  <si>
    <t>МАХРОВЫЙНежнейше-роз. внешние леп. и верх +жёлт.центр</t>
  </si>
  <si>
    <t>INSPECTEUR LAVERGNE</t>
  </si>
  <si>
    <t>Paeonia Kansas</t>
  </si>
  <si>
    <t>КАНЗАС</t>
  </si>
  <si>
    <t>KANSAS</t>
  </si>
  <si>
    <t>МАХРОВЫЙ чисто-красный</t>
  </si>
  <si>
    <t>KARL ROSENFIELD</t>
  </si>
  <si>
    <t>KONINGIN WILHELMINA</t>
  </si>
  <si>
    <t>Paeonia Louis Van Houtte</t>
  </si>
  <si>
    <t>ЛУИС ВАН ХОТТ</t>
  </si>
  <si>
    <t>LOUIS VAN HOUTTE</t>
  </si>
  <si>
    <t>Paeonia Madame Emile Debatene</t>
  </si>
  <si>
    <t>МАДАМ ЭМИЛЬ ДЕБАТЕН</t>
  </si>
  <si>
    <t>MADAME EMILE DEBATENE</t>
  </si>
  <si>
    <t>МАХРОВЫЙ розовый с кремовым центром</t>
  </si>
  <si>
    <t>Paeonia Marie Lemoine</t>
  </si>
  <si>
    <t>МАРИ ЛЕМОЙН</t>
  </si>
  <si>
    <t>MARIE LEMOINE</t>
  </si>
  <si>
    <t>MR. ED</t>
  </si>
  <si>
    <t>Paeonia Mutabilis Plena</t>
  </si>
  <si>
    <t>МУТАБИЛИС ПЛЕНА</t>
  </si>
  <si>
    <t>MUTABILIS PLENA</t>
  </si>
  <si>
    <t>МАХРОВЫЙ палево-розовый</t>
  </si>
  <si>
    <t>2/+ n</t>
  </si>
  <si>
    <t>Paeonia officinalis</t>
  </si>
  <si>
    <t>Paeonia Myrtle Gentry</t>
  </si>
  <si>
    <t>МИРТЛ ДЖЕНТРИ</t>
  </si>
  <si>
    <t>MYRTLE GENTRY</t>
  </si>
  <si>
    <t>МАХРОВЫЙ нежно-розовый</t>
  </si>
  <si>
    <t>NANCY NORA</t>
  </si>
  <si>
    <t>Paeonia Nymphe</t>
  </si>
  <si>
    <t>NYMPHE</t>
  </si>
  <si>
    <t>кораллово-розовый с жёлтой сердцевинкой</t>
  </si>
  <si>
    <t>PECHER</t>
  </si>
  <si>
    <t>Paeonia Pink Hawaiian Coral</t>
  </si>
  <si>
    <t>ПИНК ГАВАЙАН КОРАЛ</t>
  </si>
  <si>
    <t>PINK HAWAIIAN CORAL</t>
  </si>
  <si>
    <t>МАХРОВЫЙ коралловый с переливом в нежно-розовый</t>
  </si>
  <si>
    <t>PRIMEVERE</t>
  </si>
  <si>
    <t>Paeonia Red Charm</t>
  </si>
  <si>
    <t>РЕД ШАРМ</t>
  </si>
  <si>
    <t>RED CHARM</t>
  </si>
  <si>
    <t>ЭКСТРА МАХРОВЫЙкроваво-красный</t>
  </si>
  <si>
    <t>RED MAGIC</t>
  </si>
  <si>
    <t>Paeonia Red Supreme</t>
  </si>
  <si>
    <t>РЕД СУПРИМ</t>
  </si>
  <si>
    <t>RED SUPREME</t>
  </si>
  <si>
    <t>Paeonia Rosea Plena</t>
  </si>
  <si>
    <t>РОЗА ПЛЕНА</t>
  </si>
  <si>
    <t>ROSEA PLENA</t>
  </si>
  <si>
    <t>МАХРОВЫЙ розовый с белым переливом</t>
  </si>
  <si>
    <t>SARAH BERNHARDT</t>
  </si>
  <si>
    <t>Paeonia Sebastiaan Maas</t>
  </si>
  <si>
    <t>СЕБАСТИАН МААС</t>
  </si>
  <si>
    <t>SEBASTIAAN MAAS</t>
  </si>
  <si>
    <t>SHIRLEY TEMPLE</t>
  </si>
  <si>
    <t>SNOW SUPREME</t>
  </si>
  <si>
    <t>SORBET</t>
  </si>
  <si>
    <t>SWORD DANCE</t>
  </si>
  <si>
    <t>Paeonia Top Brass</t>
  </si>
  <si>
    <t>ТОП БРАСС</t>
  </si>
  <si>
    <t>TOP BRASS</t>
  </si>
  <si>
    <t>МАХРОВЫЙ кремово-жёлтый с розоватым переливом</t>
  </si>
  <si>
    <t>Paeonia White Sara Bernard</t>
  </si>
  <si>
    <t>УАЙТ САРА БЕРНАРД</t>
  </si>
  <si>
    <t>WHITE SARAH BERNHARDT</t>
  </si>
  <si>
    <t>Paeonia White Wings</t>
  </si>
  <si>
    <t>УАЙТ ВИНГЗ</t>
  </si>
  <si>
    <t>WHITE WINGS</t>
  </si>
  <si>
    <t>хорошо выраженная жёлтая серединка в обрамлении нежнейших белых лепестков с ярко-розовыми мазками</t>
  </si>
  <si>
    <t>Paeonia Candy Striped</t>
  </si>
  <si>
    <t>КЭНДИ СТРАЙПЕД</t>
  </si>
  <si>
    <t>CANDY STRIPED</t>
  </si>
  <si>
    <t>МАХРОВЫЙ белый с малиновыми линиями и штрихами</t>
  </si>
  <si>
    <t>Paeonia Command Performance</t>
  </si>
  <si>
    <t>КОММАНД ПЕРФОРМАНС</t>
  </si>
  <si>
    <t>COMMAND PERFORMANCE</t>
  </si>
  <si>
    <t>МАХРОВЫЙ, малиново-красный, внешние лепестки как чаша для многочисленных внутренних</t>
  </si>
  <si>
    <t>Paeonia Gold Mine</t>
  </si>
  <si>
    <t>ГОЛД МАЙН</t>
  </si>
  <si>
    <t>GOLD MINE</t>
  </si>
  <si>
    <t>МАХРОВЫЙ Первый травянистый пион желтого цвета. Большие, ароматные золотисто-желтые цветы. Морозоустойчивый</t>
  </si>
  <si>
    <t>Paeonia Green Lotus</t>
  </si>
  <si>
    <t>ГРИН ЛОТОС</t>
  </si>
  <si>
    <t>GREEN LOTUS</t>
  </si>
  <si>
    <t>ПОЛУМАХРОВЫЙ очень живописный, белый с светло-зелёноватым перистым рисунком  и розовым мазком по краю лепестка, центр цветка -жёлтый</t>
  </si>
  <si>
    <t>Paeonia Joker</t>
  </si>
  <si>
    <t>ДЖОКЕР</t>
  </si>
  <si>
    <t>JOKER</t>
  </si>
  <si>
    <t>МАХРОВЫЙ меняется от белого с розовой каймой до розового</t>
  </si>
  <si>
    <t>Paeonia Lorelei</t>
  </si>
  <si>
    <t>ЛОРЕЛЕЯ</t>
  </si>
  <si>
    <t>LORELEI</t>
  </si>
  <si>
    <t>МАХРОВЫЙ переливается от тёмно-розового через нежно-розовый до белого</t>
  </si>
  <si>
    <t>МАХРОВЫЙ кумачовый</t>
  </si>
  <si>
    <t>Paeonia The Fawn</t>
  </si>
  <si>
    <t>ЗЕ ФАУН</t>
  </si>
  <si>
    <t>THE FAWN</t>
  </si>
  <si>
    <t>МАХРОВЫЙ кремово-розовый, на некоторых лепестках тонкий красный кант</t>
  </si>
  <si>
    <t>ITOH BARTZELLA</t>
  </si>
  <si>
    <t>Paeonia ITOH hybrid</t>
  </si>
  <si>
    <t>Paeonia ITOH Border Charm</t>
  </si>
  <si>
    <t>БОРДЕР ШАРМ (ИТО)</t>
  </si>
  <si>
    <t>ITOH BORDER CHARM</t>
  </si>
  <si>
    <t>ПОЛУМАХРОВЫЙ кремовый с коралловм пятном и жёлтым центром</t>
  </si>
  <si>
    <t>ITOH CANARY BRILLIANTS</t>
  </si>
  <si>
    <t>3/5 n</t>
  </si>
  <si>
    <t>ITOH CORA LOUISE</t>
  </si>
  <si>
    <t>Paeonia ITOH Garden Treasure</t>
  </si>
  <si>
    <t>ГАРДЕН ТРЕЖЕ (ИТО)</t>
  </si>
  <si>
    <t>ITOH GARDEN TREASURE</t>
  </si>
  <si>
    <t>ПОЛУМАХРОВЫЙ желтый с розовым пятном</t>
  </si>
  <si>
    <t>Paeonia ITOH Hillary</t>
  </si>
  <si>
    <t>ХИЛЛАРИ (ИТО)</t>
  </si>
  <si>
    <t>ITOH HILLARY</t>
  </si>
  <si>
    <t>ПОЛУМАХРОВЫЙ ярко-розовый</t>
  </si>
  <si>
    <t>Paeonia ITOH Julia Rose</t>
  </si>
  <si>
    <t>ДЖУЛИЯ РОУЗ (ИТО)</t>
  </si>
  <si>
    <t>ITOH JULIA ROSE</t>
  </si>
  <si>
    <t>МАХРОВЫЙ темно-розовый</t>
  </si>
  <si>
    <t>Paeonia ITOH Prairie Charm</t>
  </si>
  <si>
    <t>ПРЕРИЯ ШАРМ (ИТО)</t>
  </si>
  <si>
    <t>ITOH PRAIRIE CHARM</t>
  </si>
  <si>
    <t>ПОЛУМАХРОВЫЙ бледно-желтый с розовым центром</t>
  </si>
  <si>
    <t>ITOH YELLOW CROWN</t>
  </si>
  <si>
    <t>Латинское название</t>
  </si>
  <si>
    <t>Корни упакованы в п/эт. пакеты с торфом + полноцветная картинка. 
Предложение без обязательств до момента подтверждения заказа. Некоторые сорта доступны в ограниченном количестве. По результатам сбора урожая возможны изменения подтвержденных заявок.
Обращаем Ваше внимание на условия хранения и транспортировки посадочного материала ( 0+2 С)
В случае нарушения температурного режима товар может потерять качество.</t>
  </si>
  <si>
    <t>№ Арт.</t>
  </si>
  <si>
    <t>КУЛЬТУРА</t>
  </si>
  <si>
    <t>СОРТ</t>
  </si>
  <si>
    <t>NAME</t>
  </si>
  <si>
    <t>Описание</t>
  </si>
  <si>
    <t>размер</t>
  </si>
  <si>
    <t>Корней в уп.</t>
  </si>
  <si>
    <t>ЦЕНА за уп., руб.</t>
  </si>
  <si>
    <r>
      <t xml:space="preserve">ЗАКАЗ, </t>
    </r>
    <r>
      <rPr>
        <b/>
        <u/>
        <sz val="10"/>
        <rFont val="Arial"/>
        <family val="2"/>
        <charset val="204"/>
      </rPr>
      <t>упако-вок</t>
    </r>
  </si>
  <si>
    <t>Предв. Сумма заказа</t>
  </si>
  <si>
    <t>Цена
за 1 корень</t>
  </si>
  <si>
    <t>17th Century</t>
  </si>
  <si>
    <t>Adore</t>
  </si>
  <si>
    <t>Alexandra</t>
  </si>
  <si>
    <t>Anfield</t>
  </si>
  <si>
    <t>Aquilla</t>
  </si>
  <si>
    <t>Baby Blue</t>
  </si>
  <si>
    <t>Bastia</t>
  </si>
  <si>
    <t>Belfort</t>
  </si>
  <si>
    <t>Blue Wow</t>
  </si>
  <si>
    <t>Brest</t>
  </si>
  <si>
    <t>Charming Lady</t>
  </si>
  <si>
    <t>Cool Crystal</t>
  </si>
  <si>
    <t>Crispion Love</t>
  </si>
  <si>
    <t>Crispion Sweet</t>
  </si>
  <si>
    <t>Double Flaming Bird</t>
  </si>
  <si>
    <t>Double Flaming Parrot</t>
  </si>
  <si>
    <t>Dutch Pioneer</t>
  </si>
  <si>
    <t>Elegant Crown</t>
  </si>
  <si>
    <t>Estatic</t>
  </si>
  <si>
    <t>Evita</t>
  </si>
  <si>
    <t>Exotic Emperor</t>
  </si>
  <si>
    <t>Exquisit</t>
  </si>
  <si>
    <t>Fiery Dream</t>
  </si>
  <si>
    <t>Fringed Beauty</t>
  </si>
  <si>
    <t>Fringed Family</t>
  </si>
  <si>
    <t>Gold Dust</t>
  </si>
  <si>
    <t>Golden Gate</t>
  </si>
  <si>
    <t>Green Bizarre</t>
  </si>
  <si>
    <t>Green Star</t>
  </si>
  <si>
    <t>Gudoshnik Double</t>
  </si>
  <si>
    <t>Harbor Light</t>
  </si>
  <si>
    <t>Holland Baby</t>
  </si>
  <si>
    <t>Ice Cream</t>
  </si>
  <si>
    <t>Madelon</t>
  </si>
  <si>
    <t>Mariola</t>
  </si>
  <si>
    <t>Maroon</t>
  </si>
  <si>
    <t>Mascotte</t>
  </si>
  <si>
    <t>Mon Amour</t>
  </si>
  <si>
    <t>Navona</t>
  </si>
  <si>
    <t>Picture</t>
  </si>
  <si>
    <t>Pink Magic</t>
  </si>
  <si>
    <t>Queensland</t>
  </si>
  <si>
    <t>RedWood</t>
  </si>
  <si>
    <t>Rococo Double</t>
  </si>
  <si>
    <t>Rundale Palace</t>
  </si>
  <si>
    <t>Sensual Touch</t>
  </si>
  <si>
    <t>Violet Prana</t>
  </si>
  <si>
    <t>White Ice</t>
  </si>
  <si>
    <t>Yellow Spider</t>
  </si>
  <si>
    <t>Zampa Parrot</t>
  </si>
  <si>
    <t>Aleppo</t>
  </si>
  <si>
    <t>American Eagle</t>
  </si>
  <si>
    <t>Auxerre</t>
  </si>
  <si>
    <t>Ballroom</t>
  </si>
  <si>
    <t>Bell Song</t>
  </si>
  <si>
    <t>Black Jewel</t>
  </si>
  <si>
    <t>Blue Heron</t>
  </si>
  <si>
    <t>Bulldog</t>
  </si>
  <si>
    <t>Cacharel</t>
  </si>
  <si>
    <t>Cambridge</t>
  </si>
  <si>
    <t>Canary</t>
  </si>
  <si>
    <t>Canasta</t>
  </si>
  <si>
    <t>Carroussel</t>
  </si>
  <si>
    <t>Crystal Star</t>
  </si>
  <si>
    <t>Cuban Night</t>
  </si>
  <si>
    <t>Cummins</t>
  </si>
  <si>
    <t>Curly Sue</t>
  </si>
  <si>
    <t>Davenport</t>
  </si>
  <si>
    <t>Daytona</t>
  </si>
  <si>
    <t>Fabio</t>
  </si>
  <si>
    <t>Fancy Frills</t>
  </si>
  <si>
    <t>Flamenco</t>
  </si>
  <si>
    <t>Fringed Solstice</t>
  </si>
  <si>
    <t>Galerie</t>
  </si>
  <si>
    <t>Gorilla</t>
  </si>
  <si>
    <t>Huis Ten Bosch</t>
  </si>
  <si>
    <t>I to Holland</t>
  </si>
  <si>
    <t>Inspire</t>
  </si>
  <si>
    <t>Izumi</t>
  </si>
  <si>
    <t>Joint Devision</t>
  </si>
  <si>
    <t>Labrador</t>
  </si>
  <si>
    <t>Lambada</t>
  </si>
  <si>
    <t>Lingerie</t>
  </si>
  <si>
    <t>Louvre</t>
  </si>
  <si>
    <t>Louvre Orange</t>
  </si>
  <si>
    <t>Maja</t>
  </si>
  <si>
    <t>Mazda</t>
  </si>
  <si>
    <t>Miami Sunset</t>
  </si>
  <si>
    <t>Mustang</t>
  </si>
  <si>
    <t>North Pole</t>
  </si>
  <si>
    <t>Oviedo</t>
  </si>
  <si>
    <t>Pacific Pearl</t>
  </si>
  <si>
    <t>Palmares</t>
  </si>
  <si>
    <t>Purple Crystal</t>
  </si>
  <si>
    <t>Real Time</t>
  </si>
  <si>
    <t>Red Wing</t>
  </si>
  <si>
    <t>Santander</t>
  </si>
  <si>
    <t>Siesta</t>
  </si>
  <si>
    <t>Signature</t>
  </si>
  <si>
    <t>Traveller</t>
  </si>
  <si>
    <t>Valery Gergiev</t>
  </si>
  <si>
    <t>Versace</t>
  </si>
  <si>
    <t>Vincent van Gogh</t>
  </si>
  <si>
    <t>Visionair</t>
  </si>
  <si>
    <t>Warbler</t>
  </si>
  <si>
    <t>Yellow Valery</t>
  </si>
  <si>
    <t>Ali Baba</t>
  </si>
  <si>
    <t>Authority</t>
  </si>
  <si>
    <t>Donna Bella</t>
  </si>
  <si>
    <t>Dubbele Red Riding Hood</t>
  </si>
  <si>
    <t>Little Girl</t>
  </si>
  <si>
    <t>Oratorio</t>
  </si>
  <si>
    <t>Perfectionist</t>
  </si>
  <si>
    <t>Plaisir</t>
  </si>
  <si>
    <t>Professor De Mosseri</t>
  </si>
  <si>
    <t>United States</t>
  </si>
  <si>
    <t>Winnipeg</t>
  </si>
  <si>
    <t>American Dream</t>
  </si>
  <si>
    <t>Banja Luka</t>
  </si>
  <si>
    <t>Beauty of Spring</t>
  </si>
  <si>
    <t>Garant</t>
  </si>
  <si>
    <t>Hakuun</t>
  </si>
  <si>
    <t>Hatsuzakura</t>
  </si>
  <si>
    <t>Olympic Flame</t>
  </si>
  <si>
    <t>Russian Princess</t>
  </si>
  <si>
    <t>Silverstream</t>
  </si>
  <si>
    <t>Tottori</t>
  </si>
  <si>
    <t>World Peace</t>
  </si>
  <si>
    <t>World's Fire</t>
  </si>
  <si>
    <t>China Town</t>
  </si>
  <si>
    <t>Flaming Springgreen</t>
  </si>
  <si>
    <t>Golden Artist</t>
  </si>
  <si>
    <t>Green River</t>
  </si>
  <si>
    <t>Groenland</t>
  </si>
  <si>
    <t>Hollywood Star</t>
  </si>
  <si>
    <t>Omnyacc</t>
  </si>
  <si>
    <t>Red Springgreen</t>
  </si>
  <si>
    <t>Virichic</t>
  </si>
  <si>
    <t>Yellow Springgreen</t>
  </si>
  <si>
    <t>Ancilla</t>
  </si>
  <si>
    <t>Corona</t>
  </si>
  <si>
    <t>Gluck</t>
  </si>
  <si>
    <t>Heart's Delight</t>
  </si>
  <si>
    <t>Love Song</t>
  </si>
  <si>
    <t>Shakespeare</t>
  </si>
  <si>
    <t>Showwinner</t>
  </si>
  <si>
    <t>Stresa</t>
  </si>
  <si>
    <t>Akita</t>
  </si>
  <si>
    <t>Aladdin</t>
  </si>
  <si>
    <t>Ballade</t>
  </si>
  <si>
    <t>Ballade Gold</t>
  </si>
  <si>
    <t>Ballade Lady</t>
  </si>
  <si>
    <t>Ballade White</t>
  </si>
  <si>
    <t>Tulipa Ballade White</t>
  </si>
  <si>
    <t>Ballerina</t>
  </si>
  <si>
    <t>Budlight</t>
  </si>
  <si>
    <t>Burgundy</t>
  </si>
  <si>
    <t>Claudia</t>
  </si>
  <si>
    <t>Elegant Lady</t>
  </si>
  <si>
    <t>Fire Wings</t>
  </si>
  <si>
    <t>Firework</t>
  </si>
  <si>
    <t>Jazz</t>
  </si>
  <si>
    <t>Jenny Butchard</t>
  </si>
  <si>
    <t>La Perla</t>
  </si>
  <si>
    <t>Lasting Love</t>
  </si>
  <si>
    <t>Lilinita</t>
  </si>
  <si>
    <t>Lilyfire</t>
  </si>
  <si>
    <t>Lily-flowering mix</t>
  </si>
  <si>
    <t>Mariette</t>
  </si>
  <si>
    <t>Marilyn</t>
  </si>
  <si>
    <t>May Time</t>
  </si>
  <si>
    <t>Pieter De Leur</t>
  </si>
  <si>
    <t>Purple Dream</t>
  </si>
  <si>
    <t>Request</t>
  </si>
  <si>
    <t>Sapporo</t>
  </si>
  <si>
    <t>Vendee Globe</t>
  </si>
  <si>
    <t>White Elegance</t>
  </si>
  <si>
    <t>White Triumphator</t>
  </si>
  <si>
    <t>Yonina</t>
  </si>
  <si>
    <t>Abigail</t>
  </si>
  <si>
    <t>Akebono</t>
  </si>
  <si>
    <t>Alicante</t>
  </si>
  <si>
    <t>Allegretto</t>
  </si>
  <si>
    <t>Amazing Grace</t>
  </si>
  <si>
    <t>Antraciet</t>
  </si>
  <si>
    <t>Ballet</t>
  </si>
  <si>
    <t>Bing Crosby Peony</t>
  </si>
  <si>
    <t>Blue Diamond</t>
  </si>
  <si>
    <t>Blue Spectacle</t>
  </si>
  <si>
    <t>Britt</t>
  </si>
  <si>
    <t>Candy Time</t>
  </si>
  <si>
    <t>Carnaval De Nice</t>
  </si>
  <si>
    <t>Casablanca</t>
  </si>
  <si>
    <t>Chato</t>
  </si>
  <si>
    <t>Copper Image</t>
  </si>
  <si>
    <t>Creme Upstar</t>
  </si>
  <si>
    <t>Double Arose</t>
  </si>
  <si>
    <t>Double Beauty of Apeldoorn</t>
  </si>
  <si>
    <t>Double Focus</t>
  </si>
  <si>
    <t>Double Shirley</t>
  </si>
  <si>
    <t>Double Toronto</t>
  </si>
  <si>
    <t>Double You</t>
  </si>
  <si>
    <t>Dream Touch</t>
  </si>
  <si>
    <t>Drumline</t>
  </si>
  <si>
    <t>Fantasy Lady</t>
  </si>
  <si>
    <t>Finola</t>
  </si>
  <si>
    <t>Flaming Evita</t>
  </si>
  <si>
    <t>Freeman</t>
  </si>
  <si>
    <t>Gerbrand Kieft</t>
  </si>
  <si>
    <t>Globina</t>
  </si>
  <si>
    <t>Golden Nizza</t>
  </si>
  <si>
    <t>Ice Age</t>
  </si>
  <si>
    <t>Ice Wonder</t>
  </si>
  <si>
    <t>La Belle Epoque</t>
  </si>
  <si>
    <t>Menton Exotic</t>
  </si>
  <si>
    <t>Miranda</t>
  </si>
  <si>
    <t>Mount Tacoma</t>
  </si>
  <si>
    <t>MV49</t>
  </si>
  <si>
    <t>Nachtwacht</t>
  </si>
  <si>
    <t>Negrita Double</t>
  </si>
  <si>
    <t>Orange Princess</t>
  </si>
  <si>
    <t>Pebble</t>
  </si>
  <si>
    <t>Queensday</t>
  </si>
  <si>
    <t>Red Nova</t>
  </si>
  <si>
    <t>Red Princess</t>
  </si>
  <si>
    <t>Starline</t>
  </si>
  <si>
    <t>Sundowner</t>
  </si>
  <si>
    <t>Sunlover</t>
  </si>
  <si>
    <t>Sweet Desire</t>
  </si>
  <si>
    <t>Tabledance</t>
  </si>
  <si>
    <t>Top Lips</t>
  </si>
  <si>
    <t>Uncle Tom</t>
  </si>
  <si>
    <t>Unique Renown</t>
  </si>
  <si>
    <t>Wedding Gift</t>
  </si>
  <si>
    <t>White Heart</t>
  </si>
  <si>
    <t>Yellow Pompenette</t>
  </si>
  <si>
    <t>Abba</t>
  </si>
  <si>
    <t>Avant Garde</t>
  </si>
  <si>
    <t>Backpacker</t>
  </si>
  <si>
    <t>Brownie</t>
  </si>
  <si>
    <t>Cardinal Mindszenty</t>
  </si>
  <si>
    <t>Cartouche</t>
  </si>
  <si>
    <t>Chamade</t>
  </si>
  <si>
    <t>Cheryl</t>
  </si>
  <si>
    <t>Cilesta</t>
  </si>
  <si>
    <t>Color Burst</t>
  </si>
  <si>
    <t>Columbus</t>
  </si>
  <si>
    <t>Dazzling Desire</t>
  </si>
  <si>
    <t>Dior</t>
  </si>
  <si>
    <t>Double Flag</t>
  </si>
  <si>
    <t>Double Price</t>
  </si>
  <si>
    <t>Double Princess</t>
  </si>
  <si>
    <t>Dutch Monarch</t>
  </si>
  <si>
    <t>First Price</t>
  </si>
  <si>
    <t>Flaming Margarita</t>
  </si>
  <si>
    <t>Global Desire</t>
  </si>
  <si>
    <t>High Roler</t>
  </si>
  <si>
    <t>Impact</t>
  </si>
  <si>
    <t>Margarita</t>
  </si>
  <si>
    <t>Marie Jo</t>
  </si>
  <si>
    <t>Merlose</t>
  </si>
  <si>
    <t>Mondial</t>
  </si>
  <si>
    <t>Monsella</t>
  </si>
  <si>
    <t>Monte Beau</t>
  </si>
  <si>
    <t>Monte Carlo</t>
  </si>
  <si>
    <t>Monte Orange</t>
  </si>
  <si>
    <t>Montreux</t>
  </si>
  <si>
    <t>Oeral</t>
  </si>
  <si>
    <t>Orca</t>
  </si>
  <si>
    <t>Palmyra</t>
  </si>
  <si>
    <t>Pink Miracle</t>
  </si>
  <si>
    <t>Purple Peony</t>
  </si>
  <si>
    <t>Red Baby Doll</t>
  </si>
  <si>
    <t>Robinho</t>
  </si>
  <si>
    <t>Royal Acres</t>
  </si>
  <si>
    <t>Showcase</t>
  </si>
  <si>
    <t>Silk Road</t>
  </si>
  <si>
    <t>The Edge</t>
  </si>
  <si>
    <t>Verona</t>
  </si>
  <si>
    <t>Viking</t>
  </si>
  <si>
    <t>White Desire</t>
  </si>
  <si>
    <t>Willem Van Oranje</t>
  </si>
  <si>
    <t>World Bowl</t>
  </si>
  <si>
    <t>Albion Star</t>
  </si>
  <si>
    <t>Avenue</t>
  </si>
  <si>
    <t>Candy Club</t>
  </si>
  <si>
    <t>City Flower</t>
  </si>
  <si>
    <t>Cloud Nine</t>
  </si>
  <si>
    <t>Del Piero</t>
  </si>
  <si>
    <t>Dragon King</t>
  </si>
  <si>
    <t>Dream Club</t>
  </si>
  <si>
    <t>Fats Domino</t>
  </si>
  <si>
    <t>Fiery Club</t>
  </si>
  <si>
    <t>Flaming Club</t>
  </si>
  <si>
    <t>Georgette</t>
  </si>
  <si>
    <t>H.D. Genscher</t>
  </si>
  <si>
    <t>Happy Family</t>
  </si>
  <si>
    <t>Modern Style</t>
  </si>
  <si>
    <t>Multi-flowering mixed</t>
  </si>
  <si>
    <t>Night Club</t>
  </si>
  <si>
    <t>Outbreak</t>
  </si>
  <si>
    <t>Quebec</t>
  </si>
  <si>
    <t>Red Georgette</t>
  </si>
  <si>
    <t>Rosy Bouquet</t>
  </si>
  <si>
    <t>Serenity</t>
  </si>
  <si>
    <t>Sunshine Club</t>
  </si>
  <si>
    <t>Toronto</t>
  </si>
  <si>
    <t>Toucan</t>
  </si>
  <si>
    <t>Trinity</t>
  </si>
  <si>
    <t>Air</t>
  </si>
  <si>
    <t>Amazing Parrot</t>
  </si>
  <si>
    <t>Apricot Parrot</t>
  </si>
  <si>
    <t>Bastogne Parrot</t>
  </si>
  <si>
    <t>Blumex Favorite</t>
  </si>
  <si>
    <t>Bright Parrot</t>
  </si>
  <si>
    <t>Caribean Parrot</t>
  </si>
  <si>
    <t>Deejay Parrot</t>
  </si>
  <si>
    <t>Doorman's Record</t>
  </si>
  <si>
    <t>Elsenburg</t>
  </si>
  <si>
    <t>Estella Rijnveld</t>
  </si>
  <si>
    <t>Flaming Parrot</t>
  </si>
  <si>
    <t>Frozen Night</t>
  </si>
  <si>
    <t>Garden Fire</t>
  </si>
  <si>
    <t>Libretto Parrot</t>
  </si>
  <si>
    <t>Madonna</t>
  </si>
  <si>
    <t>Monarch Parrot</t>
  </si>
  <si>
    <t>Mysterious Parrot</t>
  </si>
  <si>
    <t>Negrita Parrot</t>
  </si>
  <si>
    <t>Parrot King</t>
  </si>
  <si>
    <t>Parrot Mixed</t>
  </si>
  <si>
    <t>Pionier</t>
  </si>
  <si>
    <t>Princess Irene Parkiet</t>
  </si>
  <si>
    <t>Rai</t>
  </si>
  <si>
    <t>Super Parrot</t>
  </si>
  <si>
    <t>Texas Gold</t>
  </si>
  <si>
    <t>Vicotria's Secret</t>
  </si>
  <si>
    <t>Yellow Sun</t>
  </si>
  <si>
    <t>Bleu Aimable</t>
  </si>
  <si>
    <t>Blushing Bride</t>
  </si>
  <si>
    <t>Blushing Girl</t>
  </si>
  <si>
    <t>Blushing Lady</t>
  </si>
  <si>
    <t>Dom Pedro</t>
  </si>
  <si>
    <t>Just Kissed</t>
  </si>
  <si>
    <t>Ollioules</t>
  </si>
  <si>
    <t>Queen of Night</t>
  </si>
  <si>
    <t>Rhapsody of Smiles</t>
  </si>
  <si>
    <t>Sky High Scarlet</t>
  </si>
  <si>
    <t>Violet Beauty</t>
  </si>
  <si>
    <t>Angels Wish</t>
  </si>
  <si>
    <t>Cosmopolitan</t>
  </si>
  <si>
    <t>Hot Honey Rag</t>
  </si>
  <si>
    <t>Light and Dream</t>
  </si>
  <si>
    <t>Tulipa Sunny Prince</t>
  </si>
  <si>
    <t>Affaire</t>
  </si>
  <si>
    <t>Alibi</t>
  </si>
  <si>
    <t>All That Jazz</t>
  </si>
  <si>
    <t>Andorra</t>
  </si>
  <si>
    <t>Apricot Foxx</t>
  </si>
  <si>
    <t>Aquarel</t>
  </si>
  <si>
    <t>Arabian Beauty</t>
  </si>
  <si>
    <t>Arabian Mystery</t>
  </si>
  <si>
    <t>Armani</t>
  </si>
  <si>
    <t>Avocado</t>
  </si>
  <si>
    <t>Balance of Colors</t>
  </si>
  <si>
    <t>Barcelona</t>
  </si>
  <si>
    <t>Beauty Trend</t>
  </si>
  <si>
    <t>Black Jack</t>
  </si>
  <si>
    <t>Blue Ribbon</t>
  </si>
  <si>
    <t>Bolroyal Pink</t>
  </si>
  <si>
    <t>Boston</t>
  </si>
  <si>
    <t>Brown Sugar</t>
  </si>
  <si>
    <t>Buster</t>
  </si>
  <si>
    <t>Calgary Flames</t>
  </si>
  <si>
    <t>Caramba (Blenda Flame)</t>
  </si>
  <si>
    <t>Cash</t>
  </si>
  <si>
    <t>Circuit</t>
  </si>
  <si>
    <t>Colorado Star</t>
  </si>
  <si>
    <t>Cream Flag</t>
  </si>
  <si>
    <t>Doberman</t>
  </si>
  <si>
    <t>El Cid</t>
  </si>
  <si>
    <t>Esta Bonita</t>
  </si>
  <si>
    <t>Tulipa Flaming Coquette</t>
  </si>
  <si>
    <t>Flying Dragon</t>
  </si>
  <si>
    <t>Fontainebleau</t>
  </si>
  <si>
    <t>Full House</t>
  </si>
  <si>
    <t>Golden Cheers</t>
  </si>
  <si>
    <t>Golden Dynasty</t>
  </si>
  <si>
    <t>Grand Perfection</t>
  </si>
  <si>
    <t>Green Spirit</t>
  </si>
  <si>
    <t>Gwen</t>
  </si>
  <si>
    <t>Happy People</t>
  </si>
  <si>
    <t>Havran</t>
  </si>
  <si>
    <t>Hemisphere</t>
  </si>
  <si>
    <t>Hotpants</t>
  </si>
  <si>
    <t>Ice Lolly</t>
  </si>
  <si>
    <t>Jaap Groot</t>
  </si>
  <si>
    <t>Jackpot</t>
  </si>
  <si>
    <t>Jan Seignette</t>
  </si>
  <si>
    <t>Kanok</t>
  </si>
  <si>
    <t>Kelly</t>
  </si>
  <si>
    <t>Lady Chantal</t>
  </si>
  <si>
    <t>Laura Fygi</t>
  </si>
  <si>
    <t>Madhu</t>
  </si>
  <si>
    <t>Mascara</t>
  </si>
  <si>
    <t>Match</t>
  </si>
  <si>
    <t>Miss Elegance</t>
  </si>
  <si>
    <t>Mistress Mystic</t>
  </si>
  <si>
    <t>Moulin Rouge</t>
  </si>
  <si>
    <t>Muvota</t>
  </si>
  <si>
    <t>Passionale</t>
  </si>
  <si>
    <t>Paul Scherer</t>
  </si>
  <si>
    <t>Pretty Princess</t>
  </si>
  <si>
    <t>Prinses Irene</t>
  </si>
  <si>
    <t>Purple Lady</t>
  </si>
  <si>
    <t>Ravana</t>
  </si>
  <si>
    <t>Rea</t>
  </si>
  <si>
    <t>Red Mark</t>
  </si>
  <si>
    <t>Rejoyce</t>
  </si>
  <si>
    <t>Rems Favourite</t>
  </si>
  <si>
    <t>Rems Sensation</t>
  </si>
  <si>
    <t>Roman Empire</t>
  </si>
  <si>
    <t>Ronaldo</t>
  </si>
  <si>
    <t>Royal Ten</t>
  </si>
  <si>
    <t>Royal Van Der Mark</t>
  </si>
  <si>
    <t>Shirley</t>
  </si>
  <si>
    <t>Shirley Dream</t>
  </si>
  <si>
    <t>Slawa</t>
  </si>
  <si>
    <t>Spryng Break</t>
  </si>
  <si>
    <t>Tulipa Spryng Break 1</t>
  </si>
  <si>
    <t>Striped Flag</t>
  </si>
  <si>
    <t>Strong Fire</t>
  </si>
  <si>
    <t>Strong Gold</t>
  </si>
  <si>
    <t>Strong Love</t>
  </si>
  <si>
    <t>Stunning Star</t>
  </si>
  <si>
    <t>Suncatcher</t>
  </si>
  <si>
    <t>Sweet Rosy</t>
  </si>
  <si>
    <t>Tom Pouce</t>
  </si>
  <si>
    <t>Trick</t>
  </si>
  <si>
    <t>Vampire</t>
  </si>
  <si>
    <t>Vesna</t>
  </si>
  <si>
    <t>Whispering Dream</t>
  </si>
  <si>
    <t>Zurel</t>
  </si>
  <si>
    <t>Border Legend</t>
  </si>
  <si>
    <t>Flaming Purissima</t>
  </si>
  <si>
    <t>Poco Loco</t>
  </si>
  <si>
    <t>Rosy Dream</t>
  </si>
  <si>
    <t>Sweetheart</t>
  </si>
  <si>
    <t>Calimero</t>
  </si>
  <si>
    <t>Popcorn</t>
  </si>
  <si>
    <t>Unicum Praestans</t>
  </si>
  <si>
    <t>Yellow Baby</t>
  </si>
  <si>
    <t>bakeri Lilac Wonder</t>
  </si>
  <si>
    <t>batalinii Bright Gem</t>
  </si>
  <si>
    <t>batalinii Bronze Charm</t>
  </si>
  <si>
    <t>clusiana Lady Jane</t>
  </si>
  <si>
    <t>polychroma</t>
  </si>
  <si>
    <t>pulchella Lilliput</t>
  </si>
  <si>
    <t>pulchella Little Beauty</t>
  </si>
  <si>
    <t>pulchella Little Princess</t>
  </si>
  <si>
    <t>Tarda (dasystemon)</t>
  </si>
  <si>
    <t>Aiolos</t>
  </si>
  <si>
    <t>All Star</t>
  </si>
  <si>
    <t>Anna Liza</t>
  </si>
  <si>
    <t>Anna Marie</t>
  </si>
  <si>
    <t>Antarctica</t>
  </si>
  <si>
    <t>Apricot Passion</t>
  </si>
  <si>
    <t>Apricot Star</t>
  </si>
  <si>
    <t>Aqua</t>
  </si>
  <si>
    <t>Atlantic</t>
  </si>
  <si>
    <t>Avalanche</t>
  </si>
  <si>
    <t>Bestseller</t>
  </si>
  <si>
    <t>Blue Giant</t>
  </si>
  <si>
    <t>Blue Jacket</t>
  </si>
  <si>
    <t>Blue Star</t>
  </si>
  <si>
    <t>Blue Trophy</t>
  </si>
  <si>
    <t>Caribbean Dream</t>
  </si>
  <si>
    <t>Chicago</t>
  </si>
  <si>
    <t>City of Bradford</t>
  </si>
  <si>
    <t>Delft Blue</t>
  </si>
  <si>
    <t>Discovery</t>
  </si>
  <si>
    <t>Firelight</t>
  </si>
  <si>
    <t>Fondant</t>
  </si>
  <si>
    <t>Freestyler</t>
  </si>
  <si>
    <t>Fresco</t>
  </si>
  <si>
    <t>Gipsy Queen</t>
  </si>
  <si>
    <t>Ibis</t>
  </si>
  <si>
    <t>Jan Bos</t>
  </si>
  <si>
    <t>Koh-I-Noor</t>
  </si>
  <si>
    <t>Lady Derby</t>
  </si>
  <si>
    <t>Marconi</t>
  </si>
  <si>
    <t>Marie</t>
  </si>
  <si>
    <t>Minos</t>
  </si>
  <si>
    <t>Miss Saigon</t>
  </si>
  <si>
    <t>Ocean Delight</t>
  </si>
  <si>
    <t>Odysseus</t>
  </si>
  <si>
    <t>Pacific Ocean</t>
  </si>
  <si>
    <t>Paul Hermann</t>
  </si>
  <si>
    <t>Peter Stuyvesant</t>
  </si>
  <si>
    <t>Pink Elephant</t>
  </si>
  <si>
    <t>Prince Rose</t>
  </si>
  <si>
    <t>Purple Star</t>
  </si>
  <si>
    <t>Purple Voice</t>
  </si>
  <si>
    <t>Rembrandt</t>
  </si>
  <si>
    <t>Showmaster</t>
  </si>
  <si>
    <t>Silverstone</t>
  </si>
  <si>
    <t>Sky Jacket</t>
  </si>
  <si>
    <t>Splendid Cornelia</t>
  </si>
  <si>
    <t>Vuurbaak</t>
  </si>
  <si>
    <t>White Pearl</t>
  </si>
  <si>
    <t>Yellow Queen</t>
  </si>
  <si>
    <t>Yellowstone</t>
  </si>
  <si>
    <t>Blue Tango</t>
  </si>
  <si>
    <t>Chrystal Palace</t>
  </si>
  <si>
    <t>Double Eros</t>
  </si>
  <si>
    <t>General Kohler</t>
  </si>
  <si>
    <t>Hollyhock</t>
  </si>
  <si>
    <t>Madame Sophie</t>
  </si>
  <si>
    <t>Prince of Love</t>
  </si>
  <si>
    <t>Red Diamond</t>
  </si>
  <si>
    <t>Rosette</t>
  </si>
  <si>
    <t>Royal Navy</t>
  </si>
  <si>
    <t>Blue Festival</t>
  </si>
  <si>
    <t>Pink Festival</t>
  </si>
  <si>
    <t>White Festival</t>
  </si>
  <si>
    <t>Narcissus Avalanche</t>
  </si>
  <si>
    <t>Narcissus Minnow</t>
  </si>
  <si>
    <t>Narcissus Thalia</t>
  </si>
  <si>
    <t>Altruist</t>
  </si>
  <si>
    <t>Amadeus Mozart</t>
  </si>
  <si>
    <t>Apple Pie</t>
  </si>
  <si>
    <t>Apricot Whirl</t>
  </si>
  <si>
    <t>Articol</t>
  </si>
  <si>
    <t>Banana Daiquiri</t>
  </si>
  <si>
    <t>Bantam</t>
  </si>
  <si>
    <t>Belcanto</t>
  </si>
  <si>
    <t>Bella Vista</t>
  </si>
  <si>
    <t>Berlin</t>
  </si>
  <si>
    <t>Blazing Startlet</t>
  </si>
  <si>
    <t>Blues</t>
  </si>
  <si>
    <t>Brook Ager</t>
  </si>
  <si>
    <t>Cassata</t>
  </si>
  <si>
    <t>Changing-Color</t>
  </si>
  <si>
    <t>Chinese Coral</t>
  </si>
  <si>
    <t>Chromacolor</t>
  </si>
  <si>
    <t>Congress</t>
  </si>
  <si>
    <t>Corsage</t>
  </si>
  <si>
    <t>Curly</t>
  </si>
  <si>
    <t>Czardas</t>
  </si>
  <si>
    <t>Dear Love</t>
  </si>
  <si>
    <t>Donau Park</t>
  </si>
  <si>
    <t>Edinburgh</t>
  </si>
  <si>
    <t>Emerald Green</t>
  </si>
  <si>
    <t>Faith</t>
  </si>
  <si>
    <t>Fortissimo</t>
  </si>
  <si>
    <t>Frileuse</t>
  </si>
  <si>
    <t>Fringed Ring</t>
  </si>
  <si>
    <t>Fruitcup</t>
  </si>
  <si>
    <t>Galactic Star</t>
  </si>
  <si>
    <t>Garden Club of America</t>
  </si>
  <si>
    <t>Hungarian Rhapsody</t>
  </si>
  <si>
    <t>Narcissus Ice Follies</t>
  </si>
  <si>
    <t>Las Vegas</t>
  </si>
  <si>
    <t>Lemon Beauty</t>
  </si>
  <si>
    <t>Lion's Mane</t>
  </si>
  <si>
    <t>Lorikeet</t>
  </si>
  <si>
    <t>Love Call</t>
  </si>
  <si>
    <t>Mallee</t>
  </si>
  <si>
    <t>Marjorie Hine</t>
  </si>
  <si>
    <t>Mary G.Lirette</t>
  </si>
  <si>
    <t>Mirar</t>
  </si>
  <si>
    <t>Modern Art</t>
  </si>
  <si>
    <t>Narcissus Modulation</t>
  </si>
  <si>
    <t>Mondragon</t>
  </si>
  <si>
    <t>Mother Duck</t>
  </si>
  <si>
    <t>Oomph!</t>
  </si>
  <si>
    <t>Orangery</t>
  </si>
  <si>
    <t>Palette</t>
  </si>
  <si>
    <t>Papillon Blanc</t>
  </si>
  <si>
    <t>Parisienne</t>
  </si>
  <si>
    <t>Pensioner</t>
  </si>
  <si>
    <t>Pheasant's Eye</t>
  </si>
  <si>
    <t>Pink Parasol</t>
  </si>
  <si>
    <t>Pink Silk</t>
  </si>
  <si>
    <t>Pipe Major</t>
  </si>
  <si>
    <t>Pistachio</t>
  </si>
  <si>
    <t>Precocious</t>
  </si>
  <si>
    <t>Printal</t>
  </si>
  <si>
    <t>Rainbow of Colours</t>
  </si>
  <si>
    <t>Raspberry Creme</t>
  </si>
  <si>
    <t>Regeneration</t>
  </si>
  <si>
    <t>Riot</t>
  </si>
  <si>
    <t>Roulette</t>
  </si>
  <si>
    <t>Sabina Hay</t>
  </si>
  <si>
    <t>Sailorman</t>
  </si>
  <si>
    <t>Sentinel</t>
  </si>
  <si>
    <t>Shrike</t>
  </si>
  <si>
    <t>Skype</t>
  </si>
  <si>
    <t>Slim Whitman</t>
  </si>
  <si>
    <t>Snow Frills</t>
  </si>
  <si>
    <t>Sound</t>
  </si>
  <si>
    <t>Souvereign</t>
  </si>
  <si>
    <t>Spectrum Fragrant mixed</t>
  </si>
  <si>
    <t>Spring Sunshine</t>
  </si>
  <si>
    <t>Stainless</t>
  </si>
  <si>
    <t>Sunny Girlfriend</t>
  </si>
  <si>
    <t>Sunny Side Up</t>
  </si>
  <si>
    <t>Swirl</t>
  </si>
  <si>
    <t>Tickled Pinkeen</t>
  </si>
  <si>
    <t>Trepolo</t>
  </si>
  <si>
    <t>Trigonometry</t>
  </si>
  <si>
    <t>Velocity</t>
  </si>
  <si>
    <t>Walz</t>
  </si>
  <si>
    <t>Acropolis</t>
  </si>
  <si>
    <t>Albus Plenus Odoratus</t>
  </si>
  <si>
    <t>Apotheose</t>
  </si>
  <si>
    <t>Ascot</t>
  </si>
  <si>
    <t>Atholl Palace</t>
  </si>
  <si>
    <t>Beauty Crown</t>
  </si>
  <si>
    <t>Birdman</t>
  </si>
  <si>
    <t>Borderlight</t>
  </si>
  <si>
    <t>Candy Princess</t>
  </si>
  <si>
    <t>Dolce Vita</t>
  </si>
  <si>
    <t>Double Beauty</t>
  </si>
  <si>
    <t>Double Fortune</t>
  </si>
  <si>
    <t>Double Fun</t>
  </si>
  <si>
    <t>Double Gold Medal</t>
  </si>
  <si>
    <t>Double Pleasure</t>
  </si>
  <si>
    <t>Double Smiles</t>
  </si>
  <si>
    <t>Dr. Witteveen</t>
  </si>
  <si>
    <t>Easter Born</t>
  </si>
  <si>
    <t>Eastertide</t>
  </si>
  <si>
    <t>Eline</t>
  </si>
  <si>
    <t>Exotic Beauty</t>
  </si>
  <si>
    <t>Extravaganza</t>
  </si>
  <si>
    <t>Fashion Parade</t>
  </si>
  <si>
    <t>Flower Surprise</t>
  </si>
  <si>
    <t>Flower-Parade</t>
  </si>
  <si>
    <t>Gay Kybo</t>
  </si>
  <si>
    <t>Gay Tabor</t>
  </si>
  <si>
    <t>Golden Ducat</t>
  </si>
  <si>
    <t>Heamoor</t>
  </si>
  <si>
    <t>Irene Copeland</t>
  </si>
  <si>
    <t>Jersey Star</t>
  </si>
  <si>
    <t>La Torch</t>
  </si>
  <si>
    <t>Madison</t>
  </si>
  <si>
    <t>Manly</t>
  </si>
  <si>
    <t>Milena</t>
  </si>
  <si>
    <t>Monza</t>
  </si>
  <si>
    <t>My Story</t>
  </si>
  <si>
    <t>Obdam</t>
  </si>
  <si>
    <t>Petit Four</t>
  </si>
  <si>
    <t>Pink Champagne</t>
  </si>
  <si>
    <t>Pink Paradise</t>
  </si>
  <si>
    <t>Popeye</t>
  </si>
  <si>
    <t>Princess Anne</t>
  </si>
  <si>
    <t>Raffles</t>
  </si>
  <si>
    <t>Replete</t>
  </si>
  <si>
    <t>Rose of May</t>
  </si>
  <si>
    <t>Rosy Cloud</t>
  </si>
  <si>
    <t>Sherborne</t>
  </si>
  <si>
    <t>Snowball</t>
  </si>
  <si>
    <t>Sweet Pomponette</t>
  </si>
  <si>
    <t>Sweet Spring</t>
  </si>
  <si>
    <t>Tahiti</t>
  </si>
  <si>
    <t>Texas</t>
  </si>
  <si>
    <t>Tiritomba</t>
  </si>
  <si>
    <t>Unique</t>
  </si>
  <si>
    <t>Van Sion</t>
  </si>
  <si>
    <t>Vulcanello</t>
  </si>
  <si>
    <t>Wave</t>
  </si>
  <si>
    <t>Westward</t>
  </si>
  <si>
    <t>White Lion</t>
  </si>
  <si>
    <t>White Marvel</t>
  </si>
  <si>
    <t>White Medal</t>
  </si>
  <si>
    <t>Bridal Crown</t>
  </si>
  <si>
    <t>Golden Rain</t>
  </si>
  <si>
    <t>Tete Boucle</t>
  </si>
  <si>
    <t>Cyclamen hederifolium</t>
  </si>
  <si>
    <t>Oriental Beauty</t>
  </si>
  <si>
    <t>Корни упакованы в п/эт. пакеты с торфом
Предложение без обязательств до момента подтверждения заказа. Некоторые сорта доступны в ограниченном количестве. По результатам сбора урожая возможны изменения подтвержденных заявок.
Обращаем Ваше внимание на условия хранения и транспортировки посадочного материала ( 0+2 С)
В случае нарушения температурного режима товар может потерять качество.</t>
  </si>
  <si>
    <t>Просим по всем возникающим вопросам обращаться по тел. (495) 974-88-36  или gardenbulbs@yandex.ru</t>
  </si>
  <si>
    <t>ООО "Колорлайн Компани"</t>
  </si>
  <si>
    <t>ООО "Цветлайн ТД"</t>
  </si>
  <si>
    <t xml:space="preserve">НА ЛУКОВИЧНЫЕ  ПО ПРОГРАММЕ "COLOR LINE" 
(лилии, тюльпаны, гиацинты, нарциссы и др.) Голландия 
многолетние растения Голландия, лилии новый урожай 
</t>
  </si>
  <si>
    <t xml:space="preserve">Предлагаемая нами продукция – это посадочный материал, качество которого до посадки сохраняется </t>
  </si>
  <si>
    <t>при соблюдении соответствующих условий хранения и транспортировки.</t>
  </si>
  <si>
    <t>Отправка в регионы товарных групп: мнолетники (корни), растения в тубах и растения в горшках осуществляется</t>
  </si>
  <si>
    <r>
      <t>преимущественно транспортом с рефрижераторными установками при темп. режиме 0-+5</t>
    </r>
    <r>
      <rPr>
        <sz val="10"/>
        <rFont val="Arial"/>
        <family val="2"/>
        <charset val="204"/>
      </rPr>
      <t>º</t>
    </r>
    <r>
      <rPr>
        <sz val="10"/>
        <rFont val="Arial Cyr"/>
        <charset val="204"/>
      </rPr>
      <t>С.</t>
    </r>
  </si>
  <si>
    <t>Несоблюдение необходимых условий транспортировки и хранения может привести к порче товара. В этом случае</t>
  </si>
  <si>
    <t xml:space="preserve">Претензии по качеству принимаются в  письменном виде с приложенным фото в течение 5 (пяти) </t>
  </si>
  <si>
    <t xml:space="preserve">календарных дней, включая выходные и праздничные дни, с момента получения товара Покупателем. </t>
  </si>
  <si>
    <t xml:space="preserve">В зависимости от результатов урожая, иногда, мы вынуждены изменить изменить цену, размеры, при этом </t>
  </si>
  <si>
    <t xml:space="preserve">Компания не несет ответственность за любые убытки, которые могут возникнуть если фирма не была в </t>
  </si>
  <si>
    <t>состоянии поставить скомплектованный заказ.</t>
  </si>
  <si>
    <t>Все расходы по дополнительной упаковке и утеплении оплачиваются покупателем отдельно.</t>
  </si>
  <si>
    <t xml:space="preserve">наша фирма оставляет за собой право не принимать претензии по качеству. </t>
  </si>
  <si>
    <t xml:space="preserve">* Все цены указаны со склада Поставщкиа г. Москва.  </t>
  </si>
  <si>
    <t>4.</t>
  </si>
  <si>
    <t>* Максимальная скидка на Шоубоксы - 27%</t>
  </si>
  <si>
    <t>транспорт/отправка</t>
  </si>
  <si>
    <t>ЛИЛИИ "COLOR LINE". Голландия</t>
  </si>
  <si>
    <t>с 8-10 августа - следующая часть - тюльпаны и разнолкв.</t>
  </si>
  <si>
    <t>Lilium Strawberry And Cream</t>
  </si>
  <si>
    <t>STRAWBERRY &amp; CREAM</t>
  </si>
  <si>
    <t>СТРОБЕРРИ ЭНД КРИМ</t>
  </si>
  <si>
    <t>кремовый с плотным тёмно-красным напылением до середины лепестка</t>
  </si>
  <si>
    <t>Lilium Tiny Parrot</t>
  </si>
  <si>
    <t>TINY PARROT</t>
  </si>
  <si>
    <t>ТАЙНИ ПЭРРОТ</t>
  </si>
  <si>
    <t xml:space="preserve">жёлтый с тёмно-красным частым крапом </t>
  </si>
  <si>
    <t>Lilium Tiny Shadow</t>
  </si>
  <si>
    <t>TINY SHADOW</t>
  </si>
  <si>
    <t>ТАЙНИ ШЭДОУ</t>
  </si>
  <si>
    <t>черный центр, алые кончики</t>
  </si>
  <si>
    <t>нов17</t>
  </si>
  <si>
    <t>Lilium Daybreak Joy</t>
  </si>
  <si>
    <t>DAYBREAK JOY</t>
  </si>
  <si>
    <t>ДЭЙБРЕЙК ДЖОЙ</t>
  </si>
  <si>
    <t>лососево-алый с ярко-желтым центром</t>
  </si>
  <si>
    <t>МАХРОВЫЙ. Желтый - кремовый центр, розовые кончики</t>
  </si>
  <si>
    <t>Lilium Golden Joy</t>
  </si>
  <si>
    <t>GOLDEN JOY</t>
  </si>
  <si>
    <t>ГОЛДЕН ДЖОЙ</t>
  </si>
  <si>
    <t>Ярко-желтый с широкой абрикосовой полосой по всей длине лепестка</t>
  </si>
  <si>
    <t>МАХРОВЫЙ. ванильный с бордовым редким крапом</t>
  </si>
  <si>
    <t>Lilium Perfect Joy</t>
  </si>
  <si>
    <t>PERFECT JOY</t>
  </si>
  <si>
    <t>ПЕРФЕКТ ДЖОЙ</t>
  </si>
  <si>
    <t>палево-темно-розовый с кремово-белым центром, редкий темно-розовый крап</t>
  </si>
  <si>
    <t>Lilium Sunset Joy</t>
  </si>
  <si>
    <t>SUNSET JOY</t>
  </si>
  <si>
    <t>САНСЕТ ДЖОЙ</t>
  </si>
  <si>
    <t>жёлтый центр, ярко-розовые кончики</t>
  </si>
  <si>
    <t>Lilium Tangerine Joy</t>
  </si>
  <si>
    <t>TANGERINE JOY</t>
  </si>
  <si>
    <t>ТАНДЖЕРИН ДЖОЙ</t>
  </si>
  <si>
    <t>жёлтый центр, розовые кончики</t>
  </si>
  <si>
    <t>Lilium Black Charm</t>
  </si>
  <si>
    <t>BLACK CHARM</t>
  </si>
  <si>
    <t>БЛЭК ШАРМ</t>
  </si>
  <si>
    <t>очень темно-бордовый, почти черный, оранжевые тычинки</t>
  </si>
  <si>
    <t>Lilium Campeche</t>
  </si>
  <si>
    <t>CAMPECHE</t>
  </si>
  <si>
    <t>КАМПЕЧЕ</t>
  </si>
  <si>
    <t>Lilium Conception</t>
  </si>
  <si>
    <t>CONCEPTION</t>
  </si>
  <si>
    <t>КОНЦЕПШН</t>
  </si>
  <si>
    <t>пунцовый с оранжевыми тычинками</t>
  </si>
  <si>
    <t>Lilium Nello</t>
  </si>
  <si>
    <t>NELLO</t>
  </si>
  <si>
    <t>НЕЛЛО</t>
  </si>
  <si>
    <t>Lilium Prunotto</t>
  </si>
  <si>
    <t>PRUNOTTO</t>
  </si>
  <si>
    <t>ПРУНОТТО</t>
  </si>
  <si>
    <t>Lilium Arsenal</t>
  </si>
  <si>
    <t>ARSENAL</t>
  </si>
  <si>
    <t>АРСЕНАЛ</t>
  </si>
  <si>
    <t>ярко-розовый с жёлтым центром и редким тёмным крапом</t>
  </si>
  <si>
    <t>Lilium Easy Life</t>
  </si>
  <si>
    <t>EASY LIFE</t>
  </si>
  <si>
    <t>ИЗИ ЛАЙФ</t>
  </si>
  <si>
    <t>бледно-жёлтый с редким крупным бордовым крапом, без пыльцы</t>
  </si>
  <si>
    <t>Lilium Rosellas Dream</t>
  </si>
  <si>
    <t>ROSELLA'S DREAM</t>
  </si>
  <si>
    <t>РОЗЕЛЛАЗ ДРИМ</t>
  </si>
  <si>
    <t>в центре на бледно-жёлтом фоне частый коричневый крап, концы - ярко-розовые</t>
  </si>
  <si>
    <t>Lilium Tribal Dance</t>
  </si>
  <si>
    <t>TRIBAL DANCE</t>
  </si>
  <si>
    <t>ТРИБАЛ ДАНС</t>
  </si>
  <si>
    <t>Lilium Tribal Kiss</t>
  </si>
  <si>
    <t>TRIBAL KISS</t>
  </si>
  <si>
    <t>ТРИБАЛ КИСС</t>
  </si>
  <si>
    <t>белый мс винно-юордовым напылением в центре</t>
  </si>
  <si>
    <t>Lilium Goldwing</t>
  </si>
  <si>
    <t>GOLDWING</t>
  </si>
  <si>
    <t>ГОЛДВИНГ</t>
  </si>
  <si>
    <t>лимонно-жёлтый с коричневыми тычинками</t>
  </si>
  <si>
    <t>Lilium Red Power</t>
  </si>
  <si>
    <t>RED POWER (AOA)</t>
  </si>
  <si>
    <t>РЭД ПАУЭР</t>
  </si>
  <si>
    <t>алый с красным центром</t>
  </si>
  <si>
    <t>Lilium Bentley</t>
  </si>
  <si>
    <t>BENTLEY</t>
  </si>
  <si>
    <t>БЕНТЛИ</t>
  </si>
  <si>
    <t>кремово-розовый с розовым кантом и кончиками, махровый</t>
  </si>
  <si>
    <t>Lilium Eagle Eye</t>
  </si>
  <si>
    <t>EAGLE EYE</t>
  </si>
  <si>
    <t>ИГЛ АЙ</t>
  </si>
  <si>
    <t>ярко-оранжевый, с желтым осветлением по центру лепестков, махровый</t>
  </si>
  <si>
    <t>Lilium Sphinx</t>
  </si>
  <si>
    <t>SPHINX</t>
  </si>
  <si>
    <t>СФИНКС</t>
  </si>
  <si>
    <t>красно-оранжевый, махровый</t>
  </si>
  <si>
    <t>лимонно-желтый, очень крепкие и плотные бутоны, крепкие цветоносы</t>
  </si>
  <si>
    <t>L.A. Hybrids POLLEN FREE / ЛА гибриды без пыльцы</t>
  </si>
  <si>
    <t>Lilium Yellow Cocote</t>
  </si>
  <si>
    <t>YELLOW COCOTE</t>
  </si>
  <si>
    <t>ЙЕЛЛОУ КОКОТ</t>
  </si>
  <si>
    <t>желтый с черной обводкой по краям лепестков, генетически без пыльцы!</t>
  </si>
  <si>
    <t>CEREZA</t>
  </si>
  <si>
    <t>CORALLO BEACH</t>
  </si>
  <si>
    <t>Lilium Dynamix</t>
  </si>
  <si>
    <t>DYNAMIX</t>
  </si>
  <si>
    <t>ДИНАМИКС</t>
  </si>
  <si>
    <t>алый, переливистый</t>
  </si>
  <si>
    <t>Lilium Fiamma</t>
  </si>
  <si>
    <t>FIAMMA</t>
  </si>
  <si>
    <t>ФИАММА</t>
  </si>
  <si>
    <t>оранжево-красный с желтым пятном у центра, эффект подсвечивания.</t>
  </si>
  <si>
    <t>Lilium Francesca</t>
  </si>
  <si>
    <t>FRANCESCA</t>
  </si>
  <si>
    <t>ФРАНЧЕСКА</t>
  </si>
  <si>
    <t>ровный,сиренево-розовый</t>
  </si>
  <si>
    <t>Lilium Linosa</t>
  </si>
  <si>
    <t>LINOSA</t>
  </si>
  <si>
    <t>ЛИНОЗА</t>
  </si>
  <si>
    <t>плотный канареечно-желтый, очеь яркий</t>
  </si>
  <si>
    <t>Lilium Methone</t>
  </si>
  <si>
    <t>METHONE</t>
  </si>
  <si>
    <t>МЕТОН</t>
  </si>
  <si>
    <t>Lilium Navarin</t>
  </si>
  <si>
    <t>NAVARIN</t>
  </si>
  <si>
    <t>НАВАРИН</t>
  </si>
  <si>
    <t>насыщенный, медово-жёлтый</t>
  </si>
  <si>
    <t>Lilium Obvio</t>
  </si>
  <si>
    <t>OBVIO</t>
  </si>
  <si>
    <t>ОБВИО</t>
  </si>
  <si>
    <t xml:space="preserve">белоснежный  </t>
  </si>
  <si>
    <t>Lilium Sotara</t>
  </si>
  <si>
    <t>SOTARA</t>
  </si>
  <si>
    <t>СОТАРА</t>
  </si>
  <si>
    <t>Lilium Sweet Sugar</t>
  </si>
  <si>
    <t>SWEET SUGAR</t>
  </si>
  <si>
    <t>СВИТ ШУГАР</t>
  </si>
  <si>
    <t>сиреневато-розовый с темно-розовым крапом, диам. 20-23см</t>
  </si>
  <si>
    <t>Lilium Tavira</t>
  </si>
  <si>
    <t>TAVIRA</t>
  </si>
  <si>
    <t>ТАВИРА</t>
  </si>
  <si>
    <t>белый, тычинки желтые</t>
  </si>
  <si>
    <t>Lilium Soft Music</t>
  </si>
  <si>
    <t>SOFT MUSIC</t>
  </si>
  <si>
    <t>СОФТ МЬЮЗИК</t>
  </si>
  <si>
    <t>МАХРОВЫЙ. белый с нежно-розовым краем и желтоватой полосой по центру</t>
  </si>
  <si>
    <t>Oriental Hybrids RoseLily/ Восточные гибриды / Махровые серии RoseLily</t>
  </si>
  <si>
    <t>Lilium Big News</t>
  </si>
  <si>
    <t>белый с темно-оранжевыми тычинками, очень крупные цветы, диам. до 30см</t>
  </si>
  <si>
    <t>Lilium Black Belt</t>
  </si>
  <si>
    <t>BLACK BELT</t>
  </si>
  <si>
    <t>БЛЭК БЕЛТ</t>
  </si>
  <si>
    <t>темно-красный, белый кант с сиреневатым свечением, бронзовый крап по большей поверхности лепестка</t>
  </si>
  <si>
    <t>Lilium Brasilia</t>
  </si>
  <si>
    <t>BRASILIA</t>
  </si>
  <si>
    <t>БРАЗИЛИЯ</t>
  </si>
  <si>
    <t>белый, узкое фиолетовое обрамление, гофрированные, диам. 22см</t>
  </si>
  <si>
    <t>Lilium Chil Out</t>
  </si>
  <si>
    <t>CHIL OUT</t>
  </si>
  <si>
    <t>ЧИЛ АУТ</t>
  </si>
  <si>
    <t>белый с ярко-жёлтой полосой по центру лепестка, волнистый край</t>
  </si>
  <si>
    <t>Lilium Columbia</t>
  </si>
  <si>
    <t>COLUMBIA</t>
  </si>
  <si>
    <t>КОЛУМБИЯ</t>
  </si>
  <si>
    <t>белый с жёлтой звездой от центра, цветок Ø - 22см</t>
  </si>
  <si>
    <t>Lilium Curly Sue</t>
  </si>
  <si>
    <t>Lilium Deep Impact</t>
  </si>
  <si>
    <t>DEEP IMPACT</t>
  </si>
  <si>
    <t>ДИП ИМПАКТ</t>
  </si>
  <si>
    <t>малиново-красный с тёмным частым крапом по всему лепестку и с чётким белым контуром.</t>
  </si>
  <si>
    <t>Lilium Dignity</t>
  </si>
  <si>
    <t>DIGNITY</t>
  </si>
  <si>
    <t>ДИГНИТИ</t>
  </si>
  <si>
    <t>белый с розово-красной линией посередине лепестка из центра и редким розово-красным крапом</t>
  </si>
  <si>
    <t>Lilium Graceland</t>
  </si>
  <si>
    <t>GRACELAND</t>
  </si>
  <si>
    <t>ГРЕЙСЛЭНД</t>
  </si>
  <si>
    <t>сиреневато-розовый с желтой звездой из центра</t>
  </si>
  <si>
    <t>Lilium Idaho</t>
  </si>
  <si>
    <t>IDAHO</t>
  </si>
  <si>
    <t>АЙДАХО</t>
  </si>
  <si>
    <t>очень яркий цвет фламинго в центре, края белые, красный крап, 22см</t>
  </si>
  <si>
    <t>Lilium Jaybird</t>
  </si>
  <si>
    <t>JAYBIRD</t>
  </si>
  <si>
    <t>ДЖЕЙБЁРД</t>
  </si>
  <si>
    <t>НОВИНКА!нежно-розовый с розово-красными полосами от центра и красным крапом</t>
  </si>
  <si>
    <t>Lilium King Solomon</t>
  </si>
  <si>
    <t>KING SOLOMON</t>
  </si>
  <si>
    <t>КИНГ СОЛОМОН</t>
  </si>
  <si>
    <t>пурпурно-красный центр, белые кончики и кант, цветок Ø - 22см</t>
  </si>
  <si>
    <t>Lilium Lake Carey</t>
  </si>
  <si>
    <t>LAKE CAREY</t>
  </si>
  <si>
    <t>ЛЕЙК КЭРИ</t>
  </si>
  <si>
    <t>малиновый с темно-пурпурными полосами по лепесткам, белая узкая кайма, 25см</t>
  </si>
  <si>
    <t>MERO STAR</t>
  </si>
  <si>
    <t>МЕРО СТАР</t>
  </si>
  <si>
    <t>Lilium Monteneu</t>
  </si>
  <si>
    <t>MONTENEU</t>
  </si>
  <si>
    <t>МОНТЕНЮ</t>
  </si>
  <si>
    <t>белый с волнистыми краями, 25см</t>
  </si>
  <si>
    <t>Lilium Paradero</t>
  </si>
  <si>
    <t>пунцово-красный с белой каймой, лёгкое гофре</t>
  </si>
  <si>
    <t>Lilium Pink Exposure</t>
  </si>
  <si>
    <t>PINK EXPOSURE</t>
  </si>
  <si>
    <t>ПИНК ЭКСПОЖУР</t>
  </si>
  <si>
    <t>розовый с белой каймой , темно-розовыми линиями посередине лепестков и темно-розовым крапом</t>
  </si>
  <si>
    <t>Lilium Pinn Up</t>
  </si>
  <si>
    <t>PINN UP</t>
  </si>
  <si>
    <t>ПИНН АП</t>
  </si>
  <si>
    <t>ОЧЕНЬ КРУПНЫЙ розовый с белым центром и белым крапом, слегка волнистый край</t>
  </si>
  <si>
    <t>Lilium Playtime</t>
  </si>
  <si>
    <t>PLAYTIME</t>
  </si>
  <si>
    <t>ПЛЕЙТАЙМ</t>
  </si>
  <si>
    <t xml:space="preserve">ОЧЕНЬ ЭФФЕКТНЫЕ белые цветки с двух- цветными широкими лучами вдоль лепестка желтого к центру и красно-розового цвета к кончикам лепестка, темно-красный крап </t>
  </si>
  <si>
    <t>Lilium Salmon Star</t>
  </si>
  <si>
    <t>SALMON STAR</t>
  </si>
  <si>
    <t>САЛМОН СТАР</t>
  </si>
  <si>
    <t>нежно-лососевый с желтым центром и оранжевым крапом по всей длине лепестка</t>
  </si>
  <si>
    <t>Lilium Shandong</t>
  </si>
  <si>
    <t>SHANDONG</t>
  </si>
  <si>
    <t>ШАНЬДУНЬ</t>
  </si>
  <si>
    <t>ТЕСТ! Сиренево-розовый с красно-розовой широкой полосой, в виде звезды, диам. цв. 25 см</t>
  </si>
  <si>
    <t>Lilium Spectacle</t>
  </si>
  <si>
    <t>SPECTACLE</t>
  </si>
  <si>
    <t>СПЕКТАКЛЬ</t>
  </si>
  <si>
    <t xml:space="preserve">белый с ярко-розовыми полосами </t>
  </si>
  <si>
    <t>Lilium Spectator</t>
  </si>
  <si>
    <t>SPECTATOR</t>
  </si>
  <si>
    <t>СПЕКТАТОР</t>
  </si>
  <si>
    <t>НОВИНКА!белый с ярко-розовыми стрелками и ярко-розовым крапом</t>
  </si>
  <si>
    <t>Lilium Tessala</t>
  </si>
  <si>
    <t>TESSALA</t>
  </si>
  <si>
    <t>ТЕССАЛА</t>
  </si>
  <si>
    <t>темно-малиновый, глянцевый с желтой сердцевинкой и редким темным крапом</t>
  </si>
  <si>
    <t>НИЗКОРОСЛЫЕ  Oriental Hybrids / Восточные гибриды, серия Romance</t>
  </si>
  <si>
    <t>Lilium Star Romance</t>
  </si>
  <si>
    <t>STAR ROMANCE</t>
  </si>
  <si>
    <t>СТАР РОМАНС</t>
  </si>
  <si>
    <t>темно-розовый с красным крапом и белой каймой</t>
  </si>
  <si>
    <t>Lilium World Trade</t>
  </si>
  <si>
    <t>WORLD TRADE</t>
  </si>
  <si>
    <t>УОРЛД ТРЕЙД</t>
  </si>
  <si>
    <t>для горшков и вазонов. белые граммофоны с зеленовато-желтым горлом</t>
  </si>
  <si>
    <t>Lilium Global Trend</t>
  </si>
  <si>
    <t>GLOBAL TREND</t>
  </si>
  <si>
    <t>ГЛОБАЛ ТРЕНД</t>
  </si>
  <si>
    <t>огромный белый граммофон с зеленоватым центром</t>
  </si>
  <si>
    <t>Lilium Pink Brilliant</t>
  </si>
  <si>
    <t>PINK BRILJANT</t>
  </si>
  <si>
    <t>ПИНК БРИЛЛИАНТ</t>
  </si>
  <si>
    <t>ярко-розовый с белым кантом</t>
  </si>
  <si>
    <t>Lilium Adelante</t>
  </si>
  <si>
    <t>ADELANTE</t>
  </si>
  <si>
    <t>АДЕЛАНТЕ</t>
  </si>
  <si>
    <t>насыщенный тёмно-розовый с белёсым центром, 20см</t>
  </si>
  <si>
    <t>Lilium Anastasia</t>
  </si>
  <si>
    <t>ANASTASIA</t>
  </si>
  <si>
    <t>АНАСТАСИЯ</t>
  </si>
  <si>
    <t xml:space="preserve">белый на кончиках и в центре,  нежно-розовый от центра до середины лепестка, редкий крап </t>
  </si>
  <si>
    <t>Lilium Apricot Fudge_2</t>
  </si>
  <si>
    <t>APRICOT FUDGE</t>
  </si>
  <si>
    <t>АПРИКОТ ФЬЮДЖ</t>
  </si>
  <si>
    <t>СУПЕР НОВИНКА!!! Нежнейший лососево-кремовый , необычная форма лепестков, они похожи на тюльпановые</t>
  </si>
  <si>
    <t>Lilium Baruta</t>
  </si>
  <si>
    <t>BARUTA</t>
  </si>
  <si>
    <t>БАРУТА</t>
  </si>
  <si>
    <t>желтый с темно-желтой сердцевиной</t>
  </si>
  <si>
    <t>Lilium Baywatch</t>
  </si>
  <si>
    <t>BAYWATCH</t>
  </si>
  <si>
    <t>БЭЙУОТЧ</t>
  </si>
  <si>
    <t>жемчужно-розовый с белым кантом и желтоватым центром</t>
  </si>
  <si>
    <t>Lilium Beijing Moon</t>
  </si>
  <si>
    <t>BEIJING MOON</t>
  </si>
  <si>
    <t>ПЕКИН МУН</t>
  </si>
  <si>
    <t>белый с сиреневой каймой и жёлтым центром</t>
  </si>
  <si>
    <t>Lilium Competition</t>
  </si>
  <si>
    <t>COMPETITION</t>
  </si>
  <si>
    <t>КОМПЕТИШИОН</t>
  </si>
  <si>
    <t>сиренево-розовый, диам. 20-22 см</t>
  </si>
  <si>
    <t>HIGH TEA</t>
  </si>
  <si>
    <t>ХАЙ ТИ</t>
  </si>
  <si>
    <t>Lilium Honeymoon</t>
  </si>
  <si>
    <t>HONEYMOON</t>
  </si>
  <si>
    <t>ХАНИМУН</t>
  </si>
  <si>
    <t>"медовая луна" , светло-желтый, у центра более яркий желтый, очень высокий (на второй-третий год)</t>
  </si>
  <si>
    <t>Lilium Imprato</t>
  </si>
  <si>
    <t>IMPRATO</t>
  </si>
  <si>
    <t>ИМПРАТО</t>
  </si>
  <si>
    <t>Эксклюзив! Ярко-розовый, атласный, диам. 23см</t>
  </si>
  <si>
    <t>OLYMPIC TORCH</t>
  </si>
  <si>
    <t>ОЛИМПИК ТОРЧ</t>
  </si>
  <si>
    <t>Lilium Pink Magic</t>
  </si>
  <si>
    <t>PINK MAGIC</t>
  </si>
  <si>
    <t>ПИНК МЭДЖИК</t>
  </si>
  <si>
    <t>Lilium Pontiac</t>
  </si>
  <si>
    <t>PONTIAC</t>
  </si>
  <si>
    <t>ПОНТИАК</t>
  </si>
  <si>
    <t>кремовый, к центру интенсивно жёлтый</t>
  </si>
  <si>
    <t>Lilium Provecho</t>
  </si>
  <si>
    <t>PROVECHO</t>
  </si>
  <si>
    <t>ПРОВЕЧО</t>
  </si>
  <si>
    <t>светло-розовый с ярко-розовыми линиями по центру лепестков</t>
  </si>
  <si>
    <t>Lilium Sophie</t>
  </si>
  <si>
    <t>SOPHIE</t>
  </si>
  <si>
    <t>СОФИ</t>
  </si>
  <si>
    <t>Lilium Terrasol</t>
  </si>
  <si>
    <t>TERRASOL</t>
  </si>
  <si>
    <t>ТЕРРАСОЛ</t>
  </si>
  <si>
    <t>медово-желтый</t>
  </si>
  <si>
    <t>Lilium Zambesi</t>
  </si>
  <si>
    <t>ZAMBEZI</t>
  </si>
  <si>
    <t>ЗАМБЕЗИ</t>
  </si>
  <si>
    <t>Lilium Up. White Planet</t>
  </si>
  <si>
    <t>WHITE PLANET</t>
  </si>
  <si>
    <t>УАЙТ ПЛАНЕТ</t>
  </si>
  <si>
    <t>Upfacing -все цветки направлены вверх, кремовый с жёлтым центром</t>
  </si>
  <si>
    <t>Lilium Pieton</t>
  </si>
  <si>
    <t>PIETON</t>
  </si>
  <si>
    <t>ПАЙТОН</t>
  </si>
  <si>
    <t>желтый с винно-красными широкими пятнами от центра лепестка</t>
  </si>
  <si>
    <t>Lilium Pink Flavour</t>
  </si>
  <si>
    <t>PINK FLAVOUR</t>
  </si>
  <si>
    <t>ПИНК ФЛЕЙВОУР</t>
  </si>
  <si>
    <t>нежно-розовый с жёлтым центром</t>
  </si>
  <si>
    <t>Lilium Salmon Flavour</t>
  </si>
  <si>
    <t>SALMON FLAVOUR</t>
  </si>
  <si>
    <t>САЛМОН ФЛЕЙВОУР</t>
  </si>
  <si>
    <t>Lilium Pearl Jessica</t>
  </si>
  <si>
    <t>PEARL JESSICA</t>
  </si>
  <si>
    <t>ПЕРЛ ДЖЕССИКА</t>
  </si>
  <si>
    <t>тёмно-розовый с оранжево-розовым центром. Большее количество цветков, дольшее цветение. Толстые лепестки и крепкие стебли.</t>
  </si>
  <si>
    <t>Lilium Pearl Stacey</t>
  </si>
  <si>
    <t>PEARL STACEY</t>
  </si>
  <si>
    <t>ПЕРЛ СТЭЙСИ</t>
  </si>
  <si>
    <t>кремово-жёлтый с тёмно-жёлтым центром. Большее количество цветков, дольшее цветение. Толстые лепестки и крепкие стебли.</t>
  </si>
  <si>
    <t>Lilium Arabian Night</t>
  </si>
  <si>
    <t>ARABIAN NIGHT</t>
  </si>
  <si>
    <t>АРАБИАН НАЙТ</t>
  </si>
  <si>
    <t>Многоцветковая лилия, 1.8-2,4м! бордовая с ярко-жёлтым напылением , каймой и тычинками</t>
  </si>
  <si>
    <t>100-160</t>
  </si>
  <si>
    <t>Lilium Claude Shride 1</t>
  </si>
  <si>
    <t>CLAUDE SHRIDE</t>
  </si>
  <si>
    <t>КЛОД ШРАЙД</t>
  </si>
  <si>
    <t>Многоцветковая лилия, 1.8-2,4м! тёмно-красная с оранжевыми тычинками</t>
  </si>
  <si>
    <t>Lilium Gaybird 1</t>
  </si>
  <si>
    <t>GAYBIRD</t>
  </si>
  <si>
    <t>ГАЙБЁРД</t>
  </si>
  <si>
    <t>малиново-медный с крапом</t>
  </si>
  <si>
    <t>Lilium Manitoba Fox</t>
  </si>
  <si>
    <t>МАНИТОБА ФОКС</t>
  </si>
  <si>
    <t>Многоцветковая лилия, 1.8-2,4м!  палево-тёмно-розовая с чёрно-жёлтым крапом</t>
  </si>
  <si>
    <t>Lilium Slate's Morning 1</t>
  </si>
  <si>
    <t>SLATE'S MORNING</t>
  </si>
  <si>
    <t>СЛЕЙТС МОРНИНГ</t>
  </si>
  <si>
    <t>розовые кончики, жёлты центр с крапом</t>
  </si>
  <si>
    <t>Lilium Sunny Morning</t>
  </si>
  <si>
    <t>SUNNY MORNING</t>
  </si>
  <si>
    <t>САННИ МОРНИНГ</t>
  </si>
  <si>
    <t>желтый с лиловым крапом</t>
  </si>
  <si>
    <t>Lilium Terrace City</t>
  </si>
  <si>
    <t>TERRACE CITY</t>
  </si>
  <si>
    <t>ТЕРРАС СИТИ</t>
  </si>
  <si>
    <t>светло-желтый с красным крапом</t>
  </si>
  <si>
    <t>BAFFERARI 18/20</t>
  </si>
  <si>
    <t>БАФФЕРАРИ 18/20</t>
  </si>
  <si>
    <t>STARGAZER 18/20</t>
  </si>
  <si>
    <t>СТАРГЕЙЗЕР 18/20</t>
  </si>
  <si>
    <t>YELLOWEEN 18/20</t>
  </si>
  <si>
    <t>ЙЕЛЛОУИН 18/20</t>
  </si>
  <si>
    <t>25-29 авг</t>
  </si>
  <si>
    <t>ИРИС</t>
  </si>
  <si>
    <t>РАЗНОЕ</t>
  </si>
  <si>
    <t>НАРЦИССЫ МНОГОЦВЕТКОВЫЕ (МАХРОВЫЕ И ПРОСТЫЕ)</t>
  </si>
  <si>
    <t>ФРИТИЛЛЯРИЯ RASCAL. СПЕЦИАЛЬНАЯ СЕЛЕКЦИЯ</t>
  </si>
  <si>
    <t>Эрантис (Весенник)</t>
  </si>
  <si>
    <t>Аннелинда</t>
  </si>
  <si>
    <t>Аннелинда Уайт</t>
  </si>
  <si>
    <t>Бризбейн</t>
  </si>
  <si>
    <t>Шарминг Бьюти</t>
  </si>
  <si>
    <t>Краун оф Дайнести</t>
  </si>
  <si>
    <t>Extreme Оранж</t>
  </si>
  <si>
    <t>Extreme Пинк</t>
  </si>
  <si>
    <t>Extreme Пурпл</t>
  </si>
  <si>
    <t>Extreme Йеллоу</t>
  </si>
  <si>
    <t>Extreme Микс</t>
  </si>
  <si>
    <t>Флейминг Бейби</t>
  </si>
  <si>
    <t>Стрипед Дресс</t>
  </si>
  <si>
    <t>Джиант Оранж Санрайз</t>
  </si>
  <si>
    <t>Пептолк</t>
  </si>
  <si>
    <t>Рэд Дресс</t>
  </si>
  <si>
    <t>Сноупланет</t>
  </si>
  <si>
    <t>Шугар Бёрд</t>
  </si>
  <si>
    <t>Элисон Бредли</t>
  </si>
  <si>
    <t>Дезирелле</t>
  </si>
  <si>
    <t>Дот Ком</t>
  </si>
  <si>
    <t>Фокстрот</t>
  </si>
  <si>
    <t>Кикстарт</t>
  </si>
  <si>
    <t>Лимузин</t>
  </si>
  <si>
    <t>Мэджик Прайс</t>
  </si>
  <si>
    <t>Норфкап</t>
  </si>
  <si>
    <t>Промисс</t>
  </si>
  <si>
    <t>Самбука</t>
  </si>
  <si>
    <t>Шелл</t>
  </si>
  <si>
    <t>Вог</t>
  </si>
  <si>
    <t>Уайт Маунтейн</t>
  </si>
  <si>
    <t>Боул оф Бьюти</t>
  </si>
  <si>
    <t>Кардифф</t>
  </si>
  <si>
    <t>Хэппи Апстар</t>
  </si>
  <si>
    <t>Нормандия</t>
  </si>
  <si>
    <t>Пинксайз</t>
  </si>
  <si>
    <t>Пурпл Скай</t>
  </si>
  <si>
    <t>Рэд Шато</t>
  </si>
  <si>
    <t>Стейтмент</t>
  </si>
  <si>
    <t>Баллада Уйат</t>
  </si>
  <si>
    <t>Грин Триумфатор</t>
  </si>
  <si>
    <t>Юми но Мурасаки</t>
  </si>
  <si>
    <t>Канада микс</t>
  </si>
  <si>
    <t>Оранж Букет</t>
  </si>
  <si>
    <t>Калибра</t>
  </si>
  <si>
    <t>Фринджет Рапсоди</t>
  </si>
  <si>
    <t>Лилак Кристалл</t>
  </si>
  <si>
    <t>Супер Сиеста</t>
  </si>
  <si>
    <t>Свит Симон</t>
  </si>
  <si>
    <t>Крэкер Пэррот</t>
  </si>
  <si>
    <t>Принцесса Ирен Пэррот</t>
  </si>
  <si>
    <t>Винтер Пэррот</t>
  </si>
  <si>
    <t>Доллз Микс</t>
  </si>
  <si>
    <t>Делайт Микс</t>
  </si>
  <si>
    <t>Лефебрс Мемори</t>
  </si>
  <si>
    <t>Флэминг Кокетт</t>
  </si>
  <si>
    <t>Санни Принс</t>
  </si>
  <si>
    <t>Атлантис</t>
  </si>
  <si>
    <t>Йеллоу Энджел</t>
  </si>
  <si>
    <t>Альбатрос</t>
  </si>
  <si>
    <t>Альма Павловиц</t>
  </si>
  <si>
    <t>Айаан</t>
  </si>
  <si>
    <t>Бангкок</t>
  </si>
  <si>
    <t>Буллит</t>
  </si>
  <si>
    <t>Карактер</t>
  </si>
  <si>
    <t>Континентал</t>
  </si>
  <si>
    <t>Дельта Шик</t>
  </si>
  <si>
    <t>Дельта Куин</t>
  </si>
  <si>
    <t>Дельта Уайт</t>
  </si>
  <si>
    <t>Ди Ди</t>
  </si>
  <si>
    <t>Датч Дизайн</t>
  </si>
  <si>
    <t>Фэй</t>
  </si>
  <si>
    <t>Гипноз</t>
  </si>
  <si>
    <t>Иннуендо</t>
  </si>
  <si>
    <t>Джакузи</t>
  </si>
  <si>
    <t>Миссис Медведева</t>
  </si>
  <si>
    <t>Принцесса Катарина-Амалия</t>
  </si>
  <si>
    <t>Рэд Лайт</t>
  </si>
  <si>
    <t>Рембранд Микс</t>
  </si>
  <si>
    <t>Родео Драйв</t>
  </si>
  <si>
    <t>Супри Эротик</t>
  </si>
  <si>
    <t>Синаеда Амор</t>
  </si>
  <si>
    <t>Трипл А</t>
  </si>
  <si>
    <t>Вания</t>
  </si>
  <si>
    <t>Ригас Баррикадес</t>
  </si>
  <si>
    <t>Виолацея Блэк Бейз</t>
  </si>
  <si>
    <t>Мунданс</t>
  </si>
  <si>
    <t>Блю Перл</t>
  </si>
  <si>
    <t>Манхэттен</t>
  </si>
  <si>
    <t>Арт Парфюм</t>
  </si>
  <si>
    <t>Акцент</t>
  </si>
  <si>
    <t>Карлтон</t>
  </si>
  <si>
    <t>Кул Ивнинг</t>
  </si>
  <si>
    <t>Айс Фоллис</t>
  </si>
  <si>
    <t>Джерси Лэйс</t>
  </si>
  <si>
    <t>Ма Белль</t>
  </si>
  <si>
    <t>Модуляция</t>
  </si>
  <si>
    <t>Мон Шери</t>
  </si>
  <si>
    <t>Притти ин Йеллоу</t>
  </si>
  <si>
    <t>Сплиткорона, смесь</t>
  </si>
  <si>
    <t>Талия</t>
  </si>
  <si>
    <t>Валдром</t>
  </si>
  <si>
    <t>Уайлд Карнивал</t>
  </si>
  <si>
    <t>Хиллстар</t>
  </si>
  <si>
    <t>Минноу</t>
  </si>
  <si>
    <t>Паперуайт</t>
  </si>
  <si>
    <t>Уайт Чирфулнесс</t>
  </si>
  <si>
    <t>Дабл Кампернель</t>
  </si>
  <si>
    <t>Махровый, смесь</t>
  </si>
  <si>
    <t>Грейт Лип</t>
  </si>
  <si>
    <t>Пенкребар</t>
  </si>
  <si>
    <t>Свит Помпонетт</t>
  </si>
  <si>
    <t>Твинфлауэр</t>
  </si>
  <si>
    <t>Королькова</t>
  </si>
  <si>
    <t>Сноубантинг (хриз.)</t>
  </si>
  <si>
    <t>Уайтвелл Пурпл (томм.)</t>
  </si>
  <si>
    <t>Шафран посевной (осеннецвет.)</t>
  </si>
  <si>
    <t>Спец. Кассиопея (осеннецвет.)</t>
  </si>
  <si>
    <t>Раскаль Шопен</t>
  </si>
  <si>
    <t>Рубра Максима</t>
  </si>
  <si>
    <t>Уильям Рэкс</t>
  </si>
  <si>
    <t>Априкот Парфейт</t>
  </si>
  <si>
    <t>Гранд Дива</t>
  </si>
  <si>
    <t>Попов</t>
  </si>
  <si>
    <t>Пурпл Рейн</t>
  </si>
  <si>
    <t>Спартакус</t>
  </si>
  <si>
    <t>Альфреско</t>
  </si>
  <si>
    <t>Арктик Нимф</t>
  </si>
  <si>
    <t>Дабл Делишез</t>
  </si>
  <si>
    <t>Дабл Дрим</t>
  </si>
  <si>
    <t>Джиант Амадеус</t>
  </si>
  <si>
    <t>Притти Нимф</t>
  </si>
  <si>
    <t>Сплэш</t>
  </si>
  <si>
    <t>Старс энд Страйпс</t>
  </si>
  <si>
    <t>Бет Эванс</t>
  </si>
  <si>
    <t>Косский, гибрид</t>
  </si>
  <si>
    <t>зимний</t>
  </si>
  <si>
    <t>Денс-канис</t>
  </si>
  <si>
    <r>
      <rPr>
        <b/>
        <i/>
        <sz val="10"/>
        <rFont val="Arial"/>
        <family val="2"/>
        <charset val="204"/>
      </rPr>
      <t>МАХРОВЫЙ+ХАМЕЛЕОН</t>
    </r>
    <r>
      <rPr>
        <sz val="10"/>
        <rFont val="Arial"/>
        <family val="2"/>
        <charset val="204"/>
      </rPr>
      <t xml:space="preserve"> цвет постепенно переходит от нежно-абрикосового к малиновому через очень эффектный меланж двух окрасок</t>
    </r>
  </si>
  <si>
    <r>
      <t xml:space="preserve">тёмно-розовый с белёсым краем лепестков </t>
    </r>
    <r>
      <rPr>
        <b/>
        <i/>
        <sz val="10"/>
        <rFont val="Arial"/>
        <family val="2"/>
        <charset val="204"/>
      </rPr>
      <t>МНОГОЦВЕТКОВЫЙ +МАХРОВЫЙ</t>
    </r>
  </si>
  <si>
    <r>
      <t xml:space="preserve">оранжево-алый с жёлтыми подпалинами, похож на пламя </t>
    </r>
    <r>
      <rPr>
        <b/>
        <i/>
        <sz val="10"/>
        <rFont val="Arial"/>
        <family val="2"/>
        <charset val="204"/>
      </rPr>
      <t>ЛИЛИЕЦВЕТНЫЙ + БАХРОМЧАТЫЙ</t>
    </r>
  </si>
  <si>
    <r>
      <t xml:space="preserve">ярко-алый </t>
    </r>
    <r>
      <rPr>
        <b/>
        <i/>
        <sz val="10"/>
        <rFont val="Arial"/>
        <family val="2"/>
        <charset val="204"/>
      </rPr>
      <t>МАХРОВЫЙ + БАХРОМЧ.</t>
    </r>
  </si>
  <si>
    <r>
      <rPr>
        <b/>
        <i/>
        <sz val="10"/>
        <rFont val="Arial"/>
        <family val="2"/>
        <charset val="204"/>
      </rPr>
      <t>ХАМЕЛЕОН</t>
    </r>
    <r>
      <rPr>
        <sz val="10"/>
        <rFont val="Arial"/>
        <family val="2"/>
        <charset val="204"/>
      </rPr>
      <t xml:space="preserve">    белый, светло-роз.
</t>
    </r>
    <r>
      <rPr>
        <b/>
        <i/>
        <sz val="10"/>
        <rFont val="Arial"/>
        <family val="2"/>
        <charset val="204"/>
      </rPr>
      <t>МНОГОЦВЕТКОВЫЙ+МАХРОВЫЙ</t>
    </r>
  </si>
  <si>
    <r>
      <t xml:space="preserve">кремово-белый, внешние лепестки с зелёной полосой, декоративная листва </t>
    </r>
    <r>
      <rPr>
        <b/>
        <i/>
        <sz val="10"/>
        <rFont val="Arial"/>
        <family val="2"/>
        <charset val="204"/>
      </rPr>
      <t>МНОГОЦВЕТКОВЫЙ + МАХРОВЫЙ</t>
    </r>
  </si>
  <si>
    <r>
      <t xml:space="preserve">желтый, контрастн. красный край
</t>
    </r>
    <r>
      <rPr>
        <b/>
        <i/>
        <sz val="10"/>
        <rFont val="Arial"/>
        <family val="2"/>
        <charset val="204"/>
      </rPr>
      <t>МНОГОЦВЕТКОВЫЙ+МАХРОВЫЙ</t>
    </r>
  </si>
  <si>
    <r>
      <t xml:space="preserve">сиреневый. </t>
    </r>
    <r>
      <rPr>
        <b/>
        <i/>
        <sz val="10"/>
        <rFont val="Arial"/>
        <family val="2"/>
        <charset val="204"/>
      </rPr>
      <t>МАХРОВЫЙ+СУПЕРКАРЛИК</t>
    </r>
  </si>
  <si>
    <r>
      <t xml:space="preserve">палево-бурый с желтым
</t>
    </r>
    <r>
      <rPr>
        <b/>
        <i/>
        <sz val="10"/>
        <rFont val="Arial"/>
        <family val="2"/>
        <charset val="204"/>
      </rPr>
      <t>МНОГОЦВЕТКОВЫЙ+МАХРОВЫЙ</t>
    </r>
  </si>
  <si>
    <r>
      <rPr>
        <b/>
        <i/>
        <sz val="10"/>
        <rFont val="Arial"/>
        <family val="2"/>
        <charset val="204"/>
      </rPr>
      <t>МАХРОВЫЙ+БАХРОМЧАТЫЙ</t>
    </r>
    <r>
      <rPr>
        <sz val="10"/>
        <rFont val="Arial"/>
        <family val="2"/>
        <charset val="204"/>
      </rPr>
      <t xml:space="preserve"> кораллово-красный, внешние лепестки зелёные с розовой бахромой</t>
    </r>
  </si>
  <si>
    <r>
      <rPr>
        <b/>
        <i/>
        <sz val="10"/>
        <rFont val="Arial"/>
        <family val="2"/>
        <charset val="204"/>
      </rPr>
      <t>ХАМЕЛЕОН</t>
    </r>
    <r>
      <rPr>
        <sz val="10"/>
        <rFont val="Arial"/>
        <family val="2"/>
        <charset val="204"/>
      </rPr>
      <t xml:space="preserve">    от лимонно-желт. До белого с малиновой каймой
</t>
    </r>
    <r>
      <rPr>
        <b/>
        <i/>
        <sz val="10"/>
        <rFont val="Arial"/>
        <family val="2"/>
        <charset val="204"/>
      </rPr>
      <t>МНОГОЦВЕТКОВЫЙ+МАХРОВЫЙ</t>
    </r>
  </si>
  <si>
    <r>
      <rPr>
        <b/>
        <i/>
        <sz val="10"/>
        <rFont val="Arial"/>
        <family val="2"/>
        <charset val="204"/>
      </rPr>
      <t>ГУСТОМАХРОВЫЙ</t>
    </r>
    <r>
      <rPr>
        <sz val="10"/>
        <rFont val="Arial"/>
        <family val="2"/>
        <charset val="204"/>
      </rPr>
      <t>, ярко-фиолетовый, внешние лепестки зеленые</t>
    </r>
  </si>
  <si>
    <r>
      <t xml:space="preserve">тёмно-розовый с белой бахромой </t>
    </r>
    <r>
      <rPr>
        <b/>
        <i/>
        <sz val="10"/>
        <rFont val="Arial"/>
        <family val="2"/>
        <charset val="204"/>
      </rPr>
      <t>МАХРОВЫЙ+БАХРОМЧ.</t>
    </r>
  </si>
  <si>
    <r>
      <rPr>
        <b/>
        <i/>
        <sz val="10"/>
        <rFont val="Arial"/>
        <family val="2"/>
        <charset val="204"/>
      </rPr>
      <t>МАХРОВЫЙ +ГУСТОБАХРОМЧАТЫЙ</t>
    </r>
    <r>
      <rPr>
        <b/>
        <sz val="10"/>
        <rFont val="Arial"/>
        <family val="2"/>
        <charset val="204"/>
      </rPr>
      <t xml:space="preserve"> </t>
    </r>
    <r>
      <rPr>
        <sz val="10"/>
        <rFont val="Arial"/>
        <family val="2"/>
        <charset val="204"/>
      </rPr>
      <t>кораллово-красный с плотной желтой бахромой</t>
    </r>
  </si>
  <si>
    <r>
      <t xml:space="preserve">густомахровый, многоярусный с белой "шапочкой",
</t>
    </r>
    <r>
      <rPr>
        <b/>
        <i/>
        <sz val="10"/>
        <rFont val="Arial"/>
        <family val="2"/>
        <charset val="204"/>
      </rPr>
      <t>ГУСТОМАХРОВЫЙ</t>
    </r>
  </si>
  <si>
    <r>
      <t xml:space="preserve">гибрид от Анжелика. различные оттенки абрикосово-мандаринового с розовато-абрикосовыми внешними лепестками. </t>
    </r>
    <r>
      <rPr>
        <b/>
        <sz val="10"/>
        <rFont val="Arial"/>
        <family val="2"/>
        <charset val="204"/>
      </rPr>
      <t>МНГОЦВЕТКОВЫЙ+МАХРОВЫЙ</t>
    </r>
  </si>
  <si>
    <r>
      <t xml:space="preserve">розово-оранжевый со светл.
</t>
    </r>
    <r>
      <rPr>
        <b/>
        <i/>
        <sz val="10"/>
        <rFont val="Arial"/>
        <family val="2"/>
        <charset val="204"/>
      </rPr>
      <t>МНГОЦВЕТКОВЫЙ+МАХРОВЫЙ</t>
    </r>
  </si>
  <si>
    <t>лепестки ярко-розовые и кремовые, бахрома белая МАХРОВЫЙ+БАХРОМЧ.</t>
  </si>
  <si>
    <r>
      <rPr>
        <b/>
        <i/>
        <sz val="10"/>
        <rFont val="Arial"/>
        <family val="2"/>
        <charset val="204"/>
      </rPr>
      <t>МАХРОВЫЙ+БАХРОМЧ</t>
    </r>
    <r>
      <rPr>
        <sz val="10"/>
        <rFont val="Arial"/>
        <family val="2"/>
        <charset val="204"/>
      </rPr>
      <t xml:space="preserve">. розовый с белой бахромой </t>
    </r>
  </si>
  <si>
    <r>
      <t xml:space="preserve">розово-белый 
</t>
    </r>
    <r>
      <rPr>
        <b/>
        <i/>
        <sz val="10"/>
        <rFont val="Arial"/>
        <family val="2"/>
        <charset val="204"/>
      </rPr>
      <t>МАХРОВЫЙ+БАХРОМЧ.</t>
    </r>
  </si>
  <si>
    <r>
      <t xml:space="preserve">Тип 'ПИКЧЕР', бутоны в виде короны </t>
    </r>
    <r>
      <rPr>
        <sz val="10"/>
        <rFont val="Arial"/>
        <family val="2"/>
        <charset val="204"/>
      </rPr>
      <t>перламутрово нежно-розовый с кремовым основанием</t>
    </r>
  </si>
  <si>
    <r>
      <rPr>
        <b/>
        <i/>
        <sz val="10"/>
        <rFont val="Arial"/>
        <family val="2"/>
        <charset val="204"/>
      </rPr>
      <t>ГУСТОМАХРОВЫЙ</t>
    </r>
    <r>
      <rPr>
        <sz val="10"/>
        <rFont val="Arial"/>
        <family val="2"/>
        <charset val="204"/>
      </rPr>
      <t xml:space="preserve"> многоярусный, лепестки нижних ярусов зеленые с малиновыми штрихами, лепестки верхних ярусов кремово-белые с малиновыми штрихами</t>
    </r>
  </si>
  <si>
    <r>
      <rPr>
        <sz val="10"/>
        <rFont val="Arial"/>
        <family val="2"/>
        <charset val="204"/>
      </rPr>
      <t>желтый с темно-красным, бокал крупный</t>
    </r>
    <r>
      <rPr>
        <i/>
        <sz val="10"/>
        <rFont val="Arial"/>
        <family val="2"/>
        <charset val="204"/>
      </rPr>
      <t xml:space="preserve">
</t>
    </r>
    <r>
      <rPr>
        <b/>
        <i/>
        <sz val="10"/>
        <rFont val="Arial"/>
        <family val="2"/>
        <charset val="204"/>
      </rPr>
      <t>ПОПУГАЙНЫЙ+МАХРОВЫЙ</t>
    </r>
  </si>
  <si>
    <r>
      <rPr>
        <b/>
        <sz val="10"/>
        <rFont val="Arial"/>
        <family val="2"/>
        <charset val="204"/>
      </rPr>
      <t>ХАМЕЛЕОН</t>
    </r>
    <r>
      <rPr>
        <sz val="10"/>
        <rFont val="Arial"/>
        <family val="2"/>
        <charset val="204"/>
      </rPr>
      <t xml:space="preserve">   </t>
    </r>
    <r>
      <rPr>
        <b/>
        <i/>
        <sz val="10"/>
        <rFont val="Arial"/>
        <family val="2"/>
        <charset val="204"/>
      </rPr>
      <t>ГУСТОМАХРОВЫЙ</t>
    </r>
    <r>
      <rPr>
        <sz val="10"/>
        <rFont val="Arial"/>
        <family val="2"/>
        <charset val="204"/>
      </rPr>
      <t xml:space="preserve"> белый с розовой каймой до почти полностью малиново-розового</t>
    </r>
  </si>
  <si>
    <r>
      <t xml:space="preserve">бордово-красный с желтой каймой, похож на огонёк </t>
    </r>
    <r>
      <rPr>
        <b/>
        <i/>
        <sz val="10"/>
        <rFont val="Arial"/>
        <family val="2"/>
        <charset val="204"/>
      </rPr>
      <t>МАХРОВЫЙ + БАХРОМЧАТЫЙ</t>
    </r>
  </si>
  <si>
    <r>
      <t xml:space="preserve">(Leen van der mark Picture) </t>
    </r>
    <r>
      <rPr>
        <b/>
        <i/>
        <sz val="10"/>
        <rFont val="Arial"/>
        <family val="2"/>
        <charset val="204"/>
      </rPr>
      <t>Тип 'ПИКЧЕР', бутоны в виде короны</t>
    </r>
    <r>
      <rPr>
        <sz val="10"/>
        <rFont val="Arial"/>
        <family val="2"/>
        <charset val="204"/>
      </rPr>
      <t xml:space="preserve">  розово-красный с белым кантом </t>
    </r>
  </si>
  <si>
    <r>
      <t xml:space="preserve">абрикосово-оранжевый </t>
    </r>
    <r>
      <rPr>
        <b/>
        <i/>
        <sz val="10"/>
        <rFont val="Arial"/>
        <family val="2"/>
        <charset val="204"/>
      </rPr>
      <t>МАХРОВЫЙ+БАХРОМЧ.</t>
    </r>
  </si>
  <si>
    <r>
      <rPr>
        <b/>
        <i/>
        <sz val="10"/>
        <rFont val="Arial"/>
        <family val="2"/>
        <charset val="204"/>
      </rPr>
      <t xml:space="preserve">МНОГОЦВЕТКОВЫЙ +МАХРОВЫЙ </t>
    </r>
    <r>
      <rPr>
        <sz val="10"/>
        <rFont val="Arial"/>
        <family val="2"/>
        <charset val="204"/>
      </rPr>
      <t>карминно-красный</t>
    </r>
  </si>
  <si>
    <r>
      <t xml:space="preserve">белый
</t>
    </r>
    <r>
      <rPr>
        <b/>
        <i/>
        <sz val="10"/>
        <rFont val="Arial"/>
        <family val="2"/>
        <charset val="204"/>
      </rPr>
      <t>МНГОЦВЕТКОВЫЙ+МАХРОВЫЙ</t>
    </r>
  </si>
  <si>
    <r>
      <t xml:space="preserve">лепестки белые и кремовые с зелеными штрихами </t>
    </r>
    <r>
      <rPr>
        <b/>
        <i/>
        <sz val="10"/>
        <rFont val="Arial"/>
        <family val="2"/>
        <charset val="204"/>
      </rPr>
      <t>МАХРОВЫЙ+ФОСТЕРИАНА</t>
    </r>
  </si>
  <si>
    <r>
      <t xml:space="preserve">медово-желтый
</t>
    </r>
    <r>
      <rPr>
        <b/>
        <i/>
        <sz val="10"/>
        <rFont val="Arial"/>
        <family val="2"/>
        <charset val="204"/>
      </rPr>
      <t>МАХРОВЫЙ+БАХРОМЧ.</t>
    </r>
  </si>
  <si>
    <r>
      <t xml:space="preserve">сиренево-фиолетовый, многоярусный,нижние слои лепестков зелёные </t>
    </r>
    <r>
      <rPr>
        <b/>
        <i/>
        <sz val="10"/>
        <rFont val="Arial"/>
        <family val="2"/>
        <charset val="204"/>
      </rPr>
      <t>ГУСТОМАХРОВЫЙ</t>
    </r>
  </si>
  <si>
    <r>
      <t>НОВАЯ СЕРИЯ " Extreme "</t>
    </r>
    <r>
      <rPr>
        <b/>
        <i/>
        <sz val="10"/>
        <rFont val="Arial"/>
        <family val="2"/>
        <charset val="204"/>
      </rPr>
      <t xml:space="preserve"> БАХРОМЧАТЫЙ +ЗЕЛЕНОЦВЕТНЫЙ+ ЛИЛИЕЦВЕТНЫЙ размер цветка 8 см </t>
    </r>
    <r>
      <rPr>
        <sz val="10"/>
        <rFont val="Arial"/>
        <family val="2"/>
        <charset val="204"/>
      </rPr>
      <t>розовато-сиреневый с ярко-зеленой широкой полосой по центру лепестка, вокруг зеленого кремовый ореол</t>
    </r>
  </si>
  <si>
    <r>
      <t>НОВАЯ СЕРИЯ " Extreme "</t>
    </r>
    <r>
      <rPr>
        <b/>
        <i/>
        <sz val="10"/>
        <rFont val="Arial"/>
        <family val="2"/>
        <charset val="204"/>
      </rPr>
      <t xml:space="preserve"> БАХРОМЧАТЫЙ +ЗЕЛЕНОЦВЕТНЫЙ+ ЛИЛИЕЦВЕТНЫЙ</t>
    </r>
    <r>
      <rPr>
        <sz val="10"/>
        <rFont val="Arial"/>
        <family val="2"/>
        <charset val="204"/>
      </rPr>
      <t xml:space="preserve"> размер цветка 8 см лиловый с ярко-зеленой широкой полосой по центру лепестка, вокруг зеленого кремово-белый ореол</t>
    </r>
  </si>
  <si>
    <r>
      <t>НОВАЯ СЕРИЯ " Extreme "</t>
    </r>
    <r>
      <rPr>
        <b/>
        <i/>
        <sz val="10"/>
        <rFont val="Arial"/>
        <family val="2"/>
        <charset val="204"/>
      </rPr>
      <t xml:space="preserve"> БАХРОМЧАТЫЙ +ЗЕЛЕНОЦВЕТНЫЙ+ ЛИЛИЕЦВЕТНЫЙ</t>
    </r>
    <r>
      <rPr>
        <sz val="10"/>
        <rFont val="Arial"/>
        <family val="2"/>
        <charset val="204"/>
      </rPr>
      <t xml:space="preserve"> размер цветка 8 см ярко-желтый с зеленой широкой полосой по центру лепестка</t>
    </r>
  </si>
  <si>
    <r>
      <rPr>
        <b/>
        <i/>
        <sz val="10"/>
        <rFont val="Arial"/>
        <family val="2"/>
        <charset val="204"/>
      </rPr>
      <t>МАХРОВЫЙ+БАХРОМЧ.</t>
    </r>
    <r>
      <rPr>
        <sz val="10"/>
        <rFont val="Arial"/>
        <family val="2"/>
        <charset val="204"/>
      </rPr>
      <t xml:space="preserve"> ярко-алый</t>
    </r>
  </si>
  <si>
    <r>
      <rPr>
        <b/>
        <i/>
        <sz val="10"/>
        <rFont val="Arial"/>
        <family val="2"/>
        <charset val="204"/>
      </rPr>
      <t xml:space="preserve">МАХРОВЫЙ + СУПЕРКАРЛИК </t>
    </r>
    <r>
      <rPr>
        <sz val="10"/>
        <rFont val="Arial"/>
        <family val="2"/>
        <charset val="204"/>
      </rPr>
      <t>цвета пламени от желтого до ярко-оранжевого в разной интенсивности</t>
    </r>
  </si>
  <si>
    <r>
      <t xml:space="preserve">винно-красный с жёлтой бахромой </t>
    </r>
    <r>
      <rPr>
        <b/>
        <i/>
        <sz val="10"/>
        <rFont val="Arial"/>
        <family val="2"/>
        <charset val="204"/>
      </rPr>
      <t>МАХРОВЫЙ+БАХРОМЧ.</t>
    </r>
  </si>
  <si>
    <r>
      <t xml:space="preserve">темно-роз. с роз. бахромой </t>
    </r>
    <r>
      <rPr>
        <b/>
        <i/>
        <sz val="10"/>
        <rFont val="Arial"/>
        <family val="2"/>
        <charset val="204"/>
      </rPr>
      <t>МНГОЦВЕТКОВЫЙ+БАХРОМЧ.</t>
    </r>
  </si>
  <si>
    <t>полностью махровый, белый, лепестки волнистые, слегка бахромчатые</t>
  </si>
  <si>
    <r>
      <t xml:space="preserve">винно-красный, с желтой бахромой
</t>
    </r>
    <r>
      <rPr>
        <b/>
        <i/>
        <sz val="10"/>
        <rFont val="Arial"/>
        <family val="2"/>
        <charset val="204"/>
      </rPr>
      <t>МАХРОВЫЙ+БАХРОМЧ.</t>
    </r>
  </si>
  <si>
    <r>
      <rPr>
        <b/>
        <i/>
        <sz val="10"/>
        <rFont val="Arial"/>
        <family val="2"/>
        <charset val="204"/>
      </rPr>
      <t xml:space="preserve">ГУСТОМАХРОВЫЙ+ГУСТОБАХРОМЧАТЫЙ </t>
    </r>
    <r>
      <rPr>
        <sz val="10"/>
        <rFont val="Arial"/>
        <family val="2"/>
        <charset val="204"/>
      </rPr>
      <t>жёлтый, внешние лепестки зелёные, бахрома с красными вкраплениями</t>
    </r>
  </si>
  <si>
    <r>
      <rPr>
        <b/>
        <i/>
        <sz val="10"/>
        <rFont val="Arial"/>
        <family val="2"/>
        <charset val="204"/>
      </rPr>
      <t>ЭКЗОТИКА!</t>
    </r>
    <r>
      <rPr>
        <sz val="10"/>
        <rFont val="Arial"/>
        <family val="2"/>
        <charset val="204"/>
      </rPr>
      <t xml:space="preserve"> внешние лепестки зеленого цвета, на кончиках -лаймового, внутри внешних лепестков плотная гребешковая "шапочка" светло-лаймового цвета</t>
    </r>
  </si>
  <si>
    <r>
      <rPr>
        <sz val="10"/>
        <rFont val="Arial"/>
        <family val="2"/>
        <charset val="204"/>
      </rPr>
      <t xml:space="preserve">кремово-белый с зелеными "перьями" </t>
    </r>
    <r>
      <rPr>
        <b/>
        <i/>
        <sz val="10"/>
        <rFont val="Arial"/>
        <family val="2"/>
        <charset val="204"/>
      </rPr>
      <t>ЛИЛИЕЦВЕТНЫЙ + ЗЕЛЕНОЦВЕТНЫЙ</t>
    </r>
  </si>
  <si>
    <r>
      <rPr>
        <b/>
        <i/>
        <sz val="10"/>
        <rFont val="Arial"/>
        <family val="2"/>
        <charset val="204"/>
      </rPr>
      <t>ХАМЕЛЕОН+МАХРОВЫЙ</t>
    </r>
    <r>
      <rPr>
        <sz val="10"/>
        <rFont val="Arial"/>
        <family val="2"/>
        <charset val="204"/>
      </rPr>
      <t xml:space="preserve">
три перевоплощения во время цветения: от желтого с оранжевым меланжем - в румяно-красно-оранжевый меланж с штрихами - в ярко-красный</t>
    </r>
  </si>
  <si>
    <r>
      <t xml:space="preserve">многоярусный, не плотный,лепестки белые сверху и зелёные полосы внизу </t>
    </r>
    <r>
      <rPr>
        <b/>
        <i/>
        <sz val="10"/>
        <rFont val="Arial"/>
        <family val="2"/>
        <charset val="204"/>
      </rPr>
      <t>МАХРОВЫЙ + ЗЕЛЕНОЦВЕТНЫЙ</t>
    </r>
  </si>
  <si>
    <r>
      <t xml:space="preserve">красно-оранжевый
</t>
    </r>
    <r>
      <rPr>
        <b/>
        <i/>
        <sz val="10"/>
        <rFont val="Arial"/>
        <family val="2"/>
        <charset val="204"/>
      </rPr>
      <t>МНГОЦВЕТКОВЫЙ+МАХРОВЫЙ</t>
    </r>
  </si>
  <si>
    <r>
      <t xml:space="preserve">тёмно-розовые с зелёным внешние лепестки, в центре возвышающейся шапочкой белые лепестки </t>
    </r>
    <r>
      <rPr>
        <b/>
        <i/>
        <sz val="10"/>
        <rFont val="Arial"/>
        <family val="2"/>
        <charset val="204"/>
      </rPr>
      <t>ГУСТОМАХРОВЫЙ</t>
    </r>
  </si>
  <si>
    <r>
      <t xml:space="preserve">красный, 
</t>
    </r>
    <r>
      <rPr>
        <b/>
        <i/>
        <sz val="10"/>
        <rFont val="Arial"/>
        <family val="2"/>
        <charset val="204"/>
      </rPr>
      <t>МНГОЦВЕТКОВЫЙ+БАХРОМЧ</t>
    </r>
    <r>
      <rPr>
        <sz val="10"/>
        <rFont val="Arial"/>
        <family val="2"/>
      </rPr>
      <t>.</t>
    </r>
  </si>
  <si>
    <r>
      <t xml:space="preserve">красный </t>
    </r>
    <r>
      <rPr>
        <b/>
        <i/>
        <sz val="10"/>
        <rFont val="Arial"/>
        <family val="2"/>
        <charset val="204"/>
      </rPr>
      <t>МАХРОВЫЙ+БАХРОМЧ.</t>
    </r>
  </si>
  <si>
    <r>
      <t xml:space="preserve">бархатно-бордовый
</t>
    </r>
    <r>
      <rPr>
        <b/>
        <i/>
        <sz val="10"/>
        <rFont val="Arial"/>
        <family val="2"/>
        <charset val="204"/>
      </rPr>
      <t>МАХРОВЫЙ+БАХРОМЧ.</t>
    </r>
  </si>
  <si>
    <r>
      <rPr>
        <b/>
        <sz val="10"/>
        <rFont val="Arial"/>
        <family val="2"/>
        <charset val="204"/>
      </rPr>
      <t>ЭКСКЛЮЗИВ!</t>
    </r>
    <r>
      <rPr>
        <sz val="10"/>
        <rFont val="Arial"/>
        <family val="2"/>
        <charset val="204"/>
      </rPr>
      <t xml:space="preserve"> перламутрово-малиновый с зеленоватостью на внешних лепестках. </t>
    </r>
    <r>
      <rPr>
        <b/>
        <i/>
        <sz val="10"/>
        <rFont val="Arial"/>
        <family val="2"/>
        <charset val="204"/>
      </rPr>
      <t>МНОГОЦВЕТКОВЫЙ + МАХРОВЫЙ</t>
    </r>
  </si>
  <si>
    <r>
      <t xml:space="preserve">лиловый с жёлтым центром </t>
    </r>
    <r>
      <rPr>
        <b/>
        <i/>
        <sz val="10"/>
        <rFont val="Arial"/>
        <family val="2"/>
        <charset val="204"/>
      </rPr>
      <t>МНОГОЦВЕТКОВЫЙ + МАХРОВЫЙ</t>
    </r>
  </si>
  <si>
    <r>
      <t xml:space="preserve">уникальный, насыщенно коричнево-малиновый
</t>
    </r>
    <r>
      <rPr>
        <b/>
        <i/>
        <sz val="10"/>
        <rFont val="Arial"/>
        <family val="2"/>
        <charset val="204"/>
      </rPr>
      <t>МАХРОВЫЙ+БАХРОМЧ.</t>
    </r>
  </si>
  <si>
    <r>
      <t xml:space="preserve">сиреневый со светло-розовой бахромой
</t>
    </r>
    <r>
      <rPr>
        <b/>
        <i/>
        <sz val="10"/>
        <rFont val="Arial"/>
        <family val="2"/>
        <charset val="204"/>
      </rPr>
      <t>МАХРОВЫЙ+БАХРОМЧ.</t>
    </r>
  </si>
  <si>
    <r>
      <t xml:space="preserve">фиолетов. со светл. бахромой
</t>
    </r>
    <r>
      <rPr>
        <b/>
        <i/>
        <sz val="10"/>
        <rFont val="Arial"/>
        <family val="2"/>
        <charset val="204"/>
      </rPr>
      <t>МАХРОВЫЙ+БАХРОМЧ.</t>
    </r>
  </si>
  <si>
    <r>
      <t xml:space="preserve">желтый
</t>
    </r>
    <r>
      <rPr>
        <b/>
        <i/>
        <sz val="10"/>
        <rFont val="Arial"/>
        <family val="2"/>
        <charset val="204"/>
      </rPr>
      <t>МАХРОВЫЙ+БАХРОМЧ.</t>
    </r>
  </si>
  <si>
    <r>
      <t xml:space="preserve">желтый, с раскидистыми лепестками
</t>
    </r>
    <r>
      <rPr>
        <b/>
        <i/>
        <sz val="10"/>
        <rFont val="Arial"/>
        <family val="2"/>
        <charset val="204"/>
      </rPr>
      <t>ЛИЛИЕЦВ.+МАХРОВЫЙ</t>
    </r>
  </si>
  <si>
    <r>
      <t xml:space="preserve">кумачёво-красный с сиреневатым налётом, глянцевый </t>
    </r>
    <r>
      <rPr>
        <b/>
        <i/>
        <sz val="10"/>
        <rFont val="Arial"/>
        <family val="2"/>
        <charset val="204"/>
      </rPr>
      <t>МНОГОЦВЕТКОВЫЙ + МАХРОВЫЙ</t>
    </r>
  </si>
  <si>
    <r>
      <rPr>
        <b/>
        <sz val="10"/>
        <rFont val="Arial"/>
        <family val="2"/>
        <charset val="204"/>
      </rPr>
      <t>МАХРОВЫЙ+ХАМЕЛЕОН</t>
    </r>
    <r>
      <rPr>
        <sz val="10"/>
        <rFont val="Arial"/>
        <family val="2"/>
        <charset val="204"/>
      </rPr>
      <t xml:space="preserve"> расцветки постепенно переходят от светло нежно-розовых оттенков к малиновым и темно-розовым через очень эффектный меланж окрасок</t>
    </r>
  </si>
  <si>
    <r>
      <t xml:space="preserve">сиренево-розовый </t>
    </r>
    <r>
      <rPr>
        <b/>
        <i/>
        <sz val="10"/>
        <rFont val="Arial"/>
        <family val="2"/>
        <charset val="204"/>
      </rPr>
      <t>Тип 'ПИКЧЕР', бутоны в виде короны</t>
    </r>
  </si>
  <si>
    <r>
      <rPr>
        <b/>
        <i/>
        <sz val="10"/>
        <rFont val="Arial"/>
        <family val="2"/>
        <charset val="204"/>
      </rPr>
      <t>Новинка селекции! МАХРОВЫЙ+БАХРОМЧАТЫЙ</t>
    </r>
    <r>
      <rPr>
        <sz val="10"/>
        <rFont val="Arial"/>
        <family val="2"/>
        <charset val="204"/>
      </rPr>
      <t xml:space="preserve"> палево-розовый с желтой каймой, нижние лепестки зеленоватые</t>
    </r>
  </si>
  <si>
    <r>
      <t xml:space="preserve">белый </t>
    </r>
    <r>
      <rPr>
        <b/>
        <i/>
        <sz val="10"/>
        <rFont val="Arial"/>
        <family val="2"/>
        <charset val="204"/>
      </rPr>
      <t>МАХРОВЫЙ+ СУПЕРКАРЛИК</t>
    </r>
  </si>
  <si>
    <r>
      <t xml:space="preserve">густомахровый, многоярусный с малиновой "шапочкой",
</t>
    </r>
    <r>
      <rPr>
        <b/>
        <i/>
        <sz val="10"/>
        <rFont val="Arial"/>
        <family val="2"/>
        <charset val="204"/>
      </rPr>
      <t>ГУСТОМАХРОВЫЙ+БАХРОМЧАТЫЙ</t>
    </r>
  </si>
  <si>
    <r>
      <t xml:space="preserve">розовый с белой бахромой
</t>
    </r>
    <r>
      <rPr>
        <b/>
        <i/>
        <sz val="10"/>
        <rFont val="Arial"/>
        <family val="2"/>
        <charset val="204"/>
      </rPr>
      <t>МАХРОВЫЙ+БАХРОМЧ.</t>
    </r>
  </si>
  <si>
    <r>
      <rPr>
        <b/>
        <i/>
        <sz val="10"/>
        <rFont val="Arial"/>
        <family val="2"/>
        <charset val="204"/>
      </rPr>
      <t xml:space="preserve">Тип 'ПИКЧЕР', бутоны в виде короны </t>
    </r>
    <r>
      <rPr>
        <sz val="10"/>
        <rFont val="Arial"/>
        <family val="2"/>
        <charset val="204"/>
      </rPr>
      <t xml:space="preserve"> темно-вишневый с темным напылением</t>
    </r>
  </si>
  <si>
    <r>
      <t xml:space="preserve">ярко-красный с тёмным напылением по центру лепестков, глянцевый, нижние лепестки зелёные с красной каймой </t>
    </r>
    <r>
      <rPr>
        <b/>
        <i/>
        <sz val="10"/>
        <rFont val="Arial"/>
        <family val="2"/>
        <charset val="204"/>
      </rPr>
      <t>ПОПУГАЙНЫЙ + МАХРОВЫЙ</t>
    </r>
  </si>
  <si>
    <r>
      <t xml:space="preserve">очень изящный, кремово- жёлтый с зелёной тонкой полосой по центру некоторых лепестков, до 10 цветков на основном стебле! </t>
    </r>
    <r>
      <rPr>
        <b/>
        <i/>
        <sz val="10"/>
        <rFont val="Arial"/>
        <family val="2"/>
        <charset val="204"/>
      </rPr>
      <t>МНОГОЦВЕТКОВЫЙ + БАХРОМЧАТЫЙ</t>
    </r>
  </si>
  <si>
    <r>
      <t xml:space="preserve">оранжево-красный с желтой бахромой
</t>
    </r>
    <r>
      <rPr>
        <b/>
        <i/>
        <sz val="10"/>
        <rFont val="Arial"/>
        <family val="2"/>
        <charset val="204"/>
      </rPr>
      <t>МАХРОВЫЙ+БАХРОМЧ.</t>
    </r>
  </si>
  <si>
    <r>
      <t xml:space="preserve">белый
</t>
    </r>
    <r>
      <rPr>
        <b/>
        <i/>
        <sz val="10"/>
        <rFont val="Arial"/>
        <family val="2"/>
        <charset val="204"/>
      </rPr>
      <t>МАХРОВЫЙ+БАХРОМЧ.</t>
    </r>
  </si>
  <si>
    <r>
      <rPr>
        <b/>
        <i/>
        <sz val="10"/>
        <rFont val="Arial"/>
        <family val="2"/>
        <charset val="204"/>
      </rPr>
      <t xml:space="preserve">МАХРОВЫЙ + БАХРОМЧАТЫЙ </t>
    </r>
    <r>
      <rPr>
        <sz val="10"/>
        <rFont val="Arial"/>
        <family val="2"/>
        <charset val="204"/>
      </rPr>
      <t>белый, внешние лепестки с зеленоватые</t>
    </r>
  </si>
  <si>
    <r>
      <rPr>
        <b/>
        <i/>
        <sz val="10"/>
        <rFont val="Arial"/>
        <family val="2"/>
        <charset val="204"/>
      </rPr>
      <t xml:space="preserve">МАХРОВЫЙ +БАХРОМЧАТЫЙ </t>
    </r>
    <r>
      <rPr>
        <sz val="10"/>
        <rFont val="Arial"/>
        <family val="2"/>
        <charset val="204"/>
      </rPr>
      <t>лепестки белые у основания ,края лепестков сиреневато-розовые, бахромчатые</t>
    </r>
  </si>
  <si>
    <r>
      <t xml:space="preserve">красный, 
</t>
    </r>
    <r>
      <rPr>
        <b/>
        <i/>
        <sz val="10"/>
        <rFont val="Arial"/>
        <family val="2"/>
        <charset val="204"/>
      </rPr>
      <t>МНГОЦВЕТКОВЫЙ+ДЕКОРАТИВНАЯ ЛИСТВА</t>
    </r>
  </si>
  <si>
    <r>
      <rPr>
        <b/>
        <i/>
        <sz val="10"/>
        <rFont val="Arial"/>
        <family val="2"/>
        <charset val="204"/>
      </rPr>
      <t>МАХРОВЫЙ+МНОГОЦВЕТКОВЫЙ</t>
    </r>
    <r>
      <rPr>
        <sz val="10"/>
        <rFont val="Arial"/>
        <family val="2"/>
        <charset val="204"/>
      </rPr>
      <t xml:space="preserve"> в закрытом состоянии -зеленый, по мере раскрытия становится насыщенно-сиреневым</t>
    </r>
  </si>
  <si>
    <r>
      <t xml:space="preserve">кипельно-белый, </t>
    </r>
    <r>
      <rPr>
        <b/>
        <i/>
        <sz val="10"/>
        <rFont val="Arial"/>
        <family val="2"/>
        <charset val="204"/>
      </rPr>
      <t>МАХРОВЫЙ + БАХРОМЧ.</t>
    </r>
  </si>
  <si>
    <r>
      <t xml:space="preserve">белый </t>
    </r>
    <r>
      <rPr>
        <b/>
        <i/>
        <sz val="10"/>
        <rFont val="Arial"/>
        <family val="2"/>
        <charset val="204"/>
      </rPr>
      <t>ЛИЛИЕЦВ.+МАХРОВЫЙ</t>
    </r>
  </si>
  <si>
    <r>
      <t xml:space="preserve">желтый. </t>
    </r>
    <r>
      <rPr>
        <b/>
        <i/>
        <sz val="10"/>
        <rFont val="Arial"/>
        <family val="2"/>
        <charset val="204"/>
      </rPr>
      <t>МАХРОВЫЙ+СУПЕРКАРЛИК</t>
    </r>
  </si>
  <si>
    <r>
      <t xml:space="preserve">желтый, уникальной формы
</t>
    </r>
    <r>
      <rPr>
        <b/>
        <i/>
        <sz val="10"/>
        <rFont val="Arial"/>
        <family val="2"/>
        <charset val="204"/>
      </rPr>
      <t>Тип 'ПИКЧЕР', бутоны в виде короны</t>
    </r>
  </si>
  <si>
    <r>
      <t xml:space="preserve">желтый 
</t>
    </r>
    <r>
      <rPr>
        <b/>
        <i/>
        <sz val="10"/>
        <rFont val="Arial"/>
        <family val="2"/>
        <charset val="204"/>
      </rPr>
      <t>ЛИЛИЕЦВ.+МАХРОВЫЙ</t>
    </r>
  </si>
  <si>
    <r>
      <t xml:space="preserve">кремово-желтый с розовым, бокал крупный
</t>
    </r>
    <r>
      <rPr>
        <b/>
        <i/>
        <sz val="10"/>
        <rFont val="Arial"/>
        <family val="2"/>
        <charset val="204"/>
      </rPr>
      <t>ПОПУГАЙНЫЙ+СУПЕРКАРЛИК</t>
    </r>
  </si>
  <si>
    <t>темно-фиолетовый с темно красным</t>
  </si>
  <si>
    <r>
      <rPr>
        <b/>
        <sz val="10"/>
        <rFont val="Arial"/>
        <family val="2"/>
        <charset val="204"/>
      </rPr>
      <t xml:space="preserve">СНОВА В ПРОДАЖЕ! </t>
    </r>
    <r>
      <rPr>
        <sz val="10"/>
        <rFont val="Arial"/>
        <family val="2"/>
        <charset val="204"/>
      </rPr>
      <t>ярко-розовый с розовато-кремовой широкой каймой</t>
    </r>
  </si>
  <si>
    <t>плотно-розовый, по краю лепестка перламутрово-осветленный, внешние лепестки с зеленым пером по центру</t>
  </si>
  <si>
    <t>розовый с широкой оранжевой полосой по центру</t>
  </si>
  <si>
    <t>перламутрово-розовый с осветленным краем, внешние лепестки слегка зеленоватые</t>
  </si>
  <si>
    <t>ярко-желтый, внешние лепестки с острым центром,  слегка зеленоватые, выше внутренних лепестков</t>
  </si>
  <si>
    <t xml:space="preserve">ярко-красный, с редкими белыми линиями, глянцевые, лепестки заостренные </t>
  </si>
  <si>
    <t>плотный, сатиново-белый</t>
  </si>
  <si>
    <t>ярко-красный, с осветленными кончиками, плотный махровый бутон, внешние лепестки зеленые</t>
  </si>
  <si>
    <r>
      <rPr>
        <i/>
        <sz val="10"/>
        <rFont val="Arial"/>
        <family val="2"/>
        <charset val="204"/>
      </rPr>
      <t xml:space="preserve">Эксклюзив! </t>
    </r>
    <r>
      <rPr>
        <sz val="10"/>
        <rFont val="Arial"/>
        <family val="2"/>
        <charset val="204"/>
      </rPr>
      <t>красный с малиново-бордовым оттенком,необычная форма лепестков</t>
    </r>
  </si>
  <si>
    <t>цвет фламинго по центру лепестка, широкий белый край, внешние лепестки могут быть зеленоватыми</t>
  </si>
  <si>
    <t>ярко-красный с широкой желтой полосой по краю</t>
  </si>
  <si>
    <t>розовый с осветлённым, "светящимся" краем, с белым центром</t>
  </si>
  <si>
    <t>густомахровый, многоярусный, белый, внешние лепестки зеленые, очень плотные</t>
  </si>
  <si>
    <t>Уникальная смесь новейших густомахровых сортов эффектных окрасок с "тающим" перламутром по краю лепестков на сильном стебле.</t>
  </si>
  <si>
    <r>
      <t xml:space="preserve">винно-красный, пирамидальное формирование цветка </t>
    </r>
    <r>
      <rPr>
        <b/>
        <sz val="10"/>
        <rFont val="Arial"/>
        <family val="2"/>
        <charset val="204"/>
      </rPr>
      <t>ГУСТОМАХРОВЫЙ</t>
    </r>
  </si>
  <si>
    <t>ванильно-жёлтый, со светящимся центром, легкий и воздушный, как желтый шифон, внешние лепестки с зелеными полосами</t>
  </si>
  <si>
    <t>густомахровый, многоярусный, внутренние лепестки ярко-красные, глянцевые, внешние лепестки зеленые с розовой широкой каймой</t>
  </si>
  <si>
    <r>
      <t xml:space="preserve">розовый </t>
    </r>
    <r>
      <rPr>
        <b/>
        <sz val="10"/>
        <rFont val="Arial"/>
        <family val="2"/>
        <charset val="204"/>
      </rPr>
      <t>ГУСТОМАХРОВЫЙ</t>
    </r>
  </si>
  <si>
    <r>
      <t xml:space="preserve">желтый с красными мазками, пирамидальное формирование цветка </t>
    </r>
    <r>
      <rPr>
        <b/>
        <sz val="10"/>
        <rFont val="Arial"/>
        <family val="2"/>
        <charset val="204"/>
      </rPr>
      <t>ГУСТОМАХРОВЫЙ</t>
    </r>
  </si>
  <si>
    <r>
      <t xml:space="preserve">кораллово-красный, лепестки перистой формы
</t>
    </r>
    <r>
      <rPr>
        <b/>
        <i/>
        <sz val="10"/>
        <rFont val="Arial"/>
        <family val="2"/>
        <charset val="204"/>
      </rPr>
      <t>ГУСТОМАХРОВЫЙ+МНОГОЦВЕТКОВЫЙ</t>
    </r>
  </si>
  <si>
    <r>
      <t xml:space="preserve">темно-рубиновый </t>
    </r>
    <r>
      <rPr>
        <b/>
        <sz val="10"/>
        <rFont val="Arial"/>
        <family val="2"/>
        <charset val="204"/>
      </rPr>
      <t>ГУСТОМАХРОВЫЙ</t>
    </r>
  </si>
  <si>
    <r>
      <t xml:space="preserve">темно-красный с белым краем
 </t>
    </r>
    <r>
      <rPr>
        <b/>
        <sz val="10"/>
        <rFont val="Arial"/>
        <family val="2"/>
        <charset val="204"/>
      </rPr>
      <t>ГУСТОМАХРОВЫЙ</t>
    </r>
  </si>
  <si>
    <r>
      <t xml:space="preserve">тёмно-жёлтый с бордовыми подпалинами </t>
    </r>
    <r>
      <rPr>
        <b/>
        <sz val="10"/>
        <rFont val="Arial"/>
        <family val="2"/>
        <charset val="204"/>
      </rPr>
      <t>ГУСТОМАХРОВЫЙ</t>
    </r>
  </si>
  <si>
    <r>
      <t xml:space="preserve">малинов. с белыми краями 
</t>
    </r>
    <r>
      <rPr>
        <b/>
        <sz val="10"/>
        <rFont val="Arial"/>
        <family val="2"/>
        <charset val="204"/>
      </rPr>
      <t>ГУСТОМАХРОВЫЙ</t>
    </r>
  </si>
  <si>
    <t>нежно-кремово-розовый, с более плотным нежно-розовым напылением по краю лепестков, декоративная полосатая зелено-бело -розовая листва</t>
  </si>
  <si>
    <r>
      <t xml:space="preserve">белый </t>
    </r>
    <r>
      <rPr>
        <b/>
        <sz val="10"/>
        <rFont val="Arial"/>
        <family val="2"/>
        <charset val="204"/>
      </rPr>
      <t>ГУСТОМАХРОВЫЙ</t>
    </r>
  </si>
  <si>
    <r>
      <rPr>
        <b/>
        <sz val="10"/>
        <rFont val="Arial"/>
        <family val="2"/>
        <charset val="204"/>
      </rPr>
      <t>ГУСТОМАХРОВЫЙ,</t>
    </r>
    <r>
      <rPr>
        <sz val="10"/>
        <rFont val="Arial"/>
        <family val="2"/>
        <charset val="204"/>
      </rPr>
      <t xml:space="preserve"> бордовый, глянцевый, переливистый, супер эффектный!</t>
    </r>
  </si>
  <si>
    <r>
      <t xml:space="preserve">белый с фиолетовой каймой </t>
    </r>
    <r>
      <rPr>
        <b/>
        <sz val="10"/>
        <rFont val="Arial Cyr"/>
        <charset val="204"/>
      </rPr>
      <t>МАХРОВЫЙ+МНОГОЦВЕТКОВЫЙ</t>
    </r>
  </si>
  <si>
    <t>МАХРОВЫЙ, многоярусный, ярко-розовый с перламутром, при раскрытии внутри белый с желтым центром, крупный, похож на цветок пиона</t>
  </si>
  <si>
    <t>очень эффектный, темно-малиново-розовый со светящимся краем</t>
  </si>
  <si>
    <t>красный с желто-бело -красным меланжем по краю лепестков</t>
  </si>
  <si>
    <r>
      <t xml:space="preserve">темно-розовый, пирамидальное формирование цветка </t>
    </r>
    <r>
      <rPr>
        <b/>
        <sz val="10"/>
        <rFont val="Arial"/>
        <family val="2"/>
        <charset val="204"/>
      </rPr>
      <t>ГУСТОМАХРОВЫЙ</t>
    </r>
  </si>
  <si>
    <t>плотный, сатиново-белый, идеальной формы</t>
  </si>
  <si>
    <t>лепестки особо удлиненные, узкие, слегка изогнутые и заостренные, цвет ванильно-желтый с зеленой полосой по центру лепестка</t>
  </si>
  <si>
    <r>
      <t xml:space="preserve">Канареечно-желтый с тёмно-коричневыми стеблями, </t>
    </r>
    <r>
      <rPr>
        <b/>
        <sz val="10"/>
        <rFont val="Arial"/>
        <family val="2"/>
        <charset val="204"/>
      </rPr>
      <t>очень эффектное сочетание</t>
    </r>
  </si>
  <si>
    <r>
      <rPr>
        <b/>
        <i/>
        <sz val="10"/>
        <rFont val="Arial"/>
        <family val="2"/>
        <charset val="204"/>
      </rPr>
      <t>ХАМЕЛЕОН</t>
    </r>
    <r>
      <rPr>
        <b/>
        <sz val="10"/>
        <rFont val="Arial"/>
        <family val="2"/>
        <charset val="204"/>
      </rPr>
      <t xml:space="preserve"> </t>
    </r>
    <r>
      <rPr>
        <sz val="10"/>
        <rFont val="Arial"/>
        <family val="2"/>
        <charset val="204"/>
      </rPr>
      <t>В зависимости от освещения и угла обзора, цвет может представляться от сиренево-розового до лилово-бордового и темно-желтой каймой</t>
    </r>
  </si>
  <si>
    <r>
      <rPr>
        <b/>
        <i/>
        <sz val="10"/>
        <rFont val="Arial"/>
        <family val="2"/>
        <charset val="204"/>
      </rPr>
      <t>ХАМЕЛЕОН</t>
    </r>
    <r>
      <rPr>
        <sz val="10"/>
        <rFont val="Arial"/>
        <family val="2"/>
        <charset val="204"/>
      </rPr>
      <t xml:space="preserve"> от желтого, через постепенное краснение, к полностью тёмно-красному бутону</t>
    </r>
  </si>
  <si>
    <t>очень крупный цветок. По форме цветка похож на лилиецветный. Снизу кремовый до половины, сверху ярко-розовый.</t>
  </si>
  <si>
    <t>малиновый с легким, слегка сиреневым напылением</t>
  </si>
  <si>
    <r>
      <rPr>
        <b/>
        <i/>
        <sz val="10"/>
        <rFont val="Arial"/>
        <family val="2"/>
        <charset val="204"/>
      </rPr>
      <t>ХАМЕЛЕОН.</t>
    </r>
    <r>
      <rPr>
        <sz val="10"/>
        <rFont val="Arial"/>
        <family val="2"/>
        <charset val="204"/>
      </rPr>
      <t xml:space="preserve"> От желт. с малин. мазками к красно-малиновому с желт. дном</t>
    </r>
  </si>
  <si>
    <t>Смесь многоцветковых сортов: Quebec+Toronto+Winnipeg</t>
  </si>
  <si>
    <t>невероятно живописная окраска бокала: желтый, кремово-белый с ярко-розовым напылением-каймой по краю лепестка, постепенно малиново-розовый цвет распространяется по всей поверхности бокала, создавая кремово-розовый меланж</t>
  </si>
  <si>
    <r>
      <rPr>
        <b/>
        <i/>
        <sz val="10"/>
        <rFont val="Arial"/>
        <family val="2"/>
        <charset val="204"/>
      </rPr>
      <t xml:space="preserve">ХАМЕЛЕОН </t>
    </r>
    <r>
      <rPr>
        <i/>
        <sz val="10"/>
        <rFont val="Arial"/>
        <family val="2"/>
        <charset val="204"/>
      </rPr>
      <t>сначала бутон кремово - желтый с ярко-розовым тонким кантом, затем бутон становится кремово-белым с более широкой ярко- розовой каймой</t>
    </r>
  </si>
  <si>
    <t>плотный, темно-оранжевый, почти алый</t>
  </si>
  <si>
    <r>
      <rPr>
        <b/>
        <i/>
        <sz val="10"/>
        <rFont val="Arial"/>
        <family val="2"/>
        <charset val="204"/>
      </rPr>
      <t>ХАМЕЛЕОН.</t>
    </r>
    <r>
      <rPr>
        <sz val="10"/>
        <rFont val="Arial"/>
        <family val="2"/>
        <charset val="204"/>
      </rPr>
      <t xml:space="preserve"> Во время цветения меняет цвет от желтого к палево-красному, многоцветковый</t>
    </r>
  </si>
  <si>
    <r>
      <t xml:space="preserve">желтый с красными полосками по центру, </t>
    </r>
    <r>
      <rPr>
        <i/>
        <u/>
        <sz val="10"/>
        <rFont val="Arial Cyr"/>
        <charset val="204"/>
      </rPr>
      <t>многоцветковый</t>
    </r>
  </si>
  <si>
    <r>
      <t xml:space="preserve">темно-сиреневый с кремово-белой бахромой </t>
    </r>
    <r>
      <rPr>
        <b/>
        <i/>
        <sz val="10"/>
        <rFont val="Arial"/>
        <family val="2"/>
        <charset val="204"/>
      </rPr>
      <t>ГУСТОБАХРОМЧАТЫЙ</t>
    </r>
  </si>
  <si>
    <r>
      <t xml:space="preserve">кремово-желтый с оранжево-розовой каймой   </t>
    </r>
    <r>
      <rPr>
        <b/>
        <i/>
        <sz val="10"/>
        <rFont val="Arial Cyr"/>
        <charset val="204"/>
      </rPr>
      <t>ГУСТОБАХРОМЧАТЫЙ</t>
    </r>
  </si>
  <si>
    <r>
      <t xml:space="preserve">темно-красный  </t>
    </r>
    <r>
      <rPr>
        <b/>
        <i/>
        <sz val="10"/>
        <rFont val="Arial"/>
        <family val="2"/>
        <charset val="204"/>
      </rPr>
      <t>ГУСТОБАХРОМЧАТЫЙ</t>
    </r>
  </si>
  <si>
    <r>
      <t xml:space="preserve">белый  </t>
    </r>
    <r>
      <rPr>
        <b/>
        <i/>
        <sz val="10"/>
        <rFont val="Arial"/>
        <family val="2"/>
        <charset val="204"/>
      </rPr>
      <t>ГУСТОБАХРОМЧАТЫЙ</t>
    </r>
  </si>
  <si>
    <r>
      <t xml:space="preserve">бордово-черный с восковым налетом с черной бахромой </t>
    </r>
    <r>
      <rPr>
        <b/>
        <i/>
        <sz val="10"/>
        <rFont val="Arial"/>
        <family val="2"/>
        <charset val="204"/>
      </rPr>
      <t>ГУСТОБАХРОМЧАТЫЙ</t>
    </r>
  </si>
  <si>
    <r>
      <t xml:space="preserve">фиолетовый с белой бахромой </t>
    </r>
    <r>
      <rPr>
        <b/>
        <i/>
        <sz val="10"/>
        <rFont val="Arial"/>
        <family val="2"/>
        <charset val="204"/>
      </rPr>
      <t>ГУСТОБАХРОМЧАТЫЙ</t>
    </r>
  </si>
  <si>
    <r>
      <rPr>
        <b/>
        <sz val="10"/>
        <rFont val="Arial"/>
        <family val="2"/>
        <charset val="204"/>
      </rPr>
      <t>ХАМЕЛЕОН,</t>
    </r>
    <r>
      <rPr>
        <sz val="10"/>
        <rFont val="Arial"/>
        <family val="2"/>
        <charset val="204"/>
      </rPr>
      <t xml:space="preserve"> желтый цвет лепестков постепенно заливается красным цветом, сначала слегка румянясь,а в итоге получается красный бокал со слегка сиреневым оттенком и с желтым меланжем</t>
    </r>
  </si>
  <si>
    <t>очень плотный, ярко-желтый цвет</t>
  </si>
  <si>
    <r>
      <t xml:space="preserve">нежно-розовый с белым дном </t>
    </r>
    <r>
      <rPr>
        <b/>
        <i/>
        <sz val="10"/>
        <rFont val="Arial"/>
        <family val="2"/>
        <charset val="204"/>
      </rPr>
      <t>ГУСТОБАХРОМЧАТЫЙ</t>
    </r>
  </si>
  <si>
    <r>
      <t xml:space="preserve">Новинка! жёлтый </t>
    </r>
    <r>
      <rPr>
        <b/>
        <i/>
        <sz val="10"/>
        <rFont val="Arial"/>
        <family val="2"/>
        <charset val="204"/>
      </rPr>
      <t>ГУСТОБАХРОМЧАТЫЙ</t>
    </r>
  </si>
  <si>
    <r>
      <t xml:space="preserve">жёлтый с коралловым </t>
    </r>
    <r>
      <rPr>
        <b/>
        <i/>
        <sz val="10"/>
        <rFont val="Arial"/>
        <family val="2"/>
        <charset val="204"/>
      </rPr>
      <t>ГУСТОБАХРОМЧАТЫЙ</t>
    </r>
  </si>
  <si>
    <r>
      <t xml:space="preserve">черно-бордовый </t>
    </r>
    <r>
      <rPr>
        <b/>
        <i/>
        <sz val="10"/>
        <rFont val="Arial"/>
        <family val="2"/>
        <charset val="204"/>
      </rPr>
      <t>ГУСТОБАХРОМЧАТЫЙ</t>
    </r>
  </si>
  <si>
    <t>темно-сиреневый, с осветленным "заиндевевшим "  бахромчатым краем</t>
  </si>
  <si>
    <r>
      <t xml:space="preserve">кремовый с розовым напылением по краю лепестка
</t>
    </r>
    <r>
      <rPr>
        <b/>
        <i/>
        <sz val="10"/>
        <rFont val="Arial"/>
        <family val="2"/>
        <charset val="204"/>
      </rPr>
      <t>ГУСТОБАХРОМЧАТЫЙ</t>
    </r>
  </si>
  <si>
    <r>
      <t xml:space="preserve">ярко-красный, </t>
    </r>
    <r>
      <rPr>
        <b/>
        <i/>
        <sz val="10"/>
        <rFont val="Arial"/>
        <family val="2"/>
        <charset val="204"/>
      </rPr>
      <t>ГУСТОБАХРОМЧАТЫЙ</t>
    </r>
  </si>
  <si>
    <r>
      <t xml:space="preserve">белый снизу, верхлепестков сиреневый </t>
    </r>
    <r>
      <rPr>
        <b/>
        <i/>
        <sz val="10"/>
        <rFont val="Arial"/>
        <family val="2"/>
        <charset val="204"/>
      </rPr>
      <t>ГУСТОБАХРОМЧАТЫЙ</t>
    </r>
  </si>
  <si>
    <r>
      <t xml:space="preserve">розово-красный с желто-палевой бахромой
</t>
    </r>
    <r>
      <rPr>
        <b/>
        <i/>
        <sz val="10"/>
        <rFont val="Arial"/>
        <family val="2"/>
        <charset val="204"/>
      </rPr>
      <t>ГУСТОБАХРОМЧАТЫЙ</t>
    </r>
  </si>
  <si>
    <t>шикарный! Центр лепестка ярко-розовый, густобахромчатый белый край и белое донце</t>
  </si>
  <si>
    <t>кремово-розовый с ярко-розовым бахромчатым краем</t>
  </si>
  <si>
    <r>
      <t xml:space="preserve">темно-сиреневый </t>
    </r>
    <r>
      <rPr>
        <b/>
        <i/>
        <sz val="10"/>
        <rFont val="Arial"/>
        <family val="2"/>
        <charset val="204"/>
      </rPr>
      <t>ГУСТОБАХРОМЧАТЫЙ</t>
    </r>
  </si>
  <si>
    <r>
      <t xml:space="preserve">ярко-красный, бахрома включает жёлтые вкрапления </t>
    </r>
    <r>
      <rPr>
        <b/>
        <i/>
        <sz val="10"/>
        <rFont val="Arial"/>
        <family val="2"/>
        <charset val="204"/>
      </rPr>
      <t>ГУСТОБАХРОМЧАТЫЙ</t>
    </r>
  </si>
  <si>
    <r>
      <t xml:space="preserve">белый </t>
    </r>
    <r>
      <rPr>
        <b/>
        <i/>
        <sz val="10"/>
        <rFont val="Arial"/>
        <family val="2"/>
        <charset val="204"/>
      </rPr>
      <t>ГУСТОБАХРОМЧАТЫЙ</t>
    </r>
  </si>
  <si>
    <r>
      <t xml:space="preserve">медово-жёлтый </t>
    </r>
    <r>
      <rPr>
        <b/>
        <i/>
        <sz val="10"/>
        <rFont val="Arial"/>
        <family val="2"/>
        <charset val="204"/>
      </rPr>
      <t>ГУСТОБАХРОМЧАТЫЙ</t>
    </r>
  </si>
  <si>
    <r>
      <t xml:space="preserve">лимонно-желтый, </t>
    </r>
    <r>
      <rPr>
        <b/>
        <i/>
        <sz val="10"/>
        <rFont val="Arial"/>
        <family val="2"/>
        <charset val="204"/>
      </rPr>
      <t>ГУСТОБАХРОМЧАТЫЙ</t>
    </r>
  </si>
  <si>
    <r>
      <rPr>
        <b/>
        <sz val="10"/>
        <rFont val="Arial"/>
        <family val="2"/>
        <charset val="204"/>
      </rPr>
      <t>СУПЕР-ЭКЗОТИКА!</t>
    </r>
    <r>
      <rPr>
        <sz val="10"/>
        <rFont val="Arial"/>
        <family val="2"/>
        <charset val="204"/>
      </rPr>
      <t xml:space="preserve"> Жёлтый с ярко-красным кантом</t>
    </r>
  </si>
  <si>
    <t>очень эффектный, малиново-темно-розовый с фиолетовыми лекими мазками и широкой белой каймой по краю</t>
  </si>
  <si>
    <t>Крупный цветок. Желтовато-кремовый с белой каймой и зелеными перышками по центру лепестков</t>
  </si>
  <si>
    <t>Одни из самых высоких тюльпанов! Смесь двух сортов. Пурпурно-розовый, с отблесками зеленого и фиолетового на внешней стороне лепестка и Насыщенно фиолетовый с отблесками зеленого и фиолетового на внешней стороне лепестка</t>
  </si>
  <si>
    <t>смесь 4 сортов одной цветовой группы, (однотонные светлее, ярче, с белой каймой)</t>
  </si>
  <si>
    <t>Ярко красный, высокий сорт на крепком стебле.</t>
  </si>
  <si>
    <r>
      <rPr>
        <b/>
        <i/>
        <sz val="10"/>
        <rFont val="Arial"/>
        <family val="2"/>
        <charset val="204"/>
      </rPr>
      <t>ХАМЕЛЕОН</t>
    </r>
    <r>
      <rPr>
        <sz val="10"/>
        <rFont val="Arial"/>
        <family val="2"/>
        <charset val="204"/>
      </rPr>
      <t xml:space="preserve"> от кремового до светло-красного, проходя через постепенное проявление цвета</t>
    </r>
  </si>
  <si>
    <t>чисто-белый с ярко- желтым "языком пламени" от донца до кончика лепестка</t>
  </si>
  <si>
    <t>светло-желтый, с более высветленным центром</t>
  </si>
  <si>
    <t>темно-лиловый с широкой желтой полосой</t>
  </si>
  <si>
    <r>
      <rPr>
        <b/>
        <i/>
        <sz val="10"/>
        <rFont val="Arial"/>
        <family val="2"/>
        <charset val="204"/>
      </rPr>
      <t>Редкий сорт! Самый ароматный.</t>
    </r>
    <r>
      <rPr>
        <sz val="10"/>
        <rFont val="Arial"/>
        <family val="2"/>
        <charset val="204"/>
      </rPr>
      <t>Темно-бордовый с кофейными оттенками. Выведен в 1920 году. Ограниченное производство.</t>
    </r>
  </si>
  <si>
    <t xml:space="preserve">желтый  </t>
  </si>
  <si>
    <t xml:space="preserve">фиолетово-лиловый  </t>
  </si>
  <si>
    <t>черный с темно-бордовым отливом</t>
  </si>
  <si>
    <t>ярко-красный с широкой желтой каймой</t>
  </si>
  <si>
    <t>плотный, сатиново-желтый</t>
  </si>
  <si>
    <r>
      <t>ярко-розовый с нежнейшей розовой каймой, такое же нежно-розовое донце,</t>
    </r>
    <r>
      <rPr>
        <b/>
        <sz val="10"/>
        <rFont val="Arial"/>
        <family val="2"/>
        <charset val="204"/>
      </rPr>
      <t xml:space="preserve"> один из лучших розовых "триумфов" для выгонки</t>
    </r>
  </si>
  <si>
    <t>самый черный тюльпан, имеет длительный период цветения.</t>
  </si>
  <si>
    <t>кремово-розовая нижняя половина, ярко-розовая верхняя часть</t>
  </si>
  <si>
    <t>малиново-красный с широкой кремовой каймой</t>
  </si>
  <si>
    <t>белый с желтоватым донцем</t>
  </si>
  <si>
    <t>Уникальный Хамелеон. Белый с обширным темно-малиновым плотным напылением по центральной поверхности лепестка</t>
  </si>
  <si>
    <t>красный, кончики лепестков белые</t>
  </si>
  <si>
    <t>желтовато-кремовый центр, широкая ярко-розовая кайма</t>
  </si>
  <si>
    <t>пастельно-нежно-розовый с чуть более осветленными кончиками</t>
  </si>
  <si>
    <r>
      <rPr>
        <b/>
        <i/>
        <sz val="10"/>
        <rFont val="Arial"/>
        <family val="2"/>
        <charset val="204"/>
      </rPr>
      <t>ХАМЕЛЕОН</t>
    </r>
    <r>
      <rPr>
        <sz val="10"/>
        <rFont val="Arial"/>
        <family val="2"/>
        <charset val="204"/>
      </rPr>
      <t xml:space="preserve"> от белого с розовым напылением по всем лепесткам до темно-розового</t>
    </r>
  </si>
  <si>
    <t>нижняя часть желтая, основная часть цветка оранжево-розовая по краю лепестков тонкий желтый кант</t>
  </si>
  <si>
    <t>красивый двухцветный новый сорт с крупными цветками на крепких стеблях. Лепестки кремово-белые у основания с ярко-розовыми краями</t>
  </si>
  <si>
    <t>Уникальная расцветка. Нежнейший светло-сиреневатый с ярко сиреневой каймой по краю лепестков</t>
  </si>
  <si>
    <r>
      <rPr>
        <b/>
        <i/>
        <sz val="10"/>
        <rFont val="Arial"/>
        <family val="2"/>
        <charset val="204"/>
      </rPr>
      <t>ЭКСКЛЮЗИВ 2015! Гибрид от Негрита+декор листва</t>
    </r>
    <r>
      <rPr>
        <sz val="10"/>
        <rFont val="Arial"/>
        <family val="2"/>
        <charset val="204"/>
      </rPr>
      <t xml:space="preserve"> Фиолетовый с коричневыми стеблями. Декоративная листва серого цвета с белой каймой, волнистая по краю.</t>
    </r>
  </si>
  <si>
    <t>белый с кремовым центром лепестка</t>
  </si>
  <si>
    <t>лососево-оранжевый, яркий, с желтым донцем и тонким желтым кантом на кончиках лепестков</t>
  </si>
  <si>
    <t>смесь, тон+ изящные контрастные мазки по центру лепестков</t>
  </si>
  <si>
    <t>ярко-красный, плотный цвет</t>
  </si>
  <si>
    <r>
      <rPr>
        <b/>
        <i/>
        <sz val="10"/>
        <rFont val="Arial"/>
        <family val="2"/>
        <charset val="204"/>
      </rPr>
      <t>ХАМЕЛЕОН</t>
    </r>
    <r>
      <rPr>
        <sz val="10"/>
        <rFont val="Arial"/>
        <family val="2"/>
        <charset val="204"/>
      </rPr>
      <t xml:space="preserve"> от белого с тонкой сиреневой каймой до сильного сиреневого напыления по всему лепестку</t>
    </r>
  </si>
  <si>
    <r>
      <rPr>
        <b/>
        <i/>
        <sz val="10"/>
        <rFont val="Arial"/>
        <family val="2"/>
        <charset val="204"/>
      </rPr>
      <t>ХАМЕЛЕОН</t>
    </r>
    <r>
      <rPr>
        <sz val="10"/>
        <rFont val="Arial"/>
        <family val="2"/>
        <charset val="204"/>
      </rPr>
      <t xml:space="preserve"> от кремового с тонкой сиреневой каймой до желтого с сильным сиреневым напылением по всему лепестку</t>
    </r>
  </si>
  <si>
    <r>
      <rPr>
        <b/>
        <i/>
        <sz val="10"/>
        <rFont val="Arial"/>
        <family val="2"/>
        <charset val="204"/>
      </rPr>
      <t>СУПЕР-ЭКЗОТИКА!  ХАМЕЛЕОН</t>
    </r>
    <r>
      <rPr>
        <sz val="10"/>
        <rFont val="Arial"/>
        <family val="2"/>
        <charset val="204"/>
      </rPr>
      <t xml:space="preserve"> сначала в центре кремовый по краям лепестков ярко-розовое напыление с желтой подсветкой, постепенно розовый становится более преобладающим, при полном раскрытии лепестков необычайно декоративный!</t>
    </r>
  </si>
  <si>
    <t>кремовый, сверху на кончике ярко-розовый румянец</t>
  </si>
  <si>
    <t>розовый с чуть более осветленным краем</t>
  </si>
  <si>
    <t>ярко-оранжевый с тонким желтым кантом по верху лепестка, как у тлеющего уголька</t>
  </si>
  <si>
    <t>малиновый с алой каймой и тонким белым кантом по самому краю</t>
  </si>
  <si>
    <t>Очень крупный цветок, алый, лепестки необычной, удлиненной формы, причудливо изогнуты, похожи на маленькое пламя, листва темно-зеленая с бронзовыми полосками. Размер цветка в диаметре более 20см</t>
  </si>
  <si>
    <t>внутри белый, снаружи ярко-розовый с белой каймой, декоративная листва</t>
  </si>
  <si>
    <t>белый с ярко-синим центром</t>
  </si>
  <si>
    <t>светло-лиловый с черным глазком в центре</t>
  </si>
  <si>
    <t xml:space="preserve">ярко-оранжевый </t>
  </si>
  <si>
    <t>темно-фиолетовый, глянцевый</t>
  </si>
  <si>
    <t>Цвет синий</t>
  </si>
  <si>
    <r>
      <rPr>
        <b/>
        <sz val="10"/>
        <rFont val="Arial"/>
        <family val="2"/>
        <charset val="204"/>
      </rPr>
      <t xml:space="preserve">НОВИНКА! </t>
    </r>
    <r>
      <rPr>
        <sz val="10"/>
        <rFont val="Arial"/>
        <family val="2"/>
        <charset val="204"/>
      </rPr>
      <t>насыщенно-фиолетовый, стебли фиолетово-коричневые</t>
    </r>
  </si>
  <si>
    <r>
      <rPr>
        <b/>
        <sz val="10"/>
        <rFont val="Arial"/>
        <family val="2"/>
        <charset val="204"/>
      </rPr>
      <t>НОВИНКА!</t>
    </r>
    <r>
      <rPr>
        <sz val="10"/>
        <rFont val="Arial"/>
        <family val="2"/>
        <charset val="204"/>
      </rPr>
      <t xml:space="preserve"> ярко-розовый с нежно-розовой каймой, стебли тёмно-бордовые</t>
    </r>
  </si>
  <si>
    <r>
      <rPr>
        <b/>
        <sz val="10"/>
        <rFont val="Arial"/>
        <family val="2"/>
        <charset val="204"/>
      </rPr>
      <t>НОВИНКА!</t>
    </r>
    <r>
      <rPr>
        <sz val="10"/>
        <rFont val="Arial"/>
        <family val="2"/>
        <charset val="204"/>
      </rPr>
      <t xml:space="preserve"> новая тенденция в селекции гиацинтов. Основной цвет палево-голубой, а основание каждого цветочка из соцветия интенсивно синего цвета</t>
    </r>
  </si>
  <si>
    <r>
      <rPr>
        <b/>
        <sz val="10"/>
        <rFont val="Arial"/>
        <family val="2"/>
        <charset val="204"/>
      </rPr>
      <t xml:space="preserve">Возможна поставка в начале августа!  </t>
    </r>
    <r>
      <rPr>
        <sz val="10"/>
        <rFont val="Arial"/>
        <family val="2"/>
        <charset val="204"/>
      </rPr>
      <t>оранжевый</t>
    </r>
  </si>
  <si>
    <r>
      <rPr>
        <b/>
        <sz val="10"/>
        <rFont val="Arial"/>
        <family val="2"/>
        <charset val="204"/>
      </rPr>
      <t>НОВИНКА!</t>
    </r>
    <r>
      <rPr>
        <sz val="10"/>
        <rFont val="Arial"/>
        <family val="2"/>
        <charset val="204"/>
      </rPr>
      <t xml:space="preserve"> новая тенденция в селекции гиацинтов. Основной цвет еле голубой,почти белый, а основание каждого цветочка из соцветия интенсивно синего цвета</t>
    </r>
  </si>
  <si>
    <t>голубой, с синими лучами</t>
  </si>
  <si>
    <t>темно-сине-фиолетовый</t>
  </si>
  <si>
    <t xml:space="preserve">насыщенно-фиолетовый </t>
  </si>
  <si>
    <t>(махров.х цикламен.) Коллекционный редкий сорт, коронка плотно-махровая, лососево-мандаринового цвета, красиво-гофрированная по краю, лепестки околоцветника отогнуты назад, как у цикламенового класса, околоцветник светло-желтый, у основания белый, удивительно сладкий аромат</t>
  </si>
  <si>
    <t xml:space="preserve">околоцветник белый, коронка розовая (трубчат.) </t>
  </si>
  <si>
    <t>(крупнокор.) околоцветник белый, коронка ярко-лососевого цвета</t>
  </si>
  <si>
    <t>(крупнокор.) желтый с желтой гофрир. коронкой</t>
  </si>
  <si>
    <t>(сплит) белый с лососево-розовой коронкой</t>
  </si>
  <si>
    <t>жёлтый с ярко-оранжевой махровой коронкой</t>
  </si>
  <si>
    <r>
      <t xml:space="preserve">(бахромч.коронка) белый с лимонно-желтой </t>
    </r>
    <r>
      <rPr>
        <b/>
        <i/>
        <sz val="10"/>
        <rFont val="Arial"/>
        <family val="2"/>
        <charset val="204"/>
      </rPr>
      <t xml:space="preserve">ГУСТОБАХРОМЧАТОЙ </t>
    </r>
    <r>
      <rPr>
        <sz val="10"/>
        <rFont val="Arial"/>
        <family val="2"/>
        <charset val="204"/>
      </rPr>
      <t xml:space="preserve">коронкой </t>
    </r>
  </si>
  <si>
    <r>
      <rPr>
        <b/>
        <i/>
        <sz val="10"/>
        <rFont val="Arial"/>
        <family val="2"/>
        <charset val="204"/>
      </rPr>
      <t xml:space="preserve">Эксклюзив! </t>
    </r>
    <r>
      <rPr>
        <sz val="10"/>
        <rFont val="Arial"/>
        <family val="2"/>
        <charset val="204"/>
      </rPr>
      <t>(крупнокор) околоцветник чуть розовато-кремовый, коронка, сильно гофрированная по краю, с оранжево-розовой каймой</t>
    </r>
  </si>
  <si>
    <t>(крупнокоронч.)  кремово-белые лепестки и очень широкой, широко-открытые, солнечно-желтые коронки, которые созревают до почти чисто-белого. Очень высокий</t>
  </si>
  <si>
    <t>(крупнокор.) Один из наших самых высоких сортов нарциссов - околоцветник белый, коронка оранжевая, гофрированная, в центре-желтая</t>
  </si>
  <si>
    <t>(крупнокоронч.) белая, коронка лимонно-желтая, у основания коронки на околоцветнике желтое пятно, очень крупный нарцисс</t>
  </si>
  <si>
    <t>(крупнокор.) Модуляция-это два красивых нарцисса в одном. Его околоцветник ванильно-светло-желтого цвета, коронка нежно персикового цвтеа. Но очень быстро, персик исчезает и сменяется ярким сливочно-белым.</t>
  </si>
  <si>
    <t>(крупнокор.) белые цветки с крупными розовыми гофрированными коронками</t>
  </si>
  <si>
    <t>(сплит) коронка с волнистым краем, нежно-розовая, у центра зеленовато-желтая, околоцветник белый</t>
  </si>
  <si>
    <t>(сплит) очень широкая коронка, полностью покрывает околоцветник, коронка желтая, околоцветник-белый</t>
  </si>
  <si>
    <t>(бахромч.коронка) белый, коронка желтая с сильногофрир. ярко-оранжевой каймой, крупный цветок</t>
  </si>
  <si>
    <t>смесь сортов со сплит-коронками разной окраски</t>
  </si>
  <si>
    <t>(триандрусов) околоцветник белый, коронка белая</t>
  </si>
  <si>
    <t>(сплит) коронка светло-желтая, околоцветник белый</t>
  </si>
  <si>
    <t>Очень крупный цветок. Сильно гофрированная ярко-оранжевая корона оформлена в совершенстве широкими желтыми лепестками.</t>
  </si>
  <si>
    <t>тацеттовидный образует шапку из 10-20 мелких нарциссиков (17 сестер) околоцветник белый, коронка желтая</t>
  </si>
  <si>
    <t>сладко ароматный. Дает два-три ярко лимонно-желтых цветка на одном стебле с воронковидными, кремово-белые чашками и стройной кроной.</t>
  </si>
  <si>
    <t>Дивный аромат, 3-5 цветков на одном стебле, с сочетанием кремово-белый и прозрачный желтый</t>
  </si>
  <si>
    <t>тацеттовидный, образует шапку из 10-20 мелких нарциссиков (17 сестер) околоцветник белый, коронка белая</t>
  </si>
  <si>
    <t>мнгцв. белый с бело-желт. махр. коронкой</t>
  </si>
  <si>
    <r>
      <rPr>
        <b/>
        <i/>
        <sz val="10"/>
        <rFont val="Arial"/>
        <family val="2"/>
        <charset val="204"/>
      </rPr>
      <t xml:space="preserve">Эксклюзив! </t>
    </r>
    <r>
      <rPr>
        <sz val="10"/>
        <rFont val="Arial"/>
        <family val="2"/>
        <charset val="204"/>
      </rPr>
      <t>ярко-желтый, коронка махровая, оранжевая, с желтыми лепестками внутри</t>
    </r>
  </si>
  <si>
    <r>
      <rPr>
        <b/>
        <i/>
        <sz val="10"/>
        <rFont val="Arial"/>
        <family val="2"/>
        <charset val="204"/>
      </rPr>
      <t>Эксклюзив!</t>
    </r>
    <r>
      <rPr>
        <sz val="10"/>
        <rFont val="Arial"/>
        <family val="2"/>
        <charset val="204"/>
      </rPr>
      <t xml:space="preserve"> раннецветущий махровый сорт, очень крепкие стебли, устойчивая окраска и длительное цветение, околоцветник желтый, лепестки отогнуты назад, благодаря чему каждый цветок похож на летящую птичку, коронка махровая, желто-оранжевая</t>
    </r>
  </si>
  <si>
    <t>смесь махровых сортов разной окраски</t>
  </si>
  <si>
    <t>махр. Чисто белые лепестки околоцветника красиво перемежаются со смелыми яркими цитронно-желтыми лепестками</t>
  </si>
  <si>
    <t xml:space="preserve">Махровый и Многоцветоквый гибрид от сорта Тет-а-тет. Большие, полностью махровые золотисто-желтые цветки с потрясающим сладким ароматом. </t>
  </si>
  <si>
    <r>
      <rPr>
        <b/>
        <i/>
        <sz val="10"/>
        <rFont val="Arial"/>
        <family val="2"/>
        <charset val="204"/>
      </rPr>
      <t>Эксклюзив!</t>
    </r>
    <r>
      <rPr>
        <sz val="10"/>
        <rFont val="Arial"/>
        <family val="2"/>
        <charset val="204"/>
      </rPr>
      <t xml:space="preserve"> махровый кремовый с палево-желтой махровой сплит-коронкой</t>
    </r>
  </si>
  <si>
    <r>
      <t xml:space="preserve">махр. коронка внешняя - белая, внутри </t>
    </r>
    <r>
      <rPr>
        <b/>
        <sz val="10"/>
        <rFont val="Arial"/>
        <family val="2"/>
        <charset val="204"/>
      </rPr>
      <t xml:space="preserve">КРЕМОВО-РОЗОВАЯ и ГУСТОМАХРОВАЯ </t>
    </r>
  </si>
  <si>
    <r>
      <rPr>
        <b/>
        <sz val="10"/>
        <rFont val="Arial"/>
        <family val="2"/>
        <charset val="204"/>
      </rPr>
      <t>Крупный цветок на мощном стебле</t>
    </r>
    <r>
      <rPr>
        <sz val="10"/>
        <rFont val="Arial"/>
        <family val="2"/>
        <charset val="204"/>
      </rPr>
      <t>. ГУСТОМАХРОВОЙ, светло-жёлтый</t>
    </r>
  </si>
  <si>
    <t>уникальный с многослойной интенсивно-гофрированной коронкой,определяющей свойство махровости, присутствует 2 оттенка желтого: светло-желтый и цвет яичного желтка</t>
  </si>
  <si>
    <t>оранжево-желтый, с бронзово-пурпурными полосками снаружи у основания</t>
  </si>
  <si>
    <t>6-10см</t>
  </si>
  <si>
    <t>кремовый с желтым центром, оранжевыми тычинками и на внешней стороне лепестков бронзовые полоски от основания</t>
  </si>
  <si>
    <t>лепестки интенсивно лиловые, у центра светло-сиреневые, тычинки желтые, цветки широко раскрываются</t>
  </si>
  <si>
    <t>нежно-сиреневый с фиолетовыми тонкими линиями, тычинки желтые, рыльца красные, длинные</t>
  </si>
  <si>
    <t>нежно-сиреневый с ярко-сиреневыми линиями, желтые тычинки и оранжевые рыльца</t>
  </si>
  <si>
    <t>Ограниченное предложение на рынке! Результат селекционной работы, нацеленной на получение хорошей цветущей продукции из более мелкой луковицы. В итоге имеем нужный результат на меньшем пространстве. Подходит для горшков. Листва с бронзовым налетом и бронзовые, почти черные стебли. Цветки красного цветас темным пятном у основания</t>
  </si>
  <si>
    <t>темно-оранжевый с тонкими бронзовыми прожилками, тычинки кремовые, у основания цветка темное напыление</t>
  </si>
  <si>
    <t>90-120</t>
  </si>
  <si>
    <t>темно-оранжевый с чуть заментным фиолетовым напылением, с темным пятном у основания и тонкими бронзовыми прожилками, тычинки белые</t>
  </si>
  <si>
    <t>75-90</t>
  </si>
  <si>
    <r>
      <rPr>
        <b/>
        <sz val="11"/>
        <color rgb="FFC00000"/>
        <rFont val="Arial"/>
        <family val="2"/>
        <charset val="204"/>
      </rPr>
      <t>SONATINI HIPPEASTRUMS - специально выведенные сорта, более морозостойкие, чем остальные гиппеаструмы, до -10С. Обильноцветущие, генетически короткие. Из одной луковицы появляется несколько стеблей и много бутонов. Удобны для выращивания в горшках и вазонах. Легко выращиваются на открытом воздухе.</t>
    </r>
    <r>
      <rPr>
        <sz val="10"/>
        <color theme="5" tint="-0.249977111117893"/>
        <rFont val="Arial"/>
        <family val="2"/>
        <charset val="204"/>
      </rPr>
      <t xml:space="preserve">
</t>
    </r>
    <r>
      <rPr>
        <sz val="10"/>
        <color theme="1"/>
        <rFont val="Arial"/>
        <family val="2"/>
        <charset val="204"/>
      </rPr>
      <t>Alasca -белый, махровый</t>
    </r>
  </si>
  <si>
    <t>белый, с чуть заметным розовым свечением, зеленый центр, крупный</t>
  </si>
  <si>
    <t>нежно-абрикосово-лососевый с белыми прожилками, белый тонкий кант по краю лепестков</t>
  </si>
  <si>
    <t>очень эффектный, темно-бордовый, с темными прожилками, очень глянцевый</t>
  </si>
  <si>
    <t>желтовато-кремовый с ярко-розовыми тонкими линиями, лепестки удлиненной, изящной формы</t>
  </si>
  <si>
    <t>кремово-розовый м ярко-неоновым розовым пятном и такими же тонкими линиями</t>
  </si>
  <si>
    <t>кремовый с пурпурно-розовым плотным жилкованием, центр темно-пурпурный</t>
  </si>
  <si>
    <t>белый с кораллово-красными широкими стрелками</t>
  </si>
  <si>
    <t>белый МАХРОВЫЙ</t>
  </si>
  <si>
    <t>белый с легкой розоватостью, центр зеленый МАХРОВЫЙ</t>
  </si>
  <si>
    <t>ярко-красный с белыми мазками у центра МАХРОВЫЙ</t>
  </si>
  <si>
    <t>ярко-коралловый с неявным жилкованием и белыми кончиками лепестков МАХРОВЫЙ</t>
  </si>
  <si>
    <t>МАХРОВЫЙ белый центр, напыление и жилкование цвета фламинго от середины к краю лепестков КРУПНЫЙ</t>
  </si>
  <si>
    <t>МАХРОВЫЙ по центру лепестков белая тонкая полоса, основной цвет лепестка лососево-розовый, выраженное жилкование.</t>
  </si>
  <si>
    <t>МАХРОВЫЙ ярко-красный с белой звездой в центре, очень контрастный, лепестки более узкой формы, выглядят изысканно</t>
  </si>
  <si>
    <t>МАХРОВЫЙ алый с тонкими белыми длинными штрихами, по центру белая звезда из белых полос</t>
  </si>
  <si>
    <t>МАХРОВЫЙ перламутрово-ярко-розовый</t>
  </si>
  <si>
    <t>ярко-розовоые с белым центром</t>
  </si>
  <si>
    <t xml:space="preserve">тёмно-бордовый  </t>
  </si>
  <si>
    <t>белый, с зеленым центром</t>
  </si>
  <si>
    <t>нежно-голубой с синими тычинками</t>
  </si>
  <si>
    <t>Трубчатые, темно-кирпично-красные цветки с фиолетовыми шпорцами. Неприхотливый многолетник</t>
  </si>
  <si>
    <t>плотные кисти удлиненных нежно розовых цветков с белыми шпорцами</t>
  </si>
  <si>
    <t>20</t>
  </si>
  <si>
    <t>ярко-сиренево-розовый</t>
  </si>
  <si>
    <t>розово-сиреневые с белым центром</t>
  </si>
  <si>
    <t>Tulipa Annelinde</t>
  </si>
  <si>
    <t>Tulipa Annelinde White</t>
  </si>
  <si>
    <t>Tulipa Brisbane</t>
  </si>
  <si>
    <t>Tulipa Charming Beauty</t>
  </si>
  <si>
    <t>Tulipa Crown of Dynasty</t>
  </si>
  <si>
    <t>Tulipa Extreme Orange</t>
  </si>
  <si>
    <t>Tulipa Extreme Pink</t>
  </si>
  <si>
    <t>Tulipa Extreme Purple</t>
  </si>
  <si>
    <t>Tulipa Extreme Yellow</t>
  </si>
  <si>
    <t>Tulipa Extreme Mix</t>
  </si>
  <si>
    <t>Tulipa Flaming Baby</t>
  </si>
  <si>
    <t>Tulipa Flaming Baby 2</t>
  </si>
  <si>
    <t>Tulipa Striped Dress</t>
  </si>
  <si>
    <t>Tulipa Giant Orange Sunrise</t>
  </si>
  <si>
    <t>Tulipa Giant Orange Sunrise 2</t>
  </si>
  <si>
    <t>Tulipa Peptalk</t>
  </si>
  <si>
    <t>Tulipa Red Dress</t>
  </si>
  <si>
    <t>Tulipa Snowplanet</t>
  </si>
  <si>
    <t>Tulipa Sugar Bird</t>
  </si>
  <si>
    <t>Tulipa Alison Bradley</t>
  </si>
  <si>
    <t>Tulipa Desirelle</t>
  </si>
  <si>
    <t>Tulipa Dot Com</t>
  </si>
  <si>
    <t>Tulipa Foxtrot</t>
  </si>
  <si>
    <t>Tulipa Kickstart</t>
  </si>
  <si>
    <t>Tulipa Limousine</t>
  </si>
  <si>
    <t>Tulipa Magic Price</t>
  </si>
  <si>
    <t>Tulipa Northcap</t>
  </si>
  <si>
    <t>Tulipa Promiss</t>
  </si>
  <si>
    <t>Tulipa Sambuca</t>
  </si>
  <si>
    <t>Tulipa Shell</t>
  </si>
  <si>
    <t>Tulipa White Mountain</t>
  </si>
  <si>
    <t>Tulipa Bowl of Beauty</t>
  </si>
  <si>
    <t>Tulipa Cardiff</t>
  </si>
  <si>
    <t>Tulipa Happy Upstar</t>
  </si>
  <si>
    <t>Tulipa Normandie 1</t>
  </si>
  <si>
    <t>Tulipa Normandie 2</t>
  </si>
  <si>
    <t>Tulipa Pinksize</t>
  </si>
  <si>
    <t>Tulipa Purple Sky</t>
  </si>
  <si>
    <t>Tulipa Red Chato</t>
  </si>
  <si>
    <t>Tulipa Statement</t>
  </si>
  <si>
    <t>Tulipa Green Triumphator</t>
  </si>
  <si>
    <t>Tulipa Yume no Murasaki</t>
  </si>
  <si>
    <t>Tulipa Canada mix</t>
  </si>
  <si>
    <t>Tulipa Orange Bouquet</t>
  </si>
  <si>
    <t>Tulipa Calibra</t>
  </si>
  <si>
    <t>Tulipa Fringed Rhapsody</t>
  </si>
  <si>
    <t>Tulipa Goldfish</t>
  </si>
  <si>
    <t>Tulipa Lilac Crystal</t>
  </si>
  <si>
    <t>Tulipa Super Siesta</t>
  </si>
  <si>
    <t>Tulipa Sweet Simone</t>
  </si>
  <si>
    <t>Tulipa Cracker Parrot</t>
  </si>
  <si>
    <t>Tulipa Winter Parrot</t>
  </si>
  <si>
    <t>Tulipa Dolls Mix</t>
  </si>
  <si>
    <t>Tulipa Delight Mix</t>
  </si>
  <si>
    <t>Tulipa Lefeber's Memory</t>
  </si>
  <si>
    <t>Tulipa Atlantis</t>
  </si>
  <si>
    <t>Tulipa Yellow Angel</t>
  </si>
  <si>
    <t>Tulipa Albatros</t>
  </si>
  <si>
    <t>Tulipa Alma Pavlovic</t>
  </si>
  <si>
    <t>Tulipa Ayaan</t>
  </si>
  <si>
    <t>Tulipa Bangkok</t>
  </si>
  <si>
    <t>Tulipa Bullit</t>
  </si>
  <si>
    <t>Tulipa Caractere</t>
  </si>
  <si>
    <t>Tulipa Continental</t>
  </si>
  <si>
    <t>Tulipa Delta Chic</t>
  </si>
  <si>
    <t>Tulipa Delta Queen</t>
  </si>
  <si>
    <t>Tulipa Delta White</t>
  </si>
  <si>
    <t>Tulipa Di Di</t>
  </si>
  <si>
    <t>Tulipa Dutch Design</t>
  </si>
  <si>
    <t>Tulipa Dynasty</t>
  </si>
  <si>
    <t>Tulipa Fay</t>
  </si>
  <si>
    <t>Tulipa Hypnose</t>
  </si>
  <si>
    <t>Tulipa Innuendo</t>
  </si>
  <si>
    <t>Tulipa Jacuzzi</t>
  </si>
  <si>
    <t>Tulipa Mrs. Medvedeva</t>
  </si>
  <si>
    <t>Tulipa Prinses Catharina-Amalia</t>
  </si>
  <si>
    <t>Tulipa Red Light</t>
  </si>
  <si>
    <t>Tulipa Rembrandt Mix</t>
  </si>
  <si>
    <t>Tulipa Rodeo Drive</t>
  </si>
  <si>
    <t>Tulipa Synaeda Amor</t>
  </si>
  <si>
    <t>Tulipa Vania</t>
  </si>
  <si>
    <t>Tulipa Rigas Baricades</t>
  </si>
  <si>
    <t>Tulipa Rigas Baricades 2</t>
  </si>
  <si>
    <t>Tulipa pulchella Violacea Black Base</t>
  </si>
  <si>
    <t>Tulipa praestans Moondance</t>
  </si>
  <si>
    <t>Tulipa pulchella Odalisque</t>
  </si>
  <si>
    <t>Tulipa pulchella Persian Pearl</t>
  </si>
  <si>
    <t>Hyacinth Blue Pearl</t>
  </si>
  <si>
    <t>Hyacinth Manhattan</t>
  </si>
  <si>
    <t>Narcissus Art Perfume</t>
  </si>
  <si>
    <t>Narcissus Accent</t>
  </si>
  <si>
    <t>Narcissus Carlton</t>
  </si>
  <si>
    <t>Narcissus Cool Evening</t>
  </si>
  <si>
    <t>Narcissus Jersey Lace</t>
  </si>
  <si>
    <t>Narcissus Ma Bell</t>
  </si>
  <si>
    <t>Narcissus Modulation 2</t>
  </si>
  <si>
    <t>Narcissus Mon Cheri</t>
  </si>
  <si>
    <t>Narcissus Palmares</t>
  </si>
  <si>
    <t>Narcissus Pretty in Yellow</t>
  </si>
  <si>
    <t>Narcissus Split Corona mixed</t>
  </si>
  <si>
    <t>Narcissus Valdrome</t>
  </si>
  <si>
    <t>Narcissus Wild Carnival</t>
  </si>
  <si>
    <t>Narcissus Hillstar</t>
  </si>
  <si>
    <t>Narcissus Paperwhite</t>
  </si>
  <si>
    <t>Narcissus White Cheerfulness</t>
  </si>
  <si>
    <t>Narcissus Double Mixed</t>
  </si>
  <si>
    <t>Narcissus Great Leap</t>
  </si>
  <si>
    <t>Narcissus Pencrebar</t>
  </si>
  <si>
    <t>Narcissus Twinflower</t>
  </si>
  <si>
    <t>Crocus Korolkowii</t>
  </si>
  <si>
    <t>Crocus chrysanthus Snowbunting</t>
  </si>
  <si>
    <t>Crocus tommasinianus Whitewell Purple</t>
  </si>
  <si>
    <t>Crocus speciosus Conqueror (autumn)</t>
  </si>
  <si>
    <t>Crocus sativus (autumn)</t>
  </si>
  <si>
    <t>Crocus speciosus Cassiope (autumn)</t>
  </si>
  <si>
    <t>Fritillaria Rascal Chopin</t>
  </si>
  <si>
    <t>Fritillaria imperialis Rubra Maxima</t>
  </si>
  <si>
    <t>Fritillaria imperialis William Rex</t>
  </si>
  <si>
    <t>Hippeastrum Antarctica</t>
  </si>
  <si>
    <t>Hippeastrum Apricot Parfait</t>
  </si>
  <si>
    <t>Hippeastrum Grand Diva</t>
  </si>
  <si>
    <t>Hippeastrum Magic Green</t>
  </si>
  <si>
    <t>Hippeastrum Popov</t>
  </si>
  <si>
    <t>Hippeastrum Purple Rain</t>
  </si>
  <si>
    <t>Hippeastrum Spartacus</t>
  </si>
  <si>
    <t>Hippeastrum Alfresco</t>
  </si>
  <si>
    <t>Hippeastrum Arctic Nymph</t>
  </si>
  <si>
    <t>Hippeastrum Double Delicious</t>
  </si>
  <si>
    <t>Hippeastrum Double Dream</t>
  </si>
  <si>
    <t>Hippeastrum Giant Amadeus</t>
  </si>
  <si>
    <t>Hippeastrum Pretty Nymph</t>
  </si>
  <si>
    <t>Hippeastrum Splash</t>
  </si>
  <si>
    <t>Hippeastrum Stars &amp; Stripes</t>
  </si>
  <si>
    <t>Anemone blanda Pink Star</t>
  </si>
  <si>
    <t>Corydalis solida Beth Evans</t>
  </si>
  <si>
    <t>Cyclamen Coum Hybriden</t>
  </si>
  <si>
    <t>Eranthis hyemalis</t>
  </si>
  <si>
    <t>Erythronium dens-canis</t>
  </si>
  <si>
    <t>Tulipa Supri Erotic</t>
  </si>
  <si>
    <t>Tulipa Triple A</t>
  </si>
  <si>
    <t>18/19</t>
  </si>
  <si>
    <t>z10-11</t>
  </si>
  <si>
    <t>Iris Danfordiae</t>
  </si>
  <si>
    <t>Iris cycloglossa</t>
  </si>
  <si>
    <t>Cyclamen coum hybriden</t>
  </si>
  <si>
    <t>IRIS GERMANICA / ИРИС ГЕРМАНСКИЙ  (транспортировка и хранение до посадки при темп. 0+5ºС)</t>
  </si>
  <si>
    <t>КАЙЮН РИТМ</t>
  </si>
  <si>
    <t>ШАМПАНЬ ЭЛЕГАНС</t>
  </si>
  <si>
    <t>КОНДЖУРЕЙШН</t>
  </si>
  <si>
    <t>ДАЗЗЛИНГ ГОЛД</t>
  </si>
  <si>
    <t>ЭЛИЗАБЕТ ПОЛДАРК</t>
  </si>
  <si>
    <t>ЭВЕР АФТЕР</t>
  </si>
  <si>
    <t>ФЭШН ДИЗАЙНЕР</t>
  </si>
  <si>
    <t>ФЛОРЕНС ДЭЙТОН</t>
  </si>
  <si>
    <t>ФРЕНЧ КАНКАН</t>
  </si>
  <si>
    <t>ГЛИТТЕР РЕПИНК</t>
  </si>
  <si>
    <t>ХЕРТСТРИНГ СТРАММЕР</t>
  </si>
  <si>
    <t>КИССИНГ СЁРКЛ</t>
  </si>
  <si>
    <t>ПАМПКИН ЧИЗКЕЙК</t>
  </si>
  <si>
    <t>РЕФЛЕТС ШАФРАН</t>
  </si>
  <si>
    <t>РИНГ ЭРАУНД РОУЗИ</t>
  </si>
  <si>
    <t>РИНГО</t>
  </si>
  <si>
    <t>СОАП ОПЕРА</t>
  </si>
  <si>
    <t>СПЛЭШАКАТА</t>
  </si>
  <si>
    <t>ВИНТРИ СКАЙ</t>
  </si>
  <si>
    <t>ВИТЧИНГ</t>
  </si>
  <si>
    <t>ЯКВИНА БЛЮ</t>
  </si>
  <si>
    <t>ЙЕС</t>
  </si>
  <si>
    <t>IRIS SIBIRICA / ИРИС СИБИРСКИЙ  (транспортировка и хранение до посадки при темп. 0+5ºС)</t>
  </si>
  <si>
    <t>ЭВЕН</t>
  </si>
  <si>
    <t>ХЭВИНГ ФАН</t>
  </si>
  <si>
    <t>ШЕЙКЕРС ПРЕЙЕР</t>
  </si>
  <si>
    <t>IRIS / ИРИС  (транспортировка и хранение до посадки при темп. 0+5ºС)</t>
  </si>
  <si>
    <t>ПЕТИТ ПОЛКА</t>
  </si>
  <si>
    <t>PAEONIA / ПИОН (транспортировка и хранение до посадки при темп. 0+5ºС)</t>
  </si>
  <si>
    <t>КРАСНЫЙ</t>
  </si>
  <si>
    <t>БЕЛЫЙ</t>
  </si>
  <si>
    <t>РОЗОВЫЙ</t>
  </si>
  <si>
    <t>АЛЬБЕРТ КРАУСС</t>
  </si>
  <si>
    <t>АВАЛАНЧ</t>
  </si>
  <si>
    <t>Ф. КОППИУС</t>
  </si>
  <si>
    <t>ГАРДЕНИЯ</t>
  </si>
  <si>
    <t>КЕЛВЕЙС ГЛОРИОЗ</t>
  </si>
  <si>
    <t>ЛЕДИ ОРХИД</t>
  </si>
  <si>
    <t>ЛАУРА ДЕСЕРТ</t>
  </si>
  <si>
    <t>НИППОН БЬЮТИ</t>
  </si>
  <si>
    <t>ПИТЕР БРЕНД</t>
  </si>
  <si>
    <t>ПРЕЗИДЕНТ ТАФТ</t>
  </si>
  <si>
    <t>РЭСПБЕРРИ САНДАЕ</t>
  </si>
  <si>
    <t>ВИКТОРИ ДЕ ЛА МАРНЕ</t>
  </si>
  <si>
    <t>В.Ф. ТЁРНЕТ</t>
  </si>
  <si>
    <t>УАЙТ КЭП</t>
  </si>
  <si>
    <t>PAEONIA / ПИОН серия "Коллекционер" (транспортировка и хранение до посадки при темп. 0+5ºС)</t>
  </si>
  <si>
    <t>ЭТЧЕД САЛМОН</t>
  </si>
  <si>
    <t>ГРИН ХАЛО</t>
  </si>
  <si>
    <t>ХЕЛЕН МАРТИН</t>
  </si>
  <si>
    <t>КИРИНМАРУ</t>
  </si>
  <si>
    <t>КЛЕМЗ ПИНК АННОУН</t>
  </si>
  <si>
    <t>МИСС АМЕРИКА</t>
  </si>
  <si>
    <t>ПИТЕРТЬЕ ФРИНД</t>
  </si>
  <si>
    <t>ПИНК ЛУАУ</t>
  </si>
  <si>
    <t>ПЛЕЙНСМАН</t>
  </si>
  <si>
    <t>ТВИТТЕРПЕЙТЕД</t>
  </si>
  <si>
    <t>PAEONIA / ПИОН ИТО ГИБРИД (транспортировка и хранение до посадки при темп. 0+5ºС)</t>
  </si>
  <si>
    <t>ФЛОКС</t>
  </si>
  <si>
    <t>PHLOX / ФЛОКС (транспортировка и хранение до посадки при темп. 0+5ºС)</t>
  </si>
  <si>
    <t>Рэд</t>
  </si>
  <si>
    <t>Оранж</t>
  </si>
  <si>
    <t>КАРНАВАЛ</t>
  </si>
  <si>
    <t>CAJUN RHYTHM</t>
  </si>
  <si>
    <t>CHAMPAGNE ELEGANCE</t>
  </si>
  <si>
    <t>CONJURATION</t>
  </si>
  <si>
    <t>DAZZLING GOLD</t>
  </si>
  <si>
    <t>ELIZABETH POLDARK</t>
  </si>
  <si>
    <t>EVER AFTER</t>
  </si>
  <si>
    <t>FASHION DESIGNER</t>
  </si>
  <si>
    <t>FLORENCE DAYTON</t>
  </si>
  <si>
    <t>FRENCH CANCAN</t>
  </si>
  <si>
    <t>GLITTER REPINK</t>
  </si>
  <si>
    <t>HEARTSTRING STRUMMER</t>
  </si>
  <si>
    <t>KISSING CIRCLE</t>
  </si>
  <si>
    <t>PUMPKIN CHEESECAKE</t>
  </si>
  <si>
    <t>REFLETS SAFRAN</t>
  </si>
  <si>
    <t>RING AROUND ROSIE</t>
  </si>
  <si>
    <t>RINGO</t>
  </si>
  <si>
    <t>SOAP OPERA</t>
  </si>
  <si>
    <t>SPLASHACATA</t>
  </si>
  <si>
    <t>WINTRY SKY</t>
  </si>
  <si>
    <t>WITCHING</t>
  </si>
  <si>
    <t>YAQUINA BLUE</t>
  </si>
  <si>
    <t>YES</t>
  </si>
  <si>
    <t>EWEN</t>
  </si>
  <si>
    <t>HAVING FUN</t>
  </si>
  <si>
    <t>SHAKER'S PRAYER</t>
  </si>
  <si>
    <t>PETITE POLKA</t>
  </si>
  <si>
    <t>RED</t>
  </si>
  <si>
    <t>WHITE</t>
  </si>
  <si>
    <t>PINK</t>
  </si>
  <si>
    <t>ALBERT CROUSSE</t>
  </si>
  <si>
    <t>AVALANCHE</t>
  </si>
  <si>
    <t>F. KOPPIUS</t>
  </si>
  <si>
    <t>GARDENIA</t>
  </si>
  <si>
    <t>KELWAY'S GLORIOUS</t>
  </si>
  <si>
    <t>LADY ORCHID</t>
  </si>
  <si>
    <t>LAURA DESSERT</t>
  </si>
  <si>
    <t>MOTHERS CHOICE</t>
  </si>
  <si>
    <t>NIPPON BEAUTY</t>
  </si>
  <si>
    <t>PETER BRAND</t>
  </si>
  <si>
    <t>PRESIDENT TAFT</t>
  </si>
  <si>
    <t>RASPBERRY SUNDAE</t>
  </si>
  <si>
    <t>VICTOIRE DE LA MARNE</t>
  </si>
  <si>
    <t>W.F. TURNER</t>
  </si>
  <si>
    <t>WHITE CAP</t>
  </si>
  <si>
    <t>ETCHED SALMON</t>
  </si>
  <si>
    <t>GREEN HALO</t>
  </si>
  <si>
    <t>HELENE MARTIN (TREE PAEONIA)</t>
  </si>
  <si>
    <t>KIRINMARU</t>
  </si>
  <si>
    <t>KLEHM'S PINK UNKNOWN</t>
  </si>
  <si>
    <t>MISS AMERICA</t>
  </si>
  <si>
    <t>PIETERTJE VRIEND</t>
  </si>
  <si>
    <t>PINK LUAU</t>
  </si>
  <si>
    <t>PLAINSMAN</t>
  </si>
  <si>
    <t>TWITTERPATED</t>
  </si>
  <si>
    <t>Orange</t>
  </si>
  <si>
    <t>Bicolor</t>
  </si>
  <si>
    <t>CARNIVAL</t>
  </si>
  <si>
    <t>верхние лепестки абрикосово-оранжевые, нижние лепестки того же цвета, но с обширным белым пятном и абрикосово-оранжевой каймой, лепестки гофрированные</t>
  </si>
  <si>
    <t>верх-кремово-белый (цвет "шампань"), низ-бледно-абрикосовый, матовый</t>
  </si>
  <si>
    <t>верх-белый с нежно-фиолетовым напылением по краю, низ-белый с насыщенно-фиолетовой широкой каймой, бородка-оранжево- красная</t>
  </si>
  <si>
    <t>верх-канареечно-желтый, низ-бронзовый с желтой каймой</t>
  </si>
  <si>
    <t>чисто-белый, гофрированный, желтый центр, желтая бородка</t>
  </si>
  <si>
    <t>ярко-лиловый с осветленным центром на нижних лепестках, бородка оранжевая, гофрированный</t>
  </si>
  <si>
    <t>сильно-гофрированный, верх-розовато-нежно-абрикосовый, низ-бледно-абрикосовый с насыщенно-абрикосовой каймой</t>
  </si>
  <si>
    <t>верх-белый с желтоватым центром, низ- фиолетово-лиловый с тонкой белой каймой и бело-лиловой сеточкой у центра</t>
  </si>
  <si>
    <t>верх-розовато-кремовый, низ-голубой с оранжевой бородкой</t>
  </si>
  <si>
    <t>нежнейший "тающий" светло-розовый, с центром кораллового цвета</t>
  </si>
  <si>
    <t>верх-нежно-голубой, низ- в центре ярко-голубой, по краю насыщенно-синий</t>
  </si>
  <si>
    <t>верх-фиолетовый с белым центром, в котором многочисленные фиолетовые вкрапления, низ- белый с тонкой фиолетовой каймой</t>
  </si>
  <si>
    <t>верх- кремовый с розовыми перьями по центру,низ- ярко-оранжевый</t>
  </si>
  <si>
    <t>верх- медово-желтый, низ- медово-желтый с бронзовым напылением у центра</t>
  </si>
  <si>
    <t>верх белый с желтой каймой, низ с белым пятном и обширным темно-лиловым напылением  и широкой желтой каймой по гофрированному краю</t>
  </si>
  <si>
    <t>верх- белый, низ-лиловый с тонкой белой каймой, бородка оранжевая</t>
  </si>
  <si>
    <t>верх- палево-нежно-розоватый с желтой каймой, низ- палево-голубой с желтой каймой, бородка желтая</t>
  </si>
  <si>
    <t>верх- нежнейший голубой с единичными фиолетовыми штрихами, низ- в центре на белом фоне частые фиолетовые вкрапления и штришки край- насыщенно- фиолетовый</t>
  </si>
  <si>
    <t>верх - темно- синий (цвет грозовой тучи), низ - белый</t>
  </si>
  <si>
    <t xml:space="preserve">верх- нежно-голубой, низ- бледно-палево -желтый с бронзовой сеткой </t>
  </si>
  <si>
    <t>синий, гофрированный с белой бородкой</t>
  </si>
  <si>
    <t>верх- белый, низ- медово-желтый с небольшой бронзовой сеточкой у центра, бородка оранжевая</t>
  </si>
  <si>
    <t>фиолетовый с желтыми штрихами в центре</t>
  </si>
  <si>
    <t>МАХРОВЫЙ нежно-сиреневый с ярко-желтым центром</t>
  </si>
  <si>
    <t>верхние сиреневые, нижние белые с сиреневыми пррожилками и желтым пятном</t>
  </si>
  <si>
    <t>синий с белой серединой</t>
  </si>
  <si>
    <t>МАХРОВЫЙ, сиреневато-розовый</t>
  </si>
  <si>
    <t xml:space="preserve">МАХРОВЫЙ белый с розовым отливом </t>
  </si>
  <si>
    <t>МАХРОВЫЙ нежнейше-розовый</t>
  </si>
  <si>
    <t>малиновый с махровым центром, у которого  белый кант по краю</t>
  </si>
  <si>
    <t>МАХРОВЫЙ гранатовый</t>
  </si>
  <si>
    <t>МАХРОВЫЙ розовато-кремовый</t>
  </si>
  <si>
    <t>МАХРОВЫЙ нежно-розовый с жёлтым</t>
  </si>
  <si>
    <t>МАХРОВЫЙ ярко-розовый</t>
  </si>
  <si>
    <t>МАХРОВЫЙ, по краям розовый, к центру более перламутровый</t>
  </si>
  <si>
    <t>МАХРОВЫЙ нижние малиновые лепестки слегка отогнуты вниз, "шапочка махровая кремовая</t>
  </si>
  <si>
    <t>МАХРОВЫЙ тёмно-лососевый, переливистый</t>
  </si>
  <si>
    <t>МАХРОВЫЙ белый с салатовой юбочкой</t>
  </si>
  <si>
    <t>древовидный пион, цветок ОЧЕНЬ ИЗЫСКАННОГО вида лепестки белые, иногда со слегка розоватым налетом, у центра красные мазки, стаминодии желтые, многочисленные, к центру красные</t>
  </si>
  <si>
    <t>МАХРОВЫЙ белый с малиновыми широкими мазками и линиями</t>
  </si>
  <si>
    <t>МАХРОВЫЙ пастельно-кремово-розовый</t>
  </si>
  <si>
    <t>ОЧЕНЬ КРУПНЫЙ дтаметр цветка до 25 см, белоснежный, стаминодии желтые</t>
  </si>
  <si>
    <t>МАХРОВЫЙ, сначала белый с розовым напылением, потом розовый цвет окрашивает весь цветок, но эффект напыления остается, только становится более плотным по интенсивности (интересен для наблюдений)</t>
  </si>
  <si>
    <t>ПОЛУМАХРОВЫЙ кремово-розоватый с розовым румянцем, стаминодии насыщенно-желтые</t>
  </si>
  <si>
    <t>белый, стаминодии длинные гофрированные, белые с розовым кантом(!!!) образуют махровую полусферу</t>
  </si>
  <si>
    <t>изысканный пион с причудливо изогнутыми лепестками, кремовый с розовыми мазками и штрихами, стаминодии желтые</t>
  </si>
  <si>
    <t>кремово-розовый с ярко-розовым глазком</t>
  </si>
  <si>
    <t>Paeonia lutea</t>
  </si>
  <si>
    <t>Phlox paniculata</t>
  </si>
  <si>
    <t>Iris germanica Champagne Elegance</t>
  </si>
  <si>
    <t>Iris germanica Conjuration</t>
  </si>
  <si>
    <t>Iris germanica Dazzling Gold</t>
  </si>
  <si>
    <t>Iris germanica Elizabeth Poldark</t>
  </si>
  <si>
    <t>Iris germanica Ever After</t>
  </si>
  <si>
    <t>Iris germanica Fashion Designer</t>
  </si>
  <si>
    <t>Iris germanica Florence Dayton</t>
  </si>
  <si>
    <t>Iris germanica French Cancan</t>
  </si>
  <si>
    <t>Iris germanica Glitter Repink</t>
  </si>
  <si>
    <t>Iris germanica Heartstring Strummer</t>
  </si>
  <si>
    <t>Iris germanica Kissing Circle</t>
  </si>
  <si>
    <t>Iris germanica Pumpkin Cheesecake</t>
  </si>
  <si>
    <t>Iris germanica Reflets Safran</t>
  </si>
  <si>
    <t>Iris germanica Ring Around Rosie</t>
  </si>
  <si>
    <t>Iris germanica Ringo</t>
  </si>
  <si>
    <t>Iris germanica Soap Opera</t>
  </si>
  <si>
    <t>Iris germanica Splashacata</t>
  </si>
  <si>
    <t>Iris germanica Wintry Sky</t>
  </si>
  <si>
    <t>Iris germanica Witching</t>
  </si>
  <si>
    <t>Iris germanica Yaquina Blue</t>
  </si>
  <si>
    <t>Iris germanica Yes</t>
  </si>
  <si>
    <t>Iris sibirica Ewen</t>
  </si>
  <si>
    <t>Iris sibirica Having Fun</t>
  </si>
  <si>
    <t>Iris sibirica Shaker's Prayer</t>
  </si>
  <si>
    <t>Iris pumila Petit Polka</t>
  </si>
  <si>
    <t>Paeonia Albert Crousse</t>
  </si>
  <si>
    <t>Paeonia Avalanche</t>
  </si>
  <si>
    <t>Paeonia F Koppius</t>
  </si>
  <si>
    <t>Paeonia Gardenia</t>
  </si>
  <si>
    <t>Paeonia Kelway's Glorious</t>
  </si>
  <si>
    <t>Paeonia Lady Orchid</t>
  </si>
  <si>
    <t>Paeonia Laura Dessert</t>
  </si>
  <si>
    <t>Paeonia Mother's Choice</t>
  </si>
  <si>
    <t>Paeonia Nippon Beauty</t>
  </si>
  <si>
    <t>Paeonia Peter Brand</t>
  </si>
  <si>
    <t>Paeonia President Taft</t>
  </si>
  <si>
    <t>Paeonia Raspberry Sundae</t>
  </si>
  <si>
    <t>Paeonia Victoire De La Marne</t>
  </si>
  <si>
    <t>Paeonia W.F. Turner</t>
  </si>
  <si>
    <t>Paeonia White Cap</t>
  </si>
  <si>
    <t>Paeonia Etched Salmon</t>
  </si>
  <si>
    <t>Paeonia Green Halo</t>
  </si>
  <si>
    <t>Paeonia Helene Martin</t>
  </si>
  <si>
    <t>Paeonia Klehm's Pink Unknown</t>
  </si>
  <si>
    <t>Paeonia Miss America</t>
  </si>
  <si>
    <t>Paeonia Pietertje Vriend</t>
  </si>
  <si>
    <t>Paeonia Pink Luau</t>
  </si>
  <si>
    <t>Paeonia Plainsman</t>
  </si>
  <si>
    <t>Paeonia Twitterpated</t>
  </si>
  <si>
    <t>ТЮЛЬПАНЫ</t>
  </si>
  <si>
    <t>Annelinde</t>
  </si>
  <si>
    <t>Annelinde White</t>
  </si>
  <si>
    <t>Brisbane</t>
  </si>
  <si>
    <t>Charming Beauty</t>
  </si>
  <si>
    <t>Crown of Dynasty</t>
  </si>
  <si>
    <t>Extreme Orange</t>
  </si>
  <si>
    <t>Extreme Pink</t>
  </si>
  <si>
    <t>Extreme Purple</t>
  </si>
  <si>
    <t>Extreme Yellow</t>
  </si>
  <si>
    <t>Extreme Mix</t>
  </si>
  <si>
    <t>Flaming Baby</t>
  </si>
  <si>
    <t>Striped Dress</t>
  </si>
  <si>
    <t>Giant Orange Sunrise</t>
  </si>
  <si>
    <t>Peptalk</t>
  </si>
  <si>
    <t>Red Dress</t>
  </si>
  <si>
    <t>Snowplanet</t>
  </si>
  <si>
    <t>Sugar Bird</t>
  </si>
  <si>
    <t>Alison Bradley</t>
  </si>
  <si>
    <t>Desirelle</t>
  </si>
  <si>
    <t>Dot Com</t>
  </si>
  <si>
    <t>Foxtrot</t>
  </si>
  <si>
    <t>Kickstart</t>
  </si>
  <si>
    <t>Limousine</t>
  </si>
  <si>
    <t>Magic Price</t>
  </si>
  <si>
    <t>Northcap</t>
  </si>
  <si>
    <t>Promiss</t>
  </si>
  <si>
    <t>Sambuca</t>
  </si>
  <si>
    <t>Shell</t>
  </si>
  <si>
    <t>White Mountain</t>
  </si>
  <si>
    <t>Double Difference Melange</t>
  </si>
  <si>
    <t>Double Difference mix</t>
  </si>
  <si>
    <t>Negrita Mix</t>
  </si>
  <si>
    <t>Bowl of Beauty</t>
  </si>
  <si>
    <t>Cardiff</t>
  </si>
  <si>
    <t>Danceline</t>
  </si>
  <si>
    <t>Happy Upstar</t>
  </si>
  <si>
    <t>Pinksize</t>
  </si>
  <si>
    <t>Purple Sky</t>
  </si>
  <si>
    <t>Red Chato</t>
  </si>
  <si>
    <t>Statement</t>
  </si>
  <si>
    <t>Green Triumphator</t>
  </si>
  <si>
    <t>Seattle</t>
  </si>
  <si>
    <t>Sonnet</t>
  </si>
  <si>
    <t>Yume no Murasaki</t>
  </si>
  <si>
    <t>Canada mix</t>
  </si>
  <si>
    <t>Graceland</t>
  </si>
  <si>
    <t>Orange Bouquet</t>
  </si>
  <si>
    <t>Wonder Club</t>
  </si>
  <si>
    <t>Calibra</t>
  </si>
  <si>
    <t>Fringed Rhapsody</t>
  </si>
  <si>
    <t>Goldfish</t>
  </si>
  <si>
    <t>Lilac Crystal</t>
  </si>
  <si>
    <t>Neglige</t>
  </si>
  <si>
    <t>Super Siesta</t>
  </si>
  <si>
    <t>Sweet Simone</t>
  </si>
  <si>
    <t>Cracker Parrot</t>
  </si>
  <si>
    <t>Winter Parrot</t>
  </si>
  <si>
    <t>Dolls Mix</t>
  </si>
  <si>
    <t>Delight Mix</t>
  </si>
  <si>
    <t>Lefeber's Memory</t>
  </si>
  <si>
    <t>Atlantis</t>
  </si>
  <si>
    <t>Café Noir</t>
  </si>
  <si>
    <t xml:space="preserve">Yellow Angel </t>
  </si>
  <si>
    <t>Albatros</t>
  </si>
  <si>
    <t>Alma Pavlovic</t>
  </si>
  <si>
    <t>Ayaan</t>
  </si>
  <si>
    <t>Bangkok</t>
  </si>
  <si>
    <t>Bullit</t>
  </si>
  <si>
    <t>Caractere</t>
  </si>
  <si>
    <t>Continental</t>
  </si>
  <si>
    <t>Delta Chic</t>
  </si>
  <si>
    <t>Delta Queen</t>
  </si>
  <si>
    <t>Delta White</t>
  </si>
  <si>
    <t>Di Di</t>
  </si>
  <si>
    <t>Dutch Design</t>
  </si>
  <si>
    <t>Dynasty</t>
  </si>
  <si>
    <t>Fay</t>
  </si>
  <si>
    <t>Hypnose</t>
  </si>
  <si>
    <t>Innuendo</t>
  </si>
  <si>
    <t>Jacuzzi</t>
  </si>
  <si>
    <t>Mrs. Medvedeva</t>
  </si>
  <si>
    <t>Prinses Catharina-Amalia</t>
  </si>
  <si>
    <t>Red Light</t>
  </si>
  <si>
    <t>Rembrandt Mix</t>
  </si>
  <si>
    <t>Rodeo Drive</t>
  </si>
  <si>
    <t>Supri Erotic</t>
  </si>
  <si>
    <t>Synaeda Amor</t>
  </si>
  <si>
    <t>Triple A</t>
  </si>
  <si>
    <t>Vania</t>
  </si>
  <si>
    <t>Rigas Baricades</t>
  </si>
  <si>
    <t>Alba Coerulea Oculata</t>
  </si>
  <si>
    <t>pulchella Violacea Black Base</t>
  </si>
  <si>
    <t>praestans Moondance</t>
  </si>
  <si>
    <t>pulchella Odalisque</t>
  </si>
  <si>
    <t>pulchella Persian Pearl</t>
  </si>
  <si>
    <t>Blue</t>
  </si>
  <si>
    <t>Purple</t>
  </si>
  <si>
    <t>Blue Pearl</t>
  </si>
  <si>
    <t>Aida 17/18</t>
  </si>
  <si>
    <t>Aiolos 17/18</t>
  </si>
  <si>
    <t>City of Haarlem 17/18</t>
  </si>
  <si>
    <t>Fondant 17/18</t>
  </si>
  <si>
    <t>Gipsy Queen 17/18</t>
  </si>
  <si>
    <t>Jan Bos 17/18</t>
  </si>
  <si>
    <t>Pink Pearl 17/18</t>
  </si>
  <si>
    <t>Woodstock 17/18</t>
  </si>
  <si>
    <t>Manhattan</t>
  </si>
  <si>
    <t>Accent</t>
  </si>
  <si>
    <t>Carlton</t>
  </si>
  <si>
    <t>Cool Evening</t>
  </si>
  <si>
    <t>Jersey Lace</t>
  </si>
  <si>
    <t>Ma Bell</t>
  </si>
  <si>
    <t>Mon Cheri</t>
  </si>
  <si>
    <t>Pretty in Yellow</t>
  </si>
  <si>
    <t>Split Corona mixed</t>
  </si>
  <si>
    <t>Valdrome</t>
  </si>
  <si>
    <t>Wild Carnival</t>
  </si>
  <si>
    <t>Hillstar</t>
  </si>
  <si>
    <t>Paperwhite</t>
  </si>
  <si>
    <t>White Cheerfulness</t>
  </si>
  <si>
    <t>Double Campernelle</t>
  </si>
  <si>
    <t>Double Mixed</t>
  </si>
  <si>
    <t>Great Leap</t>
  </si>
  <si>
    <t>Pencrebar</t>
  </si>
  <si>
    <t>Twinflower</t>
  </si>
  <si>
    <t>Flower Record</t>
  </si>
  <si>
    <t>Grand Maitre</t>
  </si>
  <si>
    <t>Jeanne D'Arc</t>
  </si>
  <si>
    <t>King of Striped</t>
  </si>
  <si>
    <t>Negro Boy</t>
  </si>
  <si>
    <t>Orange Monarch</t>
  </si>
  <si>
    <t>Pickwick</t>
  </si>
  <si>
    <t>Remembrance</t>
  </si>
  <si>
    <t>Striped Beauty</t>
  </si>
  <si>
    <t>Vanguard</t>
  </si>
  <si>
    <t>Yalta</t>
  </si>
  <si>
    <t>Yellow Mammoth</t>
  </si>
  <si>
    <t>chrysanthus Advance</t>
  </si>
  <si>
    <t>chrysanthus Ard Schenk</t>
  </si>
  <si>
    <t>chrysanthus Blue Pearl</t>
  </si>
  <si>
    <t>chrysanthus Herald</t>
  </si>
  <si>
    <t>chrysanthus Gipsy Girl</t>
  </si>
  <si>
    <t>Korolkowii</t>
  </si>
  <si>
    <t>chrysanthus Cream Beauty</t>
  </si>
  <si>
    <t>chrysanthus Ladykiller</t>
  </si>
  <si>
    <t>versicolor Picturatus</t>
  </si>
  <si>
    <t>chrysanthus Prins Claus</t>
  </si>
  <si>
    <t>chrysanthus Romance</t>
  </si>
  <si>
    <t>tommasinianus Ruby Giant</t>
  </si>
  <si>
    <t>chrysanthus Snowbunting</t>
  </si>
  <si>
    <t>sieberi Spring Beauty</t>
  </si>
  <si>
    <t>sieberi Tricolor</t>
  </si>
  <si>
    <t>tommasinianus Whitewell Purple</t>
  </si>
  <si>
    <t>pulchellus Zephyr</t>
  </si>
  <si>
    <t>Zonatus (Kotschianus)</t>
  </si>
  <si>
    <t>speciosus Conqueror</t>
  </si>
  <si>
    <t>sativus</t>
  </si>
  <si>
    <t>speciosus Albus</t>
  </si>
  <si>
    <t>speciosus Cassiope</t>
  </si>
  <si>
    <t>Cancellatus</t>
  </si>
  <si>
    <t>Alboplenum</t>
  </si>
  <si>
    <t>Giant</t>
  </si>
  <si>
    <t>Lilac Wonder</t>
  </si>
  <si>
    <t>Waterlily</t>
  </si>
  <si>
    <t>Autumn Princess</t>
  </si>
  <si>
    <t>Bronze Beauty</t>
  </si>
  <si>
    <t>Cream Beauty</t>
  </si>
  <si>
    <t>Eye of the Tiger</t>
  </si>
  <si>
    <t>Gipsy Beauty</t>
  </si>
  <si>
    <t>Midnight Passion</t>
  </si>
  <si>
    <t>Mystic Beauty</t>
  </si>
  <si>
    <t>Pioneer</t>
  </si>
  <si>
    <t>Red Ember</t>
  </si>
  <si>
    <t>Romano</t>
  </si>
  <si>
    <t>Rusty Beauty</t>
  </si>
  <si>
    <t>Shooting Star</t>
  </si>
  <si>
    <t>Silvery Beauty</t>
  </si>
  <si>
    <t>Sky Beauty</t>
  </si>
  <si>
    <t>Symphony</t>
  </si>
  <si>
    <t>Tiger Stripe Mix</t>
  </si>
  <si>
    <t>White Beauty</t>
  </si>
  <si>
    <t>Alida</t>
  </si>
  <si>
    <t>Harmony</t>
  </si>
  <si>
    <t>Katharine Hodgkin</t>
  </si>
  <si>
    <t>Natascha</t>
  </si>
  <si>
    <t>Pauline</t>
  </si>
  <si>
    <t>Pixie</t>
  </si>
  <si>
    <t>Purple Gem</t>
  </si>
  <si>
    <t>Sheila Ann Germany</t>
  </si>
  <si>
    <t>Big Smile</t>
  </si>
  <si>
    <t>Bling Bling</t>
  </si>
  <si>
    <t>Blue Spike</t>
  </si>
  <si>
    <t>Valerie Finnis</t>
  </si>
  <si>
    <t>Venus</t>
  </si>
  <si>
    <t>Golden Fragrance</t>
  </si>
  <si>
    <t>comosum Plumosum</t>
  </si>
  <si>
    <t>latifolium</t>
  </si>
  <si>
    <t>Neglectum</t>
  </si>
  <si>
    <t>Ocean Magic</t>
  </si>
  <si>
    <t>Peppermint</t>
  </si>
  <si>
    <t>Pink Sunrise</t>
  </si>
  <si>
    <t>Saffier</t>
  </si>
  <si>
    <t>Superstar</t>
  </si>
  <si>
    <t>White Magic</t>
  </si>
  <si>
    <t>Fantasy Creation</t>
  </si>
  <si>
    <t>Rascal Bach</t>
  </si>
  <si>
    <t>Rascal Vivaldi</t>
  </si>
  <si>
    <t>Rascal Mahler</t>
  </si>
  <si>
    <t>Rascal Chopin</t>
  </si>
  <si>
    <t>Aurora</t>
  </si>
  <si>
    <t>Garland Star</t>
  </si>
  <si>
    <t>Lutea</t>
  </si>
  <si>
    <t>Meleagris Alba</t>
  </si>
  <si>
    <t>Meleagris mixed</t>
  </si>
  <si>
    <t>Michailovski</t>
  </si>
  <si>
    <t>Persica</t>
  </si>
  <si>
    <t>Raddeana</t>
  </si>
  <si>
    <t>Rubra</t>
  </si>
  <si>
    <t>Rubra Maxima</t>
  </si>
  <si>
    <t>William Rex</t>
  </si>
  <si>
    <t>Uva Vulpis</t>
  </si>
  <si>
    <t>Bungei</t>
  </si>
  <si>
    <t>Cleopatra</t>
  </si>
  <si>
    <t>Pinokkio</t>
  </si>
  <si>
    <t>Romance</t>
  </si>
  <si>
    <t>Ruiter's Hybrids mixed</t>
  </si>
  <si>
    <t>Shelford Mix</t>
  </si>
  <si>
    <t>Alasca</t>
  </si>
  <si>
    <t>Balentino</t>
  </si>
  <si>
    <t>Eye Catcher</t>
  </si>
  <si>
    <t>Pink Rascal</t>
  </si>
  <si>
    <t>Red Rascal</t>
  </si>
  <si>
    <t>Viridi Rascal</t>
  </si>
  <si>
    <t>Ambiance</t>
  </si>
  <si>
    <t>Apple Blossom</t>
  </si>
  <si>
    <t>Apricot Parfait</t>
  </si>
  <si>
    <t>Charisma</t>
  </si>
  <si>
    <t>Christmas Gift</t>
  </si>
  <si>
    <t>Exposure</t>
  </si>
  <si>
    <t>Flamenco Queen</t>
  </si>
  <si>
    <t>Gervase</t>
  </si>
  <si>
    <t>Grand Diva</t>
  </si>
  <si>
    <t>Magic Green</t>
  </si>
  <si>
    <t>Minerva</t>
  </si>
  <si>
    <t>Picotee</t>
  </si>
  <si>
    <t>Popov</t>
  </si>
  <si>
    <t>Purple Rain</t>
  </si>
  <si>
    <t>Red Lion</t>
  </si>
  <si>
    <t>Samba</t>
  </si>
  <si>
    <t>Spartacus</t>
  </si>
  <si>
    <t>Spotlight</t>
  </si>
  <si>
    <t>Sonata Alfresco</t>
  </si>
  <si>
    <t>Aphrodite</t>
  </si>
  <si>
    <t>Arctic Nymph</t>
  </si>
  <si>
    <t>Blossom Peacock</t>
  </si>
  <si>
    <t>Cherry Nymph</t>
  </si>
  <si>
    <t>Dancing Queen</t>
  </si>
  <si>
    <t>Double Delicious</t>
  </si>
  <si>
    <t>Double Dragon</t>
  </si>
  <si>
    <t>Double Dream</t>
  </si>
  <si>
    <t>Double Record</t>
  </si>
  <si>
    <t>Elvas</t>
  </si>
  <si>
    <t>Exotic Peacock</t>
  </si>
  <si>
    <t>Giant Amadeus</t>
  </si>
  <si>
    <t>Lady Jane</t>
  </si>
  <si>
    <t>Nymph</t>
  </si>
  <si>
    <t>Nyora</t>
  </si>
  <si>
    <t>Pretty Nymph</t>
  </si>
  <si>
    <t>Red Peacock</t>
  </si>
  <si>
    <t>Splash</t>
  </si>
  <si>
    <t>Stars &amp; Stripes</t>
  </si>
  <si>
    <t>Sweet Nymph</t>
  </si>
  <si>
    <t>1 кор.</t>
  </si>
  <si>
    <t>кор.</t>
  </si>
  <si>
    <t>Корней в БигПаке.</t>
  </si>
  <si>
    <t>ЦЕНА за БП., руб.</t>
  </si>
  <si>
    <r>
      <t xml:space="preserve">ЗАКАЗ, </t>
    </r>
    <r>
      <rPr>
        <b/>
        <u/>
        <sz val="10"/>
        <rFont val="Arial"/>
        <family val="2"/>
        <charset val="204"/>
      </rPr>
      <t>БигПаков</t>
    </r>
  </si>
  <si>
    <t>Paeonia Kirinmaru</t>
  </si>
  <si>
    <t>Iris germanica Cajun Rhythm</t>
  </si>
  <si>
    <t>БИГ-ПАК многолетники (скидка 0%)</t>
  </si>
  <si>
    <t>Предварительные заказы принимаются  до 14 июня 2018 г.</t>
  </si>
  <si>
    <t>ОСЕНЬ 2018</t>
  </si>
  <si>
    <t>ИРИСЫ, ПИОНЫ 2018</t>
  </si>
  <si>
    <t>Шоубоксы Colorline 2018</t>
  </si>
  <si>
    <t>* на БИГ-МНОГОЛЕТНИКИ скидка не распространяется - 0%</t>
  </si>
  <si>
    <t>Общая система скидок «Лето-Осень 2018»</t>
  </si>
  <si>
    <t xml:space="preserve">Заказы принимаются до 14 июня 2018. </t>
  </si>
  <si>
    <t>Предоплату необходимо сделать вместе с заказом до 15 июня 2018*. 
В случае несвоевременной оплаты заказ пересчитывается по текущему курсу.</t>
  </si>
  <si>
    <t>График поступлений товара на наш склад:
с 30 июля - 2 августа : лилии, тюльпаны (часть), крокусы и др. луковичные;
с 3-10 августа : лилии, тюльпаны (часть), ранние тюльпаны,
а также несколько сортов гиацинтов!!! (кроме нарциссов и позд. тюльпанов);
c 14-17 августа : лилии, тюльпаны, нарциссы (часть) + те же с начала августа;
с 22-24 августа : уже придет практически весь ассортимент, часть амариллисов и ирисов германских;
в конце августа- начале сентября: Лилии - новый урожай 2018, все амариллисы и ирисы, пионы. 
ИТО-пионы, рекдкие пионы - середина октября (из-за длительного периода созревания корней)</t>
  </si>
  <si>
    <t>1. Урожай 2017 г. будет отгружаться с 1 августа (после хранения в заморозке)</t>
  </si>
  <si>
    <t>2. Урожай 2018 г.  с конца августа (25-29) после уборки луковиц с полей</t>
  </si>
  <si>
    <t>УРОЖАЙ
2018</t>
  </si>
  <si>
    <t>Нашу продукцию вы сможете получить на нашем оптовом складе по адресу: 
м. Дмитровская, м.Бутырская, ул. Руставели д.14, стр.12 
 (заезд на территорию склада через большие коричневые ворота с проезда Добролюбова)</t>
  </si>
  <si>
    <r>
      <t xml:space="preserve">м. Дмитровская, м.Бутырская, 
ул. Руставели д.14, стр.12 
(въезд на территорию склада через большие коричневые ворота </t>
    </r>
    <r>
      <rPr>
        <b/>
        <i/>
        <u/>
        <sz val="11"/>
        <rFont val="Arial Cyr"/>
        <charset val="204"/>
      </rPr>
      <t>с проезда Добролюбова</t>
    </r>
    <r>
      <rPr>
        <b/>
        <i/>
        <sz val="11"/>
        <rFont val="Arial Cyr"/>
        <charset val="204"/>
      </rPr>
      <t>, в районе дома 8А)</t>
    </r>
  </si>
  <si>
    <t>ЛУКОВИЧНЫЕ В ШОУ-БОКСАХ
Colorline,  2018</t>
  </si>
  <si>
    <t>c 26-27 июля - первая часть - разнолуковичные</t>
  </si>
  <si>
    <t>с 22-25 августа - весь ассортимент, Амариллисы в начале сентября!</t>
  </si>
  <si>
    <t>урожай 2018 г. Поставка 28 августа - 15 сентября, ИТО -пионы начало октября</t>
  </si>
  <si>
    <t>v.1</t>
  </si>
  <si>
    <t>МНОГОЛЕТНИКИ"COLOR LINE". ЛЕТО-ОСЕНЬ 2018
Голландия (интернет-каталог: www.gardenbulbs.ru )</t>
  </si>
  <si>
    <t>урожай 2018 г.</t>
  </si>
  <si>
    <t>ЛУКОВИЧНЫЕ "COLOR LINE". ЛЕТО-ОСЕНЬ 2018
Голландия (интернет-каталог: www.gardenbulbs.ru )</t>
  </si>
  <si>
    <t>Lilium Bumblebee</t>
  </si>
  <si>
    <t>BUMBLEBEE</t>
  </si>
  <si>
    <t>БАМБЛБИ</t>
  </si>
  <si>
    <t>жёлтый с бордовым центром и тонким кантом, 20см</t>
  </si>
  <si>
    <t>Lilium Kentucky</t>
  </si>
  <si>
    <t>KENTUCKY</t>
  </si>
  <si>
    <t>КЕНТУККИ</t>
  </si>
  <si>
    <t>желто-оранжевый, многочисленные пурпурные крапинки на лепестках, разбросанные по всей площади лепестка и по краям, 20см</t>
  </si>
  <si>
    <t>Lilium Lemon Stardust</t>
  </si>
  <si>
    <t>LEMON STARDUST</t>
  </si>
  <si>
    <t>ЛЕМОН СТАРДАСТ</t>
  </si>
  <si>
    <t>жёлтый с бордовым центром , 20см</t>
  </si>
  <si>
    <t>Lilium Pink Brush</t>
  </si>
  <si>
    <t>PINK BRUSH</t>
  </si>
  <si>
    <t>ПИНК БРАШ</t>
  </si>
  <si>
    <t>(ЛА гибрид) розовый с плотным бордовым напылением</t>
  </si>
  <si>
    <t>нов18</t>
  </si>
  <si>
    <t>Lilium Yellow Brush</t>
  </si>
  <si>
    <t>YELLOW BRUSH</t>
  </si>
  <si>
    <t>ЙЕЛЛОУ БРАШ</t>
  </si>
  <si>
    <t>(ЛА гибрид) канареечно-желтый с плотным бронзовым напылением</t>
  </si>
  <si>
    <t>Lilium Tiny Crystal</t>
  </si>
  <si>
    <t>TINY CRYSTAL</t>
  </si>
  <si>
    <t>ТАЙНИ КРИСТАЛЛ</t>
  </si>
  <si>
    <t>Lilium Tiny Diamond</t>
  </si>
  <si>
    <t>TINY DIAMOND</t>
  </si>
  <si>
    <t>ТАЙНИ ДИАМОНД</t>
  </si>
  <si>
    <t>кораллово-розовый с белым центром</t>
  </si>
  <si>
    <t>Lilium Tiny Epic</t>
  </si>
  <si>
    <t>TINY EPIC</t>
  </si>
  <si>
    <t>ТАЙНИ ЭПИК</t>
  </si>
  <si>
    <t>темно-бордовый, почти черный центр, оранжевые кончики</t>
  </si>
  <si>
    <t>Lilium Tiny Ghost</t>
  </si>
  <si>
    <t>TINY GHOST</t>
  </si>
  <si>
    <t>ТАЙНИ ГОСТ</t>
  </si>
  <si>
    <t>Lilium Tiny Glow</t>
  </si>
  <si>
    <t>TINY GLOW</t>
  </si>
  <si>
    <t>ТАЙНИ ГЛОУ</t>
  </si>
  <si>
    <t>желтый с легким оранжевым румянцем по центру лепестков</t>
  </si>
  <si>
    <t>Lilium Tiny Nugget</t>
  </si>
  <si>
    <t>TINY NUGGET</t>
  </si>
  <si>
    <t>ТАЙНИ НАГГЕТ</t>
  </si>
  <si>
    <t>желтый с красным напылением у центра</t>
  </si>
  <si>
    <t>Lilium Tiny Poems</t>
  </si>
  <si>
    <t>TINY POEMS</t>
  </si>
  <si>
    <t>ТАЙНИ ПОЭМС</t>
  </si>
  <si>
    <t>биколор: пурпурно-бордовые, почти черные к середине с крапом, кочники светло-розовые</t>
  </si>
  <si>
    <t>Lilium Tiny Toons</t>
  </si>
  <si>
    <t>TINY TOONS</t>
  </si>
  <si>
    <t>ТАЙНИ ТУНС</t>
  </si>
  <si>
    <r>
      <t xml:space="preserve">Asiatic Hybrids / Азиатские гибриды / Серия JOY, генетически низкорослые до 45 см </t>
    </r>
    <r>
      <rPr>
        <b/>
        <sz val="10"/>
        <color indexed="13"/>
        <rFont val="Arial"/>
        <family val="2"/>
      </rPr>
      <t>НОВИНКА!</t>
    </r>
  </si>
  <si>
    <t>10-12/12-14*</t>
  </si>
  <si>
    <t>Lilium Brunello</t>
  </si>
  <si>
    <t>BRUNELLO</t>
  </si>
  <si>
    <t>БРУНЕЛЛО</t>
  </si>
  <si>
    <t>Lilium Foreigner</t>
  </si>
  <si>
    <t>FOREIGNER</t>
  </si>
  <si>
    <t>ФОРЕЙНДЖЕР</t>
  </si>
  <si>
    <t>Новинка! Темно-красный с чернеющим центром</t>
  </si>
  <si>
    <t>Lilium Nightrider</t>
  </si>
  <si>
    <t>NIGHTRIDER</t>
  </si>
  <si>
    <t>НАЙТРАЙДЕР</t>
  </si>
  <si>
    <t>TA-ГИБРИД -бронзово-черный, 15см</t>
  </si>
  <si>
    <t>Lilium Queen of Night</t>
  </si>
  <si>
    <t>QUEEN OF NIGHT</t>
  </si>
  <si>
    <t>КУИН ОФ НАЙТ</t>
  </si>
  <si>
    <t>почти черный, атласный, кончики темно-бордовые, тычинки оранжевые</t>
  </si>
  <si>
    <t>Lilium Centerfold</t>
  </si>
  <si>
    <t>CENTERFOLD</t>
  </si>
  <si>
    <t>ЦЕНТЕРФОЛЬД</t>
  </si>
  <si>
    <t>белый с пурпурными точками и полосками в центре, тычинки оранжево-пурпурные</t>
  </si>
  <si>
    <t>Lilium Easy Salsa</t>
  </si>
  <si>
    <t>EASY SALSA</t>
  </si>
  <si>
    <t>ИЗИ САЛЬСА</t>
  </si>
  <si>
    <t>ярко-оранжевые кончики и центр, лиловое пятно посередине лепестка</t>
  </si>
  <si>
    <t>Lilium Electric</t>
  </si>
  <si>
    <t>ELECTRIC</t>
  </si>
  <si>
    <t>ЭЛЕКТРИК</t>
  </si>
  <si>
    <t>оранжевый с узким белым краем, крап</t>
  </si>
  <si>
    <t>Lilium Grand Cru</t>
  </si>
  <si>
    <t>GRAND CRU</t>
  </si>
  <si>
    <t>ГРАНД КРЮ</t>
  </si>
  <si>
    <t>желтый, в центре темно-красный с крапом</t>
  </si>
  <si>
    <t>Lilium Joao Pessoa</t>
  </si>
  <si>
    <t>JOAO PESSOA</t>
  </si>
  <si>
    <t>ЖУАН ПЕСОА</t>
  </si>
  <si>
    <t>ярко-желтая с крупным бордовым кольцом, обрамляющим желтые тычинки и пестик</t>
  </si>
  <si>
    <t>Lilium Loreto</t>
  </si>
  <si>
    <t>LORETO</t>
  </si>
  <si>
    <t>ЛОРЕТО</t>
  </si>
  <si>
    <t>темно-оранжевый, в центре темно-бронзовый рисунок в виде уголков</t>
  </si>
  <si>
    <t>Lilium Morpho Pink</t>
  </si>
  <si>
    <t>MORPHO PINK</t>
  </si>
  <si>
    <t>МОРФО ПИНК</t>
  </si>
  <si>
    <t>желтый с кольцом из медного напыления</t>
  </si>
  <si>
    <t>Lilium Njoyz</t>
  </si>
  <si>
    <t>NJOYZ</t>
  </si>
  <si>
    <t>ЭНДЖОЙЗ</t>
  </si>
  <si>
    <t>нежно-светло-розовый с белым центром</t>
  </si>
  <si>
    <t>Lilium Oklahoma City</t>
  </si>
  <si>
    <t>OKLAHOMA CITY</t>
  </si>
  <si>
    <t>ОКЛАХОМА СИТИ</t>
  </si>
  <si>
    <t>к центру лепестка желтый, к верху - розово-красный, в центре крап,  15см</t>
  </si>
  <si>
    <t>Lilium Rozalynn</t>
  </si>
  <si>
    <t>ROZALYNN</t>
  </si>
  <si>
    <t>РОЗАЛИНН</t>
  </si>
  <si>
    <t>плотный розовый с белыми мазками у центра</t>
  </si>
  <si>
    <t>Lilium Sugar Love</t>
  </si>
  <si>
    <t>SUGAR LOVE</t>
  </si>
  <si>
    <t>ШУГАР ЛОВ</t>
  </si>
  <si>
    <t>белый с нежно-кораллово-розовым румянцем на кончиках</t>
  </si>
  <si>
    <t>Lilium Buzzer 1</t>
  </si>
  <si>
    <t>BUZZER</t>
  </si>
  <si>
    <t>БАЗЗЕР</t>
  </si>
  <si>
    <t>оранжево-красная с тонким белым кантом</t>
  </si>
  <si>
    <t>Lilium Golden Matrix 1</t>
  </si>
  <si>
    <t>GOLDEN MATRIX</t>
  </si>
  <si>
    <t>ГОЛДЕН МАТРИКС</t>
  </si>
  <si>
    <t>Lilium New Wave 1</t>
  </si>
  <si>
    <t>NEW WAVE</t>
  </si>
  <si>
    <t>НЬЮ ВЕЙВ</t>
  </si>
  <si>
    <t>Lilium Canary Warf</t>
  </si>
  <si>
    <t>CANARY WHARF</t>
  </si>
  <si>
    <t>КАНАРИ ВАРФ</t>
  </si>
  <si>
    <t>Lilium Cocktail Twins</t>
  </si>
  <si>
    <t>COCKTAIL TWINS</t>
  </si>
  <si>
    <t>КОКТЕЙЛЬ ТВИНС</t>
  </si>
  <si>
    <t>Lilium Gold Twin</t>
  </si>
  <si>
    <t>GOLD TWIN</t>
  </si>
  <si>
    <t>ГОЛД ТВИН</t>
  </si>
  <si>
    <t>махровый,крупные цветки  до18см, тёмно-жёлтый с лёгким красноватым румянцем по краям лепестков</t>
  </si>
  <si>
    <t>Lilium Mystery Dream 1</t>
  </si>
  <si>
    <t>MYSTERY DREAM</t>
  </si>
  <si>
    <t>МИСТЕРИ ДРИМ</t>
  </si>
  <si>
    <t>густомахровый зеленовато-кремовый с красным основанием у центра</t>
  </si>
  <si>
    <t>Lilium Pink Blossom</t>
  </si>
  <si>
    <t>PINK BLOSSOM</t>
  </si>
  <si>
    <t>ПИНК БЛОССОМ</t>
  </si>
  <si>
    <t>махровый, розовый</t>
  </si>
  <si>
    <t>Lilium Scoubidou</t>
  </si>
  <si>
    <t>SCOUBIDOU</t>
  </si>
  <si>
    <t>СКУБИДУ</t>
  </si>
  <si>
    <t>плотный, насыщенный оранжевый, 15см</t>
  </si>
  <si>
    <t>Lilium Sugar Twin</t>
  </si>
  <si>
    <t>SUGAR TWIN</t>
  </si>
  <si>
    <t>ШУГАР ТВИН</t>
  </si>
  <si>
    <t>махровый, крупные цветки до 18см, белый с розоватыми кончиками</t>
  </si>
  <si>
    <t>Lilium Sundew</t>
  </si>
  <si>
    <t>SUNDEW</t>
  </si>
  <si>
    <t>САНДЬЮ</t>
  </si>
  <si>
    <t>Очень крупные цветки. Новая Фата Моргана, крупные цветки, 18см, цвет желтый</t>
  </si>
  <si>
    <t>Lilium Little Kiss</t>
  </si>
  <si>
    <t>LITTLE KISS</t>
  </si>
  <si>
    <t>ЛИТТЛ КИСС</t>
  </si>
  <si>
    <t>лососевый, генетически без пыльцы!</t>
  </si>
  <si>
    <t>Lilium Stainless Steel</t>
  </si>
  <si>
    <t>STAINLESS STEEL</t>
  </si>
  <si>
    <t>СТЕЙНЛЕСС СТИЛ</t>
  </si>
  <si>
    <t>оранжево-жёлтый, генетически без пыльцы!</t>
  </si>
  <si>
    <t>Lilium Boardwalk</t>
  </si>
  <si>
    <t>BOARDWALK</t>
  </si>
  <si>
    <t>БОРДУОЛК</t>
  </si>
  <si>
    <t>Lilium Bourbon Street</t>
  </si>
  <si>
    <t>BOURBON STREET</t>
  </si>
  <si>
    <t>БУРБОН СТРИТ</t>
  </si>
  <si>
    <t>малиновый, глянцевый</t>
  </si>
  <si>
    <t>Lilium Colares</t>
  </si>
  <si>
    <t>COLARES</t>
  </si>
  <si>
    <t>КОЛАРЕС</t>
  </si>
  <si>
    <t>красный с малиновым оттенком, глянцевый, крупный</t>
  </si>
  <si>
    <t>Lilium Corallo Beach</t>
  </si>
  <si>
    <t>Lilium Couplet</t>
  </si>
  <si>
    <t>COUPLET</t>
  </si>
  <si>
    <t>КУПЛЕТ</t>
  </si>
  <si>
    <t>двухцветный; розовый с белым</t>
  </si>
  <si>
    <t>Lilium Desert Inn</t>
  </si>
  <si>
    <t>DESERT INN</t>
  </si>
  <si>
    <t>ДЕСЕРТ ИНН</t>
  </si>
  <si>
    <t>желтый с незначительным розоватым румянцем</t>
  </si>
  <si>
    <t>Lilium Ebro</t>
  </si>
  <si>
    <t>EBRO</t>
  </si>
  <si>
    <t>ЭБРО</t>
  </si>
  <si>
    <t>Lilium Encore</t>
  </si>
  <si>
    <t>ENCORE</t>
  </si>
  <si>
    <t>ЭНКОР</t>
  </si>
  <si>
    <t>светло-розовый, перламутровый, ровный цвет</t>
  </si>
  <si>
    <t>Lilium Indian Summerset</t>
  </si>
  <si>
    <t>INDIAN SUMMERSET</t>
  </si>
  <si>
    <t>ИНДИАН САММЕРСЕТ</t>
  </si>
  <si>
    <t>ярко-розовый, перламутровый (цвет розового лотоса)</t>
  </si>
  <si>
    <t>Lilium Kamsberg</t>
  </si>
  <si>
    <t>KAMSBERG</t>
  </si>
  <si>
    <t>КАМСБЕРГ</t>
  </si>
  <si>
    <t>плотный, чистый темно-красный цвет</t>
  </si>
  <si>
    <t>Lilium Kent</t>
  </si>
  <si>
    <t>KENT</t>
  </si>
  <si>
    <t>КЕНТ</t>
  </si>
  <si>
    <t>белый, обильноцветущий</t>
  </si>
  <si>
    <t>Lilium Lexington</t>
  </si>
  <si>
    <t>LEXINGTON</t>
  </si>
  <si>
    <t>ЛЕКСИНГТОН</t>
  </si>
  <si>
    <t>легкий, светло-розовый</t>
  </si>
  <si>
    <t>Lilium Logan</t>
  </si>
  <si>
    <t>LOGAN</t>
  </si>
  <si>
    <t>ЛОГАН</t>
  </si>
  <si>
    <t>белый, крупный цветок</t>
  </si>
  <si>
    <t>Lilium Mandalay Bay</t>
  </si>
  <si>
    <t>MANDALAY BAY</t>
  </si>
  <si>
    <t>МАНДАЛЕЙ БЭЙ</t>
  </si>
  <si>
    <t>Lilium Mirage</t>
  </si>
  <si>
    <t>MIRAGE</t>
  </si>
  <si>
    <t>МИРАЖ</t>
  </si>
  <si>
    <t>цвет спелой вишни с небольшим темным налетом по краю лепестков</t>
  </si>
  <si>
    <t>MYNNOU</t>
  </si>
  <si>
    <t>МИННОУ</t>
  </si>
  <si>
    <t>Lilium Pokerface</t>
  </si>
  <si>
    <t>POKERFACE</t>
  </si>
  <si>
    <t>ПОКЕРФЕЙС</t>
  </si>
  <si>
    <t>алый, с незначительным темным напылением вдоль середины лепестков,  редкий темный крап</t>
  </si>
  <si>
    <t>Lilium Stratosphere</t>
  </si>
  <si>
    <t>STRATOSPHERE</t>
  </si>
  <si>
    <t>СТРАТОСФЕРА</t>
  </si>
  <si>
    <t>светло-розовый с перламутром</t>
  </si>
  <si>
    <t>Lilium Sweet Desire</t>
  </si>
  <si>
    <t>SWEET DESIRE</t>
  </si>
  <si>
    <t>СВИТ ДЕЗАЕР</t>
  </si>
  <si>
    <t>лососево-желтый с желтым кантом, розовым румянцем в центре и темно-розовым крапом, диам. 20-23см</t>
  </si>
  <si>
    <t>Lilium Sweet Zanica</t>
  </si>
  <si>
    <t>SWEET ZANICA</t>
  </si>
  <si>
    <t>СВИТ ЗАНИКА</t>
  </si>
  <si>
    <t>белый с пурпурным крапом, диам. 20-23см</t>
  </si>
  <si>
    <t>Lilium Toscanini</t>
  </si>
  <si>
    <t>TOSCANINI</t>
  </si>
  <si>
    <t>ТОСКАНИНИ</t>
  </si>
  <si>
    <t>Lilium Tsjaikowski</t>
  </si>
  <si>
    <t>TSJAIKOWSKI</t>
  </si>
  <si>
    <t>ЧАЙКОВСКИЙ</t>
  </si>
  <si>
    <t>нежно-розовый. Очень крупный цветок</t>
  </si>
  <si>
    <t>Lilium White Sound</t>
  </si>
  <si>
    <t>WHITE SOUND</t>
  </si>
  <si>
    <t>УАЙТ САУНД</t>
  </si>
  <si>
    <t>белый, дает много цветов</t>
  </si>
  <si>
    <t>Lilium Yellow Diamond</t>
  </si>
  <si>
    <t>YELLOW DIAMOND</t>
  </si>
  <si>
    <t>ЙЕЛЛОУ ДИАМОНД</t>
  </si>
  <si>
    <t>лимонно-жёлтый с тёмном редким крапом в центре</t>
  </si>
  <si>
    <t>Lilium Broken Heart</t>
  </si>
  <si>
    <t>BROKEN HEART</t>
  </si>
  <si>
    <t>БРОКЕН ХЕРТ</t>
  </si>
  <si>
    <t>ГУСТОМАХРОВЫЙ. розовый, с тёмно-розовой полосой вдоль лепестка и редким крапом</t>
  </si>
  <si>
    <t>Lilium Snowboard</t>
  </si>
  <si>
    <t>SNOWBOARD</t>
  </si>
  <si>
    <t>СНОУБОРД</t>
  </si>
  <si>
    <t>МАХРОВЫЙ, белый с чуть розоватыми кончиками, 20см</t>
  </si>
  <si>
    <t>Lilium Waverider</t>
  </si>
  <si>
    <t>WAVERIDER</t>
  </si>
  <si>
    <t>ВЕЙВРАЙДЕР</t>
  </si>
  <si>
    <t>ГУСТОМАХРОВЫЙ светло-розовый, с края лепестков более чуть насыщенно розовый</t>
  </si>
  <si>
    <t>Roselily Annika</t>
  </si>
  <si>
    <t>ROSELILY® ANNIKA</t>
  </si>
  <si>
    <t>ROSELILY® АННИКА</t>
  </si>
  <si>
    <t>МАХРОВЫЙ, белый с зеленоватым центром и чуть розовым напылением и крапом, ароматный без пыльцы</t>
  </si>
  <si>
    <t>Roselily Celina</t>
  </si>
  <si>
    <t>ROSELILY® CELINA</t>
  </si>
  <si>
    <t>ROSELILY® СЕЛИНА</t>
  </si>
  <si>
    <t>МАХРОВЫЙ, перламутрово-розовый, без пыльцы</t>
  </si>
  <si>
    <t>Roselily Ciara</t>
  </si>
  <si>
    <t>ROSELILY® CIARA</t>
  </si>
  <si>
    <t>ROSELILY® КЬЯРА</t>
  </si>
  <si>
    <t>МАХРОВЫЙ ярко-розовый с белым свечением на кончиках лепестков и бордовым крапом</t>
  </si>
  <si>
    <t>Roselily Editha</t>
  </si>
  <si>
    <t>ROSELILY® EDITHA</t>
  </si>
  <si>
    <t>ROSELILY® ЭДИТА</t>
  </si>
  <si>
    <t>МАХРОВЫЙ, сиреневато-розовый, без пыльцы, тонкий аромат, 21см</t>
  </si>
  <si>
    <t>Roselily Elena</t>
  </si>
  <si>
    <t>ROSELILY® ELENA</t>
  </si>
  <si>
    <t>ROSELILY® ЕЛЕНА</t>
  </si>
  <si>
    <t>МАХРОВЫЙ, чуть-сиреневато-красный с белыми кончиками на самом краю, ароматный без пыльцы</t>
  </si>
  <si>
    <t>Roselily Felicia</t>
  </si>
  <si>
    <t>ROSELILY® FELICIA</t>
  </si>
  <si>
    <t>ROSELILY® ФЕЛИЦИЯ</t>
  </si>
  <si>
    <t xml:space="preserve">МАХРОВЫЙ, светло-розовый, переливается с белым, с лососевой полосой ,, ароматный без пыльцы </t>
  </si>
  <si>
    <t>Roselily Juanita</t>
  </si>
  <si>
    <t>ROSELILY® JUANITA</t>
  </si>
  <si>
    <t>ROSELILY® ХУАНИТА</t>
  </si>
  <si>
    <t>МАХРОВЫЙ, розовый с ярко-розовой полосой по центру лепестка и осветленными кончиками, без пыльцы</t>
  </si>
  <si>
    <t>Roselily Leona</t>
  </si>
  <si>
    <t>ROSELILY® LEONA</t>
  </si>
  <si>
    <t>ROSELILY® ЛЕОНА</t>
  </si>
  <si>
    <t>МАХРОВЫЙ белый с зеленоватым центром, без пыльцы, легкое гофре, 21см</t>
  </si>
  <si>
    <t>Roselily Roberta</t>
  </si>
  <si>
    <t>ROSELILY® RAMONA</t>
  </si>
  <si>
    <t>ROSELILY® РАМОНА</t>
  </si>
  <si>
    <t>ГУСТОМАХРОВЫЙ, белый, лёгкое гофре по краю лепестка, без пыльцы, легкий аромат, 22см</t>
  </si>
  <si>
    <t>Roselily Ramona</t>
  </si>
  <si>
    <t>ROSELILY® ROBERTA</t>
  </si>
  <si>
    <t>ROSELILY® РОБЕРТА</t>
  </si>
  <si>
    <t>МАХРОВЫЙ слегка сиреневато-розовый с осветвленным центром, без пыльцы</t>
  </si>
  <si>
    <t>Roselily Samantha</t>
  </si>
  <si>
    <t>ROSELILY® SAMANTHA</t>
  </si>
  <si>
    <t>ROSELILY® САМАНТА</t>
  </si>
  <si>
    <t>МАХРОВЫЙ ярко-розовый с белой каймой по краю лепестков</t>
  </si>
  <si>
    <t>Roselily Tatsjana</t>
  </si>
  <si>
    <t>ROSELILY® TATSJANA</t>
  </si>
  <si>
    <t>ROSELILY® ТАТЬЯНА</t>
  </si>
  <si>
    <t>ГУСТОМАХРОВЫЙ, малиново-розовый с темно-розовым крапом, белым кантом, без пыльцы, тонкий аромат, 21см</t>
  </si>
  <si>
    <t>Roselily Vanessa</t>
  </si>
  <si>
    <t>ROSELILY® VANESSA</t>
  </si>
  <si>
    <t>ROSELILY® ВАНЕССА</t>
  </si>
  <si>
    <t>ГУСТОМАХРОВЫЙ, розовый с ярко-розовыми линиями посередине лепестков, и частым бордовым крапом, без пыльцы, легкий аромат, 21см</t>
  </si>
  <si>
    <t>Roselily Zara</t>
  </si>
  <si>
    <t>ROSELILY® ZARA</t>
  </si>
  <si>
    <t>ROSELILY® ЗАРА</t>
  </si>
  <si>
    <t>МАХРОВЫЙ лавандово-розовый с более ярко-розовой линией по центру лепестка, без пыльцы</t>
  </si>
  <si>
    <t>Lilium Aspiration</t>
  </si>
  <si>
    <t>ASPIRATION</t>
  </si>
  <si>
    <t>АСПИРЕЙШН</t>
  </si>
  <si>
    <t>розовый с красным центром и тонким белым кантом, волнистый край лепестков</t>
  </si>
  <si>
    <t>Lilium Asterian</t>
  </si>
  <si>
    <t>ASTERIAN</t>
  </si>
  <si>
    <t>АСТЕРИАН</t>
  </si>
  <si>
    <t xml:space="preserve">отличается длинными большими бутонами и чистым  белым цветом лепестков, долго стоит в срезке, </t>
  </si>
  <si>
    <t>Lilium Barracuda</t>
  </si>
  <si>
    <t>BARRACUDA</t>
  </si>
  <si>
    <t>БАРРАКУДА</t>
  </si>
  <si>
    <t xml:space="preserve">фиолетово-тёмно-розовый с ярко-фиолетовым частым  крапом по всей поверхности </t>
  </si>
  <si>
    <t>Lilium Bergamo</t>
  </si>
  <si>
    <t>BERGAMO</t>
  </si>
  <si>
    <t>БЕРГАМО</t>
  </si>
  <si>
    <t>нежно-сиреневый с розовыми стрелками и жёлтым центром</t>
  </si>
  <si>
    <t>Lilium Big Ben</t>
  </si>
  <si>
    <t>ярко-розовый с тонким белым кантом, оранжевыми лучами от центра, желтой сердцевинкой и темно-розовым крапом, очень крупные   диам до 35см</t>
  </si>
  <si>
    <t>Lilium Brooks</t>
  </si>
  <si>
    <t>BROOKS</t>
  </si>
  <si>
    <t>БРУКС</t>
  </si>
  <si>
    <t>карминно-красный с тонким белым кантом и черным крапом, 25см</t>
  </si>
  <si>
    <t>Lilium Budapest</t>
  </si>
  <si>
    <t>BUDAPEST</t>
  </si>
  <si>
    <t>БУДАПЕШТ</t>
  </si>
  <si>
    <t>ярко-красный, супер глянцевый, немного гофрир., , очень крупный, 25см</t>
  </si>
  <si>
    <t>Lilium Burlesca</t>
  </si>
  <si>
    <t>BURLESCA</t>
  </si>
  <si>
    <t>БУРЛЕСКА</t>
  </si>
  <si>
    <t>чуть сиреневато-розовый, нежный, со светлым центром, крупный, 22см</t>
  </si>
  <si>
    <t>Lilium Cadenza</t>
  </si>
  <si>
    <t>CADENZA</t>
  </si>
  <si>
    <t>КАДЕНЦА</t>
  </si>
  <si>
    <t>карминно-красный с тонким белым кантом, диам. цв. 25см</t>
  </si>
  <si>
    <t>Lilium Carnival</t>
  </si>
  <si>
    <t>ярко-розовый с красной продольной полосой по центру каждого лепестка и красным частым крапом. Белая кайма, 20см</t>
  </si>
  <si>
    <t/>
  </si>
  <si>
    <t>Lilium Christopher</t>
  </si>
  <si>
    <t>CHRISTOPHER</t>
  </si>
  <si>
    <t>КРИСТОФЕР</t>
  </si>
  <si>
    <t>ярко-красный, глянцевый, легкое гофре, крупный, 22 см</t>
  </si>
  <si>
    <t>Lilium Clearwater</t>
  </si>
  <si>
    <t>CLEARWATER</t>
  </si>
  <si>
    <t>КЛИЭРУОТЕР</t>
  </si>
  <si>
    <t>ОЧЕНЬ КРУПНЫЙ! 30см, кипельно-белый, легкое гофре</t>
  </si>
  <si>
    <t>Lilium Companion</t>
  </si>
  <si>
    <t>COMPANION</t>
  </si>
  <si>
    <t>КОМПАНЬОН</t>
  </si>
  <si>
    <t>нежнейший розовый с небольшим крапом у центра, цветок Ø - 20см</t>
  </si>
  <si>
    <t>Lilium Firebolt</t>
  </si>
  <si>
    <t>FIREBOLT</t>
  </si>
  <si>
    <t>ФАЙРБОЛТ</t>
  </si>
  <si>
    <t>тёмно-бордовый с чёрным отливом</t>
  </si>
  <si>
    <t>Lilium Full Moon</t>
  </si>
  <si>
    <t>FULL MOON</t>
  </si>
  <si>
    <t>ФУЛЛ МУН</t>
  </si>
  <si>
    <t>ОЧЕНЬ КРУПНЫЙ 30+ см белый с оранжевыми тычинками, легкое гофре</t>
  </si>
  <si>
    <t>Lilium Gracia</t>
  </si>
  <si>
    <t>GRACIA</t>
  </si>
  <si>
    <t>ГРАЦИЯ</t>
  </si>
  <si>
    <t xml:space="preserve">нежно-розовый с белым центром, легкое гофре, 22см </t>
  </si>
  <si>
    <t>Lilium Hocus Pocus</t>
  </si>
  <si>
    <t>HOCUS POCUS</t>
  </si>
  <si>
    <t>ФОКУС ПОКУС</t>
  </si>
  <si>
    <t>ОЧЕНЬ КРУПНЫЙ, 30см нежнейший сиреневато-розовый с желтой полосой вдоль середины каждого лепестка</t>
  </si>
  <si>
    <t>Lilium Indiana</t>
  </si>
  <si>
    <t>INDIANA</t>
  </si>
  <si>
    <t>ИНДИАНА</t>
  </si>
  <si>
    <t>очень яркий ровный красный цвет с тонким белым гофрированным кантом, 25см</t>
  </si>
  <si>
    <t>Lilium La Rochelle</t>
  </si>
  <si>
    <t>LA ROCHELLE</t>
  </si>
  <si>
    <t>ЛА РОШЕЛЬ</t>
  </si>
  <si>
    <t>белый, с ярко- светло-малиновыми стрелками по центру лепестков и частым малиновым крапом, 25см</t>
  </si>
  <si>
    <t>Lilium Lampone</t>
  </si>
  <si>
    <t>LAMPONE</t>
  </si>
  <si>
    <t>ЛАМПУН</t>
  </si>
  <si>
    <t>малиновый с белой волнистой каймой и красным крапом, 30см</t>
  </si>
  <si>
    <t>Lilium Love Letter</t>
  </si>
  <si>
    <t>LOVE LETTER</t>
  </si>
  <si>
    <t>ЛОВ ЛЕТТЕР</t>
  </si>
  <si>
    <t>ярко-малиновый, самый кончик лепестка-белый, очень крупный больше 30см</t>
  </si>
  <si>
    <t>Lilium Mambo</t>
  </si>
  <si>
    <t>MAMBO</t>
  </si>
  <si>
    <t>МАМБО</t>
  </si>
  <si>
    <t>темно-алый, лепестки волнисые, в центре цветка небольшое темное напыление и редкий темный крап, 23см</t>
  </si>
  <si>
    <t>Lilium One Love</t>
  </si>
  <si>
    <t>ONE LOVE</t>
  </si>
  <si>
    <t>УАН ЛОВ</t>
  </si>
  <si>
    <t>малиновый с темным крапом, волнистый крап, 25см</t>
  </si>
  <si>
    <t>Lilium Pico</t>
  </si>
  <si>
    <t>PICO</t>
  </si>
  <si>
    <t>ПИКО</t>
  </si>
  <si>
    <t>ярко-красный с жёлтой сердцевиной и оранжевыми тычинками</t>
  </si>
  <si>
    <t>Lilium Pink Parrot Carriba</t>
  </si>
  <si>
    <t>PINK PARROT CARRIBA</t>
  </si>
  <si>
    <t>ПИНК ПЭРРОТ КАРРИБА</t>
  </si>
  <si>
    <t>Очень специальная новинка: попугайная лилия!
Совершенно новый тип лилии. Экзотические, эксклюзивные, экстраординарные и сильные - это несколько подходящих ключевых слов. Долго сохранятеся в срезке.</t>
  </si>
  <si>
    <t>Lilium Praiano</t>
  </si>
  <si>
    <t>PRAIANO</t>
  </si>
  <si>
    <t>ПРАЙАНО</t>
  </si>
  <si>
    <t>ОЧЕНЬ КРУПНЫЙ 30+ см, плотный розовый, атласный</t>
  </si>
  <si>
    <t>Lilium Primrose Hill</t>
  </si>
  <si>
    <t>PRIMROSE HILL</t>
  </si>
  <si>
    <t>ПРИМРОУЗ ХИЛЛ</t>
  </si>
  <si>
    <t>белый с желтыми стрелками и тонкой розовой гофрированной каймой, 25см</t>
  </si>
  <si>
    <t>Lilium Red Eyes</t>
  </si>
  <si>
    <t>RED EYES</t>
  </si>
  <si>
    <t>РЕД АЙЗ</t>
  </si>
  <si>
    <t>ярко-розовый с тёмным крапом и белой каймой, лёгкое гофре</t>
  </si>
  <si>
    <t>Lilium Staarabu</t>
  </si>
  <si>
    <t>STAARABU</t>
  </si>
  <si>
    <t>СТААРАБУ</t>
  </si>
  <si>
    <t xml:space="preserve">нежный розовый, цвет розового зефира, с небольшим осветлением у центра, волнистый край,22см </t>
  </si>
  <si>
    <t>Lilium Tom Pouce</t>
  </si>
  <si>
    <t>TOM POUCE</t>
  </si>
  <si>
    <t>ТОМ ПУС</t>
  </si>
  <si>
    <t>сиреневый с желтыми полосами, тычинки ярко-оранжевые, легкое гофре</t>
  </si>
  <si>
    <t>Lilium Venezuela</t>
  </si>
  <si>
    <t>VENEZUELA</t>
  </si>
  <si>
    <t>ВЕНЕСУЭЛА</t>
  </si>
  <si>
    <t>белый с желтой звездой, 22см</t>
  </si>
  <si>
    <t>Lilium Veronique</t>
  </si>
  <si>
    <t>Lilium Xotika</t>
  </si>
  <si>
    <t>XOTIKA</t>
  </si>
  <si>
    <t>ЭКЗОТИКА</t>
  </si>
  <si>
    <t>сиреневый с желтыми полосами в центре</t>
  </si>
  <si>
    <t>Lilium Yellow Tiger (Tigermoon)</t>
  </si>
  <si>
    <t>YELLOW TIGER (Tigermoon)</t>
  </si>
  <si>
    <t>ЙЕЛЛОУ ТАЙГЕР (ТАЙГЕРМУН)</t>
  </si>
  <si>
    <t xml:space="preserve">кремовый с желтыми продольными  полосами по центру лепестков, темно-красный частый крап по всей поверхности лепестков, 25см </t>
  </si>
  <si>
    <t>Lilium Magny Cours</t>
  </si>
  <si>
    <t>MAGNY COURS</t>
  </si>
  <si>
    <t>МАГНИ КОРЗ</t>
  </si>
  <si>
    <t>Lilium Showwinner</t>
  </si>
  <si>
    <t>SHOWWINNER</t>
  </si>
  <si>
    <t>ШОУВИННЕР</t>
  </si>
  <si>
    <t>малиновый с жёлтым центром, фиолетовыми тычинками и белой каймой</t>
  </si>
  <si>
    <t>Lilium Starlight Express</t>
  </si>
  <si>
    <t>STARLIGHT EXPRESS</t>
  </si>
  <si>
    <t>СТАРЛАЙТ ЭКСПРЕСС</t>
  </si>
  <si>
    <t>красная с белым кантом</t>
  </si>
  <si>
    <r>
      <t xml:space="preserve">L.N.O.  Гибриды (longiflorum x nepalense x oriental) </t>
    </r>
    <r>
      <rPr>
        <b/>
        <sz val="10"/>
        <color indexed="13"/>
        <rFont val="Arial"/>
        <family val="2"/>
      </rPr>
      <t>НОВИНКА!</t>
    </r>
  </si>
  <si>
    <t>Lilium Kushi Maya 1</t>
  </si>
  <si>
    <t xml:space="preserve">KUSHI-MAYA </t>
  </si>
  <si>
    <t>КУШИ-МАЙА</t>
  </si>
  <si>
    <t>НОВИНКА СЕЛЕКЦИИ! белый с обширным пурпурно-бордовым пятном в центре</t>
  </si>
  <si>
    <t>Lilium African Lady</t>
  </si>
  <si>
    <t>AFRICAN LADY</t>
  </si>
  <si>
    <t>АФРИКАН ЛЕЙДИ</t>
  </si>
  <si>
    <t>НОВИНКА СЕЛЕКЦИИ! красный с кремово-желтой каймой</t>
  </si>
  <si>
    <t>Lilium Dancing Lady</t>
  </si>
  <si>
    <t>DANCING LADY</t>
  </si>
  <si>
    <t>ДАНСИНГ ЛЕДИ</t>
  </si>
  <si>
    <t>Lilium Pink Heaven</t>
  </si>
  <si>
    <t>PINK HEAVEN</t>
  </si>
  <si>
    <t>ПИНК ХЕВЕН</t>
  </si>
  <si>
    <t>ровный нежно-розовый с переходом в темно-розовый  к центру. Очень крупные</t>
  </si>
  <si>
    <t>10-14*</t>
  </si>
  <si>
    <t>Lilium White Triumphator</t>
  </si>
  <si>
    <t>WHITE TRIUMPHATOR</t>
  </si>
  <si>
    <t>УАЙТ ТРИУМФАТОР</t>
  </si>
  <si>
    <t>белый с зеленовато-жёлтым центром</t>
  </si>
  <si>
    <t>Lilium Forlana</t>
  </si>
  <si>
    <t>FORLANA</t>
  </si>
  <si>
    <t>ФОРЛАНА</t>
  </si>
  <si>
    <t>нежно-розовый с переходом в белый</t>
  </si>
  <si>
    <t>Lilium Gizmo</t>
  </si>
  <si>
    <t>GIZMO</t>
  </si>
  <si>
    <t>ГИЗМО</t>
  </si>
  <si>
    <t>великолепный гибрид,  с огромными,  душистыми чисто- белыми цветками около 30 см в диаметре, стебли мощные. Вырастает до 1 метра в первый год, потом будет выше, более 2-х метров</t>
  </si>
  <si>
    <t>7</t>
  </si>
  <si>
    <t>Lilium Aventino</t>
  </si>
  <si>
    <t>AVENTINO 16/18</t>
  </si>
  <si>
    <t>АВЕНТИНО 16/18</t>
  </si>
  <si>
    <t>плотный розовый равномерный цвет, центр желтый, 25см</t>
  </si>
  <si>
    <t>Lilium Bonbini</t>
  </si>
  <si>
    <t>BONBINI</t>
  </si>
  <si>
    <t>БОНБИНИ</t>
  </si>
  <si>
    <t>белый с розовыми стрелками и жёлтым центром</t>
  </si>
  <si>
    <t>Lilium Borrello</t>
  </si>
  <si>
    <t>BORRELLO</t>
  </si>
  <si>
    <t>БОРРЕЛЛО</t>
  </si>
  <si>
    <t>бордовый, глянцевый, 28см</t>
  </si>
  <si>
    <t>Lilium Brusago</t>
  </si>
  <si>
    <t>BRUSAGO</t>
  </si>
  <si>
    <t>БРУСАГО</t>
  </si>
  <si>
    <t>сиреневато-розовый с белым центром, 25см</t>
  </si>
  <si>
    <t>Lilium Catina</t>
  </si>
  <si>
    <t>CATINA</t>
  </si>
  <si>
    <t>КАТИНА</t>
  </si>
  <si>
    <t>кремовый с желтым центром</t>
  </si>
  <si>
    <t>КОНКА Д'Ор</t>
  </si>
  <si>
    <t>Lilium Eastern Moon</t>
  </si>
  <si>
    <t>EASTERN MOON</t>
  </si>
  <si>
    <t>ИСТЕРН МУН</t>
  </si>
  <si>
    <t>белый с нежно-розовым напылением</t>
  </si>
  <si>
    <t>Lilium Eldoret</t>
  </si>
  <si>
    <t>ELDORET</t>
  </si>
  <si>
    <t>ЭЛДОРЕТ</t>
  </si>
  <si>
    <t>лимонно-желтый, светло-коричневые тычинки, Очень ранний. 25см</t>
  </si>
  <si>
    <t>Lilium Etosha</t>
  </si>
  <si>
    <t>ETOSHA</t>
  </si>
  <si>
    <t>ЭТОША</t>
  </si>
  <si>
    <t>ярко-тёмно-розовый</t>
  </si>
  <si>
    <t>Lilium Fifty Fifty</t>
  </si>
  <si>
    <t>FIFTY FIFTY</t>
  </si>
  <si>
    <t>ФИФТИ ФИФТИ</t>
  </si>
  <si>
    <t>МАХРОВЫЙ жёлтый / прозиводство этого сорта прекращается /</t>
  </si>
  <si>
    <t>Lilium Fomova</t>
  </si>
  <si>
    <t>FOMOVA</t>
  </si>
  <si>
    <t>ФОМОВА</t>
  </si>
  <si>
    <t>светло-желтый , интенсивно-желтый у центра, коричневые тычинки, 22см</t>
  </si>
  <si>
    <t>Lilium Franson</t>
  </si>
  <si>
    <t>FRANSON</t>
  </si>
  <si>
    <t>ФРАНСОН</t>
  </si>
  <si>
    <t>белый зеленый центр, черные тычинки</t>
  </si>
  <si>
    <t>Lilium Fraulein Cornelia</t>
  </si>
  <si>
    <t>FRAULEIN CORNELIA</t>
  </si>
  <si>
    <t>ФРОЙЛЯЙН КОРНЕЛИЯ</t>
  </si>
  <si>
    <t>Lilium Frontera</t>
  </si>
  <si>
    <t>FRONTERA</t>
  </si>
  <si>
    <t>ФРОНТЕРА</t>
  </si>
  <si>
    <t>кремовый с электрически-розовыми полосой по центру лепестка</t>
  </si>
  <si>
    <t>Lilium Fujian</t>
  </si>
  <si>
    <t>FUJIAN</t>
  </si>
  <si>
    <t>ФУДЗИАН</t>
  </si>
  <si>
    <t>ТЕСТ! ярко-розовый с темно-розовой сердцевиной</t>
  </si>
  <si>
    <t>Lilium Garden Pleasure</t>
  </si>
  <si>
    <t>GARDEN PLEASURE</t>
  </si>
  <si>
    <t>ГАРДЕН ПЛЕЖЕ</t>
  </si>
  <si>
    <t>белый, ярко-розовый от центра до середины лепестка</t>
  </si>
  <si>
    <t>Lilium High Tea</t>
  </si>
  <si>
    <t>Lilium Judith Saffigna</t>
  </si>
  <si>
    <t>JUDITH SAFFIGNA</t>
  </si>
  <si>
    <t>ДЖУДИТ САФФИНЬЯ</t>
  </si>
  <si>
    <t>малиново-бордовый с белыми кончиками и белой каймой, 22+</t>
  </si>
  <si>
    <t>Lilium Lifestyle</t>
  </si>
  <si>
    <t>LIFESTYLE</t>
  </si>
  <si>
    <t>ЛАЙФ СТАЙЛ</t>
  </si>
  <si>
    <t>Lilium Mafalda</t>
  </si>
  <si>
    <t>MAFALDA</t>
  </si>
  <si>
    <t>МАФАЛЬДА</t>
  </si>
  <si>
    <t>белый, 22см</t>
  </si>
  <si>
    <t>Lilium Maurya</t>
  </si>
  <si>
    <t>MAURYA</t>
  </si>
  <si>
    <t>МАУРИА</t>
  </si>
  <si>
    <t>нежно-сиренево-розовый, белый центр, 23см</t>
  </si>
  <si>
    <t>Lilium Miss Marple</t>
  </si>
  <si>
    <t>MISS MARPLE</t>
  </si>
  <si>
    <t>МИСС МАРПЛ</t>
  </si>
  <si>
    <t>малиновый с белой каймой, 25см</t>
  </si>
  <si>
    <t>Lilium Miss Peculiar</t>
  </si>
  <si>
    <t>MISS PECULIAR</t>
  </si>
  <si>
    <t>МИСС ПЕКУЛИЯР</t>
  </si>
  <si>
    <t>кремовый с розоватым румянцем и желтым центром</t>
  </si>
  <si>
    <t>кремово-жёлтый с винно-красными мазками по центру лепестка, на 3 год вырастает до 2,2 м и дает до 30 очень крупных соцветий</t>
  </si>
  <si>
    <t>Lilium Muscat</t>
  </si>
  <si>
    <t>MUSCAT</t>
  </si>
  <si>
    <t>МУСКАТ</t>
  </si>
  <si>
    <t>ярко-розовый, глянцевый, диам. 23 см</t>
  </si>
  <si>
    <t>Lilium Nymph</t>
  </si>
  <si>
    <t>NYMPH</t>
  </si>
  <si>
    <t>кремовый, малиновые стреловидные мазки от сердцевина до середины лепестками</t>
  </si>
  <si>
    <t>ярко-розовый, с небольшой желтой серцевинкой, на 3 год вырастает до 2,2 м и дает до 30 очень крупных соцветий</t>
  </si>
  <si>
    <t>Lilium Pink Mist</t>
  </si>
  <si>
    <t>PINK MIST</t>
  </si>
  <si>
    <t>ПИНК МИСТ</t>
  </si>
  <si>
    <t>розовый с белым центром</t>
  </si>
  <si>
    <t>Lilium Pink Palace</t>
  </si>
  <si>
    <t>PINK PALACE</t>
  </si>
  <si>
    <t>ПИНК ПАЛАС</t>
  </si>
  <si>
    <t>пелрамутрово-розовый, центр белый</t>
  </si>
  <si>
    <t>Lilium Pinnacle</t>
  </si>
  <si>
    <t>сиреневато-розовый, диам. 25 см</t>
  </si>
  <si>
    <t>Lilium Prescott</t>
  </si>
  <si>
    <t>PRESCOTT</t>
  </si>
  <si>
    <t>ПРЕСКОТТ</t>
  </si>
  <si>
    <t>нежнейший розовый со светлым центром, диам. 25 см/ вырастает до 2 м высотой</t>
  </si>
  <si>
    <t>Lilium Purple Lady</t>
  </si>
  <si>
    <t>PURPLE LADY</t>
  </si>
  <si>
    <t>ПУРПЛ ЛЕДИ</t>
  </si>
  <si>
    <t>Lilium Rising Moon</t>
  </si>
  <si>
    <t>RISING MOON</t>
  </si>
  <si>
    <t>РАЙЗИНГ МУН</t>
  </si>
  <si>
    <t>жёлтый с розовой каймой</t>
  </si>
  <si>
    <t>Lilium Saltarello</t>
  </si>
  <si>
    <t>SALTARELLO</t>
  </si>
  <si>
    <t>САЛТАРЕЛЛО</t>
  </si>
  <si>
    <t>лососевый-оранжевый, очень крупные соцветия</t>
  </si>
  <si>
    <t>Lilium Satisfaction</t>
  </si>
  <si>
    <t>SATISFACTION</t>
  </si>
  <si>
    <t>САТИСФЭКШН</t>
  </si>
  <si>
    <t>темно-розовый, сердцевина ярко-желтая</t>
  </si>
  <si>
    <t>Lilium Touchstone</t>
  </si>
  <si>
    <t>TOUCHSTONE</t>
  </si>
  <si>
    <t>ТАЧСТОУН</t>
  </si>
  <si>
    <t>рубиновый с желтым центром, 25+</t>
  </si>
  <si>
    <t>Lilium Villa Blanca</t>
  </si>
  <si>
    <t>VILLA BLANCA</t>
  </si>
  <si>
    <t>ВИЛЛА БЛАНКА</t>
  </si>
  <si>
    <t>белый с розовым жилкованием с тыльной стороны лепестков, 23см</t>
  </si>
  <si>
    <t>Lilium White Eyes</t>
  </si>
  <si>
    <t>WHITE EYES</t>
  </si>
  <si>
    <t>УАЙТ АЙЗ</t>
  </si>
  <si>
    <t>МАХРОВЫЙ крупный, с волнистыми лепестками, зеленоватый центр, 25см</t>
  </si>
  <si>
    <t>22/24</t>
  </si>
  <si>
    <t>Lilium Pink Flight</t>
  </si>
  <si>
    <t>PINK FLIGHT</t>
  </si>
  <si>
    <t>ПИНК ФЛАЙТ</t>
  </si>
  <si>
    <t xml:space="preserve">палево-розовый </t>
  </si>
  <si>
    <t>Lilium Pink Giant</t>
  </si>
  <si>
    <t>PINK GIANT</t>
  </si>
  <si>
    <t>ПИНК ДЖИАНТ</t>
  </si>
  <si>
    <t>кремово-розовый с крупным черным крапом</t>
  </si>
  <si>
    <t>Lilium White Twinkle</t>
  </si>
  <si>
    <t>WHITE TWINKLE</t>
  </si>
  <si>
    <t>УАЙТ ТВИНКЛ</t>
  </si>
  <si>
    <t>белый с темно-пурпурным крапом</t>
  </si>
  <si>
    <t>Lilium Pearl White</t>
  </si>
  <si>
    <t>PEARL WHITE</t>
  </si>
  <si>
    <t>ПЕРЛ УАЙТ</t>
  </si>
  <si>
    <t>кремово-белый, 15см</t>
  </si>
  <si>
    <t>Lilium Fusion</t>
  </si>
  <si>
    <t>FUSION</t>
  </si>
  <si>
    <t>ФЬЮЖН</t>
  </si>
  <si>
    <t>первый гибрид Longiflorum x L.pardalinum.  Высокий мощный стебль, на котором многочисленные широко расставленными цветки.</t>
  </si>
  <si>
    <t>MANITOBA MORNING</t>
  </si>
  <si>
    <t>Lilium Orange Marmelade</t>
  </si>
  <si>
    <t>ORANGE MARMELADE</t>
  </si>
  <si>
    <t>ОРАНЖ МАРМЕЛАД</t>
  </si>
  <si>
    <t>Многоцветковая лилия, оранжевый, 4см</t>
  </si>
  <si>
    <t>Lilium Peppard Gold</t>
  </si>
  <si>
    <t>PEPPARD GOLD</t>
  </si>
  <si>
    <t>ПЕППАРД ГОЛД</t>
  </si>
  <si>
    <t>Многоцветковая лилия, желто-оранжевый с выбеленными кончиками и бордовым крапом, 5-7см</t>
  </si>
  <si>
    <t>Lilium Pink Morning</t>
  </si>
  <si>
    <t>PINK MORNING</t>
  </si>
  <si>
    <t>ПИНК МОРНИНГ</t>
  </si>
  <si>
    <t>Многоцветковая лилия, розово-кремовая с малиновым обширным напылением, 5см</t>
  </si>
  <si>
    <t>Lilium Speciosum Rubrum</t>
  </si>
  <si>
    <t>SPECIOSUM RUBRUM</t>
  </si>
  <si>
    <t>СП. РУБРУМ</t>
  </si>
  <si>
    <t>Многоцветковая лилия, цветки пунцово-красного цвета с темно-красными точками, белой каймой, чалмовидные. Для заднего плана бордюра</t>
  </si>
  <si>
    <t>ACAPULCO 18/20</t>
  </si>
  <si>
    <t>АКАПУЛЬКО 18/20</t>
  </si>
  <si>
    <t>ASTERIAN 18/20</t>
  </si>
  <si>
    <t>АСТЕРИАН 18/20</t>
  </si>
  <si>
    <t>отличается длинными большими бутонами и чистым  белым цветом лепестков, долго стоит в срезке, диам. до 30 см</t>
  </si>
  <si>
    <t>Lilium Avventura</t>
  </si>
  <si>
    <t>AVVENTURA 18/20</t>
  </si>
  <si>
    <t>АВВЕНТУРА 18/20</t>
  </si>
  <si>
    <t>Очень большие цветки, белый с коричневыми тычинками, волнистые края, 30см, 90 дней</t>
  </si>
  <si>
    <t>BACCARDI 18/20</t>
  </si>
  <si>
    <t>БАККАРДИ 18/20</t>
  </si>
  <si>
    <t>ёмно-красный, рубиновый с тёмным редким крапом и волнистым краем лепестка</t>
  </si>
  <si>
    <t>BRASILIA 18/20</t>
  </si>
  <si>
    <t>БРАЗИЛИЯ 18/20</t>
  </si>
  <si>
    <t>Lilium Crystal Blanca</t>
  </si>
  <si>
    <t>CRYSTAL BLANCA 18/20</t>
  </si>
  <si>
    <t>КРИСТАЛ БЛАНКА 18/20</t>
  </si>
  <si>
    <t>белый с оранжевыми тычинками, до 30см</t>
  </si>
  <si>
    <t>Lilium Double Surprise</t>
  </si>
  <si>
    <t>DOUBLE SURPRISE 18/20</t>
  </si>
  <si>
    <t>ДАБЛ СЮРПРАЙЗ 18/20</t>
  </si>
  <si>
    <t>МАХРОВЫЙ.  Розовый, 22см</t>
  </si>
  <si>
    <t>EXTRAVAGANZE 18/20</t>
  </si>
  <si>
    <t>ЭКСТРАВАГАНЦА 18/20</t>
  </si>
  <si>
    <t>GAV® FRONT PAGE 18/20</t>
  </si>
  <si>
    <t>GAV® ФРОНТ ПЕЙДЖ 18/20</t>
  </si>
  <si>
    <t>GRACIA 18/20</t>
  </si>
  <si>
    <t>ГРАЦИЯ 18/20</t>
  </si>
  <si>
    <t>IDAHO 18/20</t>
  </si>
  <si>
    <t>АЙДАХО 18/20</t>
  </si>
  <si>
    <t>JOSEPHINE 18/20</t>
  </si>
  <si>
    <t>ЖОЗЕФИНА 18/20</t>
  </si>
  <si>
    <t>MONTEZUMA 18/20</t>
  </si>
  <si>
    <t>МОНТЕСУМА 18/20</t>
  </si>
  <si>
    <t>PARADERO 18/20</t>
  </si>
  <si>
    <t>ПАРАДЕРО 18/20</t>
  </si>
  <si>
    <t>PRIMROSE HILL 18/20</t>
  </si>
  <si>
    <t>ПРИМРОУЗ ХИЛЛ 18/20</t>
  </si>
  <si>
    <t>белый с желтыми стрелками и тонкой розовой офрированной каймой, 25см</t>
  </si>
  <si>
    <t>SIBERIA 20/22</t>
  </si>
  <si>
    <t>СИБИРЬ 20/22</t>
  </si>
  <si>
    <t>20/22</t>
  </si>
  <si>
    <t>SNOWBOARD 18/20</t>
  </si>
  <si>
    <t>СНОУБОРД 18/20</t>
  </si>
  <si>
    <t>AFRICAN LADY 18/20</t>
  </si>
  <si>
    <t>АФРИКАН ЛЕЙДИ 18/20</t>
  </si>
  <si>
    <t>ANASTASIA 18/20</t>
  </si>
  <si>
    <t>АНАСТАСИЯ 18/20</t>
  </si>
  <si>
    <t>BEVERLY'S DREAM 18/20</t>
  </si>
  <si>
    <t>БЕВЕРЛИ ДРИМ 18/20</t>
  </si>
  <si>
    <t>ELDORET 18/20</t>
  </si>
  <si>
    <t>ЭЛДОРЕТ 18/20</t>
  </si>
  <si>
    <t>EXOTIC SUN 18/20</t>
  </si>
  <si>
    <t>ЭКЗОТИК САН 18/20</t>
  </si>
  <si>
    <t>FOREVER 18/20</t>
  </si>
  <si>
    <t>ФОРЕВЕ 18/20</t>
  </si>
  <si>
    <t>HONEYMOON 18/20</t>
  </si>
  <si>
    <t>ХАНИМУН 18/20</t>
  </si>
  <si>
    <t>медовая луна" , светло-желтый, у центра более яркий желтый, очень высокий (на второй-третий год)</t>
  </si>
  <si>
    <t>IMPRATO 18/20</t>
  </si>
  <si>
    <t>ИМПРАТО 18/20</t>
  </si>
  <si>
    <t>PRETTY WOMEN 18/20</t>
  </si>
  <si>
    <t>ПРИТТИ ВУМЕН 18/20</t>
  </si>
  <si>
    <t>PURPLE PRINCE 18/20</t>
  </si>
  <si>
    <t>ПУРПЛ ПРИНС 18/20</t>
  </si>
  <si>
    <t>SALTARELLO 18/20</t>
  </si>
  <si>
    <t>САЛТАРЕЛЛО 18/20</t>
  </si>
  <si>
    <t>SHEHEREZADE 18/20</t>
  </si>
  <si>
    <t>ШЕХЕРЕЗАДА 18/20</t>
  </si>
  <si>
    <t>TABLEDANCE 18/20</t>
  </si>
  <si>
    <t>ТЕЙБЛДАНС 18/20</t>
  </si>
  <si>
    <t>TERRASOL 18/20</t>
  </si>
  <si>
    <t>ТЕРРАСОЛ 18/20</t>
  </si>
  <si>
    <t>WHITE EYES 18/20</t>
  </si>
  <si>
    <t>УАЙТ АЙЗ 18/20</t>
  </si>
  <si>
    <t>Предлагается к продаже два урожая лилий. 
Урожай 2017 года (основной ассортимент), и небольшая часть - урожай 2018</t>
  </si>
  <si>
    <t>5.</t>
  </si>
  <si>
    <t>БИГ-ПАК ЛИЛИИ по 25 шт (скидка 0%)</t>
  </si>
  <si>
    <r>
      <rPr>
        <b/>
        <i/>
        <sz val="16"/>
        <color theme="9" tint="-0.249977111117893"/>
        <rFont val="Arial"/>
        <family val="2"/>
        <charset val="204"/>
      </rPr>
      <t xml:space="preserve">КРУПНАЯ ФАСОВКА - БИГПАК  </t>
    </r>
    <r>
      <rPr>
        <b/>
        <i/>
        <sz val="16"/>
        <color indexed="58"/>
        <rFont val="Arial"/>
        <family val="2"/>
        <charset val="204"/>
      </rPr>
      <t xml:space="preserve"> ЛИЛИИ "COLOR LINE". Голландия</t>
    </r>
  </si>
  <si>
    <t>АРТ
ТОВ.</t>
  </si>
  <si>
    <t>Tulipa7th Century</t>
  </si>
  <si>
    <t>2й эффект</t>
  </si>
  <si>
    <r>
      <t>НОВАЯ СЕРИЯ " Extreme "</t>
    </r>
    <r>
      <rPr>
        <b/>
        <i/>
        <sz val="10"/>
        <rFont val="Arial"/>
        <family val="2"/>
        <charset val="204"/>
      </rPr>
      <t xml:space="preserve"> БАХРОМЧАТЫЙ +ЗЕЛЕНОЦВЕТНЫЙ+ ЛИЛИЕЦВЕТНЫЙ</t>
    </r>
    <r>
      <rPr>
        <sz val="10"/>
        <rFont val="Arial"/>
        <family val="2"/>
        <charset val="204"/>
      </rPr>
      <t xml:space="preserve"> размер цветка 8 см , смесь сортов разной окраски с широкой зеленой полосой по центру лепестка</t>
    </r>
  </si>
  <si>
    <r>
      <t>НОВАЯ СЕРИЯ " Extreme "</t>
    </r>
    <r>
      <rPr>
        <b/>
        <i/>
        <sz val="10"/>
        <rFont val="Arial"/>
        <family val="2"/>
        <charset val="204"/>
      </rPr>
      <t xml:space="preserve"> БАХРОМЧАТЫЙ +ЗЕЛЕНОЦВЕТНЫЙ+ ЛИЛИЕЦВЕТНЫЙ размер цветка 8 см </t>
    </r>
    <r>
      <rPr>
        <sz val="10"/>
        <rFont val="Arial"/>
        <family val="2"/>
        <charset val="204"/>
      </rPr>
      <t>розовато-оранжевый с ярко-зеленой широкой полосой по центру лепестка, вокруг зеленого кремово-желтый ореол</t>
    </r>
  </si>
  <si>
    <r>
      <rPr>
        <b/>
        <i/>
        <sz val="10"/>
        <rFont val="Arial"/>
        <family val="2"/>
        <charset val="204"/>
      </rPr>
      <t xml:space="preserve">ОГРОМНЫЕ ЦВЕТКИ: ТИП ГРЕЙГА </t>
    </r>
    <r>
      <rPr>
        <sz val="10"/>
        <rFont val="Arial"/>
        <family val="2"/>
        <charset val="204"/>
      </rPr>
      <t>Этот сорт по праву носит название "самый крупный тюльпан мире". Огромные яркие оранжево-алые цветки.</t>
    </r>
  </si>
  <si>
    <t>Tulipa Pop Up Mix</t>
  </si>
  <si>
    <t>Поп Ап Смесь</t>
  </si>
  <si>
    <r>
      <t xml:space="preserve">весёлая и яркая смесь великолепных многоярусных сортов </t>
    </r>
    <r>
      <rPr>
        <b/>
        <i/>
        <sz val="10"/>
        <rFont val="Arial"/>
        <family val="2"/>
        <charset val="204"/>
      </rPr>
      <t>ГУСТОМАХРОВЫЕ</t>
    </r>
  </si>
  <si>
    <t>Tulipa Pop Up Pink</t>
  </si>
  <si>
    <t>Поп Ап - розовый</t>
  </si>
  <si>
    <r>
      <t xml:space="preserve">розовый, нижние лепестки зелёные, глянцевый, многоярусный </t>
    </r>
    <r>
      <rPr>
        <b/>
        <i/>
        <sz val="10"/>
        <rFont val="Arial"/>
        <family val="2"/>
        <charset val="204"/>
      </rPr>
      <t>ГУСТОМАХРОВЫЙ</t>
    </r>
  </si>
  <si>
    <t>Tulipa Pop Up Purple</t>
  </si>
  <si>
    <t>Поп Ап - фиолетовый</t>
  </si>
  <si>
    <r>
      <t xml:space="preserve">тёмно-фиолетовый, нижние лепестки зелёные, глянцевый, многоярусный </t>
    </r>
    <r>
      <rPr>
        <b/>
        <i/>
        <sz val="10"/>
        <rFont val="Arial"/>
        <family val="2"/>
        <charset val="204"/>
      </rPr>
      <t>ГУСТОМАХРОВЫЙ</t>
    </r>
  </si>
  <si>
    <t>Tulipa Pop Up Red</t>
  </si>
  <si>
    <t>Поп Ап - красный</t>
  </si>
  <si>
    <r>
      <t xml:space="preserve">красный, нижние лепестки зелёные, глянцевый, многоярусный </t>
    </r>
    <r>
      <rPr>
        <b/>
        <i/>
        <sz val="10"/>
        <rFont val="Arial"/>
        <family val="2"/>
        <charset val="204"/>
      </rPr>
      <t>ГУСТОМАХРОВЫЙ</t>
    </r>
  </si>
  <si>
    <t>Tulipa Pop Up Yellow</t>
  </si>
  <si>
    <t>Поп Ап - желтый</t>
  </si>
  <si>
    <r>
      <t xml:space="preserve">жёлтый, нижние лепестки зелёные, глянцевый, многоярусный </t>
    </r>
    <r>
      <rPr>
        <b/>
        <i/>
        <sz val="10"/>
        <rFont val="Arial"/>
        <family val="2"/>
        <charset val="204"/>
      </rPr>
      <t>ГУСТОМАХРОВЫЙ</t>
    </r>
  </si>
  <si>
    <r>
      <rPr>
        <b/>
        <i/>
        <sz val="10"/>
        <rFont val="Arial"/>
        <family val="2"/>
        <charset val="204"/>
      </rPr>
      <t>МАХРОВЫЙ+ДЕКОРАТИВНАЯ ЛИСТВА</t>
    </r>
    <r>
      <rPr>
        <sz val="10"/>
        <rFont val="Arial"/>
        <family val="2"/>
        <charset val="204"/>
      </rPr>
      <t xml:space="preserve"> очень яркий: кумачево-красный, глянцевый</t>
    </r>
  </si>
  <si>
    <t>Tulipa Redwood</t>
  </si>
  <si>
    <r>
      <t xml:space="preserve">Тип 'ПИКЧЕР', бутоны в виде короны 
</t>
    </r>
    <r>
      <rPr>
        <b/>
        <sz val="10"/>
        <rFont val="Arial"/>
        <family val="2"/>
        <charset val="204"/>
      </rPr>
      <t>ХАМЕЛЕОН, каждый цветок уникален.</t>
    </r>
    <r>
      <rPr>
        <sz val="10"/>
        <rFont val="Arial"/>
        <family val="2"/>
        <charset val="204"/>
      </rPr>
      <t xml:space="preserve"> Кремово-желтого цвета с рубиновой каймой или полосками, затем рубиновый цвет постепенно заполняет весь лепесток </t>
    </r>
  </si>
  <si>
    <t>махр.ранн.</t>
  </si>
  <si>
    <t>Tulipa Abba Mutant</t>
  </si>
  <si>
    <t>Абба Флэйм</t>
  </si>
  <si>
    <t>темно-красный с желтым центром и желтыми полосками на кончиках, похож на пламя</t>
  </si>
  <si>
    <t>махр.поздн</t>
  </si>
  <si>
    <t>Tulipa Disneyland Paris</t>
  </si>
  <si>
    <t>Диснейлэнд Париж</t>
  </si>
  <si>
    <t>лососево-оранжевый , матовый, с желтыми и небольшими зелеными полосками</t>
  </si>
  <si>
    <t>Tulipa Vogue</t>
  </si>
  <si>
    <t>Tulipa Yellow Margarita</t>
  </si>
  <si>
    <t>Йеллоу Маргарита</t>
  </si>
  <si>
    <t>густомахровый, канареечно-желтый, внешние лепестки с красными прожилками</t>
  </si>
  <si>
    <t>Tulipa Frejus</t>
  </si>
  <si>
    <t>Фрейджюс</t>
  </si>
  <si>
    <t>ванильно-желтый переливистый с ярко-малиновыми и зелеными полосками</t>
  </si>
  <si>
    <t>Tulipa Happy Upstar-leaves</t>
  </si>
  <si>
    <t>Tulipa Lipstick Glow</t>
  </si>
  <si>
    <t>Липстик Глоу</t>
  </si>
  <si>
    <r>
      <rPr>
        <b/>
        <sz val="10"/>
        <rFont val="Arial"/>
        <family val="2"/>
        <charset val="204"/>
      </rPr>
      <t>ГУСТОМАХРОВЫЙ</t>
    </r>
    <r>
      <rPr>
        <sz val="10"/>
        <rFont val="Arial"/>
        <family val="2"/>
        <charset val="204"/>
      </rPr>
      <t xml:space="preserve"> уникальный малиновый цвет с переливами, с эффектом свечения</t>
    </r>
  </si>
  <si>
    <t>Tulipa Princess Angelique</t>
  </si>
  <si>
    <t>Принцесс Анжелика</t>
  </si>
  <si>
    <t>от кремово-розового становится более интенсивным и окрашивает весь цветок малиново-кремово-розовым меланжем</t>
  </si>
  <si>
    <t>Tulipa Voicemail</t>
  </si>
  <si>
    <t>Воисмейл</t>
  </si>
  <si>
    <r>
      <t xml:space="preserve">винно-красный с кремово-белыми кончиками </t>
    </r>
    <r>
      <rPr>
        <b/>
        <sz val="10"/>
        <rFont val="Arial"/>
        <family val="2"/>
        <charset val="204"/>
      </rPr>
      <t>ГУСТОМАХРОВЫЙ</t>
    </r>
  </si>
  <si>
    <t>лил.</t>
  </si>
  <si>
    <t>Tulipa Striking Match</t>
  </si>
  <si>
    <t>Притти Вумен</t>
  </si>
  <si>
    <t>плотный красный однородный, глянцевый</t>
  </si>
  <si>
    <t>Страйкинг Матч</t>
  </si>
  <si>
    <r>
      <rPr>
        <b/>
        <sz val="10"/>
        <rFont val="Arial"/>
        <family val="2"/>
        <charset val="204"/>
      </rPr>
      <t>НОВИНКА!</t>
    </r>
    <r>
      <rPr>
        <sz val="10"/>
        <rFont val="Arial"/>
        <family val="2"/>
        <charset val="204"/>
      </rPr>
      <t xml:space="preserve"> Рубиновый с желтым: Светло-рубиновый с темно-рубиновыми лепестками в центре, основание бокала: желто-рубиновый меланж</t>
    </r>
  </si>
  <si>
    <t>мнгцв.</t>
  </si>
  <si>
    <t>бахр.</t>
  </si>
  <si>
    <t>Tulipa Doutzen 1</t>
  </si>
  <si>
    <t>Tulipa Doutzen 2</t>
  </si>
  <si>
    <t>Доутцен</t>
  </si>
  <si>
    <t>белый с нежно-розовой каймой и бело-розовой бахромой</t>
  </si>
  <si>
    <t>Tulipa Doutzen</t>
  </si>
  <si>
    <t>Tulipa Fringed Mixed</t>
  </si>
  <si>
    <t>Голдфиш</t>
  </si>
  <si>
    <t>12/16</t>
  </si>
  <si>
    <t>Tulipa Magento</t>
  </si>
  <si>
    <t>Мадженто</t>
  </si>
  <si>
    <t>Tulipa Makarska</t>
  </si>
  <si>
    <t>Макарска</t>
  </si>
  <si>
    <t>розовато-красный</t>
  </si>
  <si>
    <r>
      <t>кремово-розовый с ярко-розовой широкой каймой, бахрома кремово-розовая</t>
    </r>
    <r>
      <rPr>
        <b/>
        <sz val="10"/>
        <rFont val="Arial"/>
        <family val="2"/>
        <charset val="204"/>
      </rPr>
      <t>, ГУСТОБАХРОМЧАТЫЙ</t>
    </r>
  </si>
  <si>
    <t>попуг.</t>
  </si>
  <si>
    <t>Tulipa Victoria's Secret</t>
  </si>
  <si>
    <t>зел.</t>
  </si>
  <si>
    <t>дарв.</t>
  </si>
  <si>
    <t xml:space="preserve">медово-желтый с палево-красным центром </t>
  </si>
  <si>
    <t>Tulipa Daydream</t>
  </si>
  <si>
    <t>Дэйдрим</t>
  </si>
  <si>
    <t>матовый медово-желтый с красноватым румянцем и тонким красным кантом</t>
  </si>
  <si>
    <t>Tulipa Oxford Wonder</t>
  </si>
  <si>
    <t>Оксфорд Уандер</t>
  </si>
  <si>
    <t>красно-оранжевый с желтыми широкими краями</t>
  </si>
  <si>
    <t>Tulipa Pride serie-Apricot Pride</t>
  </si>
  <si>
    <t>Априкот Прайд</t>
  </si>
  <si>
    <t>нежнейший кремово-розовый с белой каймой</t>
  </si>
  <si>
    <t>Tulipa Pride serie-Orange Pride</t>
  </si>
  <si>
    <t>Оранж Прайд</t>
  </si>
  <si>
    <t>лососево-розовый с желтым напылением по центру лепестка</t>
  </si>
  <si>
    <t>Tulipa Pride serie-Pink Pride</t>
  </si>
  <si>
    <t>Пинк Прайд</t>
  </si>
  <si>
    <t>розовый, переливистый по интенсивности,будто тающий</t>
  </si>
  <si>
    <t>Tulipa Pride serie-Purple Pride</t>
  </si>
  <si>
    <t>Пурпл Прайд</t>
  </si>
  <si>
    <t>лилово-розовый с лососевой полосой по центру лепестка</t>
  </si>
  <si>
    <t>Tulipa Pride serie-Red Pride</t>
  </si>
  <si>
    <t>Рэд Прайд</t>
  </si>
  <si>
    <t xml:space="preserve">алый глянцевый </t>
  </si>
  <si>
    <t>Tulipa Pride mixed</t>
  </si>
  <si>
    <t>Прайд, смесь</t>
  </si>
  <si>
    <t>смесь сортов из серии Прайд</t>
  </si>
  <si>
    <t>пр.ранн.</t>
  </si>
  <si>
    <t>пр.поздн</t>
  </si>
  <si>
    <t>Tulipa Jumbo Beauty</t>
  </si>
  <si>
    <t>Джамбо Бьюти</t>
  </si>
  <si>
    <t>темно-роэовый с кремовой каймой, очень высокий</t>
  </si>
  <si>
    <t>70см</t>
  </si>
  <si>
    <t>триумф</t>
  </si>
  <si>
    <t>Tulipa Barre Alta</t>
  </si>
  <si>
    <t>Барре Альта</t>
  </si>
  <si>
    <t>ярко-розовый с легким сиреневатым оттенком</t>
  </si>
  <si>
    <t>Tulipa Blue Beauty</t>
  </si>
  <si>
    <t>Блю Бьюти</t>
  </si>
  <si>
    <t>темно-сиреневый с более светлыми сиреневыми краями</t>
  </si>
  <si>
    <t>Tulipa Caviar</t>
  </si>
  <si>
    <t>Кавиар</t>
  </si>
  <si>
    <t>темно-бордовый с фиолетовым налетом, матовый</t>
  </si>
  <si>
    <t>Династи</t>
  </si>
  <si>
    <t>Tulipa Flig Flag</t>
  </si>
  <si>
    <t>Флиг Флаг</t>
  </si>
  <si>
    <t>нежно-фиолетовый с розовым отсветом, светлой каймой и ярко-фиолетовыми мазками: очень живописный</t>
  </si>
  <si>
    <t>Tulipa High Five</t>
  </si>
  <si>
    <t>Хай Файв</t>
  </si>
  <si>
    <t>темно-розовый с сиреневатым оттенком, основание бокала с темно-фиолетовым налетом</t>
  </si>
  <si>
    <t>Tulipa Kay</t>
  </si>
  <si>
    <t>Кай</t>
  </si>
  <si>
    <t>алый глянцевый с легким фиолетовым напылением, кончики лепестков с желтоватым свечением</t>
  </si>
  <si>
    <r>
      <rPr>
        <b/>
        <sz val="10"/>
        <rFont val="Arial"/>
        <family val="2"/>
        <charset val="204"/>
      </rPr>
      <t>Очень высокий и крупный сорт. Размер бокала 10-11см в высоту.</t>
    </r>
    <r>
      <rPr>
        <sz val="10"/>
        <rFont val="Arial"/>
        <family val="2"/>
        <charset val="204"/>
      </rPr>
      <t xml:space="preserve"> Красно-розовый с контрастным белым кантом</t>
    </r>
  </si>
  <si>
    <t>Tulipa Leen van der Mark</t>
  </si>
  <si>
    <t>Лин Ван Дер Марк</t>
  </si>
  <si>
    <t>ярко-красный с белым донцем и широкой белой каймой</t>
  </si>
  <si>
    <t>Tulipa National Velvet</t>
  </si>
  <si>
    <t>Нэшионал Вельвет</t>
  </si>
  <si>
    <t>темно-бордовый с более светлыми бордовыми кончиками , глянцевый</t>
  </si>
  <si>
    <t>Tulipa Ninja</t>
  </si>
  <si>
    <t>Ниндзя</t>
  </si>
  <si>
    <t>малиново-красный с лососево-розовой каймой</t>
  </si>
  <si>
    <t>Tulipa Pink Prince</t>
  </si>
  <si>
    <t>Пинк Принс</t>
  </si>
  <si>
    <t>светло-розово-сиреневый с осветленными кончиками</t>
  </si>
  <si>
    <t>Tulipa Prinz Armin 1</t>
  </si>
  <si>
    <t>Tulipa Prinz Armin 2</t>
  </si>
  <si>
    <t>Принц Армин</t>
  </si>
  <si>
    <t>очень яркий, контрастный, канареечно-желтый с оранжево-красной каймой</t>
  </si>
  <si>
    <t>Tulipa Prinz Armin</t>
  </si>
  <si>
    <t>Tulipa REM</t>
  </si>
  <si>
    <t>РЭМ</t>
  </si>
  <si>
    <r>
      <rPr>
        <b/>
        <i/>
        <sz val="10"/>
        <rFont val="Arial"/>
        <family val="2"/>
        <charset val="204"/>
      </rPr>
      <t>ХАМЕЛЕОН</t>
    </r>
    <r>
      <rPr>
        <sz val="10"/>
        <rFont val="Arial"/>
        <family val="2"/>
        <charset val="204"/>
      </rPr>
      <t xml:space="preserve"> кремовый с ярко-розовым тонким кантом и легким напылением, постепенно становится ванильно-желтым</t>
    </r>
  </si>
  <si>
    <t>Tulipa Silver Cloud</t>
  </si>
  <si>
    <t>Сильвер Клауд</t>
  </si>
  <si>
    <t xml:space="preserve">серебристо-розовый </t>
  </si>
  <si>
    <t>Tulipa Snowboard</t>
  </si>
  <si>
    <t>Сноуборд</t>
  </si>
  <si>
    <t>Tulipa Supermodel</t>
  </si>
  <si>
    <t>Супермодель</t>
  </si>
  <si>
    <t>розовый с кремово-белым донцем</t>
  </si>
  <si>
    <t>Tulipa Sweet Flag</t>
  </si>
  <si>
    <t>Свит Флаг</t>
  </si>
  <si>
    <t>кремовая основа, нежно-розово-сиреневое напыление по всей поверхности</t>
  </si>
  <si>
    <t>Tulipa Synaeda Blue</t>
  </si>
  <si>
    <t>Синаеда Блю</t>
  </si>
  <si>
    <t>лилово-темно-розовый с белой каймой</t>
  </si>
  <si>
    <t>грейга</t>
  </si>
  <si>
    <t>кауфм.</t>
  </si>
  <si>
    <t>фост.</t>
  </si>
  <si>
    <t>видовые</t>
  </si>
  <si>
    <t>Tulipa pulchella Violacea Yellow Base</t>
  </si>
  <si>
    <t>Виолацея Йеллоу Бейз</t>
  </si>
  <si>
    <t>темно-лиловый с ярко-желтым центром</t>
  </si>
  <si>
    <t>Tulipa Polychroma (biflora)</t>
  </si>
  <si>
    <t>Tulipa humilis Tete a Tete</t>
  </si>
  <si>
    <t>махровый красный глянцевый карликовый</t>
  </si>
  <si>
    <t>Цвет кремово-белый</t>
  </si>
  <si>
    <r>
      <rPr>
        <b/>
        <sz val="10"/>
        <rFont val="Arial"/>
        <family val="2"/>
        <charset val="204"/>
      </rPr>
      <t xml:space="preserve">НОВИНКА! </t>
    </r>
    <r>
      <rPr>
        <sz val="10"/>
        <rFont val="Arial"/>
        <family val="2"/>
        <charset val="204"/>
      </rPr>
      <t xml:space="preserve">
Розовато-лососевый с кремовой каймой</t>
    </r>
  </si>
  <si>
    <r>
      <rPr>
        <b/>
        <sz val="10"/>
        <rFont val="Arial"/>
        <family val="2"/>
        <charset val="204"/>
      </rPr>
      <t>НОВИНКА!</t>
    </r>
    <r>
      <rPr>
        <sz val="10"/>
        <rFont val="Arial"/>
        <family val="2"/>
        <charset val="204"/>
      </rPr>
      <t xml:space="preserve"> на протяжении цветения постепенно меняет цвет со светло-синего до нежно- голубого</t>
    </r>
  </si>
  <si>
    <r>
      <rPr>
        <b/>
        <sz val="10"/>
        <rFont val="Arial"/>
        <family val="2"/>
        <charset val="204"/>
      </rPr>
      <t>НОВИНКА!</t>
    </r>
    <r>
      <rPr>
        <sz val="10"/>
        <rFont val="Arial"/>
        <family val="2"/>
        <charset val="204"/>
      </rPr>
      <t xml:space="preserve"> на протяжении цветения постепенно меняет цвет от нежно-розового до нежно-лавандового</t>
    </r>
  </si>
  <si>
    <t>Цвет красный</t>
  </si>
  <si>
    <t>Hyacinth Scarlet Pearl</t>
  </si>
  <si>
    <t>Скарлет Перл</t>
  </si>
  <si>
    <t xml:space="preserve">НОВИНКА! </t>
  </si>
  <si>
    <t>махр.</t>
  </si>
  <si>
    <t>(сплит), роз.</t>
  </si>
  <si>
    <t>(махр, розов.кор.)</t>
  </si>
  <si>
    <t>(мелкокоронч.)</t>
  </si>
  <si>
    <t>Narcissus Diversity</t>
  </si>
  <si>
    <t>Диверсити</t>
  </si>
  <si>
    <r>
      <t xml:space="preserve">(сплит) </t>
    </r>
    <r>
      <rPr>
        <b/>
        <sz val="10"/>
        <rFont val="Arial"/>
        <family val="2"/>
        <charset val="204"/>
      </rPr>
      <t>УНИКАЛЬНАЯ РАСЦВЕТКА! Экслюзив!</t>
    </r>
    <r>
      <rPr>
        <sz val="10"/>
        <rFont val="Arial"/>
        <family val="2"/>
        <charset val="204"/>
      </rPr>
      <t xml:space="preserve"> Коронка лососево-розового (фламинго) цвета, в центре жёлтая, околоцветник белый</t>
    </r>
  </si>
  <si>
    <t>(крупн., трубч.)</t>
  </si>
  <si>
    <t>(трубч.), роз.</t>
  </si>
  <si>
    <t>(крупнокор., роз.)</t>
  </si>
  <si>
    <t>(крупн., роз., гофр.)</t>
  </si>
  <si>
    <t>Narcissus Coral Crown</t>
  </si>
  <si>
    <t>Корал Краун</t>
  </si>
  <si>
    <t>крупнокор. ярко-желтый с ярко-оранжевой густо гофрир. Коронкой</t>
  </si>
  <si>
    <t>Неон</t>
  </si>
  <si>
    <t>(трубчат) ярко-лимонный , у основания трубчатой коронки чисто- белый ореол</t>
  </si>
  <si>
    <t>Narcissus Peaches and Cream</t>
  </si>
  <si>
    <t>Пич энд Крем</t>
  </si>
  <si>
    <t>(крупнокор) кремовый с оранжево-розовой коронкой</t>
  </si>
  <si>
    <t>Narcissus Cragford</t>
  </si>
  <si>
    <t>Крэгфорд</t>
  </si>
  <si>
    <t>многоцветковый (тацеттовидный) белый с ярко-желтой коронкой, 3-5 на одном стебле, ароматный</t>
  </si>
  <si>
    <t>Narcissus Geranium</t>
  </si>
  <si>
    <t>Гераниум</t>
  </si>
  <si>
    <t>Narcissus «Geranium», 1930 г, группа тацеттовидные нарциссы. Многоцветковый нарцисс. На одном стебле до 6 ароматных цветков белого цвета. Диаметр первого цветка до 5 см, второй и последующие цветки могут быть мельче. Корона чашевидная, неглубокая, желто-оранжевая. Края короны интенсивно оранжевые, неравномерно гофрированные. Высота растения 30-40 см. Имеет многочисленные международные награды. Шикарно смотрится в групповой посадке! В северных регионах сорта группы тацеттовидных нарциссов рекомендуется укрывать на зиму.</t>
  </si>
  <si>
    <t>Narcissus Grand Soleil dOr</t>
  </si>
  <si>
    <t>Гранд Солейл д'Ор</t>
  </si>
  <si>
    <t xml:space="preserve">на одном стебле 10-15шт желтый с ярко-оранжевой коронкой, нежный, сладкий аромат </t>
  </si>
  <si>
    <t>Narcissus Peach Cobbler</t>
  </si>
  <si>
    <t>Пич Коблер</t>
  </si>
  <si>
    <t>кремовый с кремово-желтой махровой коронкой</t>
  </si>
  <si>
    <t>КРОКУСЫ КРУПНОЦВЕТКОВЫЕ (Crocus vernus)</t>
  </si>
  <si>
    <t>крупноцв.</t>
  </si>
  <si>
    <t>Crocus Mixed</t>
  </si>
  <si>
    <t>Смесь крупноцв.</t>
  </si>
  <si>
    <t>смесь крупноцветковых сортов</t>
  </si>
  <si>
    <t>бот.</t>
  </si>
  <si>
    <t>Crocus tommasinianus Barr's Purple</t>
  </si>
  <si>
    <t>Баррз Пурпл (томм.)</t>
  </si>
  <si>
    <t>фиолетово-сиреневый с желтым центром</t>
  </si>
  <si>
    <t>Crocus sieberi Firefly</t>
  </si>
  <si>
    <t>Файрфлай (зибера)</t>
  </si>
  <si>
    <t>нежно-сиренево-кремовый, желтый центр</t>
  </si>
  <si>
    <t>(осеннецвет.)</t>
  </si>
  <si>
    <t>Iris Cycloglossa</t>
  </si>
  <si>
    <t>Muscari Baby's Breath</t>
  </si>
  <si>
    <t>Бейбиз Бреф</t>
  </si>
  <si>
    <t>нежнейший светло-голубой</t>
  </si>
  <si>
    <t>Muscari Grape Ice</t>
  </si>
  <si>
    <t>Грейп Айс</t>
  </si>
  <si>
    <t>соцветие снизу темно-фиолетовое, почти черное,сверху белое</t>
  </si>
  <si>
    <t>10/+</t>
  </si>
  <si>
    <t>Hippeastrum Balentino</t>
  </si>
  <si>
    <t>Hippeastrum Pink Rascal</t>
  </si>
  <si>
    <t>Hippeastrum Red Rascal</t>
  </si>
  <si>
    <t>Hippeastrum Clown</t>
  </si>
  <si>
    <t>Клоун</t>
  </si>
  <si>
    <t>белый с малиново-красными широкими мазками</t>
  </si>
  <si>
    <t>Мэджик Грин</t>
  </si>
  <si>
    <t>Пич Мельба</t>
  </si>
  <si>
    <t>абрикосово-лососевый</t>
  </si>
  <si>
    <t>Galanthus nivalis</t>
  </si>
  <si>
    <t>Hyacinthoides hispanica Rose</t>
  </si>
  <si>
    <t>Ranunculus Picotee Cafe au Lait</t>
  </si>
  <si>
    <t>Пикоти Кафе О Лей</t>
  </si>
  <si>
    <t>темно-желтый, бронзовый и темно-красный меланж, очень эффектно</t>
  </si>
  <si>
    <t>Ranunculus Picotee Orange</t>
  </si>
  <si>
    <t>Пикоти Оранжевый</t>
  </si>
  <si>
    <t>желтый с ярко-оранжевым, иногда почти полностью оранжево-алый</t>
  </si>
  <si>
    <t>Ranunculus Picotee Pink</t>
  </si>
  <si>
    <t>Пикоти Розовый</t>
  </si>
  <si>
    <t>нежно-розовый с красным кантом</t>
  </si>
  <si>
    <t>Ranunculus Picotee Mixed</t>
  </si>
  <si>
    <t>Пикоти Микс</t>
  </si>
  <si>
    <t>смесь сортов серии Пикоти</t>
  </si>
  <si>
    <t>Scilla siberica Alba</t>
  </si>
  <si>
    <t>Сибирская Альба</t>
  </si>
  <si>
    <t>белый с желтыми тычинками</t>
  </si>
  <si>
    <t>11/13</t>
  </si>
  <si>
    <r>
      <rPr>
        <b/>
        <i/>
        <sz val="10"/>
        <rFont val="Arial"/>
        <family val="2"/>
        <charset val="204"/>
      </rPr>
      <t>ЭКСКЛЮЗИВ! Гибрид от Негрита+декор листва</t>
    </r>
    <r>
      <rPr>
        <sz val="10"/>
        <rFont val="Arial"/>
        <family val="2"/>
        <charset val="204"/>
      </rPr>
      <t xml:space="preserve"> Фиолетовый с коричневыми стеблями. Декоративная листва серого цвета с белой каймой, волнистая по краю.</t>
    </r>
  </si>
  <si>
    <t>Pop Up Mix</t>
  </si>
  <si>
    <t>Pop Up Pink</t>
  </si>
  <si>
    <t>Pop Up Purple</t>
  </si>
  <si>
    <t>Pop Up Red</t>
  </si>
  <si>
    <t>Pop Up Yellow</t>
  </si>
  <si>
    <t>Abba Flame</t>
  </si>
  <si>
    <t>Disneyland Paris</t>
  </si>
  <si>
    <t>Tropical Wave</t>
  </si>
  <si>
    <t>Vogue</t>
  </si>
  <si>
    <t>Yellow Margarita</t>
  </si>
  <si>
    <t>Dazzling Double mix</t>
  </si>
  <si>
    <t>Frejus</t>
  </si>
  <si>
    <t>Lipstick Glow</t>
  </si>
  <si>
    <t>Princess Angelique</t>
  </si>
  <si>
    <t>Voicemail</t>
  </si>
  <si>
    <t>Pretty Woman</t>
  </si>
  <si>
    <t>Striking Match</t>
  </si>
  <si>
    <t>Doutzen</t>
  </si>
  <si>
    <t>Fringed Mixed</t>
  </si>
  <si>
    <t>Magento</t>
  </si>
  <si>
    <t>Makarska</t>
  </si>
  <si>
    <t>Prince Parrot</t>
  </si>
  <si>
    <t>Daydream</t>
  </si>
  <si>
    <t>Oxford Wonder</t>
  </si>
  <si>
    <t>Pride serie - Apricot Pride</t>
  </si>
  <si>
    <t>Pride serie - Orange Pride</t>
  </si>
  <si>
    <t>Pride serie - Pink Pride</t>
  </si>
  <si>
    <t>Pride serie - Purple Pride</t>
  </si>
  <si>
    <t>Pride serie - Red Pride</t>
  </si>
  <si>
    <t>Pride mixed</t>
  </si>
  <si>
    <t>Jumbo Beauty</t>
  </si>
  <si>
    <t>Barre Alta</t>
  </si>
  <si>
    <t>Blue Beauty</t>
  </si>
  <si>
    <t>Caviar</t>
  </si>
  <si>
    <t>Flig Flag</t>
  </si>
  <si>
    <t>High Five</t>
  </si>
  <si>
    <t>Kay</t>
  </si>
  <si>
    <t>Leen van der Mark</t>
  </si>
  <si>
    <t>National Velvet</t>
  </si>
  <si>
    <t>Ninja</t>
  </si>
  <si>
    <t>Pink Prince</t>
  </si>
  <si>
    <t>Prinz Armin</t>
  </si>
  <si>
    <t>REM 93-065-250-01</t>
  </si>
  <si>
    <t>Silver Cloud</t>
  </si>
  <si>
    <t>Snowboard</t>
  </si>
  <si>
    <t>Supermodel</t>
  </si>
  <si>
    <t>Sweet Flag</t>
  </si>
  <si>
    <t>Synaeda Blue</t>
  </si>
  <si>
    <t>pulchella Violacea Yellow Base</t>
  </si>
  <si>
    <t>Dark Dimension</t>
  </si>
  <si>
    <t>Scarlet Pearl</t>
  </si>
  <si>
    <t>Art Perfume</t>
  </si>
  <si>
    <t>Diversity</t>
  </si>
  <si>
    <t>Coral Crown</t>
  </si>
  <si>
    <t>Neon</t>
  </si>
  <si>
    <t>Peaches and Cream</t>
  </si>
  <si>
    <t>Cragford</t>
  </si>
  <si>
    <t>Geranium</t>
  </si>
  <si>
    <t>Grand Soleil d'Or</t>
  </si>
  <si>
    <t>Peach Cobbler</t>
  </si>
  <si>
    <t>Mixed</t>
  </si>
  <si>
    <t>tommasinianus Barr's Purple</t>
  </si>
  <si>
    <t>sieberi Firefly</t>
  </si>
  <si>
    <t>Baby's Breath</t>
  </si>
  <si>
    <t>Grape Ice</t>
  </si>
  <si>
    <t>Clown</t>
  </si>
  <si>
    <t>Peach Melba</t>
  </si>
  <si>
    <t xml:space="preserve">Рекомендуемая температура хранения и транспортировки луковичных растений в осеннем сезоне: +17 градусов. </t>
  </si>
  <si>
    <t>Важным условием при хранении является хорошая вентиляция.</t>
  </si>
  <si>
    <t>Новинка! темно-красный с желтым центром и желтыми полосками на кончиках, похож на пламя</t>
  </si>
  <si>
    <t>Iris germanica Ambroisia</t>
  </si>
  <si>
    <t>АМБРОЗИЯ</t>
  </si>
  <si>
    <t xml:space="preserve">AMBROISIA  </t>
  </si>
  <si>
    <t>верхние белые, нижние- медово-желтые</t>
  </si>
  <si>
    <t>Iris germanica Black Dragon</t>
  </si>
  <si>
    <t>БЛЭК ДРАГОН</t>
  </si>
  <si>
    <t>BLACK DRAGON</t>
  </si>
  <si>
    <t>верх фиолетовый, низ-черный</t>
  </si>
  <si>
    <t>Iris germanica Blue Eyed Blond</t>
  </si>
  <si>
    <t>БЛЮ АЙД БЛОНД</t>
  </si>
  <si>
    <t>BLUE EYED BLOND</t>
  </si>
  <si>
    <t>желтый с фиолетовой бородкой</t>
  </si>
  <si>
    <t>Iris germanica Braggadocio</t>
  </si>
  <si>
    <t>БРАГГАДОЧЬО</t>
  </si>
  <si>
    <t>BRAGGADOCIO</t>
  </si>
  <si>
    <t xml:space="preserve">верх- бледно-палево-розовый, низ -фиолетовые с красной бородкой </t>
  </si>
  <si>
    <t>Iris germanica Chevalier De Malte</t>
  </si>
  <si>
    <t>ШЕВАЛЬЕ ДЕ МАЛЬТЕ</t>
  </si>
  <si>
    <t>CHEVALIER DE MALTE</t>
  </si>
  <si>
    <t>верх розовато-кремовый, низ фиолетовый с белым пятном, красная бородка</t>
  </si>
  <si>
    <t>Iris germanica Chinese New Year</t>
  </si>
  <si>
    <t>ЧАЙНИЗ НЬЮ ИЭР</t>
  </si>
  <si>
    <t>CHINESE NEW YEAR</t>
  </si>
  <si>
    <t>верх светло-лососевый, низ- малиновый,оранжевая бородка</t>
  </si>
  <si>
    <t>Iris germanica Earl of Essex</t>
  </si>
  <si>
    <t>ЭРЛ ОФ ЭССЕКС</t>
  </si>
  <si>
    <t>EARL OF ESSEX</t>
  </si>
  <si>
    <t>фиолетовый с белым пятном и фиолетовым жилкованием</t>
  </si>
  <si>
    <t>Iris germanica Gay Parasol</t>
  </si>
  <si>
    <t>ГАЙ ПАРАСОЛЬ</t>
  </si>
  <si>
    <t>GAY PARASOL</t>
  </si>
  <si>
    <t>верх- сиреневато-кремовый, низ-лилвый</t>
  </si>
  <si>
    <t>Iris germanica Summer Olympics</t>
  </si>
  <si>
    <t>САММЕР ОЛИМПИКС</t>
  </si>
  <si>
    <t>SUMMER OLYMPICS</t>
  </si>
  <si>
    <t>верх-светло-желтый, низ -белый с желтой каймой, бородка желтая</t>
  </si>
  <si>
    <t>Iris sibirica Bundle of Joy</t>
  </si>
  <si>
    <t>БАНДЛ ОФ ДЖОЙ</t>
  </si>
  <si>
    <t>BUNDLE OF JOY</t>
  </si>
  <si>
    <t>МАХРОВЫЙ, фиолетово-лиловый с белыми прожилками Н=85см</t>
  </si>
  <si>
    <t>Iris sibirica Cape Cod Boys</t>
  </si>
  <si>
    <t>КЕЙП КОД БОЙЗ</t>
  </si>
  <si>
    <t>CAPE COD BOYS</t>
  </si>
  <si>
    <t>голубовато-синий с желтым пятном Н 70см</t>
  </si>
  <si>
    <t>Iris sibirica Careless Sally</t>
  </si>
  <si>
    <t>КЭЕРЛЕСС САЛЛИ</t>
  </si>
  <si>
    <t>CARELESS SALLY</t>
  </si>
  <si>
    <t>лиловый с желто-синим пятном Н-65см</t>
  </si>
  <si>
    <t>Iris sibirica Concord Crush</t>
  </si>
  <si>
    <t>Iris sibirica Currier</t>
  </si>
  <si>
    <t>КАРРЬЕР</t>
  </si>
  <si>
    <t>CURRIER</t>
  </si>
  <si>
    <t>фиолетово-лиловый с белым пятном Н 85см</t>
  </si>
  <si>
    <t>Iris sibirica Esther C.D.M.</t>
  </si>
  <si>
    <t>ЭСТЕР С.Д.М.</t>
  </si>
  <si>
    <t>ESTHER C.D.M.</t>
  </si>
  <si>
    <t>белый с желтым пятном Н-100см</t>
  </si>
  <si>
    <t>Iris sibirica Flying Fiddless</t>
  </si>
  <si>
    <t>ФЛАИНГ ФИДДЛЕСС</t>
  </si>
  <si>
    <t>FLYING FIDDLESS</t>
  </si>
  <si>
    <t>желтые с бронзовой сеточкой фолсы, стандарты бледно желтые и светло-голубые со светло-желтой полосой, Н 70см</t>
  </si>
  <si>
    <t>Iris sibirica How Audacious</t>
  </si>
  <si>
    <t>ХАУ АУДЕЙШИОС</t>
  </si>
  <si>
    <t>HOW AUDACIOUS</t>
  </si>
  <si>
    <t>фолсы темно-фиолетовые с желтым сигналом и фиолетовой сеточкой, стандарты сиреневые, Н=70см</t>
  </si>
  <si>
    <t>Iris sibirica I See Stars 1</t>
  </si>
  <si>
    <t>Iris sibirica I See Stars 2</t>
  </si>
  <si>
    <t>АЙ СИ СТАРЗ</t>
  </si>
  <si>
    <t>I SEE STARS</t>
  </si>
  <si>
    <t>васильково-синий с белым жилкованием у центра Н-75см</t>
  </si>
  <si>
    <t>Iris sibirica Kiss The Girl</t>
  </si>
  <si>
    <t>КИСС ЗЕ ГЁРЛ</t>
  </si>
  <si>
    <t>KISS THE GIRL</t>
  </si>
  <si>
    <t>медово-желтый Н-70см</t>
  </si>
  <si>
    <t>Iris sibirica Nagareboshi</t>
  </si>
  <si>
    <t>НАГАРЕБОШИ</t>
  </si>
  <si>
    <t>NAGAREBOSHI</t>
  </si>
  <si>
    <t>темно-синий с белым мазком Н-70см</t>
  </si>
  <si>
    <t>Iris sibirica Not Quite White</t>
  </si>
  <si>
    <t>НОТ КУАЙТ УАЙТ</t>
  </si>
  <si>
    <t>NOT QUITE WHITE</t>
  </si>
  <si>
    <t>фолсы белые с легким лавандовым оттенком, сигнал кремовый с сиреневыми прожилками, стандарты белые, Н=45см</t>
  </si>
  <si>
    <t>Iris sibirica See Ya Later</t>
  </si>
  <si>
    <t>СИ Я ЛЕЙТЕР</t>
  </si>
  <si>
    <t>SEE YA LATER</t>
  </si>
  <si>
    <t>ярко-лиловый с желтым пятном и фиолетовым жилкованием Н-80см</t>
  </si>
  <si>
    <t>Paeonia Auguste Dessert</t>
  </si>
  <si>
    <t>АВГУСТ ДЕСЕРТ</t>
  </si>
  <si>
    <t>AUGUSTE DESSERT</t>
  </si>
  <si>
    <t>ПОЛУМАХРОВЫЙ кораллово-розовый со светлым кантом</t>
  </si>
  <si>
    <t>Paeonia Cytherea</t>
  </si>
  <si>
    <t>ЦИТЕРИЯ</t>
  </si>
  <si>
    <t>CYTHEREA</t>
  </si>
  <si>
    <t>ПОЛУМАХРОВЫЙ красный с сиреневым отливом</t>
  </si>
  <si>
    <t>Paeonia Bowl of Cream</t>
  </si>
  <si>
    <t>БОУЛ ОФ КРЕМ</t>
  </si>
  <si>
    <t>BOWL OF CREAM</t>
  </si>
  <si>
    <t>МАХРОВЫЙ, бело-кремовый</t>
  </si>
  <si>
    <t>Paeonia Highlight 1</t>
  </si>
  <si>
    <t>Paeonia Highlight 2</t>
  </si>
  <si>
    <t>ХАЙЛАЙТ</t>
  </si>
  <si>
    <t>HIGHLIGHT</t>
  </si>
  <si>
    <t>МАХРОВЫЙ темно-бордовый, свекольный глянцевые лепестки. Высота 95 см. Среднепоздний</t>
  </si>
  <si>
    <t>Paeonia hybride</t>
  </si>
  <si>
    <t>Paeonia Nice Gal 1</t>
  </si>
  <si>
    <t>Paeonia Nice Gal 2</t>
  </si>
  <si>
    <t>НАЙС ГАЛ</t>
  </si>
  <si>
    <t>NICE GAL</t>
  </si>
  <si>
    <t>ПОЛУМАХРОВЫЙ, розово-лавандовый, в центре желтые тычинки, симметричного красивого сложения по типу георгина. Ценится за очень обильное цветение в средние сроки. До 50 цветков на 3-х летнем растении Ландшафтный.</t>
  </si>
  <si>
    <t>Paeonia Ole Faithful</t>
  </si>
  <si>
    <t>ОЛЕ ФЕЙТФУЛЛ</t>
  </si>
  <si>
    <t>OLE FAITHFULL</t>
  </si>
  <si>
    <t>Paeonia Petite Elegance</t>
  </si>
  <si>
    <t>ПЕТИТ ЭЛЕГАНС</t>
  </si>
  <si>
    <t>PETITE ELEGANCE</t>
  </si>
  <si>
    <t>МАХРОВЫЙ сначала белый, потом появляются тёмно-розовые штрихи, затем лепестки окрашиваются в нежно-розовый цвет</t>
  </si>
  <si>
    <t>Paeonia The Fawn 1</t>
  </si>
  <si>
    <t>Paeonia ITOH Callies Memory</t>
  </si>
  <si>
    <t>КОЛЛИС МЕМОРИ (ИТО)</t>
  </si>
  <si>
    <t>ITOH CALLIES MEMORY</t>
  </si>
  <si>
    <t>МАХРОВЫЙ абрикосовый с желтым отливом и ярко-розовыми штрихами</t>
  </si>
  <si>
    <r>
      <t xml:space="preserve">МНОГОЛЕТНИКИ"COLOR LINE". ЛЕТО-ОСЕНЬ 2018, </t>
    </r>
    <r>
      <rPr>
        <b/>
        <i/>
        <sz val="16"/>
        <color indexed="53"/>
        <rFont val="Arial"/>
        <family val="2"/>
        <charset val="204"/>
      </rPr>
      <t>КРУПНАЯ ФАСОВКА - БИГПАК</t>
    </r>
    <r>
      <rPr>
        <b/>
        <i/>
        <sz val="12"/>
        <color indexed="58"/>
        <rFont val="Arial"/>
        <family val="2"/>
        <charset val="204"/>
      </rPr>
      <t xml:space="preserve">
Голландия (интернет-каталог: www.gardenbulbs.ru )  - СКИДКА 0%</t>
    </r>
  </si>
  <si>
    <t>СКИДКА 0%</t>
  </si>
  <si>
    <t>Paeonia Nice Gal</t>
  </si>
  <si>
    <t>Paeonia Highlight</t>
  </si>
  <si>
    <t>Phlox Pink</t>
  </si>
  <si>
    <t>Phlox Red</t>
  </si>
  <si>
    <t>Phlox White</t>
  </si>
  <si>
    <t>Phlox Orange</t>
  </si>
  <si>
    <t>Phlox Bicolor</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</si>
</sst>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р_._-;\-* #,##0.00_р_._-;_-* &quot;-&quot;??_р_._-;_-@_-"/>
    <numFmt numFmtId="164" formatCode="#,##0.00;;;@"/>
    <numFmt numFmtId="165" formatCode="0;\-0;;@"/>
    <numFmt numFmtId="166" formatCode="#,##0.00&quot;р.&quot;;\-#,##0.00&quot;р.&quot;;;@"/>
    <numFmt numFmtId="167" formatCode="#,##0.00&quot;р.&quot;"/>
    <numFmt numFmtId="168" formatCode="_-* #,##0.00[$€-1]_-;\-* #,##0.00[$€-1]_-;_-* &quot;-&quot;??[$€-1]_-"/>
    <numFmt numFmtId="169" formatCode="0_ ;[Red]\-0\ "/>
    <numFmt numFmtId="170" formatCode="0%;\-0;;@"/>
    <numFmt numFmtId="171" formatCode="#,##0_ ;[Red]\-#,##0\ "/>
    <numFmt numFmtId="172" formatCode="0.0"/>
    <numFmt numFmtId="173" formatCode="_-&quot;fl&quot;\ * #,##0.00_-;_-&quot;fl&quot;\ * #,##0.00\-;_-&quot;fl&quot;\ * &quot;-&quot;??_-;_-@_-"/>
    <numFmt numFmtId="174" formatCode="_-* #,##0.00_-;_-* #,##0.00\-;_-* &quot;-&quot;??_-;_-@_-"/>
    <numFmt numFmtId="175" formatCode="#,##0.00_ ;\-#,##0.00;;@"/>
    <numFmt numFmtId="176" formatCode="#,##0.00_ ;[Red]\-#,##0.00\ "/>
    <numFmt numFmtId="177" formatCode="00000_###000_00"/>
    <numFmt numFmtId="178" formatCode="#,##0.00_ ;[Red]\-#,##0.00;;@"/>
    <numFmt numFmtId="179" formatCode="0;[Red]\-0;;@"/>
    <numFmt numFmtId="180" formatCode="_-[$€-2]\ * #,##0.00_-;_-[$€-2]\ * #,##0.00\-;_-[$€-2]\ * &quot;-&quot;??_-"/>
  </numFmts>
  <fonts count="197" x14ac:knownFonts="1">
    <font>
      <sz val="10"/>
      <name val="Arial Cyr"/>
      <charset val="204"/>
    </font>
    <font>
      <sz val="11"/>
      <color theme="1"/>
      <name val="Calibri"/>
      <family val="2"/>
      <charset val="204"/>
      <scheme val="minor"/>
    </font>
    <font>
      <sz val="11"/>
      <color indexed="8"/>
      <name val="Calibri"/>
      <family val="2"/>
      <charset val="204"/>
    </font>
    <font>
      <sz val="11"/>
      <color indexed="8"/>
      <name val="Calibri"/>
      <family val="2"/>
    </font>
    <font>
      <sz val="11"/>
      <color indexed="9"/>
      <name val="Calibri"/>
      <family val="2"/>
    </font>
    <font>
      <sz val="11"/>
      <color indexed="9"/>
      <name val="Calibri"/>
      <family val="2"/>
      <charset val="204"/>
    </font>
    <font>
      <b/>
      <sz val="11"/>
      <color indexed="52"/>
      <name val="Calibri"/>
      <family val="2"/>
    </font>
    <font>
      <b/>
      <sz val="11"/>
      <color indexed="9"/>
      <name val="Calibri"/>
      <family val="2"/>
    </font>
    <font>
      <sz val="10"/>
      <name val="Arial Cyr"/>
      <charset val="204"/>
    </font>
    <font>
      <sz val="11"/>
      <color indexed="52"/>
      <name val="Calibri"/>
      <family val="2"/>
    </font>
    <font>
      <sz val="11"/>
      <color indexed="17"/>
      <name val="Calibri"/>
      <family val="2"/>
    </font>
    <font>
      <sz val="11"/>
      <color indexed="62"/>
      <name val="Calibri"/>
      <family val="2"/>
    </font>
    <font>
      <sz val="10"/>
      <name val="Arial"/>
      <family val="2"/>
    </font>
    <font>
      <b/>
      <sz val="15"/>
      <color indexed="56"/>
      <name val="Calibri"/>
      <family val="2"/>
    </font>
    <font>
      <b/>
      <sz val="13"/>
      <color indexed="56"/>
      <name val="Calibri"/>
      <family val="2"/>
    </font>
    <font>
      <b/>
      <sz val="11"/>
      <color indexed="56"/>
      <name val="Calibri"/>
      <family val="2"/>
    </font>
    <font>
      <sz val="10"/>
      <name val="Arial"/>
      <family val="2"/>
      <charset val="204"/>
    </font>
    <font>
      <sz val="11"/>
      <color indexed="60"/>
      <name val="Calibri"/>
      <family val="2"/>
    </font>
    <font>
      <sz val="11"/>
      <name val="Arial"/>
      <family val="2"/>
    </font>
    <font>
      <sz val="11"/>
      <color indexed="20"/>
      <name val="Calibri"/>
      <family val="2"/>
    </font>
    <font>
      <sz val="10"/>
      <name val="Arial"/>
      <family val="2"/>
      <charset val="204"/>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indexed="62"/>
      <name val="Calibri"/>
      <family val="2"/>
      <charset val="204"/>
    </font>
    <font>
      <b/>
      <sz val="11"/>
      <color indexed="63"/>
      <name val="Calibri"/>
      <family val="2"/>
      <charset val="204"/>
    </font>
    <font>
      <b/>
      <sz val="11"/>
      <color indexed="52"/>
      <name val="Calibri"/>
      <family val="2"/>
      <charset val="204"/>
    </font>
    <font>
      <u/>
      <sz val="10"/>
      <color indexed="12"/>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i/>
      <sz val="8"/>
      <color indexed="58"/>
      <name val="Arial"/>
      <family val="2"/>
      <charset val="204"/>
    </font>
    <font>
      <b/>
      <i/>
      <sz val="14"/>
      <color indexed="58"/>
      <name val="Arial"/>
      <family val="2"/>
      <charset val="204"/>
    </font>
    <font>
      <b/>
      <i/>
      <u/>
      <sz val="7.5"/>
      <name val="Arial"/>
      <family val="2"/>
      <charset val="204"/>
    </font>
    <font>
      <sz val="10"/>
      <color indexed="8"/>
      <name val="Arial"/>
      <family val="2"/>
      <charset val="204"/>
    </font>
    <font>
      <b/>
      <sz val="10"/>
      <color indexed="8"/>
      <name val="Arial"/>
      <family val="2"/>
      <charset val="204"/>
    </font>
    <font>
      <b/>
      <sz val="12"/>
      <color indexed="9"/>
      <name val="Arial"/>
      <family val="2"/>
      <charset val="204"/>
    </font>
    <font>
      <sz val="8"/>
      <color indexed="10"/>
      <name val="Arial"/>
      <family val="2"/>
      <charset val="204"/>
    </font>
    <font>
      <b/>
      <sz val="10"/>
      <name val="Arial"/>
      <family val="2"/>
      <charset val="204"/>
    </font>
    <font>
      <b/>
      <i/>
      <sz val="10"/>
      <name val="Arial Cyr"/>
      <charset val="204"/>
    </font>
    <font>
      <sz val="8"/>
      <color indexed="8"/>
      <name val="Calibri"/>
      <family val="2"/>
      <charset val="204"/>
    </font>
    <font>
      <b/>
      <sz val="10"/>
      <name val="Arial Cyr"/>
      <charset val="204"/>
    </font>
    <font>
      <sz val="8"/>
      <name val="Arial Cyr"/>
      <charset val="204"/>
    </font>
    <font>
      <b/>
      <sz val="8"/>
      <name val="Arial"/>
      <family val="2"/>
      <charset val="204"/>
    </font>
    <font>
      <b/>
      <sz val="7"/>
      <name val="Arial"/>
      <family val="2"/>
      <charset val="204"/>
    </font>
    <font>
      <b/>
      <i/>
      <u/>
      <sz val="10"/>
      <name val="Arial"/>
      <family val="2"/>
      <charset val="204"/>
    </font>
    <font>
      <sz val="8"/>
      <color indexed="8"/>
      <name val="Arial"/>
      <family val="2"/>
      <charset val="204"/>
    </font>
    <font>
      <b/>
      <sz val="10"/>
      <color indexed="9"/>
      <name val="Arial"/>
      <family val="2"/>
      <charset val="204"/>
    </font>
    <font>
      <i/>
      <sz val="10"/>
      <name val="Arial"/>
      <family val="2"/>
      <charset val="204"/>
    </font>
    <font>
      <b/>
      <i/>
      <sz val="10"/>
      <name val="Arial"/>
      <family val="2"/>
      <charset val="204"/>
    </font>
    <font>
      <b/>
      <i/>
      <sz val="12"/>
      <color indexed="58"/>
      <name val="Arial"/>
      <family val="2"/>
      <charset val="204"/>
    </font>
    <font>
      <b/>
      <i/>
      <sz val="12"/>
      <color indexed="18"/>
      <name val="Arial"/>
      <family val="2"/>
      <charset val="204"/>
    </font>
    <font>
      <b/>
      <i/>
      <sz val="16"/>
      <color indexed="58"/>
      <name val="Arial"/>
      <family val="2"/>
      <charset val="204"/>
    </font>
    <font>
      <sz val="8"/>
      <name val="Arial"/>
      <family val="2"/>
      <charset val="204"/>
    </font>
    <font>
      <b/>
      <i/>
      <sz val="20"/>
      <color indexed="10"/>
      <name val="Times New Roman"/>
      <family val="1"/>
      <charset val="204"/>
    </font>
    <font>
      <b/>
      <sz val="8"/>
      <name val="Arial Cyr"/>
      <charset val="204"/>
    </font>
    <font>
      <b/>
      <sz val="8"/>
      <color indexed="10"/>
      <name val="Arial"/>
      <family val="2"/>
      <charset val="204"/>
    </font>
    <font>
      <sz val="7.5"/>
      <name val="Arial"/>
      <family val="2"/>
      <charset val="204"/>
    </font>
    <font>
      <b/>
      <sz val="12"/>
      <name val="Arial"/>
      <family val="2"/>
      <charset val="204"/>
    </font>
    <font>
      <b/>
      <sz val="9"/>
      <name val="Arial"/>
      <family val="2"/>
      <charset val="204"/>
    </font>
    <font>
      <b/>
      <sz val="10"/>
      <color indexed="12"/>
      <name val="Arial"/>
      <family val="2"/>
      <charset val="204"/>
    </font>
    <font>
      <b/>
      <sz val="10"/>
      <name val="Arial"/>
      <family val="2"/>
    </font>
    <font>
      <b/>
      <sz val="11"/>
      <name val="Arial"/>
      <family val="2"/>
      <charset val="204"/>
    </font>
    <font>
      <i/>
      <sz val="8"/>
      <name val="Arial"/>
      <family val="2"/>
      <charset val="204"/>
    </font>
    <font>
      <b/>
      <i/>
      <sz val="8"/>
      <name val="Arial"/>
      <family val="2"/>
      <charset val="204"/>
    </font>
    <font>
      <b/>
      <i/>
      <u/>
      <sz val="20"/>
      <name val="Arial"/>
      <family val="2"/>
      <charset val="204"/>
    </font>
    <font>
      <b/>
      <sz val="24"/>
      <name val="Arial"/>
      <family val="2"/>
      <charset val="204"/>
    </font>
    <font>
      <b/>
      <i/>
      <u/>
      <sz val="12"/>
      <name val="Arial Cyr"/>
      <charset val="204"/>
    </font>
    <font>
      <b/>
      <i/>
      <sz val="12"/>
      <name val="Arial Cyr"/>
      <charset val="204"/>
    </font>
    <font>
      <b/>
      <i/>
      <u/>
      <sz val="16"/>
      <name val="Arial Cyr"/>
      <charset val="204"/>
    </font>
    <font>
      <sz val="12"/>
      <name val="Arial"/>
      <family val="2"/>
      <charset val="204"/>
    </font>
    <font>
      <sz val="10"/>
      <color indexed="10"/>
      <name val="Arial Cyr"/>
      <charset val="204"/>
    </font>
    <font>
      <b/>
      <sz val="16"/>
      <name val="Arial"/>
      <family val="2"/>
      <charset val="204"/>
    </font>
    <font>
      <b/>
      <sz val="20"/>
      <color indexed="10"/>
      <name val="Times New Roman"/>
      <family val="1"/>
      <charset val="204"/>
    </font>
    <font>
      <b/>
      <sz val="12"/>
      <name val="Arial Cyr"/>
      <charset val="204"/>
    </font>
    <font>
      <b/>
      <i/>
      <sz val="11"/>
      <name val="Arial Cyr"/>
      <charset val="204"/>
    </font>
    <font>
      <b/>
      <i/>
      <u/>
      <sz val="11"/>
      <name val="Arial Cyr"/>
      <charset val="204"/>
    </font>
    <font>
      <b/>
      <i/>
      <sz val="14"/>
      <color indexed="18"/>
      <name val="Arial Cyr"/>
      <charset val="204"/>
    </font>
    <font>
      <b/>
      <i/>
      <u/>
      <sz val="12"/>
      <name val="Arial"/>
      <family val="2"/>
      <charset val="204"/>
    </font>
    <font>
      <b/>
      <u/>
      <sz val="12"/>
      <name val="Arial Cyr"/>
      <charset val="204"/>
    </font>
    <font>
      <b/>
      <sz val="14"/>
      <color indexed="9"/>
      <name val="Arial"/>
      <family val="2"/>
      <charset val="204"/>
    </font>
    <font>
      <b/>
      <sz val="9"/>
      <name val="Arial Cyr"/>
      <charset val="204"/>
    </font>
    <font>
      <b/>
      <u/>
      <sz val="10"/>
      <name val="Arial"/>
      <family val="2"/>
      <charset val="204"/>
    </font>
    <font>
      <u/>
      <sz val="10"/>
      <name val="Arial"/>
      <family val="2"/>
      <charset val="204"/>
    </font>
    <font>
      <u/>
      <sz val="8"/>
      <name val="Arial"/>
      <family val="2"/>
      <charset val="204"/>
    </font>
    <font>
      <b/>
      <sz val="11"/>
      <name val="Arial Cyr"/>
      <charset val="204"/>
    </font>
    <font>
      <b/>
      <u/>
      <sz val="8"/>
      <name val="Arial"/>
      <family val="2"/>
      <charset val="204"/>
    </font>
    <font>
      <b/>
      <i/>
      <sz val="8"/>
      <name val="Arial Cyr"/>
      <charset val="204"/>
    </font>
    <font>
      <b/>
      <sz val="10"/>
      <color indexed="20"/>
      <name val="Arial"/>
      <family val="2"/>
    </font>
    <font>
      <b/>
      <sz val="10"/>
      <color indexed="62"/>
      <name val="Arial"/>
      <family val="2"/>
    </font>
    <font>
      <b/>
      <sz val="10"/>
      <color indexed="12"/>
      <name val="Arial"/>
      <family val="2"/>
    </font>
    <font>
      <b/>
      <sz val="10"/>
      <color indexed="10"/>
      <name val="Arial"/>
      <family val="2"/>
    </font>
    <font>
      <b/>
      <sz val="10"/>
      <color indexed="17"/>
      <name val="Arial"/>
      <family val="2"/>
    </font>
    <font>
      <b/>
      <sz val="10"/>
      <color indexed="16"/>
      <name val="Arial"/>
      <family val="2"/>
    </font>
    <font>
      <b/>
      <sz val="10"/>
      <color indexed="13"/>
      <name val="Arial"/>
      <family val="2"/>
    </font>
    <font>
      <i/>
      <sz val="10"/>
      <name val="Arial Cyr"/>
      <charset val="204"/>
    </font>
    <font>
      <b/>
      <i/>
      <sz val="10"/>
      <color indexed="56"/>
      <name val="Arial"/>
      <family val="2"/>
      <charset val="204"/>
    </font>
    <font>
      <b/>
      <i/>
      <sz val="14"/>
      <color indexed="8"/>
      <name val="Arial"/>
      <family val="2"/>
      <charset val="204"/>
    </font>
    <font>
      <b/>
      <i/>
      <sz val="11"/>
      <color indexed="8"/>
      <name val="Arial"/>
      <family val="2"/>
      <charset val="204"/>
    </font>
    <font>
      <b/>
      <i/>
      <sz val="12"/>
      <color indexed="8"/>
      <name val="Arial"/>
      <family val="2"/>
      <charset val="204"/>
    </font>
    <font>
      <sz val="10"/>
      <name val="Helv"/>
    </font>
    <font>
      <u/>
      <sz val="8"/>
      <color indexed="12"/>
      <name val="Arial Cyr"/>
      <charset val="204"/>
    </font>
    <font>
      <u/>
      <sz val="8"/>
      <color indexed="12"/>
      <name val="Arial"/>
      <family val="2"/>
      <charset val="204"/>
    </font>
    <font>
      <b/>
      <i/>
      <sz val="9"/>
      <name val="Arial"/>
      <family val="2"/>
      <charset val="204"/>
    </font>
    <font>
      <b/>
      <sz val="8"/>
      <color indexed="9"/>
      <name val="Arial"/>
      <family val="2"/>
      <charset val="204"/>
    </font>
    <font>
      <b/>
      <sz val="11"/>
      <color indexed="8"/>
      <name val="Arial"/>
      <family val="2"/>
      <charset val="204"/>
    </font>
    <font>
      <b/>
      <i/>
      <u/>
      <sz val="16"/>
      <color indexed="16"/>
      <name val="Arial"/>
      <family val="2"/>
      <charset val="204"/>
    </font>
    <font>
      <b/>
      <sz val="12"/>
      <color indexed="8"/>
      <name val="Arial"/>
      <family val="2"/>
      <charset val="204"/>
    </font>
    <font>
      <b/>
      <i/>
      <u/>
      <sz val="14"/>
      <color indexed="10"/>
      <name val="Arial Cyr"/>
      <charset val="204"/>
    </font>
    <font>
      <b/>
      <i/>
      <sz val="14"/>
      <color indexed="12"/>
      <name val="Arial Cyr"/>
      <charset val="204"/>
    </font>
    <font>
      <b/>
      <u/>
      <sz val="11"/>
      <name val="Arial"/>
      <family val="2"/>
      <charset val="204"/>
    </font>
    <font>
      <b/>
      <sz val="11"/>
      <color indexed="22"/>
      <name val="Arial"/>
      <family val="2"/>
      <charset val="204"/>
    </font>
    <font>
      <sz val="7"/>
      <color indexed="8"/>
      <name val="Arial"/>
      <family val="2"/>
      <charset val="204"/>
    </font>
    <font>
      <b/>
      <sz val="8"/>
      <color indexed="8"/>
      <name val="Arial"/>
      <family val="2"/>
      <charset val="204"/>
    </font>
    <font>
      <u/>
      <sz val="8"/>
      <name val="Arial Cyr"/>
      <charset val="204"/>
    </font>
    <font>
      <b/>
      <sz val="12"/>
      <color indexed="12"/>
      <name val="Arial"/>
      <family val="2"/>
      <charset val="204"/>
    </font>
    <font>
      <sz val="12"/>
      <color indexed="12"/>
      <name val="Arial"/>
      <family val="2"/>
      <charset val="204"/>
    </font>
    <font>
      <sz val="10"/>
      <color indexed="12"/>
      <name val="Arial"/>
      <family val="2"/>
      <charset val="204"/>
    </font>
    <font>
      <sz val="10"/>
      <color indexed="62"/>
      <name val="Arial"/>
      <family val="2"/>
      <charset val="204"/>
    </font>
    <font>
      <sz val="10"/>
      <color indexed="10"/>
      <name val="Arial"/>
      <family val="2"/>
      <charset val="204"/>
    </font>
    <font>
      <sz val="10"/>
      <color indexed="9"/>
      <name val="Arial"/>
      <family val="2"/>
      <charset val="204"/>
    </font>
    <font>
      <sz val="10"/>
      <color indexed="17"/>
      <name val="Arial"/>
      <family val="2"/>
      <charset val="204"/>
    </font>
    <font>
      <b/>
      <i/>
      <sz val="11"/>
      <color indexed="18"/>
      <name val="Times New Roman"/>
      <family val="1"/>
      <charset val="204"/>
    </font>
    <font>
      <sz val="11"/>
      <name val="Arial Cyr"/>
      <charset val="204"/>
    </font>
    <font>
      <b/>
      <vertAlign val="superscript"/>
      <sz val="8"/>
      <name val="Arial"/>
      <family val="2"/>
      <charset val="204"/>
    </font>
    <font>
      <b/>
      <i/>
      <u/>
      <sz val="11"/>
      <name val="Arial"/>
      <family val="2"/>
      <charset val="204"/>
    </font>
    <font>
      <b/>
      <i/>
      <u/>
      <sz val="9"/>
      <color indexed="16"/>
      <name val="Arial"/>
      <family val="2"/>
      <charset val="204"/>
    </font>
    <font>
      <b/>
      <sz val="9"/>
      <color indexed="8"/>
      <name val="Arial"/>
      <family val="2"/>
      <charset val="204"/>
    </font>
    <font>
      <b/>
      <i/>
      <sz val="10"/>
      <color indexed="8"/>
      <name val="Arial"/>
      <family val="2"/>
      <charset val="204"/>
    </font>
    <font>
      <b/>
      <i/>
      <sz val="16"/>
      <color indexed="53"/>
      <name val="Arial"/>
      <family val="2"/>
      <charset val="204"/>
    </font>
    <font>
      <u/>
      <sz val="11"/>
      <color theme="10"/>
      <name val="Calibri"/>
      <family val="2"/>
      <charset val="204"/>
      <scheme val="minor"/>
    </font>
    <font>
      <sz val="11"/>
      <color theme="1"/>
      <name val="Calibri"/>
      <family val="2"/>
      <charset val="204"/>
      <scheme val="minor"/>
    </font>
    <font>
      <sz val="10"/>
      <color theme="0" tint="-0.34998626667073579"/>
      <name val="Arial"/>
      <family val="2"/>
      <charset val="204"/>
    </font>
    <font>
      <sz val="8"/>
      <color theme="0" tint="-0.249977111117893"/>
      <name val="Arial"/>
      <family val="2"/>
      <charset val="204"/>
    </font>
    <font>
      <b/>
      <i/>
      <sz val="12"/>
      <color theme="0" tint="-0.249977111117893"/>
      <name val="Arial"/>
      <family val="2"/>
      <charset val="204"/>
    </font>
    <font>
      <b/>
      <sz val="8"/>
      <color theme="0" tint="-0.249977111117893"/>
      <name val="Arial"/>
      <family val="2"/>
      <charset val="204"/>
    </font>
    <font>
      <b/>
      <i/>
      <sz val="10"/>
      <color theme="0" tint="-0.249977111117893"/>
      <name val="Arial"/>
      <family val="2"/>
      <charset val="204"/>
    </font>
    <font>
      <b/>
      <i/>
      <sz val="20"/>
      <color theme="0" tint="-0.34998626667073579"/>
      <name val="Times New Roman"/>
      <family val="1"/>
      <charset val="204"/>
    </font>
    <font>
      <b/>
      <sz val="8"/>
      <color theme="0"/>
      <name val="Arial"/>
      <family val="2"/>
      <charset val="204"/>
    </font>
    <font>
      <sz val="8"/>
      <color theme="0"/>
      <name val="Arial"/>
      <family val="2"/>
      <charset val="204"/>
    </font>
    <font>
      <b/>
      <i/>
      <sz val="8"/>
      <color theme="0"/>
      <name val="Arial"/>
      <family val="2"/>
      <charset val="204"/>
    </font>
    <font>
      <b/>
      <i/>
      <sz val="8"/>
      <name val="Calibri"/>
      <family val="2"/>
      <charset val="204"/>
      <scheme val="minor"/>
    </font>
    <font>
      <sz val="8"/>
      <color theme="0" tint="-0.249977111117893"/>
      <name val="Arial Cyr"/>
      <charset val="204"/>
    </font>
    <font>
      <b/>
      <sz val="10"/>
      <color theme="0"/>
      <name val="Arial"/>
      <family val="2"/>
      <charset val="204"/>
    </font>
    <font>
      <b/>
      <sz val="12"/>
      <color rgb="FF000066"/>
      <name val="Arial"/>
      <family val="2"/>
      <charset val="204"/>
    </font>
    <font>
      <b/>
      <sz val="10"/>
      <color indexed="8"/>
      <name val="Calibri"/>
      <family val="2"/>
      <charset val="204"/>
      <scheme val="minor"/>
    </font>
    <font>
      <sz val="10"/>
      <color theme="0"/>
      <name val="Calibri"/>
      <family val="2"/>
      <charset val="204"/>
      <scheme val="minor"/>
    </font>
    <font>
      <sz val="10"/>
      <color indexed="8"/>
      <name val="Calibri"/>
      <family val="2"/>
      <charset val="204"/>
      <scheme val="minor"/>
    </font>
    <font>
      <u/>
      <sz val="9"/>
      <color theme="10"/>
      <name val="Calibri"/>
      <family val="2"/>
      <charset val="204"/>
      <scheme val="minor"/>
    </font>
    <font>
      <sz val="10"/>
      <name val="Calibri"/>
      <family val="2"/>
      <charset val="204"/>
      <scheme val="minor"/>
    </font>
    <font>
      <sz val="10"/>
      <color theme="0"/>
      <name val="Arial"/>
      <family val="2"/>
      <charset val="204"/>
    </font>
    <font>
      <b/>
      <sz val="10"/>
      <color rgb="FF006600"/>
      <name val="Arial Cyr"/>
      <charset val="204"/>
    </font>
    <font>
      <b/>
      <sz val="9"/>
      <color indexed="81"/>
      <name val="Tahoma"/>
      <family val="2"/>
      <charset val="204"/>
    </font>
    <font>
      <sz val="9"/>
      <color indexed="81"/>
      <name val="Tahoma"/>
      <family val="2"/>
      <charset val="204"/>
    </font>
    <font>
      <b/>
      <sz val="8"/>
      <color indexed="62"/>
      <name val="Arial"/>
      <family val="2"/>
      <charset val="204"/>
    </font>
    <font>
      <b/>
      <sz val="12"/>
      <name val="Calibri"/>
      <family val="2"/>
      <charset val="204"/>
      <scheme val="minor"/>
    </font>
    <font>
      <sz val="9"/>
      <name val="Arial"/>
      <family val="2"/>
      <charset val="204"/>
    </font>
    <font>
      <b/>
      <sz val="12"/>
      <color theme="1"/>
      <name val="Arial"/>
      <family val="2"/>
      <charset val="204"/>
    </font>
    <font>
      <i/>
      <u/>
      <sz val="10"/>
      <name val="Arial Cyr"/>
      <charset val="204"/>
    </font>
    <font>
      <sz val="11"/>
      <name val="Arial"/>
      <family val="2"/>
      <charset val="204"/>
    </font>
    <font>
      <sz val="10"/>
      <color theme="5" tint="-0.249977111117893"/>
      <name val="Arial"/>
      <family val="2"/>
      <charset val="204"/>
    </font>
    <font>
      <b/>
      <sz val="11"/>
      <color rgb="FFC00000"/>
      <name val="Arial"/>
      <family val="2"/>
      <charset val="204"/>
    </font>
    <font>
      <sz val="10"/>
      <color theme="1"/>
      <name val="Arial"/>
      <family val="2"/>
      <charset val="204"/>
    </font>
    <font>
      <sz val="8"/>
      <color theme="0"/>
      <name val="Arial Cyr"/>
      <charset val="204"/>
    </font>
    <font>
      <b/>
      <i/>
      <sz val="16"/>
      <color rgb="FFFFFF00"/>
      <name val="Arial"/>
      <family val="2"/>
      <charset val="204"/>
    </font>
    <font>
      <sz val="7.5"/>
      <color rgb="FFFFFF00"/>
      <name val="Arial"/>
      <family val="2"/>
      <charset val="204"/>
    </font>
    <font>
      <b/>
      <i/>
      <sz val="12"/>
      <color rgb="FFFFFF00"/>
      <name val="Arial"/>
      <family val="2"/>
      <charset val="204"/>
    </font>
    <font>
      <sz val="8"/>
      <color rgb="FFFFFF00"/>
      <name val="Arial"/>
      <family val="2"/>
      <charset val="204"/>
    </font>
    <font>
      <b/>
      <sz val="10"/>
      <color rgb="FFFFFF00"/>
      <name val="Arial"/>
      <family val="2"/>
      <charset val="204"/>
    </font>
    <font>
      <b/>
      <i/>
      <sz val="10"/>
      <color rgb="FFFFFF00"/>
      <name val="Arial"/>
      <family val="2"/>
      <charset val="204"/>
    </font>
    <font>
      <b/>
      <i/>
      <sz val="11"/>
      <name val="Arial"/>
      <family val="2"/>
      <charset val="204"/>
    </font>
    <font>
      <sz val="11"/>
      <color indexed="8"/>
      <name val="Arial"/>
      <family val="2"/>
      <charset val="204"/>
    </font>
    <font>
      <sz val="10"/>
      <color theme="1"/>
      <name val="Calibri"/>
      <family val="2"/>
      <charset val="204"/>
      <scheme val="minor"/>
    </font>
    <font>
      <b/>
      <i/>
      <u/>
      <sz val="20"/>
      <color indexed="16"/>
      <name val="Arial"/>
      <family val="2"/>
      <charset val="204"/>
    </font>
    <font>
      <b/>
      <sz val="10"/>
      <color rgb="FFFF0000"/>
      <name val="Arial"/>
      <family val="2"/>
      <charset val="204"/>
    </font>
    <font>
      <sz val="8"/>
      <color theme="1"/>
      <name val="Calibri"/>
      <family val="2"/>
      <charset val="204"/>
      <scheme val="minor"/>
    </font>
    <font>
      <b/>
      <sz val="10"/>
      <color indexed="62"/>
      <name val="Arial"/>
      <family val="2"/>
      <charset val="204"/>
    </font>
    <font>
      <b/>
      <sz val="10"/>
      <color indexed="17"/>
      <name val="Arial"/>
      <family val="2"/>
      <charset val="204"/>
    </font>
    <font>
      <b/>
      <sz val="10"/>
      <color indexed="10"/>
      <name val="Arial"/>
      <family val="2"/>
      <charset val="204"/>
    </font>
    <font>
      <b/>
      <i/>
      <sz val="16"/>
      <color theme="9" tint="-0.249977111117893"/>
      <name val="Arial"/>
      <family val="2"/>
      <charset val="204"/>
    </font>
    <font>
      <b/>
      <i/>
      <sz val="6"/>
      <color indexed="12"/>
      <name val="Arial Cyr"/>
      <family val="2"/>
      <charset val="204"/>
    </font>
    <font>
      <b/>
      <i/>
      <sz val="14"/>
      <color indexed="12"/>
      <name val="Arial Cyr"/>
      <family val="2"/>
      <charset val="204"/>
    </font>
    <font>
      <sz val="8"/>
      <color indexed="22"/>
      <name val="Arial"/>
      <family val="2"/>
      <charset val="204"/>
    </font>
    <font>
      <b/>
      <sz val="11"/>
      <color rgb="FF000000"/>
      <name val="Arial"/>
      <family val="2"/>
      <charset val="204"/>
    </font>
    <font>
      <sz val="11"/>
      <color theme="0"/>
      <name val="Calibri"/>
      <family val="2"/>
      <charset val="204"/>
      <scheme val="minor"/>
    </font>
    <font>
      <u/>
      <sz val="8"/>
      <color theme="10"/>
      <name val="Calibri"/>
      <family val="2"/>
      <charset val="204"/>
      <scheme val="min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indexed="52"/>
        <bgColor indexed="64"/>
      </patternFill>
    </fill>
    <fill>
      <patternFill patternType="solid">
        <fgColor indexed="43"/>
        <bgColor indexed="64"/>
      </patternFill>
    </fill>
    <fill>
      <patternFill patternType="solid">
        <fgColor indexed="18"/>
        <bgColor indexed="64"/>
      </patternFill>
    </fill>
    <fill>
      <patternFill patternType="solid">
        <fgColor indexed="62"/>
        <bgColor indexed="64"/>
      </patternFill>
    </fill>
    <fill>
      <patternFill patternType="solid">
        <fgColor indexed="42"/>
        <bgColor indexed="64"/>
      </patternFill>
    </fill>
    <fill>
      <patternFill patternType="solid">
        <fgColor theme="0"/>
        <bgColor indexed="64"/>
      </patternFill>
    </fill>
    <fill>
      <patternFill patternType="solid">
        <fgColor rgb="FFCCFFFF"/>
        <bgColor indexed="64"/>
      </patternFill>
    </fill>
    <fill>
      <patternFill patternType="solid">
        <fgColor theme="9" tint="-0.249977111117893"/>
        <bgColor indexed="64"/>
      </patternFill>
    </fill>
    <fill>
      <patternFill patternType="solid">
        <fgColor rgb="FF000099"/>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indexed="51"/>
        <bgColor indexed="64"/>
      </patternFill>
    </fill>
    <fill>
      <patternFill patternType="solid">
        <fgColor theme="5" tint="0.59999389629810485"/>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9"/>
      </top>
      <bottom style="hair">
        <color indexed="9"/>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style="thin">
        <color indexed="64"/>
      </top>
      <bottom/>
      <diagonal/>
    </border>
    <border>
      <left/>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ck">
        <color indexed="64"/>
      </left>
      <right style="medium">
        <color indexed="64"/>
      </right>
      <top style="thin">
        <color indexed="64"/>
      </top>
      <bottom style="thin">
        <color indexed="64"/>
      </bottom>
      <diagonal/>
    </border>
  </borders>
  <cellStyleXfs count="22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20" borderId="1" applyNumberFormat="0" applyAlignment="0" applyProtection="0"/>
    <xf numFmtId="0" fontId="7" fillId="21" borderId="2" applyNumberFormat="0" applyAlignment="0" applyProtection="0"/>
    <xf numFmtId="168" fontId="8" fillId="0" borderId="0" applyFont="0" applyFill="0" applyBorder="0" applyAlignment="0" applyProtection="0"/>
    <xf numFmtId="0" fontId="9" fillId="0" borderId="3" applyNumberFormat="0" applyFill="0" applyAlignment="0" applyProtection="0"/>
    <xf numFmtId="0" fontId="10" fillId="4" borderId="0" applyNumberFormat="0" applyBorder="0" applyAlignment="0" applyProtection="0"/>
    <xf numFmtId="0" fontId="11" fillId="7" borderId="1" applyNumberFormat="0" applyAlignment="0" applyProtection="0"/>
    <xf numFmtId="174" fontId="12" fillId="0" borderId="0" applyFon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0" borderId="0" applyNumberFormat="0" applyFont="0" applyFill="0" applyBorder="0" applyProtection="0">
      <alignment horizontal="left" vertical="center"/>
    </xf>
    <xf numFmtId="0" fontId="17" fillId="22" borderId="0" applyNumberFormat="0" applyBorder="0" applyAlignment="0" applyProtection="0"/>
    <xf numFmtId="0" fontId="18" fillId="0" borderId="0"/>
    <xf numFmtId="0" fontId="3" fillId="23" borderId="7" applyNumberFormat="0" applyFont="0" applyAlignment="0" applyProtection="0"/>
    <xf numFmtId="0" fontId="19" fillId="3" borderId="0" applyNumberFormat="0" applyBorder="0" applyAlignment="0" applyProtection="0"/>
    <xf numFmtId="0" fontId="12" fillId="0" borderId="0"/>
    <xf numFmtId="0" fontId="20" fillId="0" borderId="0"/>
    <xf numFmtId="0" fontId="16" fillId="0" borderId="0"/>
    <xf numFmtId="0" fontId="12" fillId="0" borderId="0"/>
    <xf numFmtId="0" fontId="12" fillId="0" borderId="0"/>
    <xf numFmtId="0" fontId="16" fillId="0" borderId="0"/>
    <xf numFmtId="0" fontId="12" fillId="0" borderId="0"/>
    <xf numFmtId="0" fontId="12" fillId="0" borderId="0"/>
    <xf numFmtId="0" fontId="12" fillId="0" borderId="0"/>
    <xf numFmtId="0" fontId="16" fillId="0" borderId="0" applyNumberFormat="0" applyFont="0" applyFill="0" applyBorder="0" applyProtection="0">
      <alignment wrapText="1"/>
    </xf>
    <xf numFmtId="0" fontId="21" fillId="0" borderId="0" applyNumberFormat="0" applyFill="0" applyBorder="0" applyAlignment="0" applyProtection="0"/>
    <xf numFmtId="0" fontId="22" fillId="0" borderId="8" applyNumberFormat="0" applyFill="0" applyAlignment="0" applyProtection="0"/>
    <xf numFmtId="0" fontId="23" fillId="20" borderId="9" applyNumberFormat="0" applyAlignment="0" applyProtection="0"/>
    <xf numFmtId="173" fontId="12"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6" fillId="7" borderId="1" applyNumberFormat="0" applyAlignment="0" applyProtection="0"/>
    <xf numFmtId="0" fontId="27" fillId="20" borderId="9" applyNumberFormat="0" applyAlignment="0" applyProtection="0"/>
    <xf numFmtId="0" fontId="28" fillId="20" borderId="1" applyNumberFormat="0" applyAlignment="0" applyProtection="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41" fillId="0" borderId="0" applyNumberForma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1" borderId="2"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142" fillId="0" borderId="0"/>
    <xf numFmtId="0" fontId="142" fillId="0" borderId="0"/>
    <xf numFmtId="0" fontId="142" fillId="0" borderId="0"/>
    <xf numFmtId="0" fontId="2" fillId="0" borderId="0"/>
    <xf numFmtId="0" fontId="2" fillId="0" borderId="0"/>
    <xf numFmtId="0" fontId="45" fillId="0" borderId="0"/>
    <xf numFmtId="0" fontId="16" fillId="0" borderId="0"/>
    <xf numFmtId="0" fontId="16" fillId="0" borderId="0"/>
    <xf numFmtId="0" fontId="16" fillId="0" borderId="0"/>
    <xf numFmtId="0" fontId="12" fillId="0" borderId="0"/>
    <xf numFmtId="0" fontId="3" fillId="0" borderId="0"/>
    <xf numFmtId="0" fontId="37" fillId="3" borderId="0" applyNumberFormat="0" applyBorder="0" applyAlignment="0" applyProtection="0"/>
    <xf numFmtId="0" fontId="38" fillId="0" borderId="0" applyNumberFormat="0" applyFill="0" applyBorder="0" applyAlignment="0" applyProtection="0"/>
    <xf numFmtId="0" fontId="2" fillId="23" borderId="7" applyNumberFormat="0" applyFont="0" applyAlignment="0" applyProtection="0"/>
    <xf numFmtId="0" fontId="8" fillId="23" borderId="7" applyNumberFormat="0" applyFont="0" applyAlignment="0" applyProtection="0"/>
    <xf numFmtId="0" fontId="39" fillId="0" borderId="3" applyNumberFormat="0" applyFill="0" applyAlignment="0" applyProtection="0"/>
    <xf numFmtId="0" fontId="111" fillId="0" borderId="0"/>
    <xf numFmtId="0" fontId="40" fillId="0" borderId="0" applyNumberFormat="0" applyFill="0" applyBorder="0" applyAlignment="0" applyProtection="0"/>
    <xf numFmtId="43" fontId="8" fillId="0" borderId="0" applyFont="0" applyFill="0" applyBorder="0" applyAlignment="0" applyProtection="0"/>
    <xf numFmtId="0" fontId="41" fillId="4" borderId="0" applyNumberFormat="0" applyBorder="0" applyAlignment="0" applyProtection="0"/>
    <xf numFmtId="0" fontId="1" fillId="0" borderId="0"/>
    <xf numFmtId="0" fontId="8"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6" fillId="7" borderId="1" applyNumberFormat="0" applyAlignment="0" applyProtection="0"/>
    <xf numFmtId="0" fontId="27" fillId="20" borderId="9" applyNumberFormat="0" applyAlignment="0" applyProtection="0"/>
    <xf numFmtId="0" fontId="28" fillId="20" borderId="1" applyNumberFormat="0" applyAlignment="0" applyProtection="0"/>
    <xf numFmtId="0" fontId="141" fillId="0" borderId="0" applyNumberForma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1" borderId="2"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1" fillId="0" borderId="0"/>
    <xf numFmtId="0" fontId="16" fillId="0" borderId="0"/>
    <xf numFmtId="0" fontId="37" fillId="3" borderId="0" applyNumberFormat="0" applyBorder="0" applyAlignment="0" applyProtection="0"/>
    <xf numFmtId="0" fontId="38" fillId="0" borderId="0" applyNumberFormat="0" applyFill="0" applyBorder="0" applyAlignment="0" applyProtection="0"/>
    <xf numFmtId="0" fontId="8" fillId="23" borderId="7" applyNumberFormat="0" applyFon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4" borderId="0" applyNumberFormat="0" applyBorder="0" applyAlignment="0" applyProtection="0"/>
    <xf numFmtId="0" fontId="4" fillId="13"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29" fillId="0" borderId="0" applyNumberFormat="0" applyFill="0" applyBorder="0" applyAlignment="0" applyProtection="0">
      <alignment vertical="top"/>
      <protection locked="0"/>
    </xf>
    <xf numFmtId="0" fontId="1" fillId="0" borderId="0"/>
    <xf numFmtId="0" fontId="4" fillId="14" borderId="0" applyNumberFormat="0" applyBorder="0" applyAlignment="0" applyProtection="0"/>
    <xf numFmtId="0" fontId="4" fillId="15" borderId="0" applyNumberFormat="0" applyBorder="0" applyAlignment="0" applyProtection="0"/>
    <xf numFmtId="180" fontId="12" fillId="0" borderId="0" applyFont="0" applyFill="0" applyBorder="0" applyAlignment="0" applyProtection="0"/>
    <xf numFmtId="0" fontId="4" fillId="12"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0" borderId="0"/>
    <xf numFmtId="0" fontId="16" fillId="0" borderId="0"/>
    <xf numFmtId="0" fontId="16" fillId="0" borderId="0"/>
    <xf numFmtId="0" fontId="16" fillId="0" borderId="0"/>
    <xf numFmtId="0" fontId="16"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1" fillId="7" borderId="1" applyNumberFormat="0" applyAlignment="0" applyProtection="0"/>
    <xf numFmtId="0" fontId="23" fillId="20" borderId="9" applyNumberFormat="0" applyAlignment="0" applyProtection="0"/>
    <xf numFmtId="0" fontId="6" fillId="20" borderId="1" applyNumberFormat="0" applyAlignment="0" applyProtection="0"/>
    <xf numFmtId="0" fontId="29" fillId="0" borderId="0" applyNumberFormat="0" applyFill="0" applyBorder="0" applyAlignment="0" applyProtection="0">
      <alignment vertical="top"/>
      <protection locked="0"/>
    </xf>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22" fillId="0" borderId="8" applyNumberFormat="0" applyFill="0" applyAlignment="0" applyProtection="0"/>
    <xf numFmtId="0" fontId="7" fillId="21" borderId="2" applyNumberFormat="0" applyAlignment="0" applyProtection="0"/>
    <xf numFmtId="0" fontId="21" fillId="0" borderId="0" applyNumberFormat="0" applyFill="0" applyBorder="0" applyAlignment="0" applyProtection="0"/>
    <xf numFmtId="0" fontId="17" fillId="22" borderId="0" applyNumberFormat="0" applyBorder="0" applyAlignment="0" applyProtection="0"/>
    <xf numFmtId="0" fontId="2" fillId="0" borderId="0"/>
    <xf numFmtId="0" fontId="16" fillId="0" borderId="0"/>
    <xf numFmtId="0" fontId="19" fillId="3" borderId="0" applyNumberFormat="0" applyBorder="0" applyAlignment="0" applyProtection="0"/>
    <xf numFmtId="0" fontId="24" fillId="0" borderId="0" applyNumberFormat="0" applyFill="0" applyBorder="0" applyAlignment="0" applyProtection="0"/>
    <xf numFmtId="0" fontId="3" fillId="23" borderId="7" applyNumberFormat="0" applyFont="0" applyAlignment="0" applyProtection="0"/>
    <xf numFmtId="0" fontId="9" fillId="0" borderId="3" applyNumberFormat="0" applyFill="0" applyAlignment="0" applyProtection="0"/>
    <xf numFmtId="0" fontId="25" fillId="0" borderId="0" applyNumberFormat="0" applyFill="0" applyBorder="0" applyAlignment="0" applyProtection="0"/>
    <xf numFmtId="0" fontId="10" fillId="4" borderId="0" applyNumberFormat="0" applyBorder="0" applyAlignment="0" applyProtection="0"/>
    <xf numFmtId="9" fontId="8" fillId="0" borderId="0" applyFont="0" applyFill="0" applyBorder="0" applyAlignment="0" applyProtection="0"/>
    <xf numFmtId="0" fontId="1" fillId="0" borderId="0"/>
    <xf numFmtId="0" fontId="1" fillId="0" borderId="0"/>
    <xf numFmtId="0" fontId="1" fillId="0" borderId="0"/>
    <xf numFmtId="0" fontId="8" fillId="0" borderId="0"/>
    <xf numFmtId="0" fontId="8" fillId="0" borderId="0"/>
    <xf numFmtId="0" fontId="12" fillId="0" borderId="0"/>
    <xf numFmtId="0" fontId="1" fillId="0" borderId="0"/>
    <xf numFmtId="0" fontId="1" fillId="0" borderId="0"/>
    <xf numFmtId="0" fontId="2" fillId="23" borderId="7" applyNumberFormat="0" applyFont="0" applyAlignment="0" applyProtection="0"/>
    <xf numFmtId="0" fontId="8" fillId="23" borderId="7" applyNumberFormat="0" applyFont="0" applyAlignment="0" applyProtection="0"/>
  </cellStyleXfs>
  <cellXfs count="807">
    <xf numFmtId="0" fontId="0" fillId="0" borderId="0" xfId="0"/>
    <xf numFmtId="0" fontId="52" fillId="24" borderId="0" xfId="98" applyFont="1" applyFill="1" applyAlignment="1" applyProtection="1">
      <alignment vertical="center"/>
      <protection hidden="1"/>
    </xf>
    <xf numFmtId="0" fontId="53" fillId="24" borderId="0" xfId="98" applyFont="1" applyFill="1" applyAlignment="1" applyProtection="1">
      <alignment horizontal="left" vertical="center"/>
      <protection hidden="1"/>
    </xf>
    <xf numFmtId="0" fontId="45" fillId="0" borderId="0" xfId="98" applyFont="1" applyAlignment="1" applyProtection="1">
      <alignment vertical="center"/>
      <protection hidden="1"/>
    </xf>
    <xf numFmtId="0" fontId="45" fillId="24" borderId="0" xfId="98" applyFont="1" applyFill="1" applyAlignment="1" applyProtection="1">
      <alignment vertical="center" wrapText="1"/>
      <protection hidden="1"/>
    </xf>
    <xf numFmtId="0" fontId="57" fillId="0" borderId="0" xfId="98" applyFont="1" applyAlignment="1" applyProtection="1">
      <alignment vertical="center"/>
      <protection hidden="1"/>
    </xf>
    <xf numFmtId="0" fontId="45" fillId="0" borderId="0" xfId="98" applyFont="1" applyAlignment="1" applyProtection="1">
      <alignment vertical="center" wrapText="1"/>
      <protection hidden="1"/>
    </xf>
    <xf numFmtId="171" fontId="46" fillId="0" borderId="0" xfId="98" applyNumberFormat="1" applyFont="1" applyAlignment="1" applyProtection="1">
      <alignment horizontal="center" vertical="center"/>
      <protection hidden="1"/>
    </xf>
    <xf numFmtId="0" fontId="61" fillId="24" borderId="0" xfId="103" applyFont="1" applyFill="1" applyBorder="1" applyAlignment="1" applyProtection="1">
      <alignment horizontal="center" wrapText="1"/>
    </xf>
    <xf numFmtId="0" fontId="63" fillId="24" borderId="0" xfId="103" applyFont="1" applyFill="1" applyBorder="1" applyAlignment="1" applyProtection="1"/>
    <xf numFmtId="0" fontId="49" fillId="24" borderId="0" xfId="103" applyFont="1" applyFill="1" applyBorder="1" applyAlignment="1" applyProtection="1">
      <alignment vertical="top" wrapText="1"/>
    </xf>
    <xf numFmtId="164" fontId="64" fillId="0" borderId="0" xfId="103" applyNumberFormat="1" applyFont="1" applyFill="1" applyAlignment="1" applyProtection="1">
      <alignment vertical="center"/>
    </xf>
    <xf numFmtId="0" fontId="65" fillId="24" borderId="0" xfId="0" applyFont="1" applyFill="1" applyAlignment="1"/>
    <xf numFmtId="0" fontId="16" fillId="0" borderId="0" xfId="103" applyFont="1" applyProtection="1"/>
    <xf numFmtId="0" fontId="49" fillId="24" borderId="0" xfId="103" applyFont="1" applyFill="1" applyAlignment="1" applyProtection="1">
      <alignment horizontal="center" wrapText="1"/>
    </xf>
    <xf numFmtId="0" fontId="64" fillId="24" borderId="10" xfId="103" applyFont="1" applyFill="1" applyBorder="1" applyProtection="1"/>
    <xf numFmtId="0" fontId="64" fillId="24" borderId="0" xfId="103" applyFont="1" applyFill="1" applyProtection="1"/>
    <xf numFmtId="0" fontId="64" fillId="24" borderId="0" xfId="103" applyFont="1" applyFill="1" applyAlignment="1" applyProtection="1">
      <alignment wrapText="1"/>
    </xf>
    <xf numFmtId="0" fontId="16" fillId="24" borderId="0" xfId="103" applyFont="1" applyFill="1" applyProtection="1"/>
    <xf numFmtId="0" fontId="68" fillId="24" borderId="10" xfId="103" applyFont="1" applyFill="1" applyBorder="1" applyProtection="1"/>
    <xf numFmtId="0" fontId="54" fillId="24" borderId="10" xfId="103" applyFont="1" applyFill="1" applyBorder="1" applyProtection="1"/>
    <xf numFmtId="0" fontId="54" fillId="24" borderId="0" xfId="103" applyFont="1" applyFill="1" applyBorder="1" applyAlignment="1" applyProtection="1">
      <alignment vertical="top" wrapText="1"/>
    </xf>
    <xf numFmtId="0" fontId="64" fillId="24" borderId="0" xfId="103" applyFont="1" applyFill="1" applyBorder="1" applyAlignment="1" applyProtection="1">
      <alignment horizontal="center" wrapText="1"/>
    </xf>
    <xf numFmtId="0" fontId="64" fillId="24" borderId="11" xfId="103" applyFont="1" applyFill="1" applyBorder="1" applyProtection="1"/>
    <xf numFmtId="0" fontId="50" fillId="24" borderId="0" xfId="0" applyFont="1" applyFill="1" applyBorder="1" applyAlignment="1" applyProtection="1">
      <alignment horizontal="left" vertical="center"/>
    </xf>
    <xf numFmtId="0" fontId="64" fillId="24" borderId="11" xfId="103" applyFont="1" applyFill="1" applyBorder="1" applyAlignment="1" applyProtection="1">
      <alignment horizontal="center" wrapText="1"/>
    </xf>
    <xf numFmtId="49" fontId="54" fillId="0" borderId="12" xfId="103" applyNumberFormat="1" applyFont="1" applyFill="1" applyBorder="1" applyAlignment="1" applyProtection="1">
      <alignment horizontal="center" vertical="center" wrapText="1"/>
    </xf>
    <xf numFmtId="0" fontId="60" fillId="26" borderId="14" xfId="103" applyFont="1" applyFill="1" applyBorder="1" applyAlignment="1" applyProtection="1">
      <alignment horizontal="center" vertical="center" wrapText="1"/>
    </xf>
    <xf numFmtId="0" fontId="60" fillId="26" borderId="14" xfId="103" applyFont="1" applyFill="1" applyBorder="1" applyAlignment="1" applyProtection="1">
      <alignment horizontal="left" vertical="center"/>
    </xf>
    <xf numFmtId="0" fontId="60" fillId="26" borderId="14" xfId="103" applyFont="1" applyFill="1" applyBorder="1" applyAlignment="1" applyProtection="1">
      <alignment horizontal="center" vertical="center" textRotation="90" wrapText="1"/>
    </xf>
    <xf numFmtId="49" fontId="60" fillId="26" borderId="14" xfId="103" applyNumberFormat="1" applyFont="1" applyFill="1" applyBorder="1" applyAlignment="1" applyProtection="1">
      <alignment horizontal="center" vertical="center" wrapText="1"/>
    </xf>
    <xf numFmtId="0" fontId="16" fillId="0" borderId="0" xfId="103" applyFont="1" applyFill="1" applyProtection="1"/>
    <xf numFmtId="1" fontId="64" fillId="0" borderId="0" xfId="103" applyNumberFormat="1" applyFont="1" applyFill="1" applyAlignment="1" applyProtection="1">
      <alignment vertical="center"/>
    </xf>
    <xf numFmtId="0" fontId="64" fillId="0" borderId="0" xfId="103" applyFont="1" applyProtection="1"/>
    <xf numFmtId="0" fontId="64" fillId="0" borderId="0" xfId="103" applyFont="1" applyFill="1" applyAlignment="1" applyProtection="1">
      <alignment horizontal="left"/>
    </xf>
    <xf numFmtId="0" fontId="64" fillId="0" borderId="0" xfId="103" applyFont="1" applyFill="1" applyAlignment="1" applyProtection="1">
      <alignment horizontal="left" wrapText="1"/>
    </xf>
    <xf numFmtId="0" fontId="16" fillId="0" borderId="0" xfId="103" applyFont="1" applyAlignment="1" applyProtection="1">
      <alignment horizontal="center" wrapText="1"/>
    </xf>
    <xf numFmtId="0" fontId="68" fillId="0" borderId="0" xfId="103" applyFont="1" applyAlignment="1" applyProtection="1">
      <alignment horizontal="center" wrapText="1"/>
    </xf>
    <xf numFmtId="0" fontId="49" fillId="0" borderId="0" xfId="103" applyFont="1" applyAlignment="1" applyProtection="1">
      <alignment horizontal="center" wrapText="1"/>
    </xf>
    <xf numFmtId="49" fontId="49" fillId="0" borderId="0" xfId="103" applyNumberFormat="1" applyFont="1" applyAlignment="1" applyProtection="1">
      <alignment horizontal="center" wrapText="1"/>
    </xf>
    <xf numFmtId="0" fontId="54" fillId="0" borderId="0" xfId="103" applyFont="1" applyAlignment="1" applyProtection="1">
      <alignment horizontal="center" wrapText="1"/>
    </xf>
    <xf numFmtId="0" fontId="0" fillId="24" borderId="0" xfId="0" applyFill="1" applyProtection="1">
      <protection hidden="1"/>
    </xf>
    <xf numFmtId="0" fontId="76" fillId="24" borderId="0" xfId="0" applyFont="1" applyFill="1" applyAlignment="1" applyProtection="1">
      <alignment horizontal="center" vertical="top" wrapText="1"/>
      <protection hidden="1"/>
    </xf>
    <xf numFmtId="0" fontId="77" fillId="24" borderId="0" xfId="0" applyFont="1" applyFill="1" applyAlignment="1" applyProtection="1">
      <alignment vertical="top" wrapText="1"/>
      <protection hidden="1"/>
    </xf>
    <xf numFmtId="0" fontId="0" fillId="0" borderId="0" xfId="0" applyFill="1" applyProtection="1">
      <protection hidden="1"/>
    </xf>
    <xf numFmtId="0" fontId="43" fillId="24" borderId="0" xfId="103" applyFont="1" applyFill="1" applyBorder="1" applyAlignment="1" applyProtection="1">
      <alignment horizontal="center" vertical="top" wrapText="1"/>
      <protection hidden="1"/>
    </xf>
    <xf numFmtId="0" fontId="78" fillId="24" borderId="0" xfId="0" applyFont="1" applyFill="1" applyAlignment="1" applyProtection="1">
      <protection hidden="1"/>
    </xf>
    <xf numFmtId="0" fontId="79" fillId="24" borderId="0" xfId="0" applyFont="1" applyFill="1" applyAlignment="1" applyProtection="1">
      <alignment wrapText="1"/>
      <protection hidden="1"/>
    </xf>
    <xf numFmtId="0" fontId="0" fillId="24" borderId="0" xfId="0" applyFill="1" applyAlignment="1" applyProtection="1">
      <alignment wrapText="1"/>
      <protection hidden="1"/>
    </xf>
    <xf numFmtId="0" fontId="81" fillId="24" borderId="0" xfId="0" applyFont="1" applyFill="1" applyAlignment="1" applyProtection="1">
      <alignment vertical="top" wrapText="1"/>
      <protection hidden="1"/>
    </xf>
    <xf numFmtId="0" fontId="53" fillId="24" borderId="0" xfId="0" applyFont="1" applyFill="1" applyProtection="1">
      <protection hidden="1"/>
    </xf>
    <xf numFmtId="0" fontId="0" fillId="24" borderId="0" xfId="0" applyFill="1" applyAlignment="1" applyProtection="1">
      <alignment vertical="center" wrapText="1"/>
      <protection hidden="1"/>
    </xf>
    <xf numFmtId="0" fontId="0" fillId="24" borderId="15" xfId="0" applyFill="1" applyBorder="1" applyProtection="1">
      <protection hidden="1"/>
    </xf>
    <xf numFmtId="0" fontId="0" fillId="24" borderId="15" xfId="0" applyFill="1" applyBorder="1" applyAlignment="1" applyProtection="1">
      <alignment wrapText="1"/>
      <protection hidden="1"/>
    </xf>
    <xf numFmtId="0" fontId="50" fillId="24" borderId="16" xfId="0" applyFont="1" applyFill="1" applyBorder="1" applyAlignment="1" applyProtection="1">
      <alignment vertical="center" wrapText="1"/>
      <protection hidden="1"/>
    </xf>
    <xf numFmtId="0" fontId="50" fillId="24" borderId="17" xfId="0" applyFont="1" applyFill="1" applyBorder="1" applyAlignment="1" applyProtection="1">
      <alignment vertical="center" wrapText="1"/>
      <protection hidden="1"/>
    </xf>
    <xf numFmtId="0" fontId="0" fillId="24" borderId="0" xfId="0" applyFill="1" applyAlignment="1" applyProtection="1">
      <alignment vertical="center"/>
      <protection hidden="1"/>
    </xf>
    <xf numFmtId="0" fontId="83" fillId="24" borderId="0" xfId="0" applyFont="1" applyFill="1" applyAlignment="1" applyProtection="1">
      <alignment horizontal="center"/>
      <protection hidden="1"/>
    </xf>
    <xf numFmtId="0" fontId="0" fillId="24" borderId="0" xfId="0" applyFill="1" applyAlignment="1" applyProtection="1">
      <protection hidden="1"/>
    </xf>
    <xf numFmtId="0" fontId="83" fillId="24" borderId="0" xfId="0" applyFont="1" applyFill="1" applyBorder="1" applyAlignment="1" applyProtection="1">
      <alignment horizontal="center"/>
      <protection hidden="1"/>
    </xf>
    <xf numFmtId="0" fontId="69" fillId="24" borderId="0" xfId="0" applyFont="1" applyFill="1" applyBorder="1" applyAlignment="1" applyProtection="1">
      <alignment horizontal="center"/>
      <protection hidden="1"/>
    </xf>
    <xf numFmtId="0" fontId="0" fillId="0" borderId="0" xfId="0" applyFill="1" applyAlignment="1" applyProtection="1">
      <protection hidden="1"/>
    </xf>
    <xf numFmtId="0" fontId="0" fillId="0" borderId="0" xfId="0" applyProtection="1">
      <protection hidden="1"/>
    </xf>
    <xf numFmtId="0" fontId="0" fillId="0" borderId="0" xfId="0" applyAlignment="1" applyProtection="1">
      <alignment wrapText="1"/>
      <protection hidden="1"/>
    </xf>
    <xf numFmtId="0" fontId="0" fillId="24" borderId="0" xfId="0" applyFill="1"/>
    <xf numFmtId="0" fontId="85" fillId="24" borderId="0" xfId="0" applyFont="1" applyFill="1" applyAlignment="1">
      <alignment wrapText="1"/>
    </xf>
    <xf numFmtId="0" fontId="0" fillId="24" borderId="18" xfId="0" applyFill="1" applyBorder="1"/>
    <xf numFmtId="0" fontId="0" fillId="24" borderId="18" xfId="0" applyFill="1" applyBorder="1" applyAlignment="1">
      <alignment wrapText="1"/>
    </xf>
    <xf numFmtId="0" fontId="0" fillId="0" borderId="0" xfId="0" applyAlignment="1">
      <alignment wrapText="1"/>
    </xf>
    <xf numFmtId="0" fontId="64" fillId="0" borderId="0" xfId="102" applyFont="1" applyAlignment="1" applyProtection="1">
      <alignment vertical="center"/>
    </xf>
    <xf numFmtId="0" fontId="42" fillId="24" borderId="0" xfId="102" applyFont="1" applyFill="1" applyBorder="1" applyAlignment="1" applyProtection="1">
      <alignment vertical="center" wrapText="1"/>
    </xf>
    <xf numFmtId="0" fontId="49" fillId="24" borderId="0" xfId="102" applyFont="1" applyFill="1" applyBorder="1" applyAlignment="1" applyProtection="1">
      <alignment vertical="center" wrapText="1"/>
    </xf>
    <xf numFmtId="164" fontId="64" fillId="0" borderId="0" xfId="102" applyNumberFormat="1" applyFont="1" applyFill="1" applyAlignment="1" applyProtection="1">
      <alignment vertical="center"/>
      <protection hidden="1"/>
    </xf>
    <xf numFmtId="0" fontId="16" fillId="0" borderId="0" xfId="102" applyFont="1" applyAlignment="1" applyProtection="1">
      <alignment vertical="center"/>
    </xf>
    <xf numFmtId="0" fontId="49" fillId="24" borderId="0" xfId="102" applyFont="1" applyFill="1" applyAlignment="1" applyProtection="1">
      <alignment horizontal="center" vertical="center" wrapText="1"/>
    </xf>
    <xf numFmtId="0" fontId="64" fillId="24" borderId="0" xfId="102" applyFont="1" applyFill="1" applyAlignment="1" applyProtection="1">
      <alignment horizontal="center" vertical="center" wrapText="1"/>
    </xf>
    <xf numFmtId="0" fontId="64" fillId="24" borderId="0" xfId="102" applyFont="1" applyFill="1" applyBorder="1" applyAlignment="1" applyProtection="1">
      <alignment vertical="center"/>
    </xf>
    <xf numFmtId="0" fontId="64" fillId="24" borderId="0" xfId="102" applyFont="1" applyFill="1" applyAlignment="1" applyProtection="1">
      <alignment vertical="center"/>
    </xf>
    <xf numFmtId="0" fontId="64" fillId="24" borderId="0" xfId="102" applyFont="1" applyFill="1" applyAlignment="1" applyProtection="1">
      <alignment vertical="center" wrapText="1"/>
    </xf>
    <xf numFmtId="0" fontId="16" fillId="24" borderId="0" xfId="102" applyFont="1" applyFill="1" applyAlignment="1" applyProtection="1">
      <alignment vertical="center"/>
    </xf>
    <xf numFmtId="0" fontId="64" fillId="24" borderId="10" xfId="102" applyFont="1" applyFill="1" applyBorder="1" applyAlignment="1" applyProtection="1">
      <alignment vertical="center" wrapText="1"/>
    </xf>
    <xf numFmtId="0" fontId="54" fillId="24" borderId="0" xfId="102" applyFont="1" applyFill="1" applyBorder="1" applyAlignment="1" applyProtection="1">
      <alignment vertical="center"/>
    </xf>
    <xf numFmtId="0" fontId="64" fillId="24" borderId="0" xfId="102" applyFont="1" applyFill="1" applyBorder="1" applyAlignment="1" applyProtection="1">
      <alignment vertical="center" wrapText="1"/>
    </xf>
    <xf numFmtId="167" fontId="69" fillId="24" borderId="0" xfId="102" applyNumberFormat="1" applyFont="1" applyFill="1" applyBorder="1" applyAlignment="1" applyProtection="1">
      <alignment vertical="center"/>
      <protection hidden="1"/>
    </xf>
    <xf numFmtId="0" fontId="16" fillId="24" borderId="0" xfId="102" applyFont="1" applyFill="1" applyAlignment="1" applyProtection="1">
      <alignment horizontal="center" vertical="center" wrapText="1"/>
    </xf>
    <xf numFmtId="0" fontId="54" fillId="24" borderId="0" xfId="102" applyFont="1" applyFill="1" applyBorder="1" applyAlignment="1" applyProtection="1">
      <alignment vertical="center" wrapText="1"/>
    </xf>
    <xf numFmtId="0" fontId="64" fillId="0" borderId="0" xfId="102" applyFont="1" applyFill="1" applyAlignment="1" applyProtection="1">
      <alignment horizontal="left" vertical="center"/>
    </xf>
    <xf numFmtId="49" fontId="64" fillId="24" borderId="0" xfId="102" applyNumberFormat="1" applyFont="1" applyFill="1" applyAlignment="1" applyProtection="1">
      <alignment horizontal="left" vertical="center"/>
    </xf>
    <xf numFmtId="0" fontId="67" fillId="24" borderId="0" xfId="102" applyFont="1" applyFill="1" applyBorder="1" applyAlignment="1" applyProtection="1">
      <alignment vertical="center" wrapText="1"/>
    </xf>
    <xf numFmtId="0" fontId="49" fillId="24" borderId="0" xfId="102" applyFont="1" applyFill="1" applyBorder="1" applyAlignment="1" applyProtection="1">
      <alignment vertical="center"/>
    </xf>
    <xf numFmtId="0" fontId="64" fillId="24" borderId="0" xfId="102" applyFont="1" applyFill="1" applyBorder="1" applyAlignment="1" applyProtection="1">
      <alignment horizontal="center" vertical="center" wrapText="1"/>
    </xf>
    <xf numFmtId="0" fontId="64" fillId="24" borderId="11" xfId="102" applyFont="1" applyFill="1" applyBorder="1" applyAlignment="1" applyProtection="1">
      <alignment vertical="center"/>
    </xf>
    <xf numFmtId="0" fontId="64" fillId="24" borderId="11" xfId="102" applyFont="1" applyFill="1" applyBorder="1" applyAlignment="1" applyProtection="1">
      <alignment horizontal="left" vertical="center"/>
    </xf>
    <xf numFmtId="0" fontId="64" fillId="24" borderId="11" xfId="102" applyFont="1" applyFill="1" applyBorder="1" applyAlignment="1" applyProtection="1">
      <alignment horizontal="left" vertical="center" wrapText="1"/>
    </xf>
    <xf numFmtId="0" fontId="16" fillId="24" borderId="11" xfId="102" applyFont="1" applyFill="1" applyBorder="1" applyAlignment="1" applyProtection="1">
      <alignment horizontal="center" vertical="center" wrapText="1"/>
    </xf>
    <xf numFmtId="0" fontId="64" fillId="24" borderId="11" xfId="102" applyFont="1" applyFill="1" applyBorder="1" applyAlignment="1" applyProtection="1">
      <alignment horizontal="center" vertical="center" wrapText="1"/>
    </xf>
    <xf numFmtId="0" fontId="49" fillId="24" borderId="11" xfId="102" applyFont="1" applyFill="1" applyBorder="1" applyAlignment="1" applyProtection="1">
      <alignment horizontal="center" vertical="center" wrapText="1"/>
    </xf>
    <xf numFmtId="49" fontId="54" fillId="0" borderId="12" xfId="102" applyNumberFormat="1" applyFont="1" applyFill="1" applyBorder="1" applyAlignment="1" applyProtection="1">
      <alignment horizontal="center" vertical="center" wrapText="1"/>
    </xf>
    <xf numFmtId="0" fontId="75" fillId="26" borderId="14" xfId="102" applyFont="1" applyFill="1" applyBorder="1" applyAlignment="1" applyProtection="1">
      <alignment horizontal="center" vertical="center" wrapText="1"/>
    </xf>
    <xf numFmtId="0" fontId="60" fillId="26" borderId="14" xfId="102" applyFont="1" applyFill="1" applyBorder="1" applyAlignment="1" applyProtection="1">
      <alignment horizontal="left" vertical="center"/>
    </xf>
    <xf numFmtId="0" fontId="60" fillId="26" borderId="14" xfId="102" applyFont="1" applyFill="1" applyBorder="1" applyAlignment="1" applyProtection="1">
      <alignment horizontal="center" vertical="center" wrapText="1"/>
    </xf>
    <xf numFmtId="0" fontId="75" fillId="26" borderId="14" xfId="102" applyFont="1" applyFill="1" applyBorder="1" applyAlignment="1" applyProtection="1">
      <alignment horizontal="center" vertical="center" textRotation="90" wrapText="1"/>
    </xf>
    <xf numFmtId="0" fontId="60" fillId="26" borderId="14" xfId="102" applyFont="1" applyFill="1" applyBorder="1" applyAlignment="1" applyProtection="1">
      <alignment horizontal="center" vertical="center" textRotation="90" wrapText="1"/>
    </xf>
    <xf numFmtId="49" fontId="60" fillId="26" borderId="14" xfId="102" applyNumberFormat="1" applyFont="1" applyFill="1" applyBorder="1" applyAlignment="1" applyProtection="1">
      <alignment horizontal="center" vertical="center" wrapText="1"/>
    </xf>
    <xf numFmtId="1" fontId="60" fillId="26" borderId="19" xfId="102" applyNumberFormat="1" applyFont="1" applyFill="1" applyBorder="1" applyAlignment="1" applyProtection="1">
      <alignment horizontal="center" vertical="center" wrapText="1"/>
    </xf>
    <xf numFmtId="0" fontId="59" fillId="0" borderId="0" xfId="102" applyFont="1" applyFill="1" applyAlignment="1" applyProtection="1">
      <alignment vertical="center"/>
    </xf>
    <xf numFmtId="0" fontId="16" fillId="0" borderId="0" xfId="102" applyFont="1" applyProtection="1"/>
    <xf numFmtId="0" fontId="64" fillId="0" borderId="0" xfId="102" applyFont="1" applyBorder="1" applyProtection="1"/>
    <xf numFmtId="0" fontId="64" fillId="0" borderId="0" xfId="102" applyFont="1" applyBorder="1" applyAlignment="1" applyProtection="1">
      <alignment vertical="center"/>
    </xf>
    <xf numFmtId="0" fontId="64" fillId="0" borderId="0" xfId="102" applyFont="1" applyFill="1" applyBorder="1" applyProtection="1"/>
    <xf numFmtId="0" fontId="64" fillId="0" borderId="0" xfId="102" applyFont="1" applyFill="1" applyBorder="1" applyAlignment="1" applyProtection="1">
      <alignment vertical="center"/>
    </xf>
    <xf numFmtId="0" fontId="64" fillId="0" borderId="0" xfId="101" applyFont="1" applyFill="1" applyBorder="1" applyProtection="1"/>
    <xf numFmtId="0" fontId="64" fillId="0" borderId="0" xfId="102" applyFont="1" applyProtection="1"/>
    <xf numFmtId="1" fontId="64" fillId="0" borderId="0" xfId="102" applyNumberFormat="1" applyFont="1" applyFill="1" applyAlignment="1" applyProtection="1">
      <alignment vertical="center"/>
      <protection hidden="1"/>
    </xf>
    <xf numFmtId="0" fontId="64" fillId="0" borderId="0" xfId="102" applyFont="1" applyFill="1" applyAlignment="1" applyProtection="1">
      <alignment horizontal="left" vertical="center" wrapText="1"/>
    </xf>
    <xf numFmtId="0" fontId="16" fillId="0" borderId="0" xfId="102" applyFont="1" applyAlignment="1" applyProtection="1">
      <alignment horizontal="center" vertical="center" wrapText="1"/>
    </xf>
    <xf numFmtId="0" fontId="64" fillId="0" borderId="0" xfId="102" applyFont="1" applyAlignment="1" applyProtection="1">
      <alignment horizontal="center" vertical="center" wrapText="1"/>
    </xf>
    <xf numFmtId="0" fontId="49" fillId="0" borderId="0" xfId="102" applyFont="1" applyAlignment="1" applyProtection="1">
      <alignment horizontal="center" vertical="center" wrapText="1"/>
    </xf>
    <xf numFmtId="49" fontId="49" fillId="0" borderId="0" xfId="102" applyNumberFormat="1" applyFont="1" applyAlignment="1" applyProtection="1">
      <alignment horizontal="center" vertical="center" wrapText="1"/>
    </xf>
    <xf numFmtId="0" fontId="0" fillId="0" borderId="0" xfId="0" applyBorder="1"/>
    <xf numFmtId="0" fontId="0" fillId="0" borderId="0" xfId="0" applyBorder="1" applyAlignment="1">
      <alignment wrapText="1"/>
    </xf>
    <xf numFmtId="0" fontId="0" fillId="24" borderId="0" xfId="0" applyFill="1" applyBorder="1"/>
    <xf numFmtId="0" fontId="69" fillId="24" borderId="0" xfId="0" applyFont="1" applyFill="1" applyBorder="1" applyAlignment="1">
      <alignment vertical="top" wrapText="1"/>
    </xf>
    <xf numFmtId="0" fontId="0" fillId="24" borderId="0" xfId="0" applyFill="1" applyAlignment="1">
      <alignment wrapText="1"/>
    </xf>
    <xf numFmtId="0" fontId="85" fillId="24" borderId="0" xfId="0" applyFont="1" applyFill="1"/>
    <xf numFmtId="0" fontId="52" fillId="24" borderId="0" xfId="0" applyFont="1" applyFill="1"/>
    <xf numFmtId="0" fontId="0" fillId="24" borderId="0" xfId="0" applyFill="1" applyAlignment="1"/>
    <xf numFmtId="0" fontId="52" fillId="24" borderId="0" xfId="0" applyFont="1" applyFill="1" applyAlignment="1">
      <alignment wrapText="1"/>
    </xf>
    <xf numFmtId="0" fontId="90" fillId="24" borderId="0" xfId="0" applyFont="1" applyFill="1" applyAlignment="1"/>
    <xf numFmtId="0" fontId="90" fillId="24" borderId="0" xfId="0" applyFont="1" applyFill="1"/>
    <xf numFmtId="0" fontId="16" fillId="24" borderId="0" xfId="102" applyFont="1" applyFill="1" applyBorder="1" applyAlignment="1" applyProtection="1">
      <alignment horizontal="center" vertical="center" wrapText="1"/>
    </xf>
    <xf numFmtId="167" fontId="49" fillId="24" borderId="0" xfId="102" applyNumberFormat="1" applyFont="1" applyFill="1" applyBorder="1" applyAlignment="1" applyProtection="1">
      <alignment horizontal="center" vertical="center"/>
      <protection hidden="1"/>
    </xf>
    <xf numFmtId="164" fontId="54" fillId="0" borderId="21" xfId="103" applyNumberFormat="1" applyFont="1" applyFill="1" applyBorder="1" applyAlignment="1" applyProtection="1">
      <alignment horizontal="center" vertical="center" wrapText="1"/>
    </xf>
    <xf numFmtId="0" fontId="49" fillId="0" borderId="21" xfId="103" applyFont="1" applyBorder="1" applyAlignment="1" applyProtection="1">
      <alignment horizontal="center" vertical="center" wrapText="1"/>
    </xf>
    <xf numFmtId="0" fontId="54" fillId="24" borderId="0" xfId="102" applyFont="1" applyFill="1" applyBorder="1" applyAlignment="1" applyProtection="1">
      <alignment horizontal="right" vertical="center" wrapText="1"/>
    </xf>
    <xf numFmtId="0" fontId="49" fillId="24" borderId="0" xfId="102" applyFont="1" applyFill="1" applyAlignment="1" applyProtection="1">
      <alignment horizontal="right" vertical="center" wrapText="1"/>
    </xf>
    <xf numFmtId="0" fontId="47" fillId="24" borderId="0" xfId="103" applyFont="1" applyFill="1" applyBorder="1" applyAlignment="1" applyProtection="1">
      <alignment horizontal="center"/>
    </xf>
    <xf numFmtId="0" fontId="68" fillId="24" borderId="0" xfId="103" applyFont="1" applyFill="1" applyBorder="1" applyProtection="1"/>
    <xf numFmtId="166" fontId="49" fillId="24" borderId="0" xfId="103" applyNumberFormat="1" applyFont="1" applyFill="1" applyBorder="1" applyAlignment="1" applyProtection="1">
      <alignment horizontal="center" vertical="center" wrapText="1"/>
      <protection hidden="1"/>
    </xf>
    <xf numFmtId="0" fontId="0" fillId="24" borderId="18" xfId="0" applyFill="1" applyBorder="1" applyProtection="1">
      <protection hidden="1"/>
    </xf>
    <xf numFmtId="0" fontId="0" fillId="24" borderId="18" xfId="0" applyFill="1" applyBorder="1" applyAlignment="1" applyProtection="1">
      <alignment wrapText="1"/>
      <protection hidden="1"/>
    </xf>
    <xf numFmtId="0" fontId="107" fillId="24" borderId="0" xfId="0" applyFont="1" applyFill="1" applyAlignment="1">
      <alignment horizontal="left" vertical="center"/>
    </xf>
    <xf numFmtId="0" fontId="108" fillId="24" borderId="0" xfId="98" applyFont="1" applyFill="1" applyAlignment="1" applyProtection="1">
      <alignment vertical="center" wrapText="1"/>
      <protection hidden="1"/>
    </xf>
    <xf numFmtId="0" fontId="82" fillId="24" borderId="0" xfId="0" applyFont="1" applyFill="1" applyAlignment="1" applyProtection="1">
      <alignment horizontal="center" vertical="center" textRotation="180" wrapText="1"/>
      <protection hidden="1"/>
    </xf>
    <xf numFmtId="0" fontId="109" fillId="24" borderId="0" xfId="98" applyFont="1" applyFill="1" applyAlignment="1" applyProtection="1">
      <alignment horizontal="center" vertical="center" wrapText="1"/>
      <protection hidden="1"/>
    </xf>
    <xf numFmtId="0" fontId="110" fillId="24" borderId="0" xfId="98" applyFont="1" applyFill="1" applyAlignment="1" applyProtection="1">
      <alignment horizontal="center" vertical="center" wrapText="1"/>
      <protection hidden="1"/>
    </xf>
    <xf numFmtId="0" fontId="0" fillId="31" borderId="0" xfId="0" applyFill="1"/>
    <xf numFmtId="0" fontId="0" fillId="31" borderId="0" xfId="0" applyFill="1" applyAlignment="1">
      <alignment wrapText="1"/>
    </xf>
    <xf numFmtId="0" fontId="143" fillId="0" borderId="0" xfId="103" applyFont="1" applyProtection="1"/>
    <xf numFmtId="164" fontId="64" fillId="0" borderId="22" xfId="103" applyNumberFormat="1" applyFont="1" applyFill="1" applyBorder="1" applyAlignment="1" applyProtection="1">
      <alignment vertical="center"/>
    </xf>
    <xf numFmtId="1" fontId="144" fillId="0" borderId="0" xfId="102" applyNumberFormat="1" applyFont="1" applyAlignment="1" applyProtection="1">
      <alignment horizontal="center" vertical="center"/>
    </xf>
    <xf numFmtId="1" fontId="145" fillId="24" borderId="0" xfId="102" applyNumberFormat="1" applyFont="1" applyFill="1" applyBorder="1" applyAlignment="1" applyProtection="1">
      <alignment horizontal="center" vertical="center" wrapText="1"/>
    </xf>
    <xf numFmtId="1" fontId="144" fillId="24" borderId="10" xfId="102" applyNumberFormat="1" applyFont="1" applyFill="1" applyBorder="1" applyAlignment="1" applyProtection="1">
      <alignment horizontal="center" vertical="center"/>
    </xf>
    <xf numFmtId="1" fontId="146" fillId="24" borderId="10" xfId="102" applyNumberFormat="1" applyFont="1" applyFill="1" applyBorder="1" applyAlignment="1" applyProtection="1">
      <alignment horizontal="center" vertical="center"/>
    </xf>
    <xf numFmtId="1" fontId="146" fillId="24" borderId="0" xfId="102" applyNumberFormat="1" applyFont="1" applyFill="1" applyBorder="1" applyAlignment="1" applyProtection="1">
      <alignment horizontal="center" vertical="center" wrapText="1"/>
    </xf>
    <xf numFmtId="1" fontId="144" fillId="24" borderId="11" xfId="102" applyNumberFormat="1" applyFont="1" applyFill="1" applyBorder="1" applyAlignment="1" applyProtection="1">
      <alignment horizontal="center" vertical="center"/>
    </xf>
    <xf numFmtId="1" fontId="147" fillId="26" borderId="25" xfId="102" applyNumberFormat="1" applyFont="1" applyFill="1" applyBorder="1" applyAlignment="1" applyProtection="1">
      <alignment horizontal="center" vertical="center" wrapText="1"/>
    </xf>
    <xf numFmtId="1" fontId="54" fillId="32" borderId="13" xfId="102" applyNumberFormat="1" applyFont="1" applyFill="1" applyBorder="1" applyAlignment="1" applyProtection="1">
      <alignment horizontal="center" vertical="center" wrapText="1"/>
    </xf>
    <xf numFmtId="0" fontId="114" fillId="24" borderId="0" xfId="102" applyFont="1" applyFill="1" applyAlignment="1" applyProtection="1">
      <alignment horizontal="left" vertical="center"/>
    </xf>
    <xf numFmtId="0" fontId="61" fillId="24" borderId="0" xfId="103" applyFont="1" applyFill="1" applyBorder="1" applyAlignment="1" applyProtection="1">
      <alignment wrapText="1"/>
    </xf>
    <xf numFmtId="0" fontId="61" fillId="31" borderId="0" xfId="103" applyFont="1" applyFill="1" applyBorder="1" applyAlignment="1" applyProtection="1">
      <alignment wrapText="1"/>
    </xf>
    <xf numFmtId="0" fontId="148" fillId="31" borderId="0" xfId="0" applyFont="1" applyFill="1" applyAlignment="1"/>
    <xf numFmtId="0" fontId="143" fillId="31" borderId="0" xfId="103" applyFont="1" applyFill="1" applyProtection="1"/>
    <xf numFmtId="0" fontId="109" fillId="31" borderId="0" xfId="98" applyFont="1" applyFill="1" applyAlignment="1" applyProtection="1">
      <alignment horizontal="center" vertical="center" wrapText="1"/>
      <protection hidden="1"/>
    </xf>
    <xf numFmtId="0" fontId="64" fillId="31" borderId="0" xfId="103" applyFont="1" applyFill="1" applyBorder="1" applyProtection="1"/>
    <xf numFmtId="0" fontId="54" fillId="31" borderId="0" xfId="103" applyFont="1" applyFill="1" applyBorder="1" applyProtection="1"/>
    <xf numFmtId="0" fontId="54" fillId="31" borderId="0" xfId="103" applyFont="1" applyFill="1" applyBorder="1" applyAlignment="1" applyProtection="1">
      <alignment vertical="top" wrapText="1"/>
    </xf>
    <xf numFmtId="0" fontId="110" fillId="24" borderId="0" xfId="98" applyFont="1" applyFill="1" applyAlignment="1" applyProtection="1">
      <alignment vertical="center" wrapText="1"/>
      <protection hidden="1"/>
    </xf>
    <xf numFmtId="0" fontId="97" fillId="31" borderId="0" xfId="64" applyFont="1" applyFill="1" applyBorder="1" applyAlignment="1" applyProtection="1">
      <alignment horizontal="center" vertical="center" readingOrder="1"/>
      <protection locked="0"/>
    </xf>
    <xf numFmtId="0" fontId="45" fillId="31" borderId="0" xfId="98" applyFont="1" applyFill="1" applyAlignment="1" applyProtection="1">
      <alignment vertical="center"/>
      <protection hidden="1"/>
    </xf>
    <xf numFmtId="171" fontId="46" fillId="31" borderId="0" xfId="98" applyNumberFormat="1" applyFont="1" applyFill="1" applyAlignment="1" applyProtection="1">
      <alignment horizontal="center" vertical="center"/>
      <protection hidden="1"/>
    </xf>
    <xf numFmtId="0" fontId="57" fillId="31" borderId="0" xfId="98" applyFont="1" applyFill="1" applyAlignment="1" applyProtection="1">
      <alignment vertical="center"/>
      <protection hidden="1"/>
    </xf>
    <xf numFmtId="0" fontId="45" fillId="31" borderId="0" xfId="98" applyFont="1" applyFill="1" applyAlignment="1" applyProtection="1">
      <alignment vertical="center" wrapText="1"/>
      <protection hidden="1"/>
    </xf>
    <xf numFmtId="49" fontId="55" fillId="0" borderId="12" xfId="103" applyNumberFormat="1" applyFont="1" applyFill="1" applyBorder="1" applyAlignment="1" applyProtection="1">
      <alignment horizontal="center" vertical="center" wrapText="1"/>
    </xf>
    <xf numFmtId="0" fontId="29" fillId="0" borderId="0" xfId="84" applyAlignment="1" applyProtection="1"/>
    <xf numFmtId="0" fontId="150" fillId="24" borderId="0" xfId="102" applyFont="1" applyFill="1" applyBorder="1" applyAlignment="1" applyProtection="1">
      <alignment vertical="center"/>
    </xf>
    <xf numFmtId="0" fontId="149" fillId="24" borderId="0" xfId="102" applyFont="1" applyFill="1" applyBorder="1" applyAlignment="1" applyProtection="1">
      <alignment vertical="center"/>
    </xf>
    <xf numFmtId="0" fontId="149" fillId="24" borderId="0" xfId="102" applyFont="1" applyFill="1" applyBorder="1" applyAlignment="1" applyProtection="1">
      <alignment vertical="center" wrapText="1"/>
    </xf>
    <xf numFmtId="0" fontId="150" fillId="24" borderId="11" xfId="102" applyFont="1" applyFill="1" applyBorder="1" applyAlignment="1" applyProtection="1">
      <alignment vertical="center"/>
    </xf>
    <xf numFmtId="0" fontId="149" fillId="31" borderId="30" xfId="102" applyFont="1" applyFill="1" applyBorder="1" applyAlignment="1" applyProtection="1">
      <alignment horizontal="center" vertical="center" wrapText="1"/>
    </xf>
    <xf numFmtId="0" fontId="149" fillId="31" borderId="31" xfId="102" applyFont="1" applyFill="1" applyBorder="1" applyAlignment="1" applyProtection="1">
      <alignment horizontal="center" vertical="center" wrapText="1"/>
    </xf>
    <xf numFmtId="0" fontId="149" fillId="31" borderId="32" xfId="102" applyFont="1" applyFill="1" applyBorder="1" applyAlignment="1" applyProtection="1">
      <alignment horizontal="center" vertical="center" wrapText="1"/>
    </xf>
    <xf numFmtId="0" fontId="151" fillId="26" borderId="14" xfId="102" applyFont="1" applyFill="1" applyBorder="1" applyAlignment="1" applyProtection="1">
      <alignment horizontal="center" vertical="center" wrapText="1"/>
    </xf>
    <xf numFmtId="0" fontId="150" fillId="0" borderId="0" xfId="102" applyFont="1" applyAlignment="1" applyProtection="1">
      <alignment vertical="center"/>
    </xf>
    <xf numFmtId="177" fontId="123" fillId="0" borderId="24" xfId="100" applyNumberFormat="1" applyFont="1" applyFill="1" applyBorder="1" applyAlignment="1">
      <alignment horizontal="center" vertical="center" wrapText="1"/>
    </xf>
    <xf numFmtId="49" fontId="46" fillId="29" borderId="15" xfId="0" applyNumberFormat="1" applyFont="1" applyFill="1" applyBorder="1" applyAlignment="1" applyProtection="1">
      <alignment horizontal="center" vertical="center" wrapText="1" readingOrder="1"/>
      <protection locked="0"/>
    </xf>
    <xf numFmtId="0" fontId="46" fillId="31" borderId="0" xfId="0" applyFont="1" applyFill="1" applyBorder="1" applyAlignment="1" applyProtection="1">
      <alignment horizontal="center" vertical="center" wrapText="1" readingOrder="1"/>
      <protection locked="0"/>
    </xf>
    <xf numFmtId="49" fontId="46" fillId="31" borderId="0" xfId="0" applyNumberFormat="1" applyFont="1" applyFill="1" applyBorder="1" applyAlignment="1" applyProtection="1">
      <alignment horizontal="center" vertical="center" wrapText="1" readingOrder="1"/>
      <protection locked="0"/>
    </xf>
    <xf numFmtId="0" fontId="45" fillId="31" borderId="0" xfId="98" applyFont="1" applyFill="1" applyBorder="1" applyAlignment="1" applyProtection="1">
      <alignment vertical="center"/>
      <protection hidden="1"/>
    </xf>
    <xf numFmtId="4" fontId="45" fillId="0" borderId="0" xfId="98" applyNumberFormat="1" applyFont="1" applyAlignment="1" applyProtection="1">
      <alignment vertical="center"/>
      <protection hidden="1"/>
    </xf>
    <xf numFmtId="4" fontId="53" fillId="24" borderId="0" xfId="98" applyNumberFormat="1" applyFont="1" applyFill="1" applyAlignment="1" applyProtection="1">
      <alignment horizontal="center" vertical="center"/>
      <protection hidden="1"/>
    </xf>
    <xf numFmtId="0" fontId="0" fillId="31" borderId="0" xfId="0" applyFill="1" applyProtection="1">
      <protection hidden="1"/>
    </xf>
    <xf numFmtId="0" fontId="0" fillId="31" borderId="0" xfId="0" applyFill="1" applyAlignment="1" applyProtection="1">
      <protection hidden="1"/>
    </xf>
    <xf numFmtId="0" fontId="109" fillId="31" borderId="0" xfId="98" applyFont="1" applyFill="1" applyAlignment="1" applyProtection="1">
      <alignment horizontal="center" vertical="center" wrapText="1"/>
      <protection hidden="1"/>
    </xf>
    <xf numFmtId="0" fontId="47" fillId="28" borderId="0" xfId="102" applyFont="1" applyFill="1" applyBorder="1" applyAlignment="1" applyProtection="1">
      <alignment horizontal="center" vertical="center"/>
      <protection hidden="1"/>
    </xf>
    <xf numFmtId="0" fontId="50" fillId="24" borderId="0" xfId="98" applyFont="1" applyFill="1" applyAlignment="1" applyProtection="1">
      <alignment horizontal="center" vertical="center"/>
      <protection hidden="1"/>
    </xf>
    <xf numFmtId="0" fontId="152" fillId="24" borderId="0" xfId="0" applyFont="1" applyFill="1" applyBorder="1" applyAlignment="1" applyProtection="1">
      <alignment horizontal="left" vertical="center"/>
    </xf>
    <xf numFmtId="0" fontId="98" fillId="24" borderId="0" xfId="0" applyFont="1" applyFill="1" applyBorder="1" applyAlignment="1" applyProtection="1">
      <alignment horizontal="left" vertical="center"/>
    </xf>
    <xf numFmtId="0" fontId="68" fillId="31" borderId="0" xfId="103" applyFont="1" applyFill="1" applyAlignment="1" applyProtection="1">
      <alignment horizontal="center" wrapText="1"/>
    </xf>
    <xf numFmtId="0" fontId="49" fillId="31" borderId="0" xfId="102" applyFont="1" applyFill="1" applyAlignment="1" applyProtection="1">
      <alignment horizontal="right" vertical="center" wrapText="1"/>
    </xf>
    <xf numFmtId="0" fontId="49" fillId="31" borderId="0" xfId="103" applyFont="1" applyFill="1" applyAlignment="1" applyProtection="1">
      <alignment horizontal="center" wrapText="1"/>
    </xf>
    <xf numFmtId="0" fontId="16" fillId="31" borderId="0" xfId="103" applyFont="1" applyFill="1" applyAlignment="1" applyProtection="1">
      <alignment horizontal="center" wrapText="1"/>
    </xf>
    <xf numFmtId="0" fontId="54" fillId="31" borderId="0" xfId="103" applyFont="1" applyFill="1" applyAlignment="1" applyProtection="1">
      <alignment horizontal="center" wrapText="1"/>
    </xf>
    <xf numFmtId="49" fontId="60" fillId="26" borderId="14" xfId="103" applyNumberFormat="1" applyFont="1" applyFill="1" applyBorder="1" applyAlignment="1" applyProtection="1">
      <alignment vertical="center" wrapText="1"/>
    </xf>
    <xf numFmtId="0" fontId="134" fillId="24" borderId="0" xfId="0" applyFont="1" applyFill="1"/>
    <xf numFmtId="0" fontId="43" fillId="31" borderId="0" xfId="103" applyFont="1" applyFill="1" applyBorder="1" applyAlignment="1" applyProtection="1">
      <alignment horizontal="center" vertical="top" wrapText="1"/>
      <protection hidden="1"/>
    </xf>
    <xf numFmtId="0" fontId="78" fillId="31" borderId="0" xfId="0" applyFont="1" applyFill="1" applyAlignment="1" applyProtection="1">
      <protection hidden="1"/>
    </xf>
    <xf numFmtId="0" fontId="78" fillId="31" borderId="0" xfId="0" applyFont="1" applyFill="1" applyAlignment="1" applyProtection="1">
      <alignment horizontal="center"/>
      <protection hidden="1"/>
    </xf>
    <xf numFmtId="0" fontId="79" fillId="31" borderId="0" xfId="0" applyFont="1" applyFill="1" applyAlignment="1" applyProtection="1">
      <alignment wrapText="1"/>
      <protection hidden="1"/>
    </xf>
    <xf numFmtId="0" fontId="81" fillId="31" borderId="0" xfId="0" applyFont="1" applyFill="1" applyAlignment="1" applyProtection="1">
      <alignment vertical="top" wrapText="1"/>
      <protection hidden="1"/>
    </xf>
    <xf numFmtId="0" fontId="0" fillId="31" borderId="0" xfId="0" applyFill="1" applyBorder="1" applyProtection="1">
      <protection hidden="1"/>
    </xf>
    <xf numFmtId="0" fontId="78" fillId="31" borderId="0" xfId="0" applyFont="1" applyFill="1" applyBorder="1" applyAlignment="1" applyProtection="1">
      <alignment horizontal="center"/>
      <protection hidden="1"/>
    </xf>
    <xf numFmtId="0" fontId="81" fillId="31" borderId="0" xfId="0" applyFont="1" applyFill="1" applyBorder="1" applyAlignment="1" applyProtection="1">
      <alignment vertical="top" wrapText="1"/>
      <protection hidden="1"/>
    </xf>
    <xf numFmtId="0" fontId="54" fillId="31" borderId="0" xfId="0" applyFont="1" applyFill="1" applyBorder="1" applyAlignment="1" applyProtection="1">
      <alignment vertical="center" wrapText="1"/>
      <protection locked="0" hidden="1"/>
    </xf>
    <xf numFmtId="0" fontId="52" fillId="31" borderId="0" xfId="0" applyFont="1" applyFill="1" applyBorder="1" applyAlignment="1" applyProtection="1">
      <alignment vertical="center"/>
      <protection hidden="1"/>
    </xf>
    <xf numFmtId="0" fontId="29" fillId="31" borderId="0" xfId="84" applyFont="1" applyFill="1" applyBorder="1" applyAlignment="1" applyProtection="1">
      <alignment vertical="center" wrapText="1"/>
      <protection hidden="1"/>
    </xf>
    <xf numFmtId="166" fontId="52" fillId="31" borderId="0" xfId="0" applyNumberFormat="1" applyFont="1" applyFill="1" applyBorder="1" applyAlignment="1" applyProtection="1">
      <alignment vertical="center" wrapText="1"/>
      <protection hidden="1"/>
    </xf>
    <xf numFmtId="0" fontId="0" fillId="31" borderId="0" xfId="0" applyFill="1" applyAlignment="1" applyProtection="1">
      <alignment wrapText="1"/>
      <protection hidden="1"/>
    </xf>
    <xf numFmtId="0" fontId="125" fillId="31" borderId="0" xfId="0" applyFont="1" applyFill="1" applyAlignment="1" applyProtection="1">
      <alignment wrapText="1"/>
      <protection hidden="1"/>
    </xf>
    <xf numFmtId="0" fontId="82" fillId="31" borderId="0" xfId="0" applyFont="1" applyFill="1" applyAlignment="1" applyProtection="1">
      <alignment horizontal="center" vertical="center" textRotation="180" wrapText="1"/>
      <protection hidden="1"/>
    </xf>
    <xf numFmtId="0" fontId="0" fillId="33" borderId="0" xfId="0" applyFill="1" applyAlignment="1" applyProtection="1">
      <alignment wrapText="1"/>
      <protection hidden="1"/>
    </xf>
    <xf numFmtId="0" fontId="49" fillId="31" borderId="0" xfId="0" applyFont="1" applyFill="1" applyAlignment="1" applyProtection="1">
      <alignment horizontal="left" vertical="top" wrapText="1"/>
      <protection hidden="1"/>
    </xf>
    <xf numFmtId="0" fontId="153" fillId="31" borderId="0" xfId="97" applyFont="1" applyFill="1" applyAlignment="1" applyProtection="1">
      <alignment vertical="center"/>
    </xf>
    <xf numFmtId="0" fontId="113" fillId="0" borderId="24" xfId="85" applyFont="1" applyFill="1" applyBorder="1" applyAlignment="1" applyProtection="1">
      <alignment horizontal="center" vertical="center" wrapText="1"/>
    </xf>
    <xf numFmtId="177" fontId="123" fillId="0" borderId="24" xfId="100" applyNumberFormat="1" applyFont="1" applyFill="1" applyBorder="1" applyAlignment="1">
      <alignment horizontal="left" vertical="center" wrapText="1"/>
    </xf>
    <xf numFmtId="0" fontId="157" fillId="0" borderId="0" xfId="0" applyFont="1" applyFill="1" applyAlignment="1" applyProtection="1">
      <alignment vertical="center" readingOrder="1"/>
      <protection locked="0"/>
    </xf>
    <xf numFmtId="0" fontId="157" fillId="0" borderId="0" xfId="0" applyFont="1" applyFill="1" applyAlignment="1">
      <alignment vertical="center"/>
    </xf>
    <xf numFmtId="0" fontId="158" fillId="0" borderId="29" xfId="0" applyNumberFormat="1" applyFont="1" applyFill="1" applyBorder="1" applyAlignment="1" applyProtection="1">
      <alignment vertical="center" readingOrder="1"/>
      <protection locked="0"/>
    </xf>
    <xf numFmtId="164" fontId="159" fillId="0" borderId="29" xfId="86" applyNumberFormat="1" applyFont="1" applyFill="1" applyBorder="1" applyAlignment="1" applyProtection="1">
      <alignment horizontal="center" vertical="center"/>
    </xf>
    <xf numFmtId="1" fontId="156" fillId="25" borderId="26" xfId="105" applyNumberFormat="1" applyFont="1" applyFill="1" applyBorder="1" applyAlignment="1">
      <alignment horizontal="center" vertical="center" readingOrder="1"/>
    </xf>
    <xf numFmtId="175" fontId="158" fillId="0" borderId="35" xfId="113" applyNumberFormat="1" applyFont="1" applyBorder="1" applyAlignment="1">
      <alignment horizontal="right" vertical="center"/>
    </xf>
    <xf numFmtId="177" fontId="160" fillId="0" borderId="29" xfId="102" applyNumberFormat="1" applyFont="1" applyFill="1" applyBorder="1" applyAlignment="1" applyProtection="1">
      <alignment horizontal="center" vertical="center"/>
      <protection locked="0"/>
    </xf>
    <xf numFmtId="0" fontId="160" fillId="0" borderId="29" xfId="0" applyFont="1" applyFill="1" applyBorder="1" applyAlignment="1" applyProtection="1">
      <alignment vertical="center" readingOrder="1"/>
      <protection locked="0"/>
    </xf>
    <xf numFmtId="2" fontId="156" fillId="0" borderId="26" xfId="0" applyNumberFormat="1" applyFont="1" applyFill="1" applyBorder="1" applyAlignment="1" applyProtection="1">
      <alignment horizontal="center" vertical="center" readingOrder="1"/>
      <protection locked="0"/>
    </xf>
    <xf numFmtId="0" fontId="46" fillId="31" borderId="28" xfId="0" applyFont="1" applyFill="1" applyBorder="1" applyAlignment="1" applyProtection="1">
      <alignment horizontal="center" vertical="center" wrapText="1" readingOrder="1"/>
      <protection locked="0"/>
    </xf>
    <xf numFmtId="0" fontId="116" fillId="31" borderId="28" xfId="0" applyFont="1" applyFill="1" applyBorder="1" applyAlignment="1" applyProtection="1">
      <alignment horizontal="center" vertical="center" wrapText="1" readingOrder="1"/>
      <protection locked="0"/>
    </xf>
    <xf numFmtId="49" fontId="54" fillId="0" borderId="36" xfId="102" applyNumberFormat="1" applyFont="1" applyFill="1" applyBorder="1" applyAlignment="1" applyProtection="1">
      <alignment horizontal="center" vertical="center" wrapText="1"/>
    </xf>
    <xf numFmtId="1" fontId="146" fillId="0" borderId="37" xfId="102" applyNumberFormat="1" applyFont="1" applyFill="1" applyBorder="1" applyAlignment="1" applyProtection="1">
      <alignment vertical="center" wrapText="1"/>
    </xf>
    <xf numFmtId="2" fontId="54" fillId="0" borderId="21" xfId="0" applyNumberFormat="1" applyFont="1" applyFill="1" applyBorder="1" applyAlignment="1" applyProtection="1">
      <alignment horizontal="center" vertical="center" wrapText="1"/>
    </xf>
    <xf numFmtId="2" fontId="136" fillId="0" borderId="21" xfId="0" applyNumberFormat="1" applyFont="1" applyFill="1" applyBorder="1" applyAlignment="1" applyProtection="1">
      <alignment horizontal="center" vertical="center" wrapText="1"/>
    </xf>
    <xf numFmtId="0" fontId="54" fillId="0" borderId="21" xfId="0" applyFont="1" applyFill="1" applyBorder="1" applyAlignment="1" applyProtection="1">
      <alignment horizontal="center" vertical="center" wrapText="1"/>
    </xf>
    <xf numFmtId="0" fontId="97" fillId="0" borderId="21" xfId="0" applyFont="1" applyFill="1" applyBorder="1" applyAlignment="1" applyProtection="1">
      <alignment horizontal="center" vertical="center" wrapText="1"/>
    </xf>
    <xf numFmtId="49" fontId="97" fillId="0" borderId="12" xfId="102" applyNumberFormat="1" applyFont="1" applyFill="1" applyBorder="1" applyAlignment="1" applyProtection="1">
      <alignment horizontal="center" vertical="center" wrapText="1"/>
    </xf>
    <xf numFmtId="0" fontId="54" fillId="25" borderId="21" xfId="0" applyFont="1" applyFill="1" applyBorder="1" applyAlignment="1" applyProtection="1">
      <alignment horizontal="center" vertical="center" wrapText="1"/>
    </xf>
    <xf numFmtId="164" fontId="54" fillId="0" borderId="35" xfId="0" applyNumberFormat="1" applyFont="1" applyBorder="1" applyAlignment="1" applyProtection="1">
      <alignment horizontal="center" vertical="center" wrapText="1"/>
    </xf>
    <xf numFmtId="0" fontId="49" fillId="31" borderId="0" xfId="102" applyFont="1" applyFill="1" applyAlignment="1" applyProtection="1">
      <alignment horizontal="center" vertical="center" wrapText="1"/>
    </xf>
    <xf numFmtId="49" fontId="49" fillId="31" borderId="0" xfId="102" applyNumberFormat="1" applyFont="1" applyFill="1" applyAlignment="1" applyProtection="1">
      <alignment horizontal="center" vertical="center" wrapText="1"/>
    </xf>
    <xf numFmtId="0" fontId="16" fillId="31" borderId="0" xfId="102" applyFont="1" applyFill="1" applyBorder="1" applyAlignment="1" applyProtection="1">
      <alignment horizontal="center" vertical="center" wrapText="1"/>
    </xf>
    <xf numFmtId="0" fontId="51" fillId="31" borderId="0" xfId="98" applyFont="1" applyFill="1" applyBorder="1" applyAlignment="1" applyProtection="1">
      <alignment vertical="center"/>
      <protection hidden="1"/>
    </xf>
    <xf numFmtId="0" fontId="2" fillId="31" borderId="0" xfId="98" applyFill="1" applyAlignment="1" applyProtection="1">
      <alignment vertical="center"/>
      <protection hidden="1"/>
    </xf>
    <xf numFmtId="0" fontId="52" fillId="31" borderId="0" xfId="98" applyFont="1" applyFill="1" applyAlignment="1" applyProtection="1">
      <alignment vertical="center"/>
      <protection hidden="1"/>
    </xf>
    <xf numFmtId="0" fontId="2" fillId="31" borderId="0" xfId="98" applyFill="1" applyAlignment="1" applyProtection="1">
      <alignment vertical="center" wrapText="1"/>
      <protection hidden="1"/>
    </xf>
    <xf numFmtId="0" fontId="51" fillId="31" borderId="0" xfId="98" applyFont="1" applyFill="1" applyAlignment="1" applyProtection="1">
      <alignment vertical="center"/>
      <protection hidden="1"/>
    </xf>
    <xf numFmtId="0" fontId="54" fillId="24" borderId="30" xfId="102" applyFont="1" applyFill="1" applyBorder="1" applyAlignment="1" applyProtection="1">
      <alignment horizontal="center" vertical="center" wrapText="1"/>
      <protection hidden="1"/>
    </xf>
    <xf numFmtId="0" fontId="54" fillId="24" borderId="31" xfId="98" applyFont="1" applyFill="1" applyBorder="1" applyAlignment="1" applyProtection="1">
      <alignment horizontal="center" vertical="center" wrapText="1"/>
      <protection hidden="1"/>
    </xf>
    <xf numFmtId="0" fontId="54" fillId="24" borderId="32" xfId="98" applyFont="1" applyFill="1" applyBorder="1" applyAlignment="1" applyProtection="1">
      <alignment horizontal="center" vertical="center" wrapText="1"/>
      <protection hidden="1"/>
    </xf>
    <xf numFmtId="0" fontId="45" fillId="0" borderId="0" xfId="99" applyFont="1" applyBorder="1" applyAlignment="1" applyProtection="1">
      <alignment vertical="center"/>
      <protection hidden="1"/>
    </xf>
    <xf numFmtId="0" fontId="45" fillId="0" borderId="28" xfId="99" applyFont="1" applyBorder="1" applyAlignment="1" applyProtection="1">
      <alignment vertical="center"/>
      <protection hidden="1"/>
    </xf>
    <xf numFmtId="0" fontId="57" fillId="0" borderId="0" xfId="99" applyFont="1" applyBorder="1" applyAlignment="1" applyProtection="1">
      <alignment vertical="center"/>
      <protection hidden="1"/>
    </xf>
    <xf numFmtId="0" fontId="117" fillId="31" borderId="0" xfId="0" applyNumberFormat="1" applyFont="1" applyFill="1" applyBorder="1" applyAlignment="1" applyProtection="1">
      <alignment horizontal="left" vertical="center" readingOrder="1"/>
      <protection locked="0"/>
    </xf>
    <xf numFmtId="0" fontId="161" fillId="31" borderId="0" xfId="0" applyFont="1" applyFill="1" applyBorder="1" applyAlignment="1" applyProtection="1">
      <alignment horizontal="left" vertical="center" wrapText="1" readingOrder="1"/>
      <protection locked="0"/>
    </xf>
    <xf numFmtId="0" fontId="137" fillId="31" borderId="0" xfId="0" applyNumberFormat="1" applyFont="1" applyFill="1" applyBorder="1" applyAlignment="1" applyProtection="1">
      <alignment horizontal="left" vertical="center" readingOrder="1"/>
      <protection locked="0"/>
    </xf>
    <xf numFmtId="0" fontId="124" fillId="31" borderId="0" xfId="0" applyNumberFormat="1" applyFont="1" applyFill="1" applyBorder="1" applyAlignment="1" applyProtection="1">
      <alignment horizontal="center" vertical="center" wrapText="1" readingOrder="1"/>
      <protection locked="0"/>
    </xf>
    <xf numFmtId="0" fontId="138" fillId="31" borderId="0" xfId="0" applyNumberFormat="1" applyFont="1" applyFill="1" applyBorder="1" applyAlignment="1" applyProtection="1">
      <alignment horizontal="center" vertical="center" wrapText="1" readingOrder="1"/>
      <protection locked="0"/>
    </xf>
    <xf numFmtId="176" fontId="138" fillId="31" borderId="0" xfId="0" applyNumberFormat="1" applyFont="1" applyFill="1" applyBorder="1" applyAlignment="1" applyProtection="1">
      <alignment horizontal="center" vertical="center" wrapText="1" readingOrder="1"/>
      <protection locked="0"/>
    </xf>
    <xf numFmtId="0" fontId="45" fillId="0" borderId="0" xfId="99" applyFont="1" applyAlignment="1" applyProtection="1">
      <alignment vertical="center"/>
      <protection hidden="1"/>
    </xf>
    <xf numFmtId="172" fontId="45" fillId="0" borderId="0" xfId="98" applyNumberFormat="1" applyFont="1" applyAlignment="1" applyProtection="1">
      <alignment vertical="center"/>
      <protection hidden="1"/>
    </xf>
    <xf numFmtId="172" fontId="110" fillId="24" borderId="0" xfId="98" applyNumberFormat="1" applyFont="1" applyFill="1" applyAlignment="1" applyProtection="1">
      <alignment vertical="center" wrapText="1"/>
      <protection hidden="1"/>
    </xf>
    <xf numFmtId="172" fontId="45" fillId="0" borderId="0" xfId="99" applyNumberFormat="1" applyFont="1" applyBorder="1" applyAlignment="1" applyProtection="1">
      <alignment vertical="center"/>
      <protection hidden="1"/>
    </xf>
    <xf numFmtId="172" fontId="0" fillId="31" borderId="0" xfId="0" applyNumberFormat="1" applyFill="1" applyBorder="1" applyAlignment="1">
      <alignment vertical="center"/>
    </xf>
    <xf numFmtId="0" fontId="49" fillId="33" borderId="45" xfId="99" applyFont="1" applyFill="1" applyBorder="1" applyAlignment="1" applyProtection="1">
      <alignment horizontal="center" vertical="center" wrapText="1"/>
      <protection hidden="1"/>
    </xf>
    <xf numFmtId="0" fontId="49" fillId="33" borderId="46" xfId="99" applyFont="1" applyFill="1" applyBorder="1" applyAlignment="1" applyProtection="1">
      <alignment horizontal="center" vertical="center" wrapText="1"/>
      <protection hidden="1"/>
    </xf>
    <xf numFmtId="0" fontId="49" fillId="33" borderId="47" xfId="99" applyFont="1" applyFill="1" applyBorder="1" applyAlignment="1" applyProtection="1">
      <alignment horizontal="center" vertical="center" wrapText="1"/>
      <protection hidden="1"/>
    </xf>
    <xf numFmtId="171" fontId="49" fillId="24" borderId="45" xfId="99" applyNumberFormat="1" applyFont="1" applyFill="1" applyBorder="1" applyAlignment="1" applyProtection="1">
      <alignment horizontal="center" vertical="center" wrapText="1"/>
      <protection hidden="1"/>
    </xf>
    <xf numFmtId="171" fontId="49" fillId="24" borderId="46" xfId="99" applyNumberFormat="1" applyFont="1" applyFill="1" applyBorder="1" applyAlignment="1" applyProtection="1">
      <alignment horizontal="center" vertical="center" wrapText="1"/>
      <protection hidden="1"/>
    </xf>
    <xf numFmtId="171" fontId="49" fillId="24" borderId="47" xfId="99" applyNumberFormat="1" applyFont="1" applyFill="1" applyBorder="1" applyAlignment="1" applyProtection="1">
      <alignment horizontal="center" vertical="center" wrapText="1"/>
      <protection hidden="1"/>
    </xf>
    <xf numFmtId="0" fontId="55" fillId="24" borderId="45" xfId="102" applyFont="1" applyFill="1" applyBorder="1" applyAlignment="1" applyProtection="1">
      <alignment horizontal="center" vertical="center" wrapText="1"/>
      <protection hidden="1"/>
    </xf>
    <xf numFmtId="0" fontId="55" fillId="24" borderId="46" xfId="98" applyFont="1" applyFill="1" applyBorder="1" applyAlignment="1" applyProtection="1">
      <alignment horizontal="center" vertical="center" wrapText="1"/>
      <protection hidden="1"/>
    </xf>
    <xf numFmtId="0" fontId="55" fillId="24" borderId="47" xfId="98" applyFont="1" applyFill="1" applyBorder="1" applyAlignment="1" applyProtection="1">
      <alignment horizontal="center" vertical="center" wrapText="1"/>
      <protection hidden="1"/>
    </xf>
    <xf numFmtId="0" fontId="106" fillId="24" borderId="44" xfId="0" applyFont="1" applyFill="1" applyBorder="1" applyAlignment="1" applyProtection="1">
      <alignment vertical="top" wrapText="1"/>
      <protection hidden="1"/>
    </xf>
    <xf numFmtId="0" fontId="106" fillId="24" borderId="0" xfId="0" applyFont="1" applyFill="1" applyBorder="1" applyAlignment="1" applyProtection="1">
      <alignment vertical="top" wrapText="1"/>
      <protection hidden="1"/>
    </xf>
    <xf numFmtId="0" fontId="61" fillId="24" borderId="0" xfId="103" applyFont="1" applyFill="1" applyBorder="1" applyAlignment="1" applyProtection="1">
      <alignment vertical="top"/>
    </xf>
    <xf numFmtId="0" fontId="62" fillId="24" borderId="0" xfId="103" applyFont="1" applyFill="1" applyBorder="1" applyAlignment="1" applyProtection="1"/>
    <xf numFmtId="1" fontId="54" fillId="36" borderId="26" xfId="102" applyNumberFormat="1" applyFont="1" applyFill="1" applyBorder="1" applyAlignment="1" applyProtection="1">
      <alignment horizontal="center" vertical="center" wrapText="1"/>
      <protection locked="0"/>
    </xf>
    <xf numFmtId="0" fontId="52" fillId="0" borderId="24" xfId="0" applyFont="1" applyFill="1" applyBorder="1" applyAlignment="1" applyProtection="1">
      <alignment horizontal="left" vertical="center" shrinkToFit="1"/>
    </xf>
    <xf numFmtId="0" fontId="52" fillId="0" borderId="34" xfId="0" applyFont="1" applyFill="1" applyBorder="1" applyAlignment="1" applyProtection="1">
      <alignment horizontal="left" vertical="center" shrinkToFit="1"/>
    </xf>
    <xf numFmtId="0" fontId="154" fillId="34" borderId="27" xfId="0" applyFont="1" applyFill="1" applyBorder="1" applyAlignment="1" applyProtection="1">
      <alignment horizontal="left" vertical="center"/>
    </xf>
    <xf numFmtId="49" fontId="120" fillId="0" borderId="28" xfId="0" applyNumberFormat="1" applyFont="1" applyFill="1" applyBorder="1" applyAlignment="1" applyProtection="1">
      <alignment horizontal="left" vertical="center"/>
    </xf>
    <xf numFmtId="0" fontId="93" fillId="34" borderId="27" xfId="0" applyFont="1" applyFill="1" applyBorder="1" applyAlignment="1" applyProtection="1">
      <alignment horizontal="center" vertical="center" wrapText="1"/>
    </xf>
    <xf numFmtId="0" fontId="54" fillId="34" borderId="27" xfId="0" applyFont="1" applyFill="1" applyBorder="1" applyAlignment="1" applyProtection="1">
      <alignment horizontal="center" vertical="center" wrapText="1"/>
    </xf>
    <xf numFmtId="0" fontId="69" fillId="0" borderId="24" xfId="102" applyNumberFormat="1" applyFont="1" applyFill="1" applyBorder="1" applyAlignment="1" applyProtection="1">
      <alignment horizontal="center" vertical="center" wrapText="1"/>
    </xf>
    <xf numFmtId="0" fontId="127" fillId="28" borderId="28" xfId="102" applyFont="1" applyFill="1" applyBorder="1" applyAlignment="1" applyProtection="1">
      <alignment vertical="center"/>
    </xf>
    <xf numFmtId="0" fontId="47" fillId="28" borderId="28" xfId="102" applyFont="1" applyFill="1" applyBorder="1" applyAlignment="1" applyProtection="1">
      <alignment vertical="center"/>
    </xf>
    <xf numFmtId="1" fontId="72" fillId="36" borderId="29" xfId="104" applyNumberFormat="1" applyFont="1" applyFill="1" applyBorder="1" applyAlignment="1" applyProtection="1">
      <alignment horizontal="center" vertical="center" wrapText="1"/>
      <protection locked="0" hidden="1"/>
    </xf>
    <xf numFmtId="179" fontId="69" fillId="0" borderId="20" xfId="102" applyNumberFormat="1" applyFont="1" applyFill="1" applyBorder="1" applyAlignment="1" applyProtection="1">
      <alignment horizontal="center" vertical="center" shrinkToFit="1"/>
    </xf>
    <xf numFmtId="179" fontId="70" fillId="38" borderId="20" xfId="102" applyNumberFormat="1" applyFont="1" applyFill="1" applyBorder="1" applyAlignment="1" applyProtection="1">
      <alignment horizontal="center" vertical="center" shrinkToFit="1"/>
    </xf>
    <xf numFmtId="49" fontId="54" fillId="0" borderId="24" xfId="102" applyNumberFormat="1" applyFont="1" applyFill="1" applyBorder="1" applyAlignment="1" applyProtection="1">
      <alignment horizontal="center" vertical="center" wrapText="1"/>
    </xf>
    <xf numFmtId="0" fontId="58" fillId="28" borderId="0" xfId="102" applyFont="1" applyFill="1" applyBorder="1" applyAlignment="1" applyProtection="1">
      <alignment horizontal="left" vertical="center"/>
    </xf>
    <xf numFmtId="0" fontId="54" fillId="0" borderId="24" xfId="102" applyFont="1" applyFill="1" applyBorder="1" applyAlignment="1" applyProtection="1">
      <alignment horizontal="center" vertical="center" wrapText="1"/>
    </xf>
    <xf numFmtId="0" fontId="54" fillId="0" borderId="24" xfId="102" applyFont="1" applyFill="1" applyBorder="1" applyAlignment="1" applyProtection="1">
      <alignment horizontal="left" vertical="center" wrapText="1"/>
    </xf>
    <xf numFmtId="0" fontId="64" fillId="0" borderId="24" xfId="102" applyFont="1" applyFill="1" applyBorder="1" applyAlignment="1" applyProtection="1">
      <alignment horizontal="center" vertical="center" wrapText="1"/>
    </xf>
    <xf numFmtId="0" fontId="149" fillId="0" borderId="24" xfId="102" applyFont="1" applyFill="1" applyBorder="1" applyAlignment="1" applyProtection="1">
      <alignment horizontal="left" vertical="center"/>
    </xf>
    <xf numFmtId="0" fontId="54" fillId="0" borderId="24" xfId="102" applyFont="1" applyFill="1" applyBorder="1" applyAlignment="1" applyProtection="1">
      <alignment horizontal="left" vertical="center"/>
    </xf>
    <xf numFmtId="0" fontId="58" fillId="28" borderId="0" xfId="102" applyFont="1" applyFill="1" applyBorder="1" applyAlignment="1" applyProtection="1">
      <alignment vertical="center"/>
    </xf>
    <xf numFmtId="0" fontId="128" fillId="28" borderId="0" xfId="102" applyFont="1" applyFill="1" applyBorder="1" applyAlignment="1" applyProtection="1">
      <alignment vertical="center"/>
    </xf>
    <xf numFmtId="0" fontId="54" fillId="28" borderId="0" xfId="102" applyFont="1" applyFill="1" applyBorder="1" applyAlignment="1" applyProtection="1">
      <alignment horizontal="center" vertical="center" wrapText="1"/>
    </xf>
    <xf numFmtId="0" fontId="129" fillId="28" borderId="0" xfId="102" applyFont="1" applyFill="1" applyBorder="1" applyAlignment="1" applyProtection="1">
      <alignment vertical="center"/>
    </xf>
    <xf numFmtId="0" fontId="130" fillId="28" borderId="0" xfId="102" applyFont="1" applyFill="1" applyBorder="1" applyAlignment="1" applyProtection="1">
      <alignment vertical="center"/>
    </xf>
    <xf numFmtId="0" fontId="132" fillId="28" borderId="0" xfId="102" applyFont="1" applyFill="1" applyBorder="1" applyAlignment="1" applyProtection="1">
      <alignment vertical="center"/>
    </xf>
    <xf numFmtId="0" fontId="103" fillId="28" borderId="0" xfId="104" applyFont="1" applyFill="1" applyBorder="1" applyAlignment="1" applyProtection="1">
      <alignment vertical="center"/>
      <protection hidden="1"/>
    </xf>
    <xf numFmtId="177" fontId="53" fillId="0" borderId="24" xfId="218" applyNumberFormat="1" applyFont="1" applyFill="1" applyBorder="1" applyAlignment="1">
      <alignment horizontal="center" vertical="center"/>
    </xf>
    <xf numFmtId="0" fontId="54" fillId="38" borderId="24" xfId="102" applyFont="1" applyFill="1" applyBorder="1" applyAlignment="1" applyProtection="1">
      <alignment horizontal="left" vertical="center" wrapText="1"/>
    </xf>
    <xf numFmtId="0" fontId="54" fillId="38" borderId="24" xfId="102" applyFont="1" applyFill="1" applyBorder="1" applyAlignment="1" applyProtection="1">
      <alignment horizontal="left" vertical="center"/>
    </xf>
    <xf numFmtId="0" fontId="64" fillId="38" borderId="24" xfId="102" applyFont="1" applyFill="1" applyBorder="1" applyAlignment="1" applyProtection="1">
      <alignment horizontal="center" vertical="center" wrapText="1"/>
    </xf>
    <xf numFmtId="49" fontId="54" fillId="38" borderId="24" xfId="102" applyNumberFormat="1" applyFont="1" applyFill="1" applyBorder="1" applyAlignment="1" applyProtection="1">
      <alignment horizontal="center" vertical="center" wrapText="1"/>
    </xf>
    <xf numFmtId="2" fontId="69" fillId="0" borderId="23" xfId="102" applyNumberFormat="1" applyFont="1" applyFill="1" applyBorder="1" applyAlignment="1" applyProtection="1">
      <alignment horizontal="center" vertical="center" wrapText="1"/>
      <protection locked="0"/>
    </xf>
    <xf numFmtId="2" fontId="69" fillId="38" borderId="23" xfId="102" applyNumberFormat="1" applyFont="1" applyFill="1" applyBorder="1" applyAlignment="1" applyProtection="1">
      <alignment horizontal="center" vertical="center" wrapText="1"/>
      <protection locked="0"/>
    </xf>
    <xf numFmtId="3" fontId="166" fillId="32" borderId="33" xfId="154" applyNumberFormat="1" applyFont="1" applyFill="1" applyBorder="1" applyAlignment="1" applyProtection="1">
      <alignment horizontal="center" vertical="center" wrapText="1"/>
    </xf>
    <xf numFmtId="0" fontId="167" fillId="0" borderId="24" xfId="102" applyFont="1" applyFill="1" applyBorder="1" applyAlignment="1" applyProtection="1">
      <alignment horizontal="left" vertical="center" wrapText="1"/>
    </xf>
    <xf numFmtId="1" fontId="69" fillId="38" borderId="24" xfId="102" applyNumberFormat="1" applyFont="1" applyFill="1" applyBorder="1" applyAlignment="1" applyProtection="1">
      <alignment horizontal="center" vertical="center" wrapText="1"/>
    </xf>
    <xf numFmtId="0" fontId="167" fillId="38" borderId="24" xfId="102" applyFont="1" applyFill="1" applyBorder="1" applyAlignment="1" applyProtection="1">
      <alignment horizontal="left" vertical="center" wrapText="1"/>
    </xf>
    <xf numFmtId="0" fontId="97" fillId="34" borderId="27" xfId="0" applyFont="1" applyFill="1" applyBorder="1" applyAlignment="1" applyProtection="1">
      <alignment horizontal="left" vertical="center" wrapText="1"/>
    </xf>
    <xf numFmtId="0" fontId="49" fillId="0" borderId="24" xfId="0" applyFont="1" applyFill="1" applyBorder="1" applyAlignment="1" applyProtection="1">
      <alignment horizontal="left" vertical="center" wrapText="1"/>
    </xf>
    <xf numFmtId="0" fontId="49" fillId="35" borderId="24" xfId="0" applyFont="1" applyFill="1" applyBorder="1" applyAlignment="1" applyProtection="1">
      <alignment horizontal="left" vertical="center" wrapText="1"/>
    </xf>
    <xf numFmtId="0" fontId="16" fillId="34" borderId="27" xfId="0" applyFont="1" applyFill="1" applyBorder="1" applyAlignment="1" applyProtection="1">
      <alignment horizontal="left" vertical="center" wrapText="1"/>
    </xf>
    <xf numFmtId="0" fontId="93" fillId="34" borderId="27" xfId="0" applyFont="1" applyFill="1" applyBorder="1" applyAlignment="1" applyProtection="1">
      <alignment horizontal="left" vertical="center" wrapText="1"/>
    </xf>
    <xf numFmtId="0" fontId="94" fillId="34" borderId="27" xfId="0" applyFont="1" applyFill="1" applyBorder="1" applyAlignment="1" applyProtection="1">
      <alignment horizontal="left" vertical="center" wrapText="1"/>
    </xf>
    <xf numFmtId="0" fontId="16" fillId="0" borderId="28" xfId="0" applyFont="1" applyBorder="1" applyAlignment="1" applyProtection="1">
      <alignment vertical="center" wrapText="1"/>
    </xf>
    <xf numFmtId="0" fontId="64" fillId="0" borderId="28" xfId="0" applyFont="1" applyBorder="1" applyAlignment="1" applyProtection="1">
      <alignment horizontal="center" vertical="center"/>
    </xf>
    <xf numFmtId="0" fontId="49" fillId="34" borderId="27" xfId="0" applyFont="1" applyFill="1" applyBorder="1" applyAlignment="1" applyProtection="1">
      <alignment horizontal="left" vertical="center"/>
    </xf>
    <xf numFmtId="49" fontId="73" fillId="34" borderId="27" xfId="0" applyNumberFormat="1" applyFont="1" applyFill="1" applyBorder="1" applyAlignment="1" applyProtection="1">
      <alignment horizontal="left" vertical="center" wrapText="1"/>
    </xf>
    <xf numFmtId="0" fontId="150" fillId="31" borderId="25" xfId="0" applyFont="1" applyFill="1" applyBorder="1" applyAlignment="1" applyProtection="1">
      <alignment horizontal="center" vertical="center"/>
    </xf>
    <xf numFmtId="0" fontId="150" fillId="31" borderId="34" xfId="0" applyFont="1" applyFill="1" applyBorder="1" applyAlignment="1" applyProtection="1">
      <alignment horizontal="center" vertical="center"/>
    </xf>
    <xf numFmtId="0" fontId="16" fillId="31" borderId="34" xfId="0" applyFont="1" applyFill="1" applyBorder="1" applyAlignment="1" applyProtection="1">
      <alignment horizontal="left" vertical="center" wrapText="1"/>
    </xf>
    <xf numFmtId="0" fontId="64" fillId="31" borderId="24" xfId="0" applyFont="1" applyFill="1" applyBorder="1" applyAlignment="1" applyProtection="1">
      <alignment horizontal="center" vertical="center" wrapText="1"/>
    </xf>
    <xf numFmtId="49" fontId="66" fillId="31" borderId="24" xfId="0" applyNumberFormat="1" applyFont="1" applyFill="1" applyBorder="1" applyAlignment="1" applyProtection="1">
      <alignment horizontal="center" vertical="center"/>
    </xf>
    <xf numFmtId="0" fontId="52" fillId="31" borderId="23" xfId="0" applyFont="1" applyFill="1" applyBorder="1" applyAlignment="1" applyProtection="1">
      <alignment horizontal="center" vertical="center"/>
    </xf>
    <xf numFmtId="4" fontId="49" fillId="0" borderId="29" xfId="221" applyNumberFormat="1" applyFont="1" applyFill="1" applyBorder="1" applyAlignment="1" applyProtection="1">
      <alignment horizontal="center" vertical="center"/>
    </xf>
    <xf numFmtId="0" fontId="155" fillId="32" borderId="29" xfId="221" applyFont="1" applyFill="1" applyBorder="1" applyAlignment="1" applyProtection="1">
      <alignment horizontal="center" vertical="center" wrapText="1"/>
      <protection locked="0"/>
    </xf>
    <xf numFmtId="0" fontId="64" fillId="0" borderId="24" xfId="221" applyFont="1" applyFill="1" applyBorder="1" applyAlignment="1" applyProtection="1">
      <alignment horizontal="center" vertical="center" wrapText="1"/>
    </xf>
    <xf numFmtId="4" fontId="54" fillId="0" borderId="24" xfId="221" applyNumberFormat="1" applyFont="1" applyFill="1" applyBorder="1" applyAlignment="1" applyProtection="1">
      <alignment vertical="center"/>
    </xf>
    <xf numFmtId="0" fontId="16" fillId="0" borderId="28" xfId="0" applyFont="1" applyBorder="1" applyAlignment="1" applyProtection="1">
      <alignment horizontal="center" vertical="center"/>
    </xf>
    <xf numFmtId="0" fontId="73" fillId="34" borderId="27" xfId="0" applyFont="1" applyFill="1" applyBorder="1" applyAlignment="1" applyProtection="1">
      <alignment horizontal="left" vertical="center" wrapText="1"/>
    </xf>
    <xf numFmtId="0" fontId="121" fillId="34" borderId="27" xfId="0" applyFont="1" applyFill="1" applyBorder="1" applyAlignment="1" applyProtection="1">
      <alignment horizontal="left" vertical="center" wrapText="1"/>
    </xf>
    <xf numFmtId="169" fontId="122" fillId="34" borderId="27" xfId="0" applyNumberFormat="1" applyFont="1" applyFill="1" applyBorder="1" applyAlignment="1" applyProtection="1">
      <alignment horizontal="left" vertical="center" wrapText="1"/>
    </xf>
    <xf numFmtId="49" fontId="16" fillId="0" borderId="28" xfId="0" applyNumberFormat="1" applyFont="1" applyFill="1" applyBorder="1" applyAlignment="1" applyProtection="1">
      <alignment horizontal="center" vertical="center"/>
    </xf>
    <xf numFmtId="0" fontId="175" fillId="24" borderId="0" xfId="102" applyFont="1" applyFill="1" applyBorder="1" applyAlignment="1" applyProtection="1">
      <alignment vertical="center"/>
    </xf>
    <xf numFmtId="0" fontId="176" fillId="0" borderId="0" xfId="102" applyFont="1" applyAlignment="1" applyProtection="1">
      <alignment horizontal="center" vertical="center" wrapText="1"/>
    </xf>
    <xf numFmtId="0" fontId="176" fillId="24" borderId="0" xfId="102" applyFont="1" applyFill="1" applyBorder="1" applyAlignment="1" applyProtection="1">
      <alignment vertical="center"/>
    </xf>
    <xf numFmtId="1" fontId="178" fillId="0" borderId="0" xfId="102" applyNumberFormat="1" applyFont="1" applyFill="1" applyAlignment="1" applyProtection="1">
      <alignment vertical="center"/>
      <protection hidden="1"/>
    </xf>
    <xf numFmtId="0" fontId="179" fillId="0" borderId="21" xfId="103" applyFont="1" applyBorder="1" applyAlignment="1" applyProtection="1">
      <alignment horizontal="center" vertical="center" wrapText="1"/>
    </xf>
    <xf numFmtId="49" fontId="180" fillId="26" borderId="14" xfId="102" applyNumberFormat="1" applyFont="1" applyFill="1" applyBorder="1" applyAlignment="1" applyProtection="1">
      <alignment horizontal="center" vertical="center" wrapText="1"/>
    </xf>
    <xf numFmtId="0" fontId="170" fillId="0" borderId="0" xfId="102" applyFont="1" applyAlignment="1" applyProtection="1">
      <alignment vertical="center"/>
    </xf>
    <xf numFmtId="0" fontId="139" fillId="24" borderId="0" xfId="98" applyFont="1" applyFill="1" applyAlignment="1" applyProtection="1">
      <alignment horizontal="center" vertical="center" wrapText="1"/>
      <protection hidden="1"/>
    </xf>
    <xf numFmtId="49" fontId="49" fillId="0" borderId="21" xfId="103" applyNumberFormat="1" applyFont="1" applyFill="1" applyBorder="1" applyAlignment="1" applyProtection="1">
      <alignment horizontal="center" vertical="center" wrapText="1"/>
    </xf>
    <xf numFmtId="4" fontId="49" fillId="0" borderId="24" xfId="221" applyNumberFormat="1" applyFont="1" applyFill="1" applyBorder="1" applyAlignment="1" applyProtection="1">
      <alignment vertical="center"/>
    </xf>
    <xf numFmtId="1" fontId="170" fillId="0" borderId="0" xfId="102" applyNumberFormat="1" applyFont="1" applyFill="1" applyAlignment="1" applyProtection="1">
      <alignment horizontal="left" vertical="center"/>
      <protection hidden="1"/>
    </xf>
    <xf numFmtId="0" fontId="73" fillId="0" borderId="21" xfId="103" applyFont="1" applyBorder="1" applyAlignment="1" applyProtection="1">
      <alignment horizontal="center" vertical="center" wrapText="1"/>
    </xf>
    <xf numFmtId="49" fontId="181" fillId="26" borderId="14" xfId="102" applyNumberFormat="1" applyFont="1" applyFill="1" applyBorder="1" applyAlignment="1" applyProtection="1">
      <alignment horizontal="left" vertical="center" wrapText="1"/>
    </xf>
    <xf numFmtId="177" fontId="182" fillId="0" borderId="24" xfId="100" applyNumberFormat="1" applyFont="1" applyFill="1" applyBorder="1" applyAlignment="1">
      <alignment horizontal="left" vertical="center" wrapText="1"/>
    </xf>
    <xf numFmtId="1" fontId="124" fillId="29" borderId="0" xfId="0" applyNumberFormat="1" applyFont="1" applyFill="1" applyBorder="1" applyAlignment="1" applyProtection="1">
      <alignment horizontal="center" vertical="center" wrapText="1" readingOrder="1"/>
      <protection locked="0"/>
    </xf>
    <xf numFmtId="0" fontId="124" fillId="0" borderId="29" xfId="0" applyFont="1" applyFill="1" applyBorder="1" applyAlignment="1" applyProtection="1">
      <alignment horizontal="center" vertical="center" readingOrder="1"/>
      <protection locked="0"/>
    </xf>
    <xf numFmtId="0" fontId="115" fillId="29" borderId="0" xfId="0" applyNumberFormat="1" applyFont="1" applyFill="1" applyBorder="1" applyAlignment="1" applyProtection="1">
      <alignment horizontal="left" vertical="center" readingOrder="1"/>
      <protection locked="0"/>
    </xf>
    <xf numFmtId="0" fontId="124" fillId="0" borderId="29" xfId="0" applyNumberFormat="1" applyFont="1" applyBorder="1" applyAlignment="1" applyProtection="1">
      <alignment vertical="center" readingOrder="1"/>
      <protection locked="0"/>
    </xf>
    <xf numFmtId="0" fontId="124" fillId="0" borderId="29" xfId="0" applyNumberFormat="1" applyFont="1" applyFill="1" applyBorder="1" applyAlignment="1" applyProtection="1">
      <alignment vertical="center" readingOrder="1"/>
      <protection locked="0"/>
    </xf>
    <xf numFmtId="0" fontId="46" fillId="29" borderId="0" xfId="0" applyNumberFormat="1" applyFont="1" applyFill="1" applyBorder="1" applyAlignment="1" applyProtection="1">
      <alignment horizontal="center" vertical="center" wrapText="1" readingOrder="1"/>
      <protection locked="0"/>
    </xf>
    <xf numFmtId="0" fontId="46" fillId="31" borderId="0" xfId="0" applyNumberFormat="1" applyFont="1" applyFill="1" applyBorder="1" applyAlignment="1" applyProtection="1">
      <alignment horizontal="center" vertical="center" wrapText="1" readingOrder="1"/>
      <protection locked="0"/>
    </xf>
    <xf numFmtId="49" fontId="46" fillId="29" borderId="0" xfId="0" applyNumberFormat="1" applyFont="1" applyFill="1" applyBorder="1" applyAlignment="1" applyProtection="1">
      <alignment horizontal="center" vertical="center" wrapText="1" readingOrder="1"/>
      <protection locked="0"/>
    </xf>
    <xf numFmtId="49" fontId="57" fillId="0" borderId="29" xfId="0" applyNumberFormat="1" applyFont="1" applyBorder="1" applyAlignment="1" applyProtection="1">
      <alignment vertical="center" wrapText="1" readingOrder="1"/>
      <protection locked="0"/>
    </xf>
    <xf numFmtId="49" fontId="74" fillId="0" borderId="29" xfId="0" applyNumberFormat="1" applyFont="1" applyFill="1" applyBorder="1" applyAlignment="1" applyProtection="1">
      <alignment horizontal="center" vertical="center" readingOrder="1"/>
      <protection locked="0"/>
    </xf>
    <xf numFmtId="0" fontId="116" fillId="40" borderId="29" xfId="0" applyFont="1" applyFill="1" applyBorder="1" applyAlignment="1" applyProtection="1">
      <alignment horizontal="center" vertical="center" readingOrder="1"/>
      <protection locked="0"/>
    </xf>
    <xf numFmtId="2" fontId="116" fillId="27" borderId="51" xfId="0" applyNumberFormat="1" applyFont="1" applyFill="1" applyBorder="1" applyAlignment="1" applyProtection="1">
      <alignment horizontal="center" vertical="center" readingOrder="1"/>
      <protection locked="0"/>
    </xf>
    <xf numFmtId="0" fontId="183" fillId="0" borderId="0" xfId="0" applyFont="1" applyAlignment="1">
      <alignment vertical="center"/>
    </xf>
    <xf numFmtId="169" fontId="165" fillId="28" borderId="0" xfId="102" applyNumberFormat="1" applyFont="1" applyFill="1" applyBorder="1" applyAlignment="1" applyProtection="1">
      <alignment vertical="center"/>
    </xf>
    <xf numFmtId="0" fontId="45" fillId="0" borderId="0" xfId="99" applyFont="1" applyFill="1" applyBorder="1" applyAlignment="1" applyProtection="1">
      <alignment vertical="center"/>
      <protection hidden="1"/>
    </xf>
    <xf numFmtId="1" fontId="54" fillId="0" borderId="0" xfId="102" applyNumberFormat="1" applyFont="1" applyFill="1" applyBorder="1" applyAlignment="1" applyProtection="1">
      <alignment horizontal="center" vertical="center" wrapText="1"/>
    </xf>
    <xf numFmtId="2" fontId="54" fillId="0" borderId="0" xfId="102" applyNumberFormat="1" applyFont="1" applyFill="1" applyBorder="1" applyAlignment="1" applyProtection="1">
      <alignment horizontal="center" vertical="center" wrapText="1"/>
    </xf>
    <xf numFmtId="0" fontId="150" fillId="31" borderId="24" xfId="0" applyFont="1" applyFill="1" applyBorder="1" applyAlignment="1" applyProtection="1">
      <alignment horizontal="center" vertical="center"/>
    </xf>
    <xf numFmtId="0" fontId="72" fillId="0" borderId="24" xfId="0" applyFont="1" applyFill="1" applyBorder="1" applyAlignment="1" applyProtection="1">
      <alignment vertical="center" wrapText="1"/>
    </xf>
    <xf numFmtId="176" fontId="138" fillId="27" borderId="24" xfId="168" applyNumberFormat="1" applyFont="1" applyFill="1" applyBorder="1" applyAlignment="1" applyProtection="1">
      <alignment horizontal="center" vertical="center" readingOrder="1"/>
      <protection locked="0"/>
    </xf>
    <xf numFmtId="0" fontId="72" fillId="35" borderId="24" xfId="0" applyFont="1" applyFill="1" applyBorder="1" applyAlignment="1" applyProtection="1">
      <alignment vertical="center" wrapText="1"/>
    </xf>
    <xf numFmtId="2" fontId="160" fillId="31" borderId="0" xfId="0" applyNumberFormat="1" applyFont="1" applyFill="1" applyBorder="1" applyAlignment="1">
      <alignment vertical="center"/>
    </xf>
    <xf numFmtId="0" fontId="45" fillId="31" borderId="0" xfId="99" applyFont="1" applyFill="1" applyBorder="1" applyAlignment="1" applyProtection="1">
      <alignment vertical="center"/>
      <protection hidden="1"/>
    </xf>
    <xf numFmtId="49" fontId="120" fillId="31" borderId="15" xfId="221" applyNumberFormat="1" applyFont="1" applyFill="1" applyBorder="1" applyAlignment="1" applyProtection="1">
      <alignment horizontal="left" vertical="center"/>
    </xf>
    <xf numFmtId="0" fontId="184" fillId="31" borderId="0" xfId="0" applyNumberFormat="1" applyFont="1" applyFill="1" applyBorder="1" applyAlignment="1" applyProtection="1">
      <alignment horizontal="left" vertical="center" readingOrder="1"/>
      <protection locked="0"/>
    </xf>
    <xf numFmtId="0" fontId="52" fillId="35" borderId="34" xfId="0" applyFont="1" applyFill="1" applyBorder="1" applyAlignment="1" applyProtection="1">
      <alignment horizontal="left" vertical="center" shrinkToFit="1"/>
    </xf>
    <xf numFmtId="0" fontId="63" fillId="24" borderId="0" xfId="103" applyFont="1" applyFill="1" applyBorder="1" applyAlignment="1" applyProtection="1">
      <alignment vertical="center"/>
    </xf>
    <xf numFmtId="49" fontId="49" fillId="41" borderId="0" xfId="102" applyNumberFormat="1" applyFont="1" applyFill="1" applyAlignment="1" applyProtection="1">
      <alignment horizontal="center" vertical="center" wrapText="1"/>
    </xf>
    <xf numFmtId="0" fontId="16" fillId="41" borderId="0" xfId="102" applyFont="1" applyFill="1" applyBorder="1" applyAlignment="1" applyProtection="1">
      <alignment horizontal="center" vertical="center" wrapText="1"/>
    </xf>
    <xf numFmtId="167" fontId="49" fillId="41" borderId="0" xfId="102" applyNumberFormat="1" applyFont="1" applyFill="1" applyBorder="1" applyAlignment="1" applyProtection="1">
      <alignment horizontal="center" vertical="center"/>
      <protection hidden="1"/>
    </xf>
    <xf numFmtId="0" fontId="83" fillId="24" borderId="0" xfId="0" applyFont="1" applyFill="1" applyAlignment="1" applyProtection="1">
      <alignment horizontal="center"/>
      <protection hidden="1"/>
    </xf>
    <xf numFmtId="0" fontId="52" fillId="27" borderId="30" xfId="0" applyFont="1" applyFill="1" applyBorder="1" applyAlignment="1" applyProtection="1">
      <alignment horizontal="center" vertical="center"/>
      <protection hidden="1"/>
    </xf>
    <xf numFmtId="0" fontId="52" fillId="27" borderId="41" xfId="0" applyFont="1" applyFill="1" applyBorder="1" applyAlignment="1" applyProtection="1">
      <alignment horizontal="center" vertical="center"/>
      <protection hidden="1"/>
    </xf>
    <xf numFmtId="0" fontId="52" fillId="27" borderId="32" xfId="0" applyFont="1" applyFill="1" applyBorder="1" applyAlignment="1" applyProtection="1">
      <alignment horizontal="center" vertical="center"/>
      <protection hidden="1"/>
    </xf>
    <xf numFmtId="0" fontId="52" fillId="27" borderId="11" xfId="0" applyFont="1" applyFill="1" applyBorder="1" applyAlignment="1" applyProtection="1">
      <alignment horizontal="center" vertical="center"/>
      <protection hidden="1"/>
    </xf>
    <xf numFmtId="0" fontId="109" fillId="31" borderId="0" xfId="98" applyFont="1" applyFill="1" applyAlignment="1" applyProtection="1">
      <alignment horizontal="center" vertical="center" wrapText="1"/>
      <protection hidden="1"/>
    </xf>
    <xf numFmtId="0" fontId="186" fillId="0" borderId="0" xfId="0" applyFont="1" applyAlignment="1">
      <alignment horizontal="center" vertical="center"/>
    </xf>
    <xf numFmtId="49" fontId="126" fillId="28" borderId="27" xfId="102" applyNumberFormat="1" applyFont="1" applyFill="1" applyBorder="1" applyAlignment="1" applyProtection="1">
      <alignment vertical="center"/>
    </xf>
    <xf numFmtId="0" fontId="47" fillId="28" borderId="27" xfId="102" applyFont="1" applyFill="1" applyBorder="1" applyAlignment="1" applyProtection="1">
      <alignment vertical="center"/>
    </xf>
    <xf numFmtId="0" fontId="126" fillId="28" borderId="28" xfId="102" applyFont="1" applyFill="1" applyBorder="1" applyAlignment="1" applyProtection="1">
      <alignment vertical="center" wrapText="1"/>
    </xf>
    <xf numFmtId="0" fontId="126" fillId="28" borderId="28" xfId="102" applyFont="1" applyFill="1" applyBorder="1" applyAlignment="1" applyProtection="1">
      <alignment horizontal="center" vertical="center"/>
    </xf>
    <xf numFmtId="2" fontId="126" fillId="28" borderId="28" xfId="102" applyNumberFormat="1" applyFont="1" applyFill="1" applyBorder="1" applyAlignment="1" applyProtection="1">
      <alignment horizontal="center" vertical="center"/>
    </xf>
    <xf numFmtId="0" fontId="126" fillId="28" borderId="28" xfId="102" applyFont="1" applyFill="1" applyBorder="1" applyAlignment="1" applyProtection="1">
      <alignment vertical="center"/>
    </xf>
    <xf numFmtId="164" fontId="112" fillId="0" borderId="24" xfId="144" applyNumberFormat="1" applyFont="1" applyFill="1" applyBorder="1" applyAlignment="1" applyProtection="1">
      <alignment horizontal="center" vertical="center"/>
    </xf>
    <xf numFmtId="164" fontId="112" fillId="0" borderId="25" xfId="144" applyNumberFormat="1" applyFont="1" applyFill="1" applyBorder="1" applyAlignment="1" applyProtection="1">
      <alignment horizontal="center" vertical="center"/>
    </xf>
    <xf numFmtId="0" fontId="99" fillId="28" borderId="26" xfId="104" applyFont="1" applyFill="1" applyBorder="1" applyAlignment="1" applyProtection="1">
      <alignment vertical="center"/>
      <protection hidden="1"/>
    </xf>
    <xf numFmtId="0" fontId="99" fillId="28" borderId="15" xfId="104" applyFont="1" applyFill="1" applyBorder="1" applyAlignment="1" applyProtection="1">
      <alignment vertical="center"/>
      <protection hidden="1"/>
    </xf>
    <xf numFmtId="0" fontId="58" fillId="28" borderId="15" xfId="102" applyFont="1" applyFill="1" applyBorder="1" applyAlignment="1" applyProtection="1">
      <alignment vertical="center"/>
    </xf>
    <xf numFmtId="0" fontId="71" fillId="28" borderId="0" xfId="102" applyFont="1" applyFill="1" applyBorder="1" applyAlignment="1" applyProtection="1">
      <alignment vertical="center" wrapText="1"/>
    </xf>
    <xf numFmtId="0" fontId="71" fillId="28" borderId="0" xfId="102" applyFont="1" applyFill="1" applyBorder="1" applyAlignment="1" applyProtection="1">
      <alignment horizontal="center" vertical="center"/>
    </xf>
    <xf numFmtId="2" fontId="71" fillId="28" borderId="0" xfId="102" applyNumberFormat="1" applyFont="1" applyFill="1" applyBorder="1" applyAlignment="1" applyProtection="1">
      <alignment horizontal="center" vertical="center"/>
    </xf>
    <xf numFmtId="0" fontId="71" fillId="28" borderId="0" xfId="102" applyFont="1" applyFill="1" applyBorder="1" applyAlignment="1" applyProtection="1">
      <alignment vertical="center"/>
    </xf>
    <xf numFmtId="0" fontId="100" fillId="28" borderId="26" xfId="104" applyFont="1" applyFill="1" applyBorder="1" applyAlignment="1" applyProtection="1">
      <alignment vertical="center"/>
      <protection hidden="1"/>
    </xf>
    <xf numFmtId="0" fontId="100" fillId="28" borderId="15" xfId="104" applyFont="1" applyFill="1" applyBorder="1" applyAlignment="1" applyProtection="1">
      <alignment vertical="center"/>
      <protection hidden="1"/>
    </xf>
    <xf numFmtId="0" fontId="187" fillId="28" borderId="0" xfId="102" applyFont="1" applyFill="1" applyBorder="1" applyAlignment="1" applyProtection="1">
      <alignment vertical="center" wrapText="1"/>
    </xf>
    <xf numFmtId="0" fontId="187" fillId="28" borderId="0" xfId="102" applyFont="1" applyFill="1" applyBorder="1" applyAlignment="1" applyProtection="1">
      <alignment horizontal="center" vertical="center"/>
    </xf>
    <xf numFmtId="2" fontId="187" fillId="28" borderId="0" xfId="102" applyNumberFormat="1" applyFont="1" applyFill="1" applyBorder="1" applyAlignment="1" applyProtection="1">
      <alignment horizontal="center" vertical="center"/>
    </xf>
    <xf numFmtId="164" fontId="112" fillId="38" borderId="24" xfId="144" applyNumberFormat="1" applyFont="1" applyFill="1" applyBorder="1" applyAlignment="1" applyProtection="1">
      <alignment horizontal="center" vertical="center"/>
    </xf>
    <xf numFmtId="164" fontId="112" fillId="38" borderId="25" xfId="144" applyNumberFormat="1" applyFont="1" applyFill="1" applyBorder="1" applyAlignment="1" applyProtection="1">
      <alignment horizontal="center" vertical="center"/>
    </xf>
    <xf numFmtId="0" fontId="101" fillId="28" borderId="26" xfId="104" applyFont="1" applyFill="1" applyBorder="1" applyAlignment="1" applyProtection="1">
      <alignment vertical="center"/>
      <protection hidden="1"/>
    </xf>
    <xf numFmtId="0" fontId="101" fillId="28" borderId="15" xfId="104" applyFont="1" applyFill="1" applyBorder="1" applyAlignment="1" applyProtection="1">
      <alignment vertical="center"/>
      <protection hidden="1"/>
    </xf>
    <xf numFmtId="0" fontId="58" fillId="28" borderId="27" xfId="102" applyFont="1" applyFill="1" applyBorder="1" applyAlignment="1" applyProtection="1">
      <alignment vertical="center"/>
    </xf>
    <xf numFmtId="0" fontId="103" fillId="28" borderId="26" xfId="104" applyFont="1" applyFill="1" applyBorder="1" applyAlignment="1" applyProtection="1">
      <alignment vertical="center"/>
      <protection hidden="1"/>
    </xf>
    <xf numFmtId="0" fontId="103" fillId="28" borderId="15" xfId="104" applyFont="1" applyFill="1" applyBorder="1" applyAlignment="1" applyProtection="1">
      <alignment vertical="center"/>
      <protection hidden="1"/>
    </xf>
    <xf numFmtId="0" fontId="58" fillId="28" borderId="27" xfId="102" applyFont="1" applyFill="1" applyBorder="1" applyAlignment="1" applyProtection="1">
      <alignment horizontal="left" vertical="center"/>
    </xf>
    <xf numFmtId="0" fontId="188" fillId="28" borderId="0" xfId="102" applyFont="1" applyFill="1" applyBorder="1" applyAlignment="1" applyProtection="1">
      <alignment vertical="center" wrapText="1"/>
    </xf>
    <xf numFmtId="0" fontId="188" fillId="28" borderId="0" xfId="102" applyFont="1" applyFill="1" applyBorder="1" applyAlignment="1" applyProtection="1">
      <alignment horizontal="center" vertical="center"/>
    </xf>
    <xf numFmtId="2" fontId="188" fillId="28" borderId="0" xfId="102" applyNumberFormat="1" applyFont="1" applyFill="1" applyBorder="1" applyAlignment="1" applyProtection="1">
      <alignment horizontal="center" vertical="center"/>
    </xf>
    <xf numFmtId="0" fontId="102" fillId="28" borderId="26" xfId="104" applyFont="1" applyFill="1" applyBorder="1" applyAlignment="1" applyProtection="1">
      <alignment vertical="center"/>
      <protection hidden="1"/>
    </xf>
    <xf numFmtId="0" fontId="102" fillId="28" borderId="15" xfId="104" applyFont="1" applyFill="1" applyBorder="1" applyAlignment="1" applyProtection="1">
      <alignment vertical="center"/>
      <protection hidden="1"/>
    </xf>
    <xf numFmtId="0" fontId="189" fillId="28" borderId="0" xfId="102" applyFont="1" applyFill="1" applyBorder="1" applyAlignment="1" applyProtection="1">
      <alignment vertical="center" wrapText="1"/>
    </xf>
    <xf numFmtId="0" fontId="189" fillId="28" borderId="0" xfId="102" applyFont="1" applyFill="1" applyBorder="1" applyAlignment="1" applyProtection="1">
      <alignment horizontal="center" vertical="center"/>
    </xf>
    <xf numFmtId="2" fontId="189" fillId="28" borderId="0" xfId="102" applyNumberFormat="1" applyFont="1" applyFill="1" applyBorder="1" applyAlignment="1" applyProtection="1">
      <alignment horizontal="center" vertical="center"/>
    </xf>
    <xf numFmtId="0" fontId="102" fillId="28" borderId="26" xfId="0" applyFont="1" applyFill="1" applyBorder="1" applyAlignment="1" applyProtection="1">
      <alignment vertical="center"/>
      <protection hidden="1"/>
    </xf>
    <xf numFmtId="0" fontId="102" fillId="28" borderId="15" xfId="0" applyFont="1" applyFill="1" applyBorder="1" applyAlignment="1" applyProtection="1">
      <alignment vertical="center"/>
      <protection hidden="1"/>
    </xf>
    <xf numFmtId="0" fontId="58" fillId="28" borderId="27" xfId="0" applyFont="1" applyFill="1" applyBorder="1" applyAlignment="1" applyProtection="1">
      <alignment vertical="center"/>
    </xf>
    <xf numFmtId="0" fontId="58" fillId="28" borderId="0" xfId="0" applyFont="1" applyFill="1" applyBorder="1" applyAlignment="1" applyProtection="1">
      <alignment vertical="center"/>
    </xf>
    <xf numFmtId="0" fontId="58" fillId="28" borderId="0" xfId="0" applyFont="1" applyFill="1" applyBorder="1" applyAlignment="1" applyProtection="1">
      <alignment vertical="center" wrapText="1"/>
    </xf>
    <xf numFmtId="0" fontId="131" fillId="28" borderId="0" xfId="0" applyFont="1" applyFill="1" applyBorder="1" applyAlignment="1" applyProtection="1">
      <alignment vertical="center"/>
    </xf>
    <xf numFmtId="0" fontId="58" fillId="28" borderId="0" xfId="0" applyFont="1" applyFill="1" applyBorder="1" applyAlignment="1" applyProtection="1">
      <alignment horizontal="center" vertical="center"/>
    </xf>
    <xf numFmtId="2" fontId="58" fillId="28" borderId="0" xfId="0" applyNumberFormat="1" applyFont="1" applyFill="1" applyBorder="1" applyAlignment="1" applyProtection="1">
      <alignment horizontal="center" vertical="center"/>
    </xf>
    <xf numFmtId="0" fontId="58" fillId="28" borderId="15" xfId="102" applyFont="1" applyFill="1" applyBorder="1" applyAlignment="1" applyProtection="1">
      <alignment horizontal="left" vertical="center"/>
    </xf>
    <xf numFmtId="0" fontId="100" fillId="28" borderId="29" xfId="104" applyFont="1" applyFill="1" applyBorder="1" applyAlignment="1" applyProtection="1">
      <alignment vertical="center"/>
      <protection hidden="1"/>
    </xf>
    <xf numFmtId="0" fontId="100" fillId="28" borderId="27" xfId="104" applyFont="1" applyFill="1" applyBorder="1" applyAlignment="1" applyProtection="1">
      <alignment vertical="center"/>
      <protection hidden="1"/>
    </xf>
    <xf numFmtId="0" fontId="58" fillId="28" borderId="15" xfId="0" applyFont="1" applyFill="1" applyBorder="1" applyAlignment="1" applyProtection="1">
      <alignment vertical="center"/>
    </xf>
    <xf numFmtId="0" fontId="52" fillId="28" borderId="0" xfId="0" applyFont="1" applyFill="1" applyBorder="1" applyAlignment="1" applyProtection="1">
      <alignment horizontal="center" vertical="center" wrapText="1"/>
    </xf>
    <xf numFmtId="0" fontId="0" fillId="28" borderId="0" xfId="0" applyFont="1" applyFill="1" applyBorder="1" applyAlignment="1" applyProtection="1">
      <alignment horizontal="center" vertical="center"/>
    </xf>
    <xf numFmtId="0" fontId="52" fillId="28" borderId="0" xfId="0" applyFont="1" applyFill="1" applyBorder="1" applyAlignment="1" applyProtection="1">
      <alignment horizontal="center" vertical="center"/>
    </xf>
    <xf numFmtId="2" fontId="52" fillId="28" borderId="0" xfId="0" applyNumberFormat="1" applyFont="1" applyFill="1" applyBorder="1" applyAlignment="1" applyProtection="1">
      <alignment horizontal="center" vertical="center"/>
    </xf>
    <xf numFmtId="0" fontId="66" fillId="28" borderId="0" xfId="0" applyFont="1" applyFill="1" applyBorder="1" applyAlignment="1" applyProtection="1">
      <alignment horizontal="center" vertical="center" wrapText="1"/>
    </xf>
    <xf numFmtId="0" fontId="104" fillId="28" borderId="26" xfId="0" applyFont="1" applyFill="1" applyBorder="1" applyAlignment="1" applyProtection="1">
      <alignment vertical="center"/>
      <protection hidden="1"/>
    </xf>
    <xf numFmtId="0" fontId="104" fillId="28" borderId="15" xfId="0" applyFont="1" applyFill="1" applyBorder="1" applyAlignment="1" applyProtection="1">
      <alignment vertical="center"/>
      <protection hidden="1"/>
    </xf>
    <xf numFmtId="0" fontId="58" fillId="28" borderId="15" xfId="0" applyFont="1" applyFill="1" applyBorder="1" applyAlignment="1" applyProtection="1">
      <alignment vertical="center" wrapText="1"/>
    </xf>
    <xf numFmtId="0" fontId="131" fillId="28" borderId="15" xfId="0" applyFont="1" applyFill="1" applyBorder="1" applyAlignment="1" applyProtection="1">
      <alignment vertical="center"/>
    </xf>
    <xf numFmtId="0" fontId="58" fillId="28" borderId="15" xfId="0" applyFont="1" applyFill="1" applyBorder="1" applyAlignment="1" applyProtection="1">
      <alignment horizontal="center" vertical="center"/>
    </xf>
    <xf numFmtId="2" fontId="58" fillId="28" borderId="15" xfId="0" applyNumberFormat="1" applyFont="1" applyFill="1" applyBorder="1" applyAlignment="1" applyProtection="1">
      <alignment horizontal="center" vertical="center"/>
    </xf>
    <xf numFmtId="0" fontId="105" fillId="28" borderId="26" xfId="0" applyFont="1" applyFill="1" applyBorder="1" applyAlignment="1" applyProtection="1">
      <alignment vertical="center"/>
      <protection hidden="1"/>
    </xf>
    <xf numFmtId="0" fontId="105" fillId="28" borderId="15" xfId="0" applyFont="1" applyFill="1" applyBorder="1" applyAlignment="1" applyProtection="1">
      <alignment vertical="center"/>
      <protection hidden="1"/>
    </xf>
    <xf numFmtId="0" fontId="54" fillId="28" borderId="0" xfId="0" applyFont="1" applyFill="1" applyBorder="1" applyAlignment="1" applyProtection="1">
      <alignment horizontal="center" vertical="center" wrapText="1"/>
    </xf>
    <xf numFmtId="0" fontId="58" fillId="28" borderId="0" xfId="0" applyFont="1" applyFill="1" applyBorder="1" applyAlignment="1" applyProtection="1">
      <alignment horizontal="left" vertical="center"/>
    </xf>
    <xf numFmtId="0" fontId="58" fillId="28" borderId="0" xfId="0" applyFont="1" applyFill="1" applyBorder="1" applyAlignment="1" applyProtection="1">
      <alignment horizontal="left" vertical="center" wrapText="1"/>
    </xf>
    <xf numFmtId="0" fontId="53" fillId="0" borderId="0" xfId="0" applyFont="1" applyAlignment="1" applyProtection="1">
      <alignment vertical="center"/>
    </xf>
    <xf numFmtId="49" fontId="120" fillId="0" borderId="27" xfId="0" applyNumberFormat="1" applyFont="1" applyFill="1" applyBorder="1" applyAlignment="1" applyProtection="1">
      <alignment horizontal="left" vertical="center"/>
    </xf>
    <xf numFmtId="0" fontId="16" fillId="0" borderId="27" xfId="0" applyFont="1" applyFill="1" applyBorder="1" applyAlignment="1" applyProtection="1">
      <alignment vertical="center" wrapText="1"/>
    </xf>
    <xf numFmtId="0" fontId="16" fillId="0" borderId="27" xfId="0" applyFont="1" applyBorder="1" applyAlignment="1" applyProtection="1">
      <alignment vertical="center" wrapText="1"/>
    </xf>
    <xf numFmtId="0" fontId="64" fillId="0" borderId="27" xfId="0" applyFont="1" applyBorder="1" applyAlignment="1" applyProtection="1">
      <alignment horizontal="center" vertical="center"/>
    </xf>
    <xf numFmtId="49" fontId="64" fillId="0" borderId="27" xfId="0" applyNumberFormat="1" applyFont="1" applyBorder="1" applyAlignment="1" applyProtection="1">
      <alignment horizontal="center" vertical="center"/>
    </xf>
    <xf numFmtId="0" fontId="16" fillId="0" borderId="27" xfId="0" applyFont="1" applyBorder="1" applyAlignment="1" applyProtection="1">
      <alignment horizontal="center" vertical="center"/>
    </xf>
    <xf numFmtId="0" fontId="54" fillId="0" borderId="27" xfId="0" applyFont="1" applyBorder="1" applyAlignment="1" applyProtection="1">
      <alignment horizontal="center" vertical="center"/>
    </xf>
    <xf numFmtId="177" fontId="64" fillId="0" borderId="0" xfId="0" applyNumberFormat="1" applyFont="1" applyFill="1" applyBorder="1" applyAlignment="1">
      <alignment horizontal="center" vertical="center" wrapText="1"/>
    </xf>
    <xf numFmtId="49" fontId="191" fillId="0" borderId="27" xfId="0" applyNumberFormat="1" applyFont="1" applyFill="1" applyBorder="1" applyAlignment="1" applyProtection="1">
      <alignment horizontal="left" vertical="center"/>
    </xf>
    <xf numFmtId="171" fontId="64" fillId="0" borderId="27" xfId="0" applyNumberFormat="1" applyFont="1" applyBorder="1" applyAlignment="1" applyProtection="1">
      <alignment horizontal="center" vertical="center"/>
    </xf>
    <xf numFmtId="0" fontId="49" fillId="34" borderId="25" xfId="0" applyFont="1" applyFill="1" applyBorder="1" applyAlignment="1" applyProtection="1">
      <alignment horizontal="left" vertical="center"/>
    </xf>
    <xf numFmtId="0" fontId="64" fillId="34" borderId="27" xfId="0" applyFont="1" applyFill="1" applyBorder="1" applyAlignment="1" applyProtection="1">
      <alignment horizontal="left" vertical="center" wrapText="1"/>
    </xf>
    <xf numFmtId="49" fontId="64" fillId="34" borderId="27" xfId="0" applyNumberFormat="1" applyFont="1" applyFill="1" applyBorder="1" applyAlignment="1" applyProtection="1">
      <alignment horizontal="left" vertical="center"/>
    </xf>
    <xf numFmtId="171" fontId="64" fillId="0" borderId="22" xfId="0" applyNumberFormat="1" applyFont="1" applyFill="1" applyBorder="1" applyAlignment="1" applyProtection="1">
      <alignment horizontal="center" vertical="center"/>
    </xf>
    <xf numFmtId="0" fontId="16" fillId="34" borderId="34" xfId="0" applyFont="1" applyFill="1" applyBorder="1" applyAlignment="1" applyProtection="1">
      <alignment horizontal="left" vertical="center" wrapText="1"/>
    </xf>
    <xf numFmtId="0" fontId="16" fillId="0" borderId="27" xfId="0" applyFont="1" applyFill="1" applyBorder="1" applyAlignment="1" applyProtection="1">
      <alignment vertical="center"/>
    </xf>
    <xf numFmtId="49" fontId="64" fillId="0" borderId="27" xfId="0" applyNumberFormat="1" applyFont="1" applyFill="1" applyBorder="1" applyAlignment="1" applyProtection="1">
      <alignment horizontal="center" vertical="center"/>
    </xf>
    <xf numFmtId="49" fontId="192" fillId="0" borderId="27" xfId="0" applyNumberFormat="1" applyFont="1" applyFill="1" applyBorder="1" applyAlignment="1" applyProtection="1">
      <alignment horizontal="left" vertical="center"/>
    </xf>
    <xf numFmtId="0" fontId="95" fillId="34" borderId="27" xfId="0" applyFont="1" applyFill="1" applyBorder="1" applyAlignment="1" applyProtection="1">
      <alignment horizontal="left" vertical="center" wrapText="1"/>
    </xf>
    <xf numFmtId="0" fontId="64" fillId="34" borderId="27" xfId="0" applyFont="1" applyFill="1" applyBorder="1" applyAlignment="1" applyProtection="1">
      <alignment horizontal="left" vertical="center"/>
    </xf>
    <xf numFmtId="0" fontId="95" fillId="34" borderId="27" xfId="0" applyFont="1" applyFill="1" applyBorder="1" applyAlignment="1" applyProtection="1">
      <alignment horizontal="left" vertical="center"/>
    </xf>
    <xf numFmtId="171" fontId="64" fillId="0" borderId="27" xfId="0" applyNumberFormat="1" applyFont="1" applyBorder="1" applyAlignment="1" applyProtection="1">
      <alignment horizontal="left" vertical="center"/>
    </xf>
    <xf numFmtId="169" fontId="193" fillId="34" borderId="27" xfId="0" applyNumberFormat="1" applyFont="1" applyFill="1" applyBorder="1" applyAlignment="1" applyProtection="1">
      <alignment horizontal="left" vertical="center"/>
    </xf>
    <xf numFmtId="49" fontId="16" fillId="0" borderId="27" xfId="0" applyNumberFormat="1" applyFont="1" applyFill="1" applyBorder="1" applyAlignment="1" applyProtection="1">
      <alignment horizontal="center" vertical="center"/>
    </xf>
    <xf numFmtId="0" fontId="154" fillId="34" borderId="15" xfId="0" applyFont="1" applyFill="1" applyBorder="1" applyAlignment="1" applyProtection="1">
      <alignment horizontal="left" vertical="center"/>
    </xf>
    <xf numFmtId="0" fontId="16" fillId="0" borderId="28" xfId="0" applyFont="1" applyFill="1" applyBorder="1" applyAlignment="1" applyProtection="1">
      <alignment vertical="center" wrapText="1"/>
    </xf>
    <xf numFmtId="49" fontId="192" fillId="0" borderId="28" xfId="0" applyNumberFormat="1" applyFont="1" applyFill="1" applyBorder="1" applyAlignment="1" applyProtection="1">
      <alignment horizontal="left" vertical="center"/>
    </xf>
    <xf numFmtId="171" fontId="64" fillId="0" borderId="28" xfId="0" applyNumberFormat="1" applyFont="1" applyBorder="1" applyAlignment="1" applyProtection="1">
      <alignment horizontal="left" vertical="center"/>
    </xf>
    <xf numFmtId="0" fontId="154" fillId="34" borderId="25" xfId="0" applyFont="1" applyFill="1" applyBorder="1" applyAlignment="1" applyProtection="1">
      <alignment horizontal="left" vertical="center"/>
    </xf>
    <xf numFmtId="0" fontId="174" fillId="31" borderId="0" xfId="0" applyFont="1" applyFill="1" applyAlignment="1" applyProtection="1">
      <alignment vertical="center"/>
    </xf>
    <xf numFmtId="0" fontId="161" fillId="31" borderId="0" xfId="99" applyFont="1" applyFill="1" applyAlignment="1" applyProtection="1">
      <alignment vertical="center"/>
      <protection hidden="1"/>
    </xf>
    <xf numFmtId="0" fontId="64" fillId="0" borderId="24" xfId="221" applyFont="1" applyFill="1" applyBorder="1" applyAlignment="1" applyProtection="1">
      <alignment horizontal="left" vertical="center" wrapText="1"/>
    </xf>
    <xf numFmtId="0" fontId="94" fillId="34" borderId="15" xfId="0" applyFont="1" applyFill="1" applyBorder="1" applyAlignment="1" applyProtection="1">
      <alignment horizontal="left" vertical="center" wrapText="1"/>
    </xf>
    <xf numFmtId="0" fontId="64" fillId="31" borderId="0" xfId="102" applyFont="1" applyFill="1" applyAlignment="1" applyProtection="1">
      <alignment vertical="center"/>
    </xf>
    <xf numFmtId="0" fontId="150" fillId="31" borderId="0" xfId="102" applyFont="1" applyFill="1" applyAlignment="1" applyProtection="1">
      <alignment vertical="center"/>
    </xf>
    <xf numFmtId="0" fontId="64" fillId="31" borderId="0" xfId="102" applyFont="1" applyFill="1" applyAlignment="1" applyProtection="1">
      <alignment horizontal="left" vertical="center"/>
    </xf>
    <xf numFmtId="0" fontId="64" fillId="31" borderId="0" xfId="102" applyFont="1" applyFill="1" applyAlignment="1" applyProtection="1">
      <alignment horizontal="left" vertical="center" wrapText="1"/>
    </xf>
    <xf numFmtId="0" fontId="16" fillId="31" borderId="0" xfId="102" applyFont="1" applyFill="1" applyAlignment="1" applyProtection="1">
      <alignment horizontal="center" vertical="center" wrapText="1"/>
    </xf>
    <xf numFmtId="0" fontId="64" fillId="31" borderId="0" xfId="102" applyFont="1" applyFill="1" applyAlignment="1" applyProtection="1">
      <alignment horizontal="center" vertical="center" wrapText="1"/>
    </xf>
    <xf numFmtId="0" fontId="194" fillId="31" borderId="0" xfId="0" applyFont="1" applyFill="1"/>
    <xf numFmtId="0" fontId="73" fillId="31" borderId="0" xfId="102" applyFont="1" applyFill="1" applyAlignment="1" applyProtection="1">
      <alignment horizontal="left" vertical="center"/>
    </xf>
    <xf numFmtId="4" fontId="45" fillId="31" borderId="0" xfId="98" applyNumberFormat="1" applyFont="1" applyFill="1" applyAlignment="1" applyProtection="1">
      <alignment vertical="center"/>
      <protection hidden="1"/>
    </xf>
    <xf numFmtId="0" fontId="64" fillId="35" borderId="24" xfId="221" applyFont="1" applyFill="1" applyBorder="1" applyAlignment="1" applyProtection="1">
      <alignment horizontal="center" vertical="center" wrapText="1"/>
    </xf>
    <xf numFmtId="0" fontId="52" fillId="35" borderId="24" xfId="0" applyFont="1" applyFill="1" applyBorder="1" applyAlignment="1" applyProtection="1">
      <alignment horizontal="left" vertical="center" shrinkToFit="1"/>
    </xf>
    <xf numFmtId="0" fontId="195" fillId="31" borderId="0" xfId="0" applyFont="1" applyFill="1"/>
    <xf numFmtId="1" fontId="124" fillId="31" borderId="0" xfId="0" applyNumberFormat="1" applyFont="1" applyFill="1" applyBorder="1" applyAlignment="1" applyProtection="1">
      <alignment horizontal="center" vertical="center" wrapText="1" readingOrder="1"/>
      <protection locked="0"/>
    </xf>
    <xf numFmtId="164" fontId="159" fillId="0" borderId="29" xfId="85" applyNumberFormat="1" applyFont="1" applyFill="1" applyBorder="1" applyAlignment="1" applyProtection="1">
      <alignment horizontal="center" vertical="center"/>
    </xf>
    <xf numFmtId="0" fontId="118" fillId="31" borderId="0" xfId="98" applyFont="1" applyFill="1" applyAlignment="1" applyProtection="1">
      <alignment vertical="center"/>
      <protection hidden="1"/>
    </xf>
    <xf numFmtId="0" fontId="93" fillId="34" borderId="15" xfId="0" applyFont="1" applyFill="1" applyBorder="1" applyAlignment="1" applyProtection="1">
      <alignment horizontal="center" vertical="center" wrapText="1"/>
    </xf>
    <xf numFmtId="0" fontId="124" fillId="35" borderId="29" xfId="0" applyNumberFormat="1" applyFont="1" applyFill="1" applyBorder="1" applyAlignment="1" applyProtection="1">
      <alignment vertical="center" readingOrder="1"/>
      <protection locked="0"/>
    </xf>
    <xf numFmtId="0" fontId="112" fillId="0" borderId="24" xfId="84" applyFont="1" applyFill="1" applyBorder="1" applyAlignment="1" applyProtection="1">
      <alignment horizontal="center" vertical="center" wrapText="1"/>
    </xf>
    <xf numFmtId="0" fontId="64" fillId="0" borderId="27" xfId="0" applyFont="1" applyFill="1" applyBorder="1" applyAlignment="1" applyProtection="1">
      <alignment vertical="center"/>
    </xf>
    <xf numFmtId="0" fontId="64" fillId="0" borderId="27" xfId="0" applyFont="1" applyFill="1" applyBorder="1" applyAlignment="1" applyProtection="1">
      <alignment vertical="center" wrapText="1"/>
    </xf>
    <xf numFmtId="0" fontId="64" fillId="0" borderId="28" xfId="0" applyFont="1" applyFill="1" applyBorder="1" applyAlignment="1" applyProtection="1">
      <alignment vertical="center" wrapText="1"/>
    </xf>
    <xf numFmtId="164" fontId="196" fillId="0" borderId="29" xfId="85" applyNumberFormat="1" applyFont="1" applyFill="1" applyBorder="1" applyAlignment="1" applyProtection="1">
      <alignment horizontal="center" vertical="center"/>
    </xf>
    <xf numFmtId="164" fontId="196" fillId="0" borderId="29" xfId="86" applyNumberFormat="1" applyFont="1" applyFill="1" applyBorder="1" applyAlignment="1" applyProtection="1">
      <alignment horizontal="center" vertical="center"/>
    </xf>
    <xf numFmtId="0" fontId="124" fillId="29" borderId="0" xfId="0" applyNumberFormat="1" applyFont="1" applyFill="1" applyBorder="1" applyAlignment="1" applyProtection="1">
      <alignment horizontal="center" vertical="center" wrapText="1" readingOrder="1"/>
      <protection locked="0"/>
    </xf>
    <xf numFmtId="0" fontId="53" fillId="31" borderId="0" xfId="0" applyFont="1" applyFill="1"/>
    <xf numFmtId="0" fontId="89" fillId="24" borderId="0" xfId="0" applyFont="1" applyFill="1" applyBorder="1" applyAlignment="1">
      <alignment horizontal="left" vertical="top" wrapText="1"/>
    </xf>
    <xf numFmtId="0" fontId="75" fillId="24" borderId="0" xfId="0" applyFont="1" applyFill="1" applyBorder="1" applyAlignment="1">
      <alignment horizontal="left" vertical="top" wrapText="1"/>
    </xf>
    <xf numFmtId="0" fontId="75" fillId="24" borderId="18" xfId="0" applyFont="1" applyFill="1" applyBorder="1" applyAlignment="1">
      <alignment horizontal="left" vertical="top" wrapText="1"/>
    </xf>
    <xf numFmtId="0" fontId="133" fillId="24" borderId="0" xfId="0" applyFont="1" applyFill="1" applyAlignment="1">
      <alignment horizontal="left"/>
    </xf>
    <xf numFmtId="0" fontId="79" fillId="24" borderId="0" xfId="0" applyFont="1" applyFill="1" applyAlignment="1">
      <alignment horizontal="center"/>
    </xf>
    <xf numFmtId="0" fontId="69" fillId="24" borderId="0" xfId="0" applyFont="1" applyFill="1" applyBorder="1" applyAlignment="1">
      <alignment horizontal="left" vertical="top" wrapText="1"/>
    </xf>
    <xf numFmtId="0" fontId="79" fillId="24" borderId="0" xfId="0" applyFont="1" applyFill="1" applyAlignment="1">
      <alignment horizontal="left" wrapText="1"/>
    </xf>
    <xf numFmtId="0" fontId="88" fillId="24" borderId="0" xfId="0" applyFont="1" applyFill="1" applyAlignment="1">
      <alignment horizontal="left" wrapText="1"/>
    </xf>
    <xf numFmtId="0" fontId="96" fillId="24" borderId="0" xfId="0" applyFont="1" applyFill="1" applyAlignment="1">
      <alignment horizontal="left" vertical="top" wrapText="1"/>
    </xf>
    <xf numFmtId="0" fontId="96" fillId="24" borderId="0" xfId="0" applyFont="1" applyFill="1" applyAlignment="1">
      <alignment horizontal="left" vertical="center" wrapText="1"/>
    </xf>
    <xf numFmtId="0" fontId="96" fillId="24" borderId="0" xfId="0" applyFont="1" applyFill="1" applyAlignment="1">
      <alignment horizontal="left" vertical="center"/>
    </xf>
    <xf numFmtId="0" fontId="87" fillId="24" borderId="0" xfId="0" applyFont="1" applyFill="1" applyAlignment="1">
      <alignment horizontal="left" vertical="top" wrapText="1"/>
    </xf>
    <xf numFmtId="0" fontId="65" fillId="24" borderId="0" xfId="0" applyFont="1" applyFill="1" applyAlignment="1">
      <alignment horizontal="center"/>
    </xf>
    <xf numFmtId="0" fontId="86" fillId="24" borderId="0" xfId="0" applyFont="1" applyFill="1" applyAlignment="1">
      <alignment horizontal="left" wrapText="1"/>
    </xf>
    <xf numFmtId="0" fontId="29" fillId="0" borderId="0" xfId="85" applyAlignment="1" applyProtection="1"/>
    <xf numFmtId="0" fontId="79" fillId="0" borderId="0" xfId="0" applyFont="1"/>
    <xf numFmtId="0" fontId="52" fillId="27" borderId="24" xfId="0" applyFont="1" applyFill="1" applyBorder="1" applyAlignment="1" applyProtection="1">
      <alignment horizontal="center" vertical="center"/>
      <protection hidden="1"/>
    </xf>
    <xf numFmtId="0" fontId="52" fillId="24" borderId="28" xfId="0" applyFont="1" applyFill="1" applyBorder="1" applyAlignment="1" applyProtection="1">
      <alignment horizontal="center" vertical="center"/>
      <protection hidden="1"/>
    </xf>
    <xf numFmtId="0" fontId="52" fillId="24" borderId="15" xfId="0" applyFont="1" applyFill="1" applyBorder="1" applyAlignment="1" applyProtection="1">
      <alignment horizontal="center" vertical="center"/>
      <protection hidden="1"/>
    </xf>
    <xf numFmtId="0" fontId="29" fillId="0" borderId="28" xfId="84" applyBorder="1" applyAlignment="1" applyProtection="1">
      <alignment vertical="center"/>
    </xf>
    <xf numFmtId="0" fontId="29" fillId="0" borderId="43" xfId="84" applyBorder="1" applyAlignment="1" applyProtection="1">
      <alignment vertical="center"/>
    </xf>
    <xf numFmtId="0" fontId="29" fillId="0" borderId="15" xfId="84" applyBorder="1" applyAlignment="1" applyProtection="1">
      <alignment vertical="center"/>
    </xf>
    <xf numFmtId="0" fontId="29" fillId="0" borderId="37" xfId="84" applyBorder="1" applyAlignment="1" applyProtection="1">
      <alignment vertical="center"/>
    </xf>
    <xf numFmtId="166" fontId="162" fillId="37" borderId="30" xfId="0" applyNumberFormat="1" applyFont="1" applyFill="1" applyBorder="1" applyAlignment="1" applyProtection="1">
      <alignment horizontal="center" vertical="center" wrapText="1"/>
      <protection hidden="1"/>
    </xf>
    <xf numFmtId="166" fontId="162" fillId="37" borderId="41" xfId="0" applyNumberFormat="1" applyFont="1" applyFill="1" applyBorder="1" applyAlignment="1" applyProtection="1">
      <alignment horizontal="center" vertical="center" wrapText="1"/>
      <protection hidden="1"/>
    </xf>
    <xf numFmtId="166" fontId="162" fillId="37" borderId="16" xfId="0" applyNumberFormat="1" applyFont="1" applyFill="1" applyBorder="1" applyAlignment="1" applyProtection="1">
      <alignment horizontal="center" vertical="center" wrapText="1"/>
      <protection hidden="1"/>
    </xf>
    <xf numFmtId="166" fontId="162" fillId="37" borderId="31" xfId="0" applyNumberFormat="1" applyFont="1" applyFill="1" applyBorder="1" applyAlignment="1" applyProtection="1">
      <alignment horizontal="center" vertical="center" wrapText="1"/>
      <protection hidden="1"/>
    </xf>
    <xf numFmtId="166" fontId="162" fillId="37" borderId="0" xfId="0" applyNumberFormat="1" applyFont="1" applyFill="1" applyBorder="1" applyAlignment="1" applyProtection="1">
      <alignment horizontal="center" vertical="center" wrapText="1"/>
      <protection hidden="1"/>
    </xf>
    <xf numFmtId="166" fontId="162" fillId="37" borderId="42" xfId="0" applyNumberFormat="1" applyFont="1" applyFill="1" applyBorder="1" applyAlignment="1" applyProtection="1">
      <alignment horizontal="center" vertical="center" wrapText="1"/>
      <protection hidden="1"/>
    </xf>
    <xf numFmtId="0" fontId="50" fillId="27" borderId="41" xfId="0" applyFont="1" applyFill="1" applyBorder="1" applyAlignment="1" applyProtection="1">
      <alignment horizontal="center" vertical="center" wrapText="1"/>
      <protection hidden="1"/>
    </xf>
    <xf numFmtId="0" fontId="50" fillId="27" borderId="16" xfId="0" applyFont="1" applyFill="1" applyBorder="1" applyAlignment="1" applyProtection="1">
      <alignment horizontal="center" vertical="center" wrapText="1"/>
      <protection hidden="1"/>
    </xf>
    <xf numFmtId="0" fontId="50" fillId="27" borderId="11" xfId="0" applyFont="1" applyFill="1" applyBorder="1" applyAlignment="1" applyProtection="1">
      <alignment horizontal="center" vertical="center" wrapText="1"/>
      <protection hidden="1"/>
    </xf>
    <xf numFmtId="0" fontId="50" fillId="27" borderId="17" xfId="0" applyFont="1" applyFill="1" applyBorder="1" applyAlignment="1" applyProtection="1">
      <alignment horizontal="center" vertical="center" wrapText="1"/>
      <protection hidden="1"/>
    </xf>
    <xf numFmtId="178" fontId="52" fillId="24" borderId="30" xfId="0" applyNumberFormat="1" applyFont="1" applyFill="1" applyBorder="1" applyAlignment="1" applyProtection="1">
      <alignment horizontal="center" vertical="center" wrapText="1"/>
      <protection hidden="1"/>
    </xf>
    <xf numFmtId="178" fontId="52" fillId="24" borderId="41" xfId="0" applyNumberFormat="1" applyFont="1" applyFill="1" applyBorder="1" applyAlignment="1" applyProtection="1">
      <alignment horizontal="center" vertical="center" wrapText="1"/>
      <protection hidden="1"/>
    </xf>
    <xf numFmtId="178" fontId="52" fillId="24" borderId="16" xfId="0" applyNumberFormat="1" applyFont="1" applyFill="1" applyBorder="1" applyAlignment="1" applyProtection="1">
      <alignment horizontal="center" vertical="center" wrapText="1"/>
      <protection hidden="1"/>
    </xf>
    <xf numFmtId="178" fontId="52" fillId="24" borderId="32" xfId="0" applyNumberFormat="1" applyFont="1" applyFill="1" applyBorder="1" applyAlignment="1" applyProtection="1">
      <alignment horizontal="center" vertical="center" wrapText="1"/>
      <protection hidden="1"/>
    </xf>
    <xf numFmtId="178" fontId="52" fillId="24" borderId="11" xfId="0" applyNumberFormat="1" applyFont="1" applyFill="1" applyBorder="1" applyAlignment="1" applyProtection="1">
      <alignment horizontal="center" vertical="center" wrapText="1"/>
      <protection hidden="1"/>
    </xf>
    <xf numFmtId="178" fontId="52" fillId="24" borderId="17" xfId="0" applyNumberFormat="1" applyFont="1" applyFill="1" applyBorder="1" applyAlignment="1" applyProtection="1">
      <alignment horizontal="center" vertical="center" wrapText="1"/>
      <protection hidden="1"/>
    </xf>
    <xf numFmtId="0" fontId="83" fillId="24" borderId="0" xfId="0" applyFont="1" applyFill="1" applyAlignment="1" applyProtection="1">
      <alignment horizontal="center"/>
      <protection hidden="1"/>
    </xf>
    <xf numFmtId="0" fontId="54" fillId="37" borderId="30" xfId="0" applyFont="1" applyFill="1" applyBorder="1" applyAlignment="1" applyProtection="1">
      <alignment horizontal="center" vertical="center" wrapText="1"/>
      <protection locked="0" hidden="1"/>
    </xf>
    <xf numFmtId="0" fontId="54" fillId="37" borderId="41" xfId="0" applyFont="1" applyFill="1" applyBorder="1" applyAlignment="1" applyProtection="1">
      <alignment horizontal="center" vertical="center" wrapText="1"/>
      <protection locked="0" hidden="1"/>
    </xf>
    <xf numFmtId="0" fontId="54" fillId="37" borderId="16" xfId="0" applyFont="1" applyFill="1" applyBorder="1" applyAlignment="1" applyProtection="1">
      <alignment horizontal="center" vertical="center" wrapText="1"/>
      <protection locked="0" hidden="1"/>
    </xf>
    <xf numFmtId="0" fontId="54" fillId="37" borderId="32" xfId="0" applyFont="1" applyFill="1" applyBorder="1" applyAlignment="1" applyProtection="1">
      <alignment horizontal="center" vertical="center" wrapText="1"/>
      <protection locked="0" hidden="1"/>
    </xf>
    <xf numFmtId="0" fontId="54" fillId="37" borderId="11" xfId="0" applyFont="1" applyFill="1" applyBorder="1" applyAlignment="1" applyProtection="1">
      <alignment horizontal="center" vertical="center" wrapText="1"/>
      <protection locked="0" hidden="1"/>
    </xf>
    <xf numFmtId="0" fontId="54" fillId="37" borderId="17" xfId="0" applyFont="1" applyFill="1" applyBorder="1" applyAlignment="1" applyProtection="1">
      <alignment horizontal="center" vertical="center" wrapText="1"/>
      <protection locked="0" hidden="1"/>
    </xf>
    <xf numFmtId="9" fontId="52" fillId="27" borderId="24" xfId="0" applyNumberFormat="1" applyFont="1" applyFill="1" applyBorder="1" applyAlignment="1" applyProtection="1">
      <alignment horizontal="center" vertical="center" wrapText="1"/>
      <protection hidden="1"/>
    </xf>
    <xf numFmtId="0" fontId="52" fillId="27" borderId="24" xfId="0" applyFont="1" applyFill="1" applyBorder="1" applyAlignment="1" applyProtection="1">
      <alignment horizontal="center" vertical="center" wrapText="1"/>
      <protection hidden="1"/>
    </xf>
    <xf numFmtId="9" fontId="52" fillId="30" borderId="24" xfId="0" applyNumberFormat="1" applyFont="1" applyFill="1" applyBorder="1" applyAlignment="1" applyProtection="1">
      <alignment horizontal="center" vertical="center" wrapText="1"/>
      <protection hidden="1"/>
    </xf>
    <xf numFmtId="0" fontId="52" fillId="30" borderId="24" xfId="0" applyFont="1" applyFill="1" applyBorder="1" applyAlignment="1" applyProtection="1">
      <alignment horizontal="center" vertical="center" wrapText="1"/>
      <protection hidden="1"/>
    </xf>
    <xf numFmtId="0" fontId="52" fillId="30" borderId="24" xfId="0" applyFont="1" applyFill="1" applyBorder="1" applyAlignment="1" applyProtection="1">
      <alignment horizontal="center" vertical="center"/>
      <protection hidden="1"/>
    </xf>
    <xf numFmtId="0" fontId="50" fillId="31" borderId="0" xfId="0" applyFont="1" applyFill="1" applyAlignment="1" applyProtection="1">
      <alignment horizontal="center" wrapText="1"/>
      <protection hidden="1"/>
    </xf>
    <xf numFmtId="0" fontId="50" fillId="31" borderId="0" xfId="0" applyFont="1" applyFill="1" applyAlignment="1" applyProtection="1">
      <alignment horizontal="center"/>
      <protection hidden="1"/>
    </xf>
    <xf numFmtId="0" fontId="49" fillId="31" borderId="0" xfId="0" applyFont="1" applyFill="1" applyAlignment="1" applyProtection="1">
      <alignment horizontal="right" vertical="top" wrapText="1"/>
      <protection hidden="1"/>
    </xf>
    <xf numFmtId="170" fontId="66" fillId="37" borderId="30" xfId="0" applyNumberFormat="1" applyFont="1" applyFill="1" applyBorder="1" applyAlignment="1" applyProtection="1">
      <alignment horizontal="center" vertical="center" wrapText="1"/>
      <protection locked="0" hidden="1"/>
    </xf>
    <xf numFmtId="170" fontId="66" fillId="37" borderId="41" xfId="0" applyNumberFormat="1" applyFont="1" applyFill="1" applyBorder="1" applyAlignment="1" applyProtection="1">
      <alignment horizontal="center" vertical="center" wrapText="1"/>
      <protection locked="0" hidden="1"/>
    </xf>
    <xf numFmtId="170" fontId="66" fillId="37" borderId="16" xfId="0" applyNumberFormat="1" applyFont="1" applyFill="1" applyBorder="1" applyAlignment="1" applyProtection="1">
      <alignment horizontal="center" vertical="center" wrapText="1"/>
      <protection locked="0" hidden="1"/>
    </xf>
    <xf numFmtId="170" fontId="66" fillId="37" borderId="32" xfId="0" applyNumberFormat="1" applyFont="1" applyFill="1" applyBorder="1" applyAlignment="1" applyProtection="1">
      <alignment horizontal="center" vertical="center" wrapText="1"/>
      <protection locked="0" hidden="1"/>
    </xf>
    <xf numFmtId="170" fontId="66" fillId="37" borderId="11" xfId="0" applyNumberFormat="1" applyFont="1" applyFill="1" applyBorder="1" applyAlignment="1" applyProtection="1">
      <alignment horizontal="center" vertical="center" wrapText="1"/>
      <protection locked="0" hidden="1"/>
    </xf>
    <xf numFmtId="170" fontId="66" fillId="37" borderId="17" xfId="0" applyNumberFormat="1" applyFont="1" applyFill="1" applyBorder="1" applyAlignment="1" applyProtection="1">
      <alignment horizontal="center" vertical="center" wrapText="1"/>
      <protection locked="0" hidden="1"/>
    </xf>
    <xf numFmtId="0" fontId="66" fillId="0" borderId="38" xfId="0" applyFont="1" applyBorder="1" applyAlignment="1" applyProtection="1">
      <alignment horizontal="center" vertical="center"/>
      <protection hidden="1"/>
    </xf>
    <xf numFmtId="0" fontId="66" fillId="0" borderId="39" xfId="0" applyFont="1" applyBorder="1" applyAlignment="1" applyProtection="1">
      <alignment horizontal="center" vertical="center"/>
      <protection hidden="1"/>
    </xf>
    <xf numFmtId="0" fontId="66" fillId="0" borderId="40" xfId="0" applyFont="1" applyBorder="1" applyAlignment="1" applyProtection="1">
      <alignment horizontal="center" vertical="center"/>
      <protection hidden="1"/>
    </xf>
    <xf numFmtId="0" fontId="76" fillId="24" borderId="0" xfId="0" applyFont="1" applyFill="1" applyAlignment="1" applyProtection="1">
      <alignment horizontal="center" vertical="top" wrapText="1"/>
      <protection hidden="1"/>
    </xf>
    <xf numFmtId="0" fontId="43" fillId="31" borderId="0" xfId="103" applyFont="1" applyFill="1" applyBorder="1" applyAlignment="1" applyProtection="1">
      <alignment horizontal="center" vertical="top" wrapText="1"/>
      <protection hidden="1"/>
    </xf>
    <xf numFmtId="0" fontId="119" fillId="31" borderId="0" xfId="0" applyFont="1" applyFill="1" applyAlignment="1" applyProtection="1">
      <alignment horizontal="center"/>
      <protection hidden="1"/>
    </xf>
    <xf numFmtId="0" fontId="29" fillId="24" borderId="0" xfId="84" applyFill="1" applyAlignment="1" applyProtection="1">
      <alignment horizontal="center"/>
      <protection hidden="1"/>
    </xf>
    <xf numFmtId="0" fontId="80" fillId="24" borderId="0" xfId="0" applyFont="1" applyFill="1" applyAlignment="1" applyProtection="1">
      <alignment horizontal="center"/>
      <protection hidden="1"/>
    </xf>
    <xf numFmtId="0" fontId="79" fillId="24" borderId="0" xfId="0" applyFont="1" applyFill="1" applyAlignment="1" applyProtection="1">
      <alignment horizontal="center"/>
    </xf>
    <xf numFmtId="0" fontId="78" fillId="31" borderId="0" xfId="0" applyFont="1" applyFill="1" applyAlignment="1" applyProtection="1">
      <alignment horizontal="center"/>
      <protection hidden="1"/>
    </xf>
    <xf numFmtId="0" fontId="52" fillId="24" borderId="0" xfId="0" applyFont="1" applyFill="1" applyBorder="1" applyAlignment="1" applyProtection="1">
      <alignment horizontal="center" vertical="center"/>
      <protection hidden="1"/>
    </xf>
    <xf numFmtId="166" fontId="52" fillId="24" borderId="30" xfId="0" applyNumberFormat="1" applyFont="1" applyFill="1" applyBorder="1" applyAlignment="1" applyProtection="1">
      <alignment horizontal="center" vertical="center" wrapText="1"/>
      <protection hidden="1"/>
    </xf>
    <xf numFmtId="166" fontId="52" fillId="24" borderId="41" xfId="0" applyNumberFormat="1" applyFont="1" applyFill="1" applyBorder="1" applyAlignment="1" applyProtection="1">
      <alignment horizontal="center" vertical="center" wrapText="1"/>
      <protection hidden="1"/>
    </xf>
    <xf numFmtId="166" fontId="52" fillId="24" borderId="16" xfId="0" applyNumberFormat="1" applyFont="1" applyFill="1" applyBorder="1" applyAlignment="1" applyProtection="1">
      <alignment horizontal="center" vertical="center" wrapText="1"/>
      <protection hidden="1"/>
    </xf>
    <xf numFmtId="166" fontId="52" fillId="24" borderId="32" xfId="0" applyNumberFormat="1" applyFont="1" applyFill="1" applyBorder="1" applyAlignment="1" applyProtection="1">
      <alignment horizontal="center" vertical="center" wrapText="1"/>
      <protection hidden="1"/>
    </xf>
    <xf numFmtId="166" fontId="52" fillId="24" borderId="11" xfId="0" applyNumberFormat="1" applyFont="1" applyFill="1" applyBorder="1" applyAlignment="1" applyProtection="1">
      <alignment horizontal="center" vertical="center" wrapText="1"/>
      <protection hidden="1"/>
    </xf>
    <xf numFmtId="166" fontId="52" fillId="24" borderId="17" xfId="0" applyNumberFormat="1" applyFont="1" applyFill="1" applyBorder="1" applyAlignment="1" applyProtection="1">
      <alignment horizontal="center" vertical="center" wrapText="1"/>
      <protection hidden="1"/>
    </xf>
    <xf numFmtId="0" fontId="52" fillId="24" borderId="30" xfId="0" applyFont="1" applyFill="1" applyBorder="1" applyAlignment="1" applyProtection="1">
      <alignment horizontal="center" vertical="center" wrapText="1"/>
      <protection hidden="1"/>
    </xf>
    <xf numFmtId="0" fontId="52" fillId="24" borderId="41" xfId="0" applyFont="1" applyFill="1" applyBorder="1" applyAlignment="1" applyProtection="1">
      <alignment horizontal="center" vertical="center" wrapText="1"/>
      <protection hidden="1"/>
    </xf>
    <xf numFmtId="0" fontId="52" fillId="24" borderId="16" xfId="0" applyFont="1" applyFill="1" applyBorder="1" applyAlignment="1" applyProtection="1">
      <alignment horizontal="center" vertical="center" wrapText="1"/>
      <protection hidden="1"/>
    </xf>
    <xf numFmtId="0" fontId="52" fillId="24" borderId="32" xfId="0" applyFont="1" applyFill="1" applyBorder="1" applyAlignment="1" applyProtection="1">
      <alignment horizontal="center" vertical="center" wrapText="1"/>
      <protection hidden="1"/>
    </xf>
    <xf numFmtId="0" fontId="52" fillId="24" borderId="11" xfId="0" applyFont="1" applyFill="1" applyBorder="1" applyAlignment="1" applyProtection="1">
      <alignment horizontal="center" vertical="center" wrapText="1"/>
      <protection hidden="1"/>
    </xf>
    <xf numFmtId="0" fontId="52" fillId="24" borderId="17" xfId="0" applyFont="1" applyFill="1" applyBorder="1" applyAlignment="1" applyProtection="1">
      <alignment horizontal="center" vertical="center" wrapText="1"/>
      <protection hidden="1"/>
    </xf>
    <xf numFmtId="0" fontId="54" fillId="37" borderId="31" xfId="0" applyFont="1" applyFill="1" applyBorder="1" applyAlignment="1" applyProtection="1">
      <alignment horizontal="center" vertical="center" wrapText="1"/>
      <protection locked="0" hidden="1"/>
    </xf>
    <xf numFmtId="0" fontId="54" fillId="37" borderId="0" xfId="0" applyFont="1" applyFill="1" applyBorder="1" applyAlignment="1" applyProtection="1">
      <alignment horizontal="center" vertical="center" wrapText="1"/>
      <protection locked="0" hidden="1"/>
    </xf>
    <xf numFmtId="0" fontId="54" fillId="37" borderId="42" xfId="0" applyFont="1" applyFill="1" applyBorder="1" applyAlignment="1" applyProtection="1">
      <alignment horizontal="center" vertical="center" wrapText="1"/>
      <protection locked="0" hidden="1"/>
    </xf>
    <xf numFmtId="0" fontId="79" fillId="31" borderId="0" xfId="0" applyFont="1" applyFill="1" applyAlignment="1">
      <alignment horizontal="center"/>
    </xf>
    <xf numFmtId="0" fontId="29" fillId="24" borderId="0" xfId="84" applyFill="1" applyBorder="1" applyAlignment="1" applyProtection="1">
      <alignment horizontal="left" vertical="center" wrapText="1"/>
      <protection hidden="1"/>
    </xf>
    <xf numFmtId="0" fontId="29" fillId="24" borderId="42" xfId="84" applyFill="1" applyBorder="1" applyAlignment="1" applyProtection="1">
      <alignment horizontal="left" vertical="center" wrapText="1"/>
      <protection hidden="1"/>
    </xf>
    <xf numFmtId="0" fontId="29" fillId="24" borderId="15" xfId="84" applyFill="1" applyBorder="1" applyAlignment="1" applyProtection="1">
      <alignment horizontal="left" vertical="center" wrapText="1"/>
      <protection hidden="1"/>
    </xf>
    <xf numFmtId="0" fontId="29" fillId="24" borderId="37" xfId="84" applyFill="1" applyBorder="1" applyAlignment="1" applyProtection="1">
      <alignment horizontal="left" vertical="center" wrapText="1"/>
      <protection hidden="1"/>
    </xf>
    <xf numFmtId="0" fontId="79" fillId="24" borderId="0" xfId="0" applyFont="1" applyFill="1" applyAlignment="1" applyProtection="1">
      <alignment horizontal="center" vertical="center"/>
      <protection hidden="1"/>
    </xf>
    <xf numFmtId="0" fontId="82" fillId="31" borderId="0" xfId="0" applyFont="1" applyFill="1" applyAlignment="1" applyProtection="1">
      <alignment horizontal="center" vertical="center" textRotation="180" wrapText="1"/>
      <protection hidden="1"/>
    </xf>
    <xf numFmtId="0" fontId="52" fillId="24" borderId="11" xfId="0" applyFont="1" applyFill="1" applyBorder="1" applyAlignment="1" applyProtection="1">
      <alignment horizontal="center" vertical="center"/>
      <protection hidden="1"/>
    </xf>
    <xf numFmtId="0" fontId="52" fillId="24" borderId="30" xfId="0" applyFont="1" applyFill="1" applyBorder="1" applyAlignment="1" applyProtection="1">
      <alignment horizontal="center" vertical="center"/>
      <protection hidden="1"/>
    </xf>
    <xf numFmtId="0" fontId="52" fillId="24" borderId="41" xfId="0" applyFont="1" applyFill="1" applyBorder="1" applyAlignment="1" applyProtection="1">
      <alignment horizontal="center" vertical="center"/>
      <protection hidden="1"/>
    </xf>
    <xf numFmtId="0" fontId="52" fillId="24" borderId="32" xfId="0" applyFont="1" applyFill="1" applyBorder="1" applyAlignment="1" applyProtection="1">
      <alignment horizontal="center" vertical="center"/>
      <protection hidden="1"/>
    </xf>
    <xf numFmtId="0" fontId="29" fillId="24" borderId="28" xfId="84" applyFill="1" applyBorder="1" applyAlignment="1" applyProtection="1">
      <alignment horizontal="left" vertical="center" wrapText="1"/>
      <protection hidden="1"/>
    </xf>
    <xf numFmtId="0" fontId="29" fillId="24" borderId="43" xfId="84" applyFill="1" applyBorder="1" applyAlignment="1" applyProtection="1">
      <alignment horizontal="left" vertical="center" wrapText="1"/>
      <protection hidden="1"/>
    </xf>
    <xf numFmtId="0" fontId="29" fillId="0" borderId="11" xfId="84" applyBorder="1" applyAlignment="1" applyProtection="1">
      <alignment vertical="center"/>
    </xf>
    <xf numFmtId="0" fontId="29" fillId="0" borderId="17" xfId="84" applyBorder="1" applyAlignment="1" applyProtection="1">
      <alignment vertical="center"/>
    </xf>
    <xf numFmtId="0" fontId="50" fillId="24" borderId="41" xfId="0" applyFont="1" applyFill="1" applyBorder="1" applyAlignment="1" applyProtection="1">
      <alignment horizontal="right" vertical="center" wrapText="1"/>
      <protection hidden="1"/>
    </xf>
    <xf numFmtId="0" fontId="50" fillId="24" borderId="11" xfId="0" applyFont="1" applyFill="1" applyBorder="1" applyAlignment="1" applyProtection="1">
      <alignment horizontal="right" vertical="center" wrapText="1"/>
      <protection hidden="1"/>
    </xf>
    <xf numFmtId="1" fontId="44" fillId="24" borderId="32" xfId="103" applyNumberFormat="1" applyFont="1" applyFill="1" applyBorder="1" applyAlignment="1" applyProtection="1">
      <alignment horizontal="center" vertical="center" wrapText="1"/>
    </xf>
    <xf numFmtId="1" fontId="44" fillId="24" borderId="11" xfId="103" applyNumberFormat="1" applyFont="1" applyFill="1" applyBorder="1" applyAlignment="1" applyProtection="1">
      <alignment horizontal="center" vertical="center" wrapText="1"/>
    </xf>
    <xf numFmtId="1" fontId="44" fillId="24" borderId="17" xfId="103" applyNumberFormat="1" applyFont="1" applyFill="1" applyBorder="1" applyAlignment="1" applyProtection="1">
      <alignment horizontal="center" vertical="center" wrapText="1"/>
    </xf>
    <xf numFmtId="0" fontId="47" fillId="28" borderId="0" xfId="103" applyFont="1" applyFill="1" applyBorder="1" applyAlignment="1" applyProtection="1">
      <alignment horizontal="center"/>
    </xf>
    <xf numFmtId="165" fontId="49" fillId="27" borderId="30" xfId="102" applyNumberFormat="1" applyFont="1" applyFill="1" applyBorder="1" applyAlignment="1" applyProtection="1">
      <alignment horizontal="center" vertical="center" wrapText="1"/>
    </xf>
    <xf numFmtId="165" fontId="49" fillId="27" borderId="41" xfId="102" applyNumberFormat="1" applyFont="1" applyFill="1" applyBorder="1" applyAlignment="1" applyProtection="1">
      <alignment horizontal="center" vertical="center" wrapText="1"/>
    </xf>
    <xf numFmtId="165" fontId="49" fillId="27" borderId="16" xfId="102" applyNumberFormat="1" applyFont="1" applyFill="1" applyBorder="1" applyAlignment="1" applyProtection="1">
      <alignment horizontal="center" vertical="center" wrapText="1"/>
    </xf>
    <xf numFmtId="165" fontId="49" fillId="27" borderId="32" xfId="102" applyNumberFormat="1" applyFont="1" applyFill="1" applyBorder="1" applyAlignment="1" applyProtection="1">
      <alignment horizontal="center" vertical="center" wrapText="1"/>
    </xf>
    <xf numFmtId="165" fontId="49" fillId="27" borderId="11" xfId="102" applyNumberFormat="1" applyFont="1" applyFill="1" applyBorder="1" applyAlignment="1" applyProtection="1">
      <alignment horizontal="center" vertical="center" wrapText="1"/>
    </xf>
    <xf numFmtId="165" fontId="49" fillId="27" borderId="17" xfId="102" applyNumberFormat="1" applyFont="1" applyFill="1" applyBorder="1" applyAlignment="1" applyProtection="1">
      <alignment horizontal="center" vertical="center" wrapText="1"/>
    </xf>
    <xf numFmtId="166" fontId="49" fillId="27" borderId="30" xfId="103" applyNumberFormat="1" applyFont="1" applyFill="1" applyBorder="1" applyAlignment="1" applyProtection="1">
      <alignment horizontal="center" vertical="center" wrapText="1"/>
      <protection hidden="1"/>
    </xf>
    <xf numFmtId="166" fontId="49" fillId="27" borderId="41" xfId="103" applyNumberFormat="1" applyFont="1" applyFill="1" applyBorder="1" applyAlignment="1" applyProtection="1">
      <alignment horizontal="center" vertical="center" wrapText="1"/>
      <protection hidden="1"/>
    </xf>
    <xf numFmtId="166" fontId="49" fillId="27" borderId="16" xfId="103" applyNumberFormat="1" applyFont="1" applyFill="1" applyBorder="1" applyAlignment="1" applyProtection="1">
      <alignment horizontal="center" vertical="center" wrapText="1"/>
      <protection hidden="1"/>
    </xf>
    <xf numFmtId="166" fontId="49" fillId="27" borderId="32" xfId="103" applyNumberFormat="1" applyFont="1" applyFill="1" applyBorder="1" applyAlignment="1" applyProtection="1">
      <alignment horizontal="center" vertical="center" wrapText="1"/>
      <protection hidden="1"/>
    </xf>
    <xf numFmtId="166" fontId="49" fillId="27" borderId="11" xfId="103" applyNumberFormat="1" applyFont="1" applyFill="1" applyBorder="1" applyAlignment="1" applyProtection="1">
      <alignment horizontal="center" vertical="center" wrapText="1"/>
      <protection hidden="1"/>
    </xf>
    <xf numFmtId="166" fontId="49" fillId="27" borderId="17" xfId="103" applyNumberFormat="1" applyFont="1" applyFill="1" applyBorder="1" applyAlignment="1" applyProtection="1">
      <alignment horizontal="center" vertical="center" wrapText="1"/>
      <protection hidden="1"/>
    </xf>
    <xf numFmtId="0" fontId="67" fillId="0" borderId="39" xfId="103" applyFont="1" applyFill="1" applyBorder="1" applyAlignment="1" applyProtection="1">
      <alignment horizontal="center" vertical="center" wrapText="1"/>
    </xf>
    <xf numFmtId="165" fontId="92" fillId="25" borderId="30" xfId="0" applyNumberFormat="1" applyFont="1" applyFill="1" applyBorder="1" applyAlignment="1" applyProtection="1">
      <alignment horizontal="center" vertical="center" shrinkToFit="1"/>
    </xf>
    <xf numFmtId="165" fontId="92" fillId="25" borderId="41" xfId="0" applyNumberFormat="1" applyFont="1" applyFill="1" applyBorder="1" applyAlignment="1" applyProtection="1">
      <alignment horizontal="center" vertical="center" shrinkToFit="1"/>
    </xf>
    <xf numFmtId="165" fontId="92" fillId="25" borderId="16" xfId="0" applyNumberFormat="1" applyFont="1" applyFill="1" applyBorder="1" applyAlignment="1" applyProtection="1">
      <alignment horizontal="center" vertical="center" shrinkToFit="1"/>
    </xf>
    <xf numFmtId="165" fontId="92" fillId="25" borderId="31" xfId="0" applyNumberFormat="1" applyFont="1" applyFill="1" applyBorder="1" applyAlignment="1" applyProtection="1">
      <alignment horizontal="center" vertical="center" shrinkToFit="1"/>
    </xf>
    <xf numFmtId="165" fontId="92" fillId="25" borderId="0" xfId="0" applyNumberFormat="1" applyFont="1" applyFill="1" applyBorder="1" applyAlignment="1" applyProtection="1">
      <alignment horizontal="center" vertical="center" shrinkToFit="1"/>
    </xf>
    <xf numFmtId="165" fontId="92" fillId="25" borderId="42" xfId="0" applyNumberFormat="1" applyFont="1" applyFill="1" applyBorder="1" applyAlignment="1" applyProtection="1">
      <alignment horizontal="center" vertical="center" shrinkToFit="1"/>
    </xf>
    <xf numFmtId="165" fontId="92" fillId="25" borderId="32" xfId="0" applyNumberFormat="1" applyFont="1" applyFill="1" applyBorder="1" applyAlignment="1" applyProtection="1">
      <alignment horizontal="center" vertical="center" shrinkToFit="1"/>
    </xf>
    <xf numFmtId="165" fontId="92" fillId="25" borderId="11" xfId="0" applyNumberFormat="1" applyFont="1" applyFill="1" applyBorder="1" applyAlignment="1" applyProtection="1">
      <alignment horizontal="center" vertical="center" shrinkToFit="1"/>
    </xf>
    <xf numFmtId="165" fontId="92" fillId="25" borderId="17" xfId="0" applyNumberFormat="1" applyFont="1" applyFill="1" applyBorder="1" applyAlignment="1" applyProtection="1">
      <alignment horizontal="center" vertical="center" shrinkToFit="1"/>
    </xf>
    <xf numFmtId="0" fontId="54" fillId="31" borderId="0" xfId="103" applyFont="1" applyFill="1" applyAlignment="1" applyProtection="1">
      <alignment horizontal="left" vertical="top" wrapText="1"/>
    </xf>
    <xf numFmtId="0" fontId="54" fillId="31" borderId="0" xfId="103" applyFont="1" applyFill="1" applyAlignment="1" applyProtection="1">
      <alignment horizontal="left" vertical="top"/>
    </xf>
    <xf numFmtId="0" fontId="185" fillId="31" borderId="0" xfId="103" applyFont="1" applyFill="1" applyBorder="1" applyAlignment="1" applyProtection="1">
      <alignment horizontal="center" wrapText="1"/>
    </xf>
    <xf numFmtId="0" fontId="168" fillId="0" borderId="0" xfId="103" applyFont="1" applyFill="1" applyBorder="1" applyAlignment="1" applyProtection="1">
      <alignment horizontal="left" vertical="center"/>
    </xf>
    <xf numFmtId="0" fontId="54" fillId="0" borderId="45" xfId="103" applyFont="1" applyFill="1" applyBorder="1" applyAlignment="1" applyProtection="1">
      <alignment horizontal="center" vertical="center" wrapText="1"/>
    </xf>
    <xf numFmtId="0" fontId="54" fillId="0" borderId="46" xfId="103" applyFont="1" applyFill="1" applyBorder="1" applyAlignment="1" applyProtection="1">
      <alignment horizontal="center" vertical="center" wrapText="1"/>
    </xf>
    <xf numFmtId="0" fontId="54" fillId="0" borderId="47" xfId="103" applyFont="1" applyFill="1" applyBorder="1" applyAlignment="1" applyProtection="1">
      <alignment horizontal="center" vertical="center" wrapText="1"/>
    </xf>
    <xf numFmtId="0" fontId="69" fillId="0" borderId="30" xfId="103" applyFont="1" applyFill="1" applyBorder="1" applyAlignment="1" applyProtection="1">
      <alignment horizontal="center" vertical="center"/>
    </xf>
    <xf numFmtId="0" fontId="69" fillId="0" borderId="16" xfId="103" applyFont="1" applyFill="1" applyBorder="1" applyAlignment="1" applyProtection="1">
      <alignment horizontal="center" vertical="center"/>
    </xf>
    <xf numFmtId="0" fontId="69" fillId="0" borderId="31" xfId="103" applyFont="1" applyFill="1" applyBorder="1" applyAlignment="1" applyProtection="1">
      <alignment horizontal="center" vertical="center"/>
    </xf>
    <xf numFmtId="0" fontId="69" fillId="0" borderId="42" xfId="103" applyFont="1" applyFill="1" applyBorder="1" applyAlignment="1" applyProtection="1">
      <alignment horizontal="center" vertical="center"/>
    </xf>
    <xf numFmtId="0" fontId="69" fillId="0" borderId="32" xfId="103" applyFont="1" applyFill="1" applyBorder="1" applyAlignment="1" applyProtection="1">
      <alignment horizontal="center" vertical="center"/>
    </xf>
    <xf numFmtId="0" fontId="69" fillId="0" borderId="17" xfId="103" applyFont="1" applyFill="1" applyBorder="1" applyAlignment="1" applyProtection="1">
      <alignment horizontal="center" vertical="center"/>
    </xf>
    <xf numFmtId="0" fontId="54" fillId="38" borderId="45" xfId="103" applyFont="1" applyFill="1" applyBorder="1" applyAlignment="1" applyProtection="1">
      <alignment horizontal="center" vertical="center" wrapText="1"/>
    </xf>
    <xf numFmtId="0" fontId="54" fillId="38" borderId="46" xfId="103" applyFont="1" applyFill="1" applyBorder="1" applyAlignment="1" applyProtection="1">
      <alignment horizontal="center" vertical="center" wrapText="1"/>
    </xf>
    <xf numFmtId="0" fontId="54" fillId="38" borderId="47" xfId="103" applyFont="1" applyFill="1" applyBorder="1" applyAlignment="1" applyProtection="1">
      <alignment horizontal="center" vertical="center" wrapText="1"/>
    </xf>
    <xf numFmtId="49" fontId="54" fillId="0" borderId="38" xfId="103" applyNumberFormat="1" applyFont="1" applyFill="1" applyBorder="1" applyAlignment="1" applyProtection="1">
      <alignment horizontal="center" vertical="center" wrapText="1"/>
    </xf>
    <xf numFmtId="49" fontId="54" fillId="0" borderId="40" xfId="103" applyNumberFormat="1" applyFont="1" applyFill="1" applyBorder="1" applyAlignment="1" applyProtection="1">
      <alignment horizontal="center" vertical="center" wrapText="1"/>
    </xf>
    <xf numFmtId="1" fontId="54" fillId="0" borderId="38" xfId="103" applyNumberFormat="1" applyFont="1" applyFill="1" applyBorder="1" applyAlignment="1" applyProtection="1">
      <alignment horizontal="center" vertical="center" wrapText="1"/>
    </xf>
    <xf numFmtId="1" fontId="54" fillId="0" borderId="40" xfId="103" applyNumberFormat="1" applyFont="1" applyFill="1" applyBorder="1" applyAlignment="1" applyProtection="1">
      <alignment horizontal="center" vertical="center" wrapText="1"/>
    </xf>
    <xf numFmtId="1" fontId="54" fillId="25" borderId="45" xfId="103" applyNumberFormat="1" applyFont="1" applyFill="1" applyBorder="1" applyAlignment="1" applyProtection="1">
      <alignment horizontal="center" vertical="center" wrapText="1"/>
    </xf>
    <xf numFmtId="1" fontId="54" fillId="25" borderId="46" xfId="103" applyNumberFormat="1" applyFont="1" applyFill="1" applyBorder="1" applyAlignment="1" applyProtection="1">
      <alignment horizontal="center" vertical="center" wrapText="1"/>
    </xf>
    <xf numFmtId="1" fontId="54" fillId="25" borderId="47" xfId="103" applyNumberFormat="1" applyFont="1" applyFill="1" applyBorder="1" applyAlignment="1" applyProtection="1">
      <alignment horizontal="center" vertical="center" wrapText="1"/>
    </xf>
    <xf numFmtId="0" fontId="47" fillId="39" borderId="0" xfId="103" applyFont="1" applyFill="1" applyBorder="1" applyAlignment="1" applyProtection="1">
      <alignment horizontal="left"/>
    </xf>
    <xf numFmtId="164" fontId="54" fillId="0" borderId="45" xfId="103" applyNumberFormat="1" applyFont="1" applyFill="1" applyBorder="1" applyAlignment="1" applyProtection="1">
      <alignment horizontal="center" vertical="center" wrapText="1"/>
    </xf>
    <xf numFmtId="164" fontId="54" fillId="0" borderId="46" xfId="103" applyNumberFormat="1" applyFont="1" applyFill="1" applyBorder="1" applyAlignment="1" applyProtection="1">
      <alignment horizontal="center" vertical="center" wrapText="1"/>
    </xf>
    <xf numFmtId="164" fontId="54" fillId="0" borderId="47" xfId="103" applyNumberFormat="1" applyFont="1" applyFill="1" applyBorder="1" applyAlignment="1" applyProtection="1">
      <alignment horizontal="center" vertical="center" wrapText="1"/>
    </xf>
    <xf numFmtId="0" fontId="54" fillId="24" borderId="45" xfId="103" applyFont="1" applyFill="1" applyBorder="1" applyAlignment="1" applyProtection="1">
      <alignment horizontal="center" vertical="center" wrapText="1"/>
    </xf>
    <xf numFmtId="0" fontId="54" fillId="24" borderId="46" xfId="103" applyFont="1" applyFill="1" applyBorder="1" applyAlignment="1" applyProtection="1">
      <alignment horizontal="center" vertical="center" wrapText="1"/>
    </xf>
    <xf numFmtId="0" fontId="54" fillId="24" borderId="47" xfId="103" applyFont="1" applyFill="1" applyBorder="1" applyAlignment="1" applyProtection="1">
      <alignment horizontal="center" vertical="center" wrapText="1"/>
    </xf>
    <xf numFmtId="0" fontId="54" fillId="0" borderId="30" xfId="103" applyFont="1" applyBorder="1" applyAlignment="1" applyProtection="1">
      <alignment horizontal="center" vertical="center" wrapText="1"/>
    </xf>
    <xf numFmtId="0" fontId="54" fillId="0" borderId="16" xfId="103" applyFont="1" applyBorder="1" applyAlignment="1" applyProtection="1">
      <alignment horizontal="center" vertical="center" wrapText="1"/>
    </xf>
    <xf numFmtId="0" fontId="54" fillId="0" borderId="31" xfId="103" applyFont="1" applyBorder="1" applyAlignment="1" applyProtection="1">
      <alignment horizontal="center" vertical="center" wrapText="1"/>
    </xf>
    <xf numFmtId="0" fontId="54" fillId="0" borderId="42" xfId="103" applyFont="1" applyBorder="1" applyAlignment="1" applyProtection="1">
      <alignment horizontal="center" vertical="center" wrapText="1"/>
    </xf>
    <xf numFmtId="0" fontId="54" fillId="0" borderId="32" xfId="103" applyFont="1" applyBorder="1" applyAlignment="1" applyProtection="1">
      <alignment horizontal="center" vertical="center" wrapText="1"/>
    </xf>
    <xf numFmtId="0" fontId="54" fillId="0" borderId="17" xfId="103" applyFont="1" applyBorder="1" applyAlignment="1" applyProtection="1">
      <alignment horizontal="center" vertical="center" wrapText="1"/>
    </xf>
    <xf numFmtId="0" fontId="54" fillId="0" borderId="45" xfId="103" applyFont="1" applyBorder="1" applyAlignment="1" applyProtection="1">
      <alignment horizontal="center" vertical="center" wrapText="1"/>
    </xf>
    <xf numFmtId="0" fontId="54" fillId="0" borderId="46" xfId="103" applyFont="1" applyBorder="1" applyAlignment="1" applyProtection="1">
      <alignment horizontal="center" vertical="center" wrapText="1"/>
    </xf>
    <xf numFmtId="0" fontId="54" fillId="0" borderId="47" xfId="103" applyFont="1" applyBorder="1" applyAlignment="1" applyProtection="1">
      <alignment horizontal="center" vertical="center" wrapText="1"/>
    </xf>
    <xf numFmtId="0" fontId="54" fillId="0" borderId="45" xfId="103" applyFont="1" applyFill="1" applyBorder="1" applyAlignment="1" applyProtection="1">
      <alignment horizontal="center" vertical="center" textRotation="90" wrapText="1"/>
    </xf>
    <xf numFmtId="0" fontId="54" fillId="0" borderId="46" xfId="103" applyFont="1" applyFill="1" applyBorder="1" applyAlignment="1" applyProtection="1">
      <alignment horizontal="center" vertical="center" textRotation="90" wrapText="1"/>
    </xf>
    <xf numFmtId="0" fontId="54" fillId="0" borderId="47" xfId="103" applyFont="1" applyFill="1" applyBorder="1" applyAlignment="1" applyProtection="1">
      <alignment horizontal="center" vertical="center" textRotation="90" wrapText="1"/>
    </xf>
    <xf numFmtId="0" fontId="69" fillId="0" borderId="45" xfId="103" applyFont="1" applyFill="1" applyBorder="1" applyAlignment="1" applyProtection="1">
      <alignment horizontal="center" vertical="center" wrapText="1"/>
    </xf>
    <xf numFmtId="0" fontId="69" fillId="0" borderId="46" xfId="103" applyFont="1" applyFill="1" applyBorder="1" applyAlignment="1" applyProtection="1">
      <alignment horizontal="center" vertical="center" wrapText="1"/>
    </xf>
    <xf numFmtId="0" fontId="69" fillId="0" borderId="47" xfId="103" applyFont="1" applyFill="1" applyBorder="1" applyAlignment="1" applyProtection="1">
      <alignment horizontal="center" vertical="center" wrapText="1"/>
    </xf>
    <xf numFmtId="0" fontId="70" fillId="0" borderId="45" xfId="103" applyFont="1" applyFill="1" applyBorder="1" applyAlignment="1" applyProtection="1">
      <alignment horizontal="center" vertical="center" textRotation="90" wrapText="1"/>
    </xf>
    <xf numFmtId="0" fontId="70" fillId="0" borderId="46" xfId="103" applyFont="1" applyFill="1" applyBorder="1" applyAlignment="1" applyProtection="1">
      <alignment horizontal="center" vertical="center" textRotation="90" wrapText="1"/>
    </xf>
    <xf numFmtId="0" fontId="70" fillId="0" borderId="47" xfId="103" applyFont="1" applyFill="1" applyBorder="1" applyAlignment="1" applyProtection="1">
      <alignment horizontal="center" vertical="center" textRotation="90" wrapText="1"/>
    </xf>
    <xf numFmtId="0" fontId="109" fillId="31" borderId="0" xfId="98" applyFont="1" applyFill="1" applyAlignment="1" applyProtection="1">
      <alignment horizontal="center" vertical="center" wrapText="1"/>
      <protection hidden="1"/>
    </xf>
    <xf numFmtId="0" fontId="61" fillId="24" borderId="0" xfId="102" applyFont="1" applyFill="1" applyBorder="1" applyAlignment="1" applyProtection="1">
      <alignment horizontal="center" vertical="center" wrapText="1"/>
    </xf>
    <xf numFmtId="0" fontId="70" fillId="0" borderId="45" xfId="102" applyFont="1" applyFill="1" applyBorder="1" applyAlignment="1" applyProtection="1">
      <alignment horizontal="center" vertical="center" textRotation="90" wrapText="1"/>
    </xf>
    <xf numFmtId="0" fontId="92" fillId="0" borderId="46" xfId="97" applyFont="1" applyBorder="1" applyAlignment="1" applyProtection="1">
      <alignment horizontal="center" vertical="center" textRotation="90" wrapText="1"/>
    </xf>
    <xf numFmtId="0" fontId="92" fillId="0" borderId="47" xfId="97" applyFont="1" applyBorder="1" applyAlignment="1" applyProtection="1">
      <alignment horizontal="center" vertical="center" textRotation="90" wrapText="1"/>
    </xf>
    <xf numFmtId="0" fontId="91" fillId="28" borderId="0" xfId="102" applyFont="1" applyFill="1" applyBorder="1" applyAlignment="1" applyProtection="1">
      <alignment horizontal="center" vertical="center"/>
    </xf>
    <xf numFmtId="0" fontId="54" fillId="0" borderId="45" xfId="102" applyFont="1" applyFill="1" applyBorder="1" applyAlignment="1" applyProtection="1">
      <alignment horizontal="center" vertical="center" textRotation="90" wrapText="1"/>
    </xf>
    <xf numFmtId="0" fontId="53" fillId="0" borderId="46" xfId="97" applyFont="1" applyBorder="1" applyAlignment="1" applyProtection="1">
      <alignment horizontal="center" vertical="center" textRotation="90" wrapText="1"/>
    </xf>
    <xf numFmtId="0" fontId="53" fillId="0" borderId="47" xfId="97" applyFont="1" applyBorder="1" applyAlignment="1" applyProtection="1">
      <alignment horizontal="center" vertical="center" textRotation="90" wrapText="1"/>
    </xf>
    <xf numFmtId="1" fontId="44" fillId="24" borderId="38" xfId="102" applyNumberFormat="1" applyFont="1" applyFill="1" applyBorder="1" applyAlignment="1" applyProtection="1">
      <alignment horizontal="center" vertical="center" wrapText="1"/>
    </xf>
    <xf numFmtId="1" fontId="44" fillId="24" borderId="39" xfId="102" applyNumberFormat="1" applyFont="1" applyFill="1" applyBorder="1" applyAlignment="1" applyProtection="1">
      <alignment horizontal="center" vertical="center" wrapText="1"/>
    </xf>
    <xf numFmtId="1" fontId="44" fillId="24" borderId="40" xfId="102" applyNumberFormat="1" applyFont="1" applyFill="1" applyBorder="1" applyAlignment="1" applyProtection="1">
      <alignment horizontal="center" vertical="center" wrapText="1"/>
    </xf>
    <xf numFmtId="165" fontId="49" fillId="25" borderId="49" xfId="102" applyNumberFormat="1" applyFont="1" applyFill="1" applyBorder="1" applyAlignment="1" applyProtection="1">
      <alignment horizontal="center" vertical="center" wrapText="1"/>
    </xf>
    <xf numFmtId="165" fontId="8" fillId="25" borderId="28" xfId="0" applyNumberFormat="1" applyFont="1" applyFill="1" applyBorder="1" applyAlignment="1" applyProtection="1">
      <alignment horizontal="center" vertical="center" wrapText="1"/>
    </xf>
    <xf numFmtId="165" fontId="8" fillId="25" borderId="43" xfId="0" applyNumberFormat="1" applyFont="1" applyFill="1" applyBorder="1" applyAlignment="1" applyProtection="1">
      <alignment horizontal="center" vertical="center" wrapText="1"/>
    </xf>
    <xf numFmtId="165" fontId="8" fillId="25" borderId="31" xfId="0" applyNumberFormat="1" applyFont="1" applyFill="1" applyBorder="1" applyAlignment="1" applyProtection="1">
      <alignment horizontal="center" vertical="center" wrapText="1"/>
    </xf>
    <xf numFmtId="165" fontId="8" fillId="25" borderId="0" xfId="0" applyNumberFormat="1" applyFont="1" applyFill="1" applyBorder="1" applyAlignment="1" applyProtection="1">
      <alignment horizontal="center" vertical="center" wrapText="1"/>
    </xf>
    <xf numFmtId="165" fontId="8" fillId="25" borderId="42" xfId="0" applyNumberFormat="1" applyFont="1" applyFill="1" applyBorder="1" applyAlignment="1" applyProtection="1">
      <alignment horizontal="center" vertical="center" wrapText="1"/>
    </xf>
    <xf numFmtId="165" fontId="8" fillId="25" borderId="32" xfId="0" applyNumberFormat="1" applyFont="1" applyFill="1" applyBorder="1" applyAlignment="1" applyProtection="1">
      <alignment horizontal="center" vertical="center" wrapText="1"/>
    </xf>
    <xf numFmtId="165" fontId="8" fillId="25" borderId="11" xfId="0" applyNumberFormat="1" applyFont="1" applyFill="1" applyBorder="1" applyAlignment="1" applyProtection="1">
      <alignment horizontal="center" vertical="center" wrapText="1"/>
    </xf>
    <xf numFmtId="165" fontId="8" fillId="25" borderId="17" xfId="0" applyNumberFormat="1" applyFont="1" applyFill="1" applyBorder="1" applyAlignment="1" applyProtection="1">
      <alignment horizontal="center" vertical="center" wrapText="1"/>
    </xf>
    <xf numFmtId="0" fontId="48" fillId="0" borderId="0" xfId="102" applyFont="1" applyFill="1" applyBorder="1" applyAlignment="1" applyProtection="1">
      <alignment horizontal="center" vertical="center" wrapText="1"/>
    </xf>
    <xf numFmtId="166" fontId="49" fillId="27" borderId="30" xfId="102" applyNumberFormat="1" applyFont="1" applyFill="1" applyBorder="1" applyAlignment="1" applyProtection="1">
      <alignment horizontal="center" vertical="center" wrapText="1"/>
      <protection hidden="1"/>
    </xf>
    <xf numFmtId="166" fontId="49" fillId="27" borderId="41" xfId="102" applyNumberFormat="1" applyFont="1" applyFill="1" applyBorder="1" applyAlignment="1" applyProtection="1">
      <alignment horizontal="center" vertical="center" wrapText="1"/>
      <protection hidden="1"/>
    </xf>
    <xf numFmtId="166" fontId="49" fillId="27" borderId="16" xfId="102" applyNumberFormat="1" applyFont="1" applyFill="1" applyBorder="1" applyAlignment="1" applyProtection="1">
      <alignment horizontal="center" vertical="center" wrapText="1"/>
      <protection hidden="1"/>
    </xf>
    <xf numFmtId="166" fontId="49" fillId="27" borderId="32" xfId="102" applyNumberFormat="1" applyFont="1" applyFill="1" applyBorder="1" applyAlignment="1" applyProtection="1">
      <alignment horizontal="center" vertical="center" wrapText="1"/>
      <protection hidden="1"/>
    </xf>
    <xf numFmtId="166" fontId="49" fillId="27" borderId="11" xfId="102" applyNumberFormat="1" applyFont="1" applyFill="1" applyBorder="1" applyAlignment="1" applyProtection="1">
      <alignment horizontal="center" vertical="center" wrapText="1"/>
      <protection hidden="1"/>
    </xf>
    <xf numFmtId="166" fontId="49" fillId="27" borderId="17" xfId="102" applyNumberFormat="1" applyFont="1" applyFill="1" applyBorder="1" applyAlignment="1" applyProtection="1">
      <alignment horizontal="center" vertical="center" wrapText="1"/>
      <protection hidden="1"/>
    </xf>
    <xf numFmtId="0" fontId="73" fillId="0" borderId="30" xfId="102" applyFont="1" applyFill="1" applyBorder="1" applyAlignment="1" applyProtection="1">
      <alignment horizontal="center" vertical="center" wrapText="1"/>
    </xf>
    <xf numFmtId="0" fontId="73" fillId="0" borderId="16" xfId="102" applyFont="1" applyFill="1" applyBorder="1" applyAlignment="1" applyProtection="1">
      <alignment horizontal="center" vertical="center" wrapText="1"/>
    </xf>
    <xf numFmtId="0" fontId="73" fillId="0" borderId="31" xfId="102" applyFont="1" applyFill="1" applyBorder="1" applyAlignment="1" applyProtection="1">
      <alignment horizontal="center" vertical="center" wrapText="1"/>
    </xf>
    <xf numFmtId="0" fontId="73" fillId="0" borderId="42" xfId="102" applyFont="1" applyFill="1" applyBorder="1" applyAlignment="1" applyProtection="1">
      <alignment horizontal="center" vertical="center" wrapText="1"/>
    </xf>
    <xf numFmtId="0" fontId="73" fillId="0" borderId="32" xfId="102" applyFont="1" applyFill="1" applyBorder="1" applyAlignment="1" applyProtection="1">
      <alignment horizontal="center" vertical="center" wrapText="1"/>
    </xf>
    <xf numFmtId="0" fontId="73" fillId="0" borderId="17" xfId="102" applyFont="1" applyFill="1" applyBorder="1" applyAlignment="1" applyProtection="1">
      <alignment horizontal="center" vertical="center" wrapText="1"/>
    </xf>
    <xf numFmtId="0" fontId="110" fillId="24" borderId="0" xfId="98" applyFont="1" applyFill="1" applyAlignment="1" applyProtection="1">
      <alignment horizontal="center" vertical="center" wrapText="1"/>
      <protection hidden="1"/>
    </xf>
    <xf numFmtId="0" fontId="177" fillId="24" borderId="0" xfId="98" applyFont="1" applyFill="1" applyAlignment="1" applyProtection="1">
      <alignment horizontal="center" vertical="center" wrapText="1"/>
      <protection hidden="1"/>
    </xf>
    <xf numFmtId="1" fontId="54" fillId="0" borderId="38" xfId="102" applyNumberFormat="1" applyFont="1" applyFill="1" applyBorder="1" applyAlignment="1" applyProtection="1">
      <alignment horizontal="center" vertical="center" wrapText="1"/>
    </xf>
    <xf numFmtId="1" fontId="54" fillId="0" borderId="39" xfId="102" applyNumberFormat="1" applyFont="1" applyFill="1" applyBorder="1" applyAlignment="1" applyProtection="1">
      <alignment horizontal="center" vertical="center" wrapText="1"/>
    </xf>
    <xf numFmtId="1" fontId="54" fillId="0" borderId="40" xfId="102" applyNumberFormat="1" applyFont="1" applyFill="1" applyBorder="1" applyAlignment="1" applyProtection="1">
      <alignment vertical="center" wrapText="1"/>
    </xf>
    <xf numFmtId="49" fontId="54" fillId="0" borderId="12" xfId="102" applyNumberFormat="1" applyFont="1" applyFill="1" applyBorder="1" applyAlignment="1" applyProtection="1">
      <alignment horizontal="center" vertical="center" wrapText="1"/>
    </xf>
    <xf numFmtId="49" fontId="54" fillId="0" borderId="48" xfId="102" applyNumberFormat="1" applyFont="1" applyFill="1" applyBorder="1" applyAlignment="1" applyProtection="1">
      <alignment horizontal="center" vertical="center" wrapText="1"/>
    </xf>
    <xf numFmtId="49" fontId="54" fillId="0" borderId="13" xfId="102" applyNumberFormat="1" applyFont="1" applyFill="1" applyBorder="1" applyAlignment="1" applyProtection="1">
      <alignment vertical="center" wrapText="1"/>
    </xf>
    <xf numFmtId="1" fontId="146" fillId="0" borderId="16" xfId="102" applyNumberFormat="1" applyFont="1" applyFill="1" applyBorder="1" applyAlignment="1" applyProtection="1">
      <alignment horizontal="center" vertical="center" wrapText="1"/>
    </xf>
    <xf numFmtId="1" fontId="146" fillId="0" borderId="42" xfId="102" applyNumberFormat="1" applyFont="1" applyFill="1" applyBorder="1" applyAlignment="1" applyProtection="1">
      <alignment horizontal="center" vertical="center" wrapText="1"/>
    </xf>
    <xf numFmtId="0" fontId="69" fillId="0" borderId="30" xfId="102" applyFont="1" applyFill="1" applyBorder="1" applyAlignment="1" applyProtection="1">
      <alignment horizontal="center" vertical="center"/>
    </xf>
    <xf numFmtId="0" fontId="69" fillId="0" borderId="16" xfId="102" applyFont="1" applyFill="1" applyBorder="1" applyAlignment="1" applyProtection="1">
      <alignment horizontal="center" vertical="center"/>
    </xf>
    <xf numFmtId="0" fontId="69" fillId="0" borderId="31" xfId="102" applyFont="1" applyFill="1" applyBorder="1" applyAlignment="1" applyProtection="1">
      <alignment horizontal="center" vertical="center"/>
    </xf>
    <xf numFmtId="0" fontId="69" fillId="0" borderId="42" xfId="102" applyFont="1" applyFill="1" applyBorder="1" applyAlignment="1" applyProtection="1">
      <alignment horizontal="center" vertical="center"/>
    </xf>
    <xf numFmtId="0" fontId="69" fillId="0" borderId="32" xfId="102" applyFont="1" applyFill="1" applyBorder="1" applyAlignment="1" applyProtection="1">
      <alignment horizontal="center" vertical="center"/>
    </xf>
    <xf numFmtId="0" fontId="69" fillId="0" borderId="17" xfId="102" applyFont="1" applyFill="1" applyBorder="1" applyAlignment="1" applyProtection="1">
      <alignment horizontal="center" vertical="center"/>
    </xf>
    <xf numFmtId="0" fontId="69" fillId="0" borderId="45" xfId="102" applyFont="1" applyFill="1" applyBorder="1" applyAlignment="1" applyProtection="1">
      <alignment horizontal="center" vertical="center" wrapText="1"/>
    </xf>
    <xf numFmtId="0" fontId="69" fillId="0" borderId="46" xfId="102" applyFont="1" applyFill="1" applyBorder="1" applyAlignment="1" applyProtection="1">
      <alignment horizontal="center" vertical="center" wrapText="1"/>
    </xf>
    <xf numFmtId="0" fontId="69" fillId="0" borderId="47" xfId="102" applyFont="1" applyFill="1" applyBorder="1" applyAlignment="1" applyProtection="1">
      <alignment horizontal="center" vertical="center" wrapText="1"/>
    </xf>
    <xf numFmtId="0" fontId="54" fillId="0" borderId="45" xfId="102" applyFont="1" applyFill="1" applyBorder="1" applyAlignment="1" applyProtection="1">
      <alignment horizontal="center" vertical="center" wrapText="1"/>
    </xf>
    <xf numFmtId="0" fontId="54" fillId="0" borderId="46" xfId="102" applyFont="1" applyFill="1" applyBorder="1" applyAlignment="1" applyProtection="1">
      <alignment horizontal="center" vertical="center" wrapText="1"/>
    </xf>
    <xf numFmtId="0" fontId="54" fillId="0" borderId="47" xfId="102" applyFont="1" applyFill="1" applyBorder="1" applyAlignment="1" applyProtection="1">
      <alignment horizontal="center" vertical="center" wrapText="1"/>
    </xf>
    <xf numFmtId="0" fontId="43" fillId="24" borderId="0" xfId="102" applyFont="1" applyFill="1" applyBorder="1" applyAlignment="1" applyProtection="1">
      <alignment horizontal="center" vertical="center" wrapText="1"/>
      <protection hidden="1"/>
    </xf>
    <xf numFmtId="0" fontId="47" fillId="28" borderId="0" xfId="102" applyFont="1" applyFill="1" applyBorder="1" applyAlignment="1" applyProtection="1">
      <alignment horizontal="center" vertical="center"/>
      <protection hidden="1"/>
    </xf>
    <xf numFmtId="0" fontId="109" fillId="31" borderId="0" xfId="98" applyFont="1" applyFill="1" applyAlignment="1" applyProtection="1">
      <alignment horizontal="right" vertical="center" wrapText="1"/>
      <protection hidden="1"/>
    </xf>
    <xf numFmtId="0" fontId="54" fillId="24" borderId="45" xfId="102" applyFont="1" applyFill="1" applyBorder="1" applyAlignment="1" applyProtection="1">
      <alignment horizontal="center" vertical="center" wrapText="1"/>
      <protection hidden="1"/>
    </xf>
    <xf numFmtId="0" fontId="54" fillId="24" borderId="46" xfId="98" applyFont="1" applyFill="1" applyBorder="1" applyAlignment="1" applyProtection="1">
      <alignment horizontal="center" vertical="center" wrapText="1"/>
      <protection hidden="1"/>
    </xf>
    <xf numFmtId="0" fontId="54" fillId="24" borderId="47" xfId="98" applyFont="1" applyFill="1" applyBorder="1" applyAlignment="1" applyProtection="1">
      <alignment horizontal="center" vertical="center" wrapText="1"/>
      <protection hidden="1"/>
    </xf>
    <xf numFmtId="0" fontId="55" fillId="24" borderId="45" xfId="102" applyFont="1" applyFill="1" applyBorder="1" applyAlignment="1" applyProtection="1">
      <alignment horizontal="center" vertical="center" wrapText="1"/>
      <protection hidden="1"/>
    </xf>
    <xf numFmtId="0" fontId="55" fillId="24" borderId="46" xfId="98" applyFont="1" applyFill="1" applyBorder="1" applyAlignment="1" applyProtection="1">
      <alignment horizontal="center" vertical="center" wrapText="1"/>
      <protection hidden="1"/>
    </xf>
    <xf numFmtId="0" fontId="55" fillId="24" borderId="47" xfId="98" applyFont="1" applyFill="1" applyBorder="1" applyAlignment="1" applyProtection="1">
      <alignment horizontal="center" vertical="center" wrapText="1"/>
      <protection hidden="1"/>
    </xf>
    <xf numFmtId="0" fontId="50" fillId="24" borderId="0" xfId="98" applyFont="1" applyFill="1" applyAlignment="1" applyProtection="1">
      <alignment horizontal="center" vertical="center"/>
      <protection hidden="1"/>
    </xf>
    <xf numFmtId="1" fontId="44" fillId="24" borderId="39" xfId="102" applyNumberFormat="1" applyFont="1" applyFill="1" applyBorder="1" applyAlignment="1" applyProtection="1">
      <alignment horizontal="center" vertical="center" wrapText="1"/>
      <protection hidden="1"/>
    </xf>
    <xf numFmtId="1" fontId="44" fillId="24" borderId="40" xfId="102" applyNumberFormat="1" applyFont="1" applyFill="1" applyBorder="1" applyAlignment="1" applyProtection="1">
      <alignment horizontal="center" vertical="center" wrapText="1"/>
      <protection hidden="1"/>
    </xf>
    <xf numFmtId="0" fontId="48" fillId="0" borderId="11" xfId="102" applyFont="1" applyFill="1" applyBorder="1" applyAlignment="1" applyProtection="1">
      <alignment horizontal="center" vertical="center" wrapText="1"/>
      <protection hidden="1"/>
    </xf>
    <xf numFmtId="175" fontId="46" fillId="25" borderId="30" xfId="98" applyNumberFormat="1" applyFont="1" applyFill="1" applyBorder="1" applyAlignment="1" applyProtection="1">
      <alignment horizontal="center" vertical="center"/>
      <protection hidden="1"/>
    </xf>
    <xf numFmtId="175" fontId="46" fillId="25" borderId="41" xfId="98" applyNumberFormat="1" applyFont="1" applyFill="1" applyBorder="1" applyAlignment="1" applyProtection="1">
      <alignment horizontal="center" vertical="center"/>
      <protection hidden="1"/>
    </xf>
    <xf numFmtId="175" fontId="46" fillId="25" borderId="16" xfId="98" applyNumberFormat="1" applyFont="1" applyFill="1" applyBorder="1" applyAlignment="1" applyProtection="1">
      <alignment horizontal="center" vertical="center"/>
      <protection hidden="1"/>
    </xf>
    <xf numFmtId="175" fontId="46" fillId="25" borderId="31" xfId="98" applyNumberFormat="1" applyFont="1" applyFill="1" applyBorder="1" applyAlignment="1" applyProtection="1">
      <alignment horizontal="center" vertical="center"/>
      <protection hidden="1"/>
    </xf>
    <xf numFmtId="175" fontId="46" fillId="25" borderId="0" xfId="98" applyNumberFormat="1" applyFont="1" applyFill="1" applyBorder="1" applyAlignment="1" applyProtection="1">
      <alignment horizontal="center" vertical="center"/>
      <protection hidden="1"/>
    </xf>
    <xf numFmtId="175" fontId="46" fillId="25" borderId="42" xfId="98" applyNumberFormat="1" applyFont="1" applyFill="1" applyBorder="1" applyAlignment="1" applyProtection="1">
      <alignment horizontal="center" vertical="center"/>
      <protection hidden="1"/>
    </xf>
    <xf numFmtId="175" fontId="46" fillId="25" borderId="32" xfId="98" applyNumberFormat="1" applyFont="1" applyFill="1" applyBorder="1" applyAlignment="1" applyProtection="1">
      <alignment horizontal="center" vertical="center"/>
      <protection hidden="1"/>
    </xf>
    <xf numFmtId="175" fontId="46" fillId="25" borderId="11" xfId="98" applyNumberFormat="1" applyFont="1" applyFill="1" applyBorder="1" applyAlignment="1" applyProtection="1">
      <alignment horizontal="center" vertical="center"/>
      <protection hidden="1"/>
    </xf>
    <xf numFmtId="175" fontId="46" fillId="25" borderId="17" xfId="98" applyNumberFormat="1" applyFont="1" applyFill="1" applyBorder="1" applyAlignment="1" applyProtection="1">
      <alignment horizontal="center" vertical="center"/>
      <protection hidden="1"/>
    </xf>
    <xf numFmtId="178" fontId="46" fillId="27" borderId="30" xfId="98" applyNumberFormat="1" applyFont="1" applyFill="1" applyBorder="1" applyAlignment="1" applyProtection="1">
      <alignment horizontal="center" vertical="center"/>
      <protection hidden="1"/>
    </xf>
    <xf numFmtId="178" fontId="46" fillId="27" borderId="41" xfId="98" applyNumberFormat="1" applyFont="1" applyFill="1" applyBorder="1" applyAlignment="1" applyProtection="1">
      <alignment horizontal="center" vertical="center"/>
      <protection hidden="1"/>
    </xf>
    <xf numFmtId="178" fontId="46" fillId="27" borderId="16" xfId="98" applyNumberFormat="1" applyFont="1" applyFill="1" applyBorder="1" applyAlignment="1" applyProtection="1">
      <alignment horizontal="center" vertical="center"/>
      <protection hidden="1"/>
    </xf>
    <xf numFmtId="178" fontId="46" fillId="27" borderId="32" xfId="98" applyNumberFormat="1" applyFont="1" applyFill="1" applyBorder="1" applyAlignment="1" applyProtection="1">
      <alignment horizontal="center" vertical="center"/>
      <protection hidden="1"/>
    </xf>
    <xf numFmtId="178" fontId="46" fillId="27" borderId="11" xfId="98" applyNumberFormat="1" applyFont="1" applyFill="1" applyBorder="1" applyAlignment="1" applyProtection="1">
      <alignment horizontal="center" vertical="center"/>
      <protection hidden="1"/>
    </xf>
    <xf numFmtId="178" fontId="46" fillId="27" borderId="17" xfId="98" applyNumberFormat="1" applyFont="1" applyFill="1" applyBorder="1" applyAlignment="1" applyProtection="1">
      <alignment horizontal="center" vertical="center"/>
      <protection hidden="1"/>
    </xf>
    <xf numFmtId="0" fontId="54" fillId="24" borderId="30" xfId="98" applyFont="1" applyFill="1" applyBorder="1" applyAlignment="1" applyProtection="1">
      <alignment horizontal="center" vertical="center"/>
      <protection hidden="1"/>
    </xf>
    <xf numFmtId="0" fontId="54" fillId="24" borderId="41" xfId="98" applyFont="1" applyFill="1" applyBorder="1" applyAlignment="1" applyProtection="1">
      <alignment horizontal="center" vertical="center"/>
      <protection hidden="1"/>
    </xf>
    <xf numFmtId="0" fontId="54" fillId="24" borderId="16" xfId="98" applyFont="1" applyFill="1" applyBorder="1" applyAlignment="1" applyProtection="1">
      <alignment horizontal="center" vertical="center"/>
      <protection hidden="1"/>
    </xf>
    <xf numFmtId="0" fontId="54" fillId="24" borderId="31" xfId="98" applyFont="1" applyFill="1" applyBorder="1" applyAlignment="1" applyProtection="1">
      <alignment horizontal="center" vertical="center"/>
      <protection hidden="1"/>
    </xf>
    <xf numFmtId="0" fontId="54" fillId="24" borderId="0" xfId="98" applyFont="1" applyFill="1" applyBorder="1" applyAlignment="1" applyProtection="1">
      <alignment horizontal="center" vertical="center"/>
      <protection hidden="1"/>
    </xf>
    <xf numFmtId="0" fontId="54" fillId="24" borderId="42" xfId="98" applyFont="1" applyFill="1" applyBorder="1" applyAlignment="1" applyProtection="1">
      <alignment horizontal="center" vertical="center"/>
      <protection hidden="1"/>
    </xf>
    <xf numFmtId="0" fontId="54" fillId="24" borderId="32" xfId="98" applyFont="1" applyFill="1" applyBorder="1" applyAlignment="1" applyProtection="1">
      <alignment horizontal="center" vertical="center"/>
      <protection hidden="1"/>
    </xf>
    <xf numFmtId="0" fontId="54" fillId="24" borderId="11" xfId="98" applyFont="1" applyFill="1" applyBorder="1" applyAlignment="1" applyProtection="1">
      <alignment horizontal="center" vertical="center"/>
      <protection hidden="1"/>
    </xf>
    <xf numFmtId="0" fontId="54" fillId="24" borderId="17" xfId="98" applyFont="1" applyFill="1" applyBorder="1" applyAlignment="1" applyProtection="1">
      <alignment horizontal="center" vertical="center"/>
      <protection hidden="1"/>
    </xf>
    <xf numFmtId="0" fontId="46" fillId="31" borderId="0" xfId="98" applyFont="1" applyFill="1" applyAlignment="1" applyProtection="1">
      <alignment horizontal="center" vertical="center"/>
      <protection hidden="1"/>
    </xf>
    <xf numFmtId="0" fontId="46" fillId="31" borderId="11" xfId="98" applyFont="1" applyFill="1" applyBorder="1" applyAlignment="1" applyProtection="1">
      <alignment horizontal="center" vertical="center"/>
      <protection hidden="1"/>
    </xf>
    <xf numFmtId="178" fontId="46" fillId="27" borderId="38" xfId="98" applyNumberFormat="1" applyFont="1" applyFill="1" applyBorder="1" applyAlignment="1" applyProtection="1">
      <alignment horizontal="center" vertical="center"/>
      <protection hidden="1"/>
    </xf>
    <xf numFmtId="178" fontId="46" fillId="27" borderId="40" xfId="98" applyNumberFormat="1" applyFont="1" applyFill="1" applyBorder="1" applyAlignment="1" applyProtection="1">
      <alignment horizontal="center" vertical="center"/>
      <protection hidden="1"/>
    </xf>
    <xf numFmtId="0" fontId="49" fillId="0" borderId="41" xfId="103" applyFont="1" applyBorder="1" applyAlignment="1" applyProtection="1">
      <alignment horizontal="center" vertical="center" wrapText="1"/>
    </xf>
    <xf numFmtId="0" fontId="49" fillId="0" borderId="0" xfId="103" applyFont="1" applyBorder="1" applyAlignment="1" applyProtection="1">
      <alignment horizontal="center" vertical="center" wrapText="1"/>
    </xf>
    <xf numFmtId="0" fontId="49" fillId="0" borderId="15" xfId="103" applyFont="1" applyBorder="1" applyAlignment="1" applyProtection="1">
      <alignment horizontal="center" vertical="center" wrapText="1"/>
    </xf>
    <xf numFmtId="49" fontId="54" fillId="0" borderId="41" xfId="103" applyNumberFormat="1" applyFont="1" applyFill="1" applyBorder="1" applyAlignment="1" applyProtection="1">
      <alignment horizontal="center" vertical="center" wrapText="1"/>
    </xf>
    <xf numFmtId="49" fontId="54" fillId="0" borderId="0" xfId="103" applyNumberFormat="1" applyFont="1" applyFill="1" applyBorder="1" applyAlignment="1" applyProtection="1">
      <alignment horizontal="center" vertical="center" wrapText="1"/>
    </xf>
    <xf numFmtId="49" fontId="54" fillId="0" borderId="15" xfId="103" applyNumberFormat="1" applyFont="1" applyFill="1" applyBorder="1" applyAlignment="1" applyProtection="1">
      <alignment horizontal="center" vertical="center" wrapText="1"/>
    </xf>
    <xf numFmtId="2" fontId="54" fillId="24" borderId="49" xfId="99" applyNumberFormat="1" applyFont="1" applyFill="1" applyBorder="1" applyAlignment="1" applyProtection="1">
      <alignment horizontal="center" vertical="center" wrapText="1"/>
      <protection hidden="1"/>
    </xf>
    <xf numFmtId="2" fontId="54" fillId="24" borderId="31" xfId="99" applyNumberFormat="1" applyFont="1" applyFill="1" applyBorder="1" applyAlignment="1" applyProtection="1">
      <alignment horizontal="center" vertical="center" wrapText="1"/>
      <protection hidden="1"/>
    </xf>
    <xf numFmtId="2" fontId="54" fillId="24" borderId="50" xfId="99" applyNumberFormat="1" applyFont="1" applyFill="1" applyBorder="1" applyAlignment="1" applyProtection="1">
      <alignment horizontal="center" vertical="center" wrapText="1"/>
      <protection hidden="1"/>
    </xf>
    <xf numFmtId="0" fontId="98" fillId="24" borderId="0" xfId="0" applyFont="1" applyFill="1" applyBorder="1" applyAlignment="1" applyProtection="1">
      <alignment horizontal="left" vertical="center" wrapText="1"/>
    </xf>
    <xf numFmtId="0" fontId="47" fillId="28" borderId="0" xfId="102" applyFont="1" applyFill="1" applyBorder="1" applyAlignment="1" applyProtection="1">
      <alignment horizontal="center" vertical="center"/>
    </xf>
    <xf numFmtId="0" fontId="152" fillId="24" borderId="0" xfId="0" applyFont="1" applyFill="1" applyBorder="1" applyAlignment="1" applyProtection="1">
      <alignment horizontal="left" vertical="center" wrapText="1"/>
    </xf>
    <xf numFmtId="0" fontId="73" fillId="31" borderId="41" xfId="103" applyFont="1" applyFill="1" applyBorder="1" applyAlignment="1" applyProtection="1">
      <alignment horizontal="center" wrapText="1"/>
    </xf>
  </cellXfs>
  <cellStyles count="224">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1 2" xfId="181"/>
    <cellStyle name="20% - Акцент1 3" xfId="117"/>
    <cellStyle name="20% - Акцент2" xfId="8" builtinId="34" customBuiltin="1"/>
    <cellStyle name="20% - Акцент2 2" xfId="180"/>
    <cellStyle name="20% - Акцент2 3" xfId="118"/>
    <cellStyle name="20% - Акцент3" xfId="9" builtinId="38" customBuiltin="1"/>
    <cellStyle name="20% - Акцент3 2" xfId="179"/>
    <cellStyle name="20% - Акцент3 3" xfId="119"/>
    <cellStyle name="20% - Акцент4" xfId="10" builtinId="42" customBuiltin="1"/>
    <cellStyle name="20% - Акцент4 2" xfId="178"/>
    <cellStyle name="20% - Акцент4 3" xfId="120"/>
    <cellStyle name="20% - Акцент5" xfId="11" builtinId="46" customBuiltin="1"/>
    <cellStyle name="20% - Акцент5 2" xfId="177"/>
    <cellStyle name="20% - Акцент5 3" xfId="121"/>
    <cellStyle name="20% - Акцент6" xfId="12" builtinId="50" customBuiltin="1"/>
    <cellStyle name="20% - Акцент6 2" xfId="176"/>
    <cellStyle name="20% - Акцент6 3" xfId="122"/>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1 2" xfId="175"/>
    <cellStyle name="40% - Акцент1 3" xfId="123"/>
    <cellStyle name="40% - Акцент2" xfId="20" builtinId="35" customBuiltin="1"/>
    <cellStyle name="40% - Акцент2 2" xfId="174"/>
    <cellStyle name="40% - Акцент2 3" xfId="124"/>
    <cellStyle name="40% - Акцент3" xfId="21" builtinId="39" customBuiltin="1"/>
    <cellStyle name="40% - Акцент3 2" xfId="173"/>
    <cellStyle name="40% - Акцент3 3" xfId="125"/>
    <cellStyle name="40% - Акцент4" xfId="22" builtinId="43" customBuiltin="1"/>
    <cellStyle name="40% - Акцент4 2" xfId="162"/>
    <cellStyle name="40% - Акцент4 3" xfId="126"/>
    <cellStyle name="40% - Акцент5" xfId="23" builtinId="47" customBuiltin="1"/>
    <cellStyle name="40% - Акцент5 2" xfId="163"/>
    <cellStyle name="40% - Акцент5 3" xfId="127"/>
    <cellStyle name="40% - Акцент6" xfId="24" builtinId="51" customBuiltin="1"/>
    <cellStyle name="40% - Акцент6 2" xfId="164"/>
    <cellStyle name="40% - Акцент6 3" xfId="128"/>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1 2" xfId="172"/>
    <cellStyle name="60% - Акцент1 3" xfId="129"/>
    <cellStyle name="60% - Акцент2" xfId="32" builtinId="36" customBuiltin="1"/>
    <cellStyle name="60% - Акцент2 2" xfId="165"/>
    <cellStyle name="60% - Акцент2 3" xfId="130"/>
    <cellStyle name="60% - Акцент3" xfId="33" builtinId="40" customBuiltin="1"/>
    <cellStyle name="60% - Акцент3 2" xfId="166"/>
    <cellStyle name="60% - Акцент3 3" xfId="131"/>
    <cellStyle name="60% - Акцент4" xfId="34" builtinId="44" customBuiltin="1"/>
    <cellStyle name="60% - Акцент4 2" xfId="161"/>
    <cellStyle name="60% - Акцент4 3" xfId="132"/>
    <cellStyle name="60% - Акцент5" xfId="35" builtinId="48" customBuiltin="1"/>
    <cellStyle name="60% - Акцент5 2" xfId="169"/>
    <cellStyle name="60% - Акцент5 3" xfId="133"/>
    <cellStyle name="60% - Акцент6" xfId="36" builtinId="52" customBuiltin="1"/>
    <cellStyle name="60% - Акцент6 2" xfId="170"/>
    <cellStyle name="60% - Акцент6 3" xfId="134"/>
    <cellStyle name="Accent1" xfId="37"/>
    <cellStyle name="Accent2" xfId="38"/>
    <cellStyle name="Accent3" xfId="39"/>
    <cellStyle name="Accent4" xfId="40"/>
    <cellStyle name="Accent5" xfId="41"/>
    <cellStyle name="Accent6" xfId="42"/>
    <cellStyle name="Berekening" xfId="43"/>
    <cellStyle name="Controlecel" xfId="44"/>
    <cellStyle name="Euro" xfId="45"/>
    <cellStyle name="Euro 2" xfId="171"/>
    <cellStyle name="Gekoppelde cel" xfId="46"/>
    <cellStyle name="Goed" xfId="47"/>
    <cellStyle name="Invoer" xfId="48"/>
    <cellStyle name="Komma 2" xfId="49"/>
    <cellStyle name="Kop 1" xfId="50"/>
    <cellStyle name="Kop 2" xfId="51"/>
    <cellStyle name="Kop 3" xfId="52"/>
    <cellStyle name="Kop 4" xfId="53"/>
    <cellStyle name="Links" xfId="54"/>
    <cellStyle name="Neutraal" xfId="55"/>
    <cellStyle name="Normal_Sheet1" xfId="56"/>
    <cellStyle name="Notitie" xfId="57"/>
    <cellStyle name="Ongeldig" xfId="58"/>
    <cellStyle name="Standaard 10" xfId="59"/>
    <cellStyle name="Standaard 2" xfId="60"/>
    <cellStyle name="Standaard 2 2" xfId="61"/>
    <cellStyle name="Standaard 2 3" xfId="183"/>
    <cellStyle name="Standaard 2 5" xfId="62"/>
    <cellStyle name="Standaard 2_Perennials" xfId="184"/>
    <cellStyle name="Standaard 3" xfId="63"/>
    <cellStyle name="Standaard 4" xfId="64"/>
    <cellStyle name="Standaard 4 2" xfId="65"/>
    <cellStyle name="Standaard 4 2 2" xfId="219"/>
    <cellStyle name="Standaard 4 2 3" xfId="185"/>
    <cellStyle name="Standaard 5" xfId="186"/>
    <cellStyle name="Standaard 6" xfId="66"/>
    <cellStyle name="Standaard 8" xfId="67"/>
    <cellStyle name="Standaard_Blad1" xfId="68"/>
    <cellStyle name="Titel" xfId="69"/>
    <cellStyle name="Totaal" xfId="70"/>
    <cellStyle name="Uitvoer" xfId="71"/>
    <cellStyle name="Valuta 2" xfId="72"/>
    <cellStyle name="Verklarende tekst" xfId="73"/>
    <cellStyle name="Waarschuwingstekst" xfId="74"/>
    <cellStyle name="Акцент1" xfId="75" builtinId="29" customBuiltin="1"/>
    <cellStyle name="Акцент1 2" xfId="187"/>
    <cellStyle name="Акцент1 3" xfId="135"/>
    <cellStyle name="Акцент2" xfId="76" builtinId="33" customBuiltin="1"/>
    <cellStyle name="Акцент2 2" xfId="188"/>
    <cellStyle name="Акцент2 3" xfId="136"/>
    <cellStyle name="Акцент3" xfId="77" builtinId="37" customBuiltin="1"/>
    <cellStyle name="Акцент3 2" xfId="189"/>
    <cellStyle name="Акцент3 3" xfId="137"/>
    <cellStyle name="Акцент4" xfId="78" builtinId="41" customBuiltin="1"/>
    <cellStyle name="Акцент4 2" xfId="190"/>
    <cellStyle name="Акцент4 3" xfId="138"/>
    <cellStyle name="Акцент5" xfId="79" builtinId="45" customBuiltin="1"/>
    <cellStyle name="Акцент5 2" xfId="191"/>
    <cellStyle name="Акцент5 3" xfId="139"/>
    <cellStyle name="Акцент6" xfId="80" builtinId="49" customBuiltin="1"/>
    <cellStyle name="Акцент6 2" xfId="192"/>
    <cellStyle name="Акцент6 3" xfId="140"/>
    <cellStyle name="Ввод " xfId="81" builtinId="20" customBuiltin="1"/>
    <cellStyle name="Ввод  2" xfId="193"/>
    <cellStyle name="Ввод  3" xfId="141"/>
    <cellStyle name="Вывод" xfId="82" builtinId="21" customBuiltin="1"/>
    <cellStyle name="Вывод 2" xfId="194"/>
    <cellStyle name="Вывод 3" xfId="142"/>
    <cellStyle name="Вычисление" xfId="83" builtinId="22" customBuiltin="1"/>
    <cellStyle name="Вычисление 2" xfId="195"/>
    <cellStyle name="Вычисление 3" xfId="143"/>
    <cellStyle name="Гиперссылка" xfId="84" builtinId="8"/>
    <cellStyle name="Гиперссылка 2" xfId="85"/>
    <cellStyle name="Гиперссылка 2 2" xfId="196"/>
    <cellStyle name="Гиперссылка 2 3" xfId="144"/>
    <cellStyle name="Гиперссылка 3" xfId="86"/>
    <cellStyle name="Гиперссылка 4" xfId="167"/>
    <cellStyle name="Заголовок 1" xfId="87" builtinId="16" customBuiltin="1"/>
    <cellStyle name="Заголовок 1 2" xfId="197"/>
    <cellStyle name="Заголовок 1 3" xfId="145"/>
    <cellStyle name="Заголовок 2" xfId="88" builtinId="17" customBuiltin="1"/>
    <cellStyle name="Заголовок 2 2" xfId="198"/>
    <cellStyle name="Заголовок 2 3" xfId="146"/>
    <cellStyle name="Заголовок 3" xfId="89" builtinId="18" customBuiltin="1"/>
    <cellStyle name="Заголовок 3 2" xfId="199"/>
    <cellStyle name="Заголовок 3 3" xfId="147"/>
    <cellStyle name="Заголовок 4" xfId="90" builtinId="19" customBuiltin="1"/>
    <cellStyle name="Заголовок 4 2" xfId="200"/>
    <cellStyle name="Заголовок 4 3" xfId="148"/>
    <cellStyle name="Итог" xfId="91" builtinId="25" customBuiltin="1"/>
    <cellStyle name="Итог 2" xfId="201"/>
    <cellStyle name="Итог 3" xfId="149"/>
    <cellStyle name="Контрольная ячейка" xfId="92" builtinId="23" customBuiltin="1"/>
    <cellStyle name="Контрольная ячейка 2" xfId="202"/>
    <cellStyle name="Контрольная ячейка 3" xfId="150"/>
    <cellStyle name="Название" xfId="93" builtinId="15" customBuiltin="1"/>
    <cellStyle name="Название 2" xfId="203"/>
    <cellStyle name="Название 3" xfId="151"/>
    <cellStyle name="Нейтральный" xfId="94" builtinId="28" customBuiltin="1"/>
    <cellStyle name="Нейтральный 2" xfId="204"/>
    <cellStyle name="Нейтральный 3" xfId="152"/>
    <cellStyle name="Обычный" xfId="0" builtinId="0"/>
    <cellStyle name="Обычный 10" xfId="218"/>
    <cellStyle name="Обычный 11" xfId="115"/>
    <cellStyle name="Обычный 2" xfId="95"/>
    <cellStyle name="Обычный 2 2" xfId="168"/>
    <cellStyle name="Обычный 2 3" xfId="153"/>
    <cellStyle name="Обычный 2_Perennials" xfId="205"/>
    <cellStyle name="Обычный 3" xfId="96"/>
    <cellStyle name="Обычный 3 2" xfId="220"/>
    <cellStyle name="Обычный 3 3" xfId="206"/>
    <cellStyle name="Обычный 4" xfId="97"/>
    <cellStyle name="Обычный 4 2" xfId="221"/>
    <cellStyle name="Обычный 4 3" xfId="182"/>
    <cellStyle name="Обычный 5" xfId="214"/>
    <cellStyle name="Обычный 6" xfId="215"/>
    <cellStyle name="Обычный 7" xfId="216"/>
    <cellStyle name="Обычный 8" xfId="116"/>
    <cellStyle name="Обычный 9" xfId="217"/>
    <cellStyle name="Обычный_!!!HBM" xfId="98"/>
    <cellStyle name="Обычный_!!!HBM 2" xfId="99"/>
    <cellStyle name="Обычный_Narcissus" xfId="100"/>
    <cellStyle name="Обычный_prices_LILIES2006_spring_PRICE_COLORLINE_Leto_2011" xfId="101"/>
    <cellStyle name="Обычный_prices_LILIES2006_springБланкзаказа" xfId="102"/>
    <cellStyle name="Обычный_prices_LILIES2006_springБланкзаказа_PRICE_COLORLINE_OSEN_2010_ЦЕНЫ" xfId="103"/>
    <cellStyle name="Обычный_prices_LILIES2006_springБланкзаказа_Книга12 2" xfId="154"/>
    <cellStyle name="Обычный_prices_LILIES2006_springБланкзаказа_Продажи_Vesna_2010" xfId="104"/>
    <cellStyle name="Обычный_Многолетники" xfId="105"/>
    <cellStyle name="Плохой" xfId="106" builtinId="27" customBuiltin="1"/>
    <cellStyle name="Плохой 2" xfId="207"/>
    <cellStyle name="Плохой 3" xfId="155"/>
    <cellStyle name="Пояснение" xfId="107" builtinId="53" customBuiltin="1"/>
    <cellStyle name="Пояснение 2" xfId="208"/>
    <cellStyle name="Пояснение 3" xfId="156"/>
    <cellStyle name="Примечание" xfId="108" builtinId="10" customBuiltin="1"/>
    <cellStyle name="Примечание 2" xfId="109"/>
    <cellStyle name="Примечание 2 2" xfId="223"/>
    <cellStyle name="Примечание 2 3" xfId="209"/>
    <cellStyle name="Примечание 3" xfId="157"/>
    <cellStyle name="Примечание 4" xfId="222"/>
    <cellStyle name="Процентный 2" xfId="213"/>
    <cellStyle name="Связанная ячейка" xfId="110" builtinId="24" customBuiltin="1"/>
    <cellStyle name="Связанная ячейка 2" xfId="210"/>
    <cellStyle name="Связанная ячейка 3" xfId="158"/>
    <cellStyle name="Стиль 1" xfId="111"/>
    <cellStyle name="Текст предупреждения" xfId="112" builtinId="11" customBuiltin="1"/>
    <cellStyle name="Текст предупреждения 2" xfId="211"/>
    <cellStyle name="Текст предупреждения 3" xfId="159"/>
    <cellStyle name="Финансовый 2" xfId="113"/>
    <cellStyle name="Хороший" xfId="114" builtinId="26" customBuiltin="1"/>
    <cellStyle name="Хороший 2" xfId="212"/>
    <cellStyle name="Хороший 3" xfId="160"/>
  </cellStyles>
  <dxfs count="199">
    <dxf>
      <font>
        <color rgb="FF9C0006"/>
      </font>
      <fill>
        <patternFill>
          <bgColor rgb="FFFFC7CE"/>
        </patternFill>
      </fill>
    </dxf>
    <dxf>
      <font>
        <color rgb="FF9C0006"/>
      </font>
      <fill>
        <patternFill>
          <bgColor rgb="FFFFC7CE"/>
        </patternFill>
      </fill>
    </dxf>
    <dxf>
      <font>
        <b/>
        <i val="0"/>
        <color rgb="FFFFFF00"/>
      </font>
      <fill>
        <patternFill>
          <bgColor rgb="FFFF6600"/>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lor rgb="FFFFFF00"/>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FF00"/>
      </font>
      <fill>
        <gradientFill>
          <stop position="0">
            <color theme="9" tint="-0.25098422193060094"/>
          </stop>
          <stop position="1">
            <color theme="0"/>
          </stop>
        </gradientFill>
      </fill>
    </dxf>
    <dxf>
      <font>
        <b/>
        <i val="0"/>
        <color rgb="FFFFFF00"/>
      </font>
      <fill>
        <patternFill>
          <bgColor theme="9"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FF00"/>
      </font>
      <fill>
        <gradientFill>
          <stop position="0">
            <color theme="9" tint="-0.25098422193060094"/>
          </stop>
          <stop position="1">
            <color theme="0"/>
          </stop>
        </gradientFill>
      </fill>
    </dxf>
    <dxf>
      <font>
        <b/>
        <i val="0"/>
        <color rgb="FFFFFF00"/>
      </font>
      <fill>
        <patternFill>
          <bgColor theme="9"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FF00"/>
      </font>
      <fill>
        <patternFill>
          <bgColor rgb="FFFF66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520700</xdr:colOff>
      <xdr:row>12</xdr:row>
      <xdr:rowOff>0</xdr:rowOff>
    </xdr:from>
    <xdr:to>
      <xdr:col>13</xdr:col>
      <xdr:colOff>527050</xdr:colOff>
      <xdr:row>14</xdr:row>
      <xdr:rowOff>95250</xdr:rowOff>
    </xdr:to>
    <xdr:sp macro="" textlink="">
      <xdr:nvSpPr>
        <xdr:cNvPr id="69206" name="Line 11"/>
        <xdr:cNvSpPr>
          <a:spLocks noChangeShapeType="1"/>
        </xdr:cNvSpPr>
      </xdr:nvSpPr>
      <xdr:spPr bwMode="auto">
        <a:xfrm>
          <a:off x="8997950" y="1543050"/>
          <a:ext cx="6350" cy="368300"/>
        </a:xfrm>
        <a:prstGeom prst="line">
          <a:avLst/>
        </a:prstGeom>
        <a:noFill/>
        <a:ln w="38100">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1079500</xdr:colOff>
      <xdr:row>79</xdr:row>
      <xdr:rowOff>0</xdr:rowOff>
    </xdr:from>
    <xdr:to>
      <xdr:col>3</xdr:col>
      <xdr:colOff>1117600</xdr:colOff>
      <xdr:row>79</xdr:row>
      <xdr:rowOff>0</xdr:rowOff>
    </xdr:to>
    <xdr:pic>
      <xdr:nvPicPr>
        <xdr:cNvPr id="69207" name="Picture 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660590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94</xdr:row>
      <xdr:rowOff>0</xdr:rowOff>
    </xdr:from>
    <xdr:to>
      <xdr:col>3</xdr:col>
      <xdr:colOff>1117600</xdr:colOff>
      <xdr:row>94</xdr:row>
      <xdr:rowOff>0</xdr:rowOff>
    </xdr:to>
    <xdr:pic>
      <xdr:nvPicPr>
        <xdr:cNvPr id="69209" name="Picture 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8119110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1016000</xdr:colOff>
      <xdr:row>205</xdr:row>
      <xdr:rowOff>0</xdr:rowOff>
    </xdr:from>
    <xdr:to>
      <xdr:col>3</xdr:col>
      <xdr:colOff>1117600</xdr:colOff>
      <xdr:row>205</xdr:row>
      <xdr:rowOff>0</xdr:rowOff>
    </xdr:to>
    <xdr:pic>
      <xdr:nvPicPr>
        <xdr:cNvPr id="69211" name="Picture 50"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2250" y="197866000"/>
          <a:ext cx="101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220</xdr:row>
      <xdr:rowOff>6350</xdr:rowOff>
    </xdr:from>
    <xdr:to>
      <xdr:col>3</xdr:col>
      <xdr:colOff>1295400</xdr:colOff>
      <xdr:row>220</xdr:row>
      <xdr:rowOff>12700</xdr:rowOff>
    </xdr:to>
    <xdr:pic>
      <xdr:nvPicPr>
        <xdr:cNvPr id="69212" name="Picture 154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1387435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330</xdr:row>
      <xdr:rowOff>0</xdr:rowOff>
    </xdr:from>
    <xdr:to>
      <xdr:col>8</xdr:col>
      <xdr:colOff>0</xdr:colOff>
      <xdr:row>330</xdr:row>
      <xdr:rowOff>0</xdr:rowOff>
    </xdr:to>
    <xdr:pic>
      <xdr:nvPicPr>
        <xdr:cNvPr id="69213" name="Picture 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32955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330</xdr:row>
      <xdr:rowOff>0</xdr:rowOff>
    </xdr:from>
    <xdr:to>
      <xdr:col>1</xdr:col>
      <xdr:colOff>0</xdr:colOff>
      <xdr:row>330</xdr:row>
      <xdr:rowOff>0</xdr:rowOff>
    </xdr:to>
    <xdr:pic>
      <xdr:nvPicPr>
        <xdr:cNvPr id="69214" name="Picture 12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955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425</xdr:row>
      <xdr:rowOff>1074</xdr:rowOff>
    </xdr:from>
    <xdr:to>
      <xdr:col>0</xdr:col>
      <xdr:colOff>0</xdr:colOff>
      <xdr:row>425</xdr:row>
      <xdr:rowOff>1074</xdr:rowOff>
    </xdr:to>
    <xdr:sp macro="" textlink="">
      <xdr:nvSpPr>
        <xdr:cNvPr id="1025" name="AutoShape 1"/>
        <xdr:cNvSpPr>
          <a:spLocks noChangeArrowheads="1"/>
        </xdr:cNvSpPr>
      </xdr:nvSpPr>
      <xdr:spPr bwMode="auto">
        <a:xfrm>
          <a:off x="400050" y="107546775"/>
          <a:ext cx="104775" cy="0"/>
        </a:xfrm>
        <a:prstGeom prst="star5">
          <a:avLst/>
        </a:prstGeom>
        <a:solidFill>
          <a:srgbClr val="FF0000"/>
        </a:solidFill>
        <a:ln w="9525">
          <a:solidFill>
            <a:srgbClr val="000000"/>
          </a:solidFill>
          <a:miter lim="800000"/>
          <a:headEnd/>
          <a:tailEnd/>
        </a:ln>
      </xdr:spPr>
      <xdr:txBody>
        <a:bodyPr/>
        <a:lstStyle/>
        <a:p>
          <a:endParaRPr lang="ru-RU"/>
        </a:p>
      </xdr:txBody>
    </xdr:sp>
    <xdr:clientData/>
  </xdr:twoCellAnchor>
  <xdr:twoCellAnchor>
    <xdr:from>
      <xdr:col>3</xdr:col>
      <xdr:colOff>1079500</xdr:colOff>
      <xdr:row>94</xdr:row>
      <xdr:rowOff>0</xdr:rowOff>
    </xdr:from>
    <xdr:to>
      <xdr:col>3</xdr:col>
      <xdr:colOff>1117600</xdr:colOff>
      <xdr:row>94</xdr:row>
      <xdr:rowOff>0</xdr:rowOff>
    </xdr:to>
    <xdr:pic>
      <xdr:nvPicPr>
        <xdr:cNvPr id="69216" name="Picture 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8119110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161</xdr:row>
      <xdr:rowOff>0</xdr:rowOff>
    </xdr:from>
    <xdr:to>
      <xdr:col>3</xdr:col>
      <xdr:colOff>1117600</xdr:colOff>
      <xdr:row>161</xdr:row>
      <xdr:rowOff>0</xdr:rowOff>
    </xdr:to>
    <xdr:pic>
      <xdr:nvPicPr>
        <xdr:cNvPr id="69217" name="Picture 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15092680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403</xdr:row>
      <xdr:rowOff>0</xdr:rowOff>
    </xdr:from>
    <xdr:to>
      <xdr:col>8</xdr:col>
      <xdr:colOff>0</xdr:colOff>
      <xdr:row>403</xdr:row>
      <xdr:rowOff>0</xdr:rowOff>
    </xdr:to>
    <xdr:pic>
      <xdr:nvPicPr>
        <xdr:cNvPr id="69218" name="Picture 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40344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1016000</xdr:colOff>
      <xdr:row>249</xdr:row>
      <xdr:rowOff>0</xdr:rowOff>
    </xdr:from>
    <xdr:to>
      <xdr:col>3</xdr:col>
      <xdr:colOff>1117600</xdr:colOff>
      <xdr:row>249</xdr:row>
      <xdr:rowOff>0</xdr:rowOff>
    </xdr:to>
    <xdr:pic>
      <xdr:nvPicPr>
        <xdr:cNvPr id="69221" name="Picture 50"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2250" y="243065300"/>
          <a:ext cx="101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403</xdr:row>
      <xdr:rowOff>0</xdr:rowOff>
    </xdr:from>
    <xdr:to>
      <xdr:col>1</xdr:col>
      <xdr:colOff>0</xdr:colOff>
      <xdr:row>403</xdr:row>
      <xdr:rowOff>0</xdr:rowOff>
    </xdr:to>
    <xdr:pic>
      <xdr:nvPicPr>
        <xdr:cNvPr id="69222" name="Picture 12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344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266</xdr:row>
      <xdr:rowOff>6350</xdr:rowOff>
    </xdr:from>
    <xdr:to>
      <xdr:col>3</xdr:col>
      <xdr:colOff>1295400</xdr:colOff>
      <xdr:row>266</xdr:row>
      <xdr:rowOff>12700</xdr:rowOff>
    </xdr:to>
    <xdr:pic>
      <xdr:nvPicPr>
        <xdr:cNvPr id="69223" name="Picture 154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6128980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447</xdr:row>
      <xdr:rowOff>6350</xdr:rowOff>
    </xdr:from>
    <xdr:to>
      <xdr:col>3</xdr:col>
      <xdr:colOff>1295400</xdr:colOff>
      <xdr:row>447</xdr:row>
      <xdr:rowOff>12700</xdr:rowOff>
    </xdr:to>
    <xdr:pic>
      <xdr:nvPicPr>
        <xdr:cNvPr id="69224" name="Picture 1585"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45038645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88</xdr:row>
      <xdr:rowOff>0</xdr:rowOff>
    </xdr:from>
    <xdr:to>
      <xdr:col>3</xdr:col>
      <xdr:colOff>1117600</xdr:colOff>
      <xdr:row>88</xdr:row>
      <xdr:rowOff>0</xdr:rowOff>
    </xdr:to>
    <xdr:pic>
      <xdr:nvPicPr>
        <xdr:cNvPr id="69225" name="Picture 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7479030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474</xdr:row>
      <xdr:rowOff>0</xdr:rowOff>
    </xdr:from>
    <xdr:to>
      <xdr:col>3</xdr:col>
      <xdr:colOff>1117600</xdr:colOff>
      <xdr:row>474</xdr:row>
      <xdr:rowOff>0</xdr:rowOff>
    </xdr:to>
    <xdr:pic>
      <xdr:nvPicPr>
        <xdr:cNvPr id="69226" name="Picture 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478313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314</xdr:row>
      <xdr:rowOff>0</xdr:rowOff>
    </xdr:from>
    <xdr:to>
      <xdr:col>8</xdr:col>
      <xdr:colOff>0</xdr:colOff>
      <xdr:row>314</xdr:row>
      <xdr:rowOff>0</xdr:rowOff>
    </xdr:to>
    <xdr:pic>
      <xdr:nvPicPr>
        <xdr:cNvPr id="69227" name="Picture 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312489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1016000</xdr:colOff>
      <xdr:row>30</xdr:row>
      <xdr:rowOff>0</xdr:rowOff>
    </xdr:from>
    <xdr:to>
      <xdr:col>3</xdr:col>
      <xdr:colOff>1117600</xdr:colOff>
      <xdr:row>30</xdr:row>
      <xdr:rowOff>0</xdr:rowOff>
    </xdr:to>
    <xdr:pic>
      <xdr:nvPicPr>
        <xdr:cNvPr id="69230" name="Picture 50"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2250" y="16395700"/>
          <a:ext cx="101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314</xdr:row>
      <xdr:rowOff>0</xdr:rowOff>
    </xdr:from>
    <xdr:to>
      <xdr:col>1</xdr:col>
      <xdr:colOff>0</xdr:colOff>
      <xdr:row>314</xdr:row>
      <xdr:rowOff>0</xdr:rowOff>
    </xdr:to>
    <xdr:pic>
      <xdr:nvPicPr>
        <xdr:cNvPr id="69231" name="Picture 12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89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402</xdr:row>
      <xdr:rowOff>0</xdr:rowOff>
    </xdr:from>
    <xdr:to>
      <xdr:col>13</xdr:col>
      <xdr:colOff>0</xdr:colOff>
      <xdr:row>402</xdr:row>
      <xdr:rowOff>0</xdr:rowOff>
    </xdr:to>
    <xdr:pic>
      <xdr:nvPicPr>
        <xdr:cNvPr id="69232" name="Picture 1396"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0" y="402374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161</xdr:row>
      <xdr:rowOff>0</xdr:rowOff>
    </xdr:from>
    <xdr:to>
      <xdr:col>13</xdr:col>
      <xdr:colOff>0</xdr:colOff>
      <xdr:row>161</xdr:row>
      <xdr:rowOff>0</xdr:rowOff>
    </xdr:to>
    <xdr:pic>
      <xdr:nvPicPr>
        <xdr:cNvPr id="69233" name="Picture 1399"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0" y="150926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461</xdr:row>
      <xdr:rowOff>0</xdr:rowOff>
    </xdr:from>
    <xdr:to>
      <xdr:col>13</xdr:col>
      <xdr:colOff>0</xdr:colOff>
      <xdr:row>461</xdr:row>
      <xdr:rowOff>0</xdr:rowOff>
    </xdr:to>
    <xdr:pic>
      <xdr:nvPicPr>
        <xdr:cNvPr id="69234" name="Picture 1401"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0" y="46531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41</xdr:row>
      <xdr:rowOff>50800</xdr:rowOff>
    </xdr:from>
    <xdr:to>
      <xdr:col>13</xdr:col>
      <xdr:colOff>0</xdr:colOff>
      <xdr:row>41</xdr:row>
      <xdr:rowOff>285750</xdr:rowOff>
    </xdr:to>
    <xdr:pic>
      <xdr:nvPicPr>
        <xdr:cNvPr id="69235" name="Picture 140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0" y="27311350"/>
          <a:ext cx="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41</xdr:row>
      <xdr:rowOff>50800</xdr:rowOff>
    </xdr:from>
    <xdr:to>
      <xdr:col>13</xdr:col>
      <xdr:colOff>0</xdr:colOff>
      <xdr:row>41</xdr:row>
      <xdr:rowOff>285750</xdr:rowOff>
    </xdr:to>
    <xdr:pic>
      <xdr:nvPicPr>
        <xdr:cNvPr id="69236" name="Picture 140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0" y="27311350"/>
          <a:ext cx="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450</xdr:row>
      <xdr:rowOff>0</xdr:rowOff>
    </xdr:from>
    <xdr:to>
      <xdr:col>13</xdr:col>
      <xdr:colOff>0</xdr:colOff>
      <xdr:row>450</xdr:row>
      <xdr:rowOff>0</xdr:rowOff>
    </xdr:to>
    <xdr:pic>
      <xdr:nvPicPr>
        <xdr:cNvPr id="69237" name="Picture 149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0" y="453580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284</xdr:row>
      <xdr:rowOff>0</xdr:rowOff>
    </xdr:from>
    <xdr:to>
      <xdr:col>13</xdr:col>
      <xdr:colOff>0</xdr:colOff>
      <xdr:row>284</xdr:row>
      <xdr:rowOff>0</xdr:rowOff>
    </xdr:to>
    <xdr:pic>
      <xdr:nvPicPr>
        <xdr:cNvPr id="69238" name="Picture 1501"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0" y="280485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266700</xdr:colOff>
      <xdr:row>472</xdr:row>
      <xdr:rowOff>133350</xdr:rowOff>
    </xdr:from>
    <xdr:to>
      <xdr:col>13</xdr:col>
      <xdr:colOff>266700</xdr:colOff>
      <xdr:row>472</xdr:row>
      <xdr:rowOff>133350</xdr:rowOff>
    </xdr:to>
    <xdr:pic>
      <xdr:nvPicPr>
        <xdr:cNvPr id="69239" name="Picture 150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3950" y="476313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318</xdr:row>
      <xdr:rowOff>12700</xdr:rowOff>
    </xdr:from>
    <xdr:to>
      <xdr:col>3</xdr:col>
      <xdr:colOff>1181100</xdr:colOff>
      <xdr:row>318</xdr:row>
      <xdr:rowOff>25400</xdr:rowOff>
    </xdr:to>
    <xdr:pic>
      <xdr:nvPicPr>
        <xdr:cNvPr id="69240" name="Picture 154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316769750"/>
          <a:ext cx="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474</xdr:row>
      <xdr:rowOff>0</xdr:rowOff>
    </xdr:from>
    <xdr:to>
      <xdr:col>3</xdr:col>
      <xdr:colOff>1181100</xdr:colOff>
      <xdr:row>474</xdr:row>
      <xdr:rowOff>0</xdr:rowOff>
    </xdr:to>
    <xdr:pic>
      <xdr:nvPicPr>
        <xdr:cNvPr id="69241" name="Picture 1585"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47831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1085850</xdr:colOff>
      <xdr:row>234</xdr:row>
      <xdr:rowOff>0</xdr:rowOff>
    </xdr:from>
    <xdr:to>
      <xdr:col>0</xdr:col>
      <xdr:colOff>292100</xdr:colOff>
      <xdr:row>234</xdr:row>
      <xdr:rowOff>0</xdr:rowOff>
    </xdr:to>
    <xdr:pic>
      <xdr:nvPicPr>
        <xdr:cNvPr id="69242" name="Picture 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7933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1085850</xdr:colOff>
      <xdr:row>301</xdr:row>
      <xdr:rowOff>0</xdr:rowOff>
    </xdr:from>
    <xdr:to>
      <xdr:col>0</xdr:col>
      <xdr:colOff>292100</xdr:colOff>
      <xdr:row>301</xdr:row>
      <xdr:rowOff>0</xdr:rowOff>
    </xdr:to>
    <xdr:pic>
      <xdr:nvPicPr>
        <xdr:cNvPr id="69243" name="Picture 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862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234</xdr:row>
      <xdr:rowOff>0</xdr:rowOff>
    </xdr:from>
    <xdr:to>
      <xdr:col>3</xdr:col>
      <xdr:colOff>1047750</xdr:colOff>
      <xdr:row>234</xdr:row>
      <xdr:rowOff>0</xdr:rowOff>
    </xdr:to>
    <xdr:pic>
      <xdr:nvPicPr>
        <xdr:cNvPr id="69244" name="Picture 7"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227933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1028700</xdr:colOff>
      <xdr:row>447</xdr:row>
      <xdr:rowOff>0</xdr:rowOff>
    </xdr:from>
    <xdr:to>
      <xdr:col>1</xdr:col>
      <xdr:colOff>0</xdr:colOff>
      <xdr:row>447</xdr:row>
      <xdr:rowOff>0</xdr:rowOff>
    </xdr:to>
    <xdr:pic>
      <xdr:nvPicPr>
        <xdr:cNvPr id="69245" name="Picture 9"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0380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1028700</xdr:colOff>
      <xdr:row>21</xdr:row>
      <xdr:rowOff>0</xdr:rowOff>
    </xdr:from>
    <xdr:to>
      <xdr:col>0</xdr:col>
      <xdr:colOff>292100</xdr:colOff>
      <xdr:row>21</xdr:row>
      <xdr:rowOff>0</xdr:rowOff>
    </xdr:to>
    <xdr:pic>
      <xdr:nvPicPr>
        <xdr:cNvPr id="69246" name="Picture 50"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94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1390650</xdr:colOff>
      <xdr:row>273</xdr:row>
      <xdr:rowOff>6350</xdr:rowOff>
    </xdr:from>
    <xdr:to>
      <xdr:col>0</xdr:col>
      <xdr:colOff>292100</xdr:colOff>
      <xdr:row>273</xdr:row>
      <xdr:rowOff>12700</xdr:rowOff>
    </xdr:to>
    <xdr:pic>
      <xdr:nvPicPr>
        <xdr:cNvPr id="69247" name="Picture 154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875740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1390650</xdr:colOff>
      <xdr:row>447</xdr:row>
      <xdr:rowOff>6350</xdr:rowOff>
    </xdr:from>
    <xdr:to>
      <xdr:col>0</xdr:col>
      <xdr:colOff>292100</xdr:colOff>
      <xdr:row>447</xdr:row>
      <xdr:rowOff>12700</xdr:rowOff>
    </xdr:to>
    <xdr:pic>
      <xdr:nvPicPr>
        <xdr:cNvPr id="69248" name="Picture 1585"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038645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234</xdr:row>
      <xdr:rowOff>0</xdr:rowOff>
    </xdr:from>
    <xdr:to>
      <xdr:col>3</xdr:col>
      <xdr:colOff>1117600</xdr:colOff>
      <xdr:row>234</xdr:row>
      <xdr:rowOff>0</xdr:rowOff>
    </xdr:to>
    <xdr:pic>
      <xdr:nvPicPr>
        <xdr:cNvPr id="69249" name="Picture 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2279332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301</xdr:row>
      <xdr:rowOff>0</xdr:rowOff>
    </xdr:from>
    <xdr:to>
      <xdr:col>3</xdr:col>
      <xdr:colOff>1117600</xdr:colOff>
      <xdr:row>301</xdr:row>
      <xdr:rowOff>0</xdr:rowOff>
    </xdr:to>
    <xdr:pic>
      <xdr:nvPicPr>
        <xdr:cNvPr id="69250" name="Picture 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2986214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1016000</xdr:colOff>
      <xdr:row>21</xdr:row>
      <xdr:rowOff>0</xdr:rowOff>
    </xdr:from>
    <xdr:to>
      <xdr:col>3</xdr:col>
      <xdr:colOff>1117600</xdr:colOff>
      <xdr:row>21</xdr:row>
      <xdr:rowOff>0</xdr:rowOff>
    </xdr:to>
    <xdr:pic>
      <xdr:nvPicPr>
        <xdr:cNvPr id="69253" name="Picture 50"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2250" y="6794500"/>
          <a:ext cx="101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273</xdr:row>
      <xdr:rowOff>6350</xdr:rowOff>
    </xdr:from>
    <xdr:to>
      <xdr:col>3</xdr:col>
      <xdr:colOff>1136650</xdr:colOff>
      <xdr:row>273</xdr:row>
      <xdr:rowOff>12700</xdr:rowOff>
    </xdr:to>
    <xdr:pic>
      <xdr:nvPicPr>
        <xdr:cNvPr id="69254" name="Picture 154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26875740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447</xdr:row>
      <xdr:rowOff>6350</xdr:rowOff>
    </xdr:from>
    <xdr:to>
      <xdr:col>3</xdr:col>
      <xdr:colOff>1136650</xdr:colOff>
      <xdr:row>447</xdr:row>
      <xdr:rowOff>12700</xdr:rowOff>
    </xdr:to>
    <xdr:pic>
      <xdr:nvPicPr>
        <xdr:cNvPr id="69255" name="Picture 1585"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45038645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520700</xdr:colOff>
      <xdr:row>12</xdr:row>
      <xdr:rowOff>0</xdr:rowOff>
    </xdr:from>
    <xdr:to>
      <xdr:col>13</xdr:col>
      <xdr:colOff>527050</xdr:colOff>
      <xdr:row>14</xdr:row>
      <xdr:rowOff>95250</xdr:rowOff>
    </xdr:to>
    <xdr:sp macro="" textlink="">
      <xdr:nvSpPr>
        <xdr:cNvPr id="69256" name="Line 11"/>
        <xdr:cNvSpPr>
          <a:spLocks noChangeShapeType="1"/>
        </xdr:cNvSpPr>
      </xdr:nvSpPr>
      <xdr:spPr bwMode="auto">
        <a:xfrm>
          <a:off x="8997950" y="1543050"/>
          <a:ext cx="6350" cy="368300"/>
        </a:xfrm>
        <a:prstGeom prst="line">
          <a:avLst/>
        </a:prstGeom>
        <a:noFill/>
        <a:ln w="38100">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243461</xdr:colOff>
      <xdr:row>0</xdr:row>
      <xdr:rowOff>78573</xdr:rowOff>
    </xdr:from>
    <xdr:to>
      <xdr:col>15</xdr:col>
      <xdr:colOff>309771</xdr:colOff>
      <xdr:row>9</xdr:row>
      <xdr:rowOff>29695</xdr:rowOff>
    </xdr:to>
    <xdr:pic>
      <xdr:nvPicPr>
        <xdr:cNvPr id="8" name="Рисунок 7"/>
        <xdr:cNvPicPr>
          <a:picLocks noChangeAspect="1"/>
        </xdr:cNvPicPr>
      </xdr:nvPicPr>
      <xdr:blipFill>
        <a:blip xmlns:r="http://schemas.openxmlformats.org/officeDocument/2006/relationships" r:embed="rId1"/>
        <a:stretch>
          <a:fillRect/>
        </a:stretch>
      </xdr:blipFill>
      <xdr:spPr>
        <a:xfrm>
          <a:off x="10416161" y="78573"/>
          <a:ext cx="790210" cy="1188252"/>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11</xdr:col>
      <xdr:colOff>0</xdr:colOff>
      <xdr:row>23</xdr:row>
      <xdr:rowOff>0</xdr:rowOff>
    </xdr:from>
    <xdr:to>
      <xdr:col>11</xdr:col>
      <xdr:colOff>0</xdr:colOff>
      <xdr:row>24</xdr:row>
      <xdr:rowOff>0</xdr:rowOff>
    </xdr:to>
    <xdr:pic>
      <xdr:nvPicPr>
        <xdr:cNvPr id="1452" name="Picture 4" descr="new"/>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86875" y="3200400"/>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23</xdr:row>
      <xdr:rowOff>0</xdr:rowOff>
    </xdr:from>
    <xdr:to>
      <xdr:col>11</xdr:col>
      <xdr:colOff>0</xdr:colOff>
      <xdr:row>24</xdr:row>
      <xdr:rowOff>0</xdr:rowOff>
    </xdr:to>
    <xdr:pic>
      <xdr:nvPicPr>
        <xdr:cNvPr id="1453" name="Picture 4" descr="new"/>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86875" y="3200400"/>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520700</xdr:colOff>
      <xdr:row>12</xdr:row>
      <xdr:rowOff>0</xdr:rowOff>
    </xdr:from>
    <xdr:to>
      <xdr:col>13</xdr:col>
      <xdr:colOff>527050</xdr:colOff>
      <xdr:row>14</xdr:row>
      <xdr:rowOff>95250</xdr:rowOff>
    </xdr:to>
    <xdr:sp macro="" textlink="">
      <xdr:nvSpPr>
        <xdr:cNvPr id="2" name="Line 11"/>
        <xdr:cNvSpPr>
          <a:spLocks noChangeShapeType="1"/>
        </xdr:cNvSpPr>
      </xdr:nvSpPr>
      <xdr:spPr bwMode="auto">
        <a:xfrm>
          <a:off x="10845800" y="2047875"/>
          <a:ext cx="6350" cy="371475"/>
        </a:xfrm>
        <a:prstGeom prst="line">
          <a:avLst/>
        </a:prstGeom>
        <a:noFill/>
        <a:ln w="38100">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1079500</xdr:colOff>
      <xdr:row>79</xdr:row>
      <xdr:rowOff>0</xdr:rowOff>
    </xdr:from>
    <xdr:to>
      <xdr:col>3</xdr:col>
      <xdr:colOff>1117600</xdr:colOff>
      <xdr:row>79</xdr:row>
      <xdr:rowOff>0</xdr:rowOff>
    </xdr:to>
    <xdr:pic>
      <xdr:nvPicPr>
        <xdr:cNvPr id="3" name="Picture 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5350" y="2020252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94</xdr:row>
      <xdr:rowOff>0</xdr:rowOff>
    </xdr:from>
    <xdr:to>
      <xdr:col>3</xdr:col>
      <xdr:colOff>1117600</xdr:colOff>
      <xdr:row>94</xdr:row>
      <xdr:rowOff>0</xdr:rowOff>
    </xdr:to>
    <xdr:pic>
      <xdr:nvPicPr>
        <xdr:cNvPr id="4" name="Picture 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5350" y="237934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1016000</xdr:colOff>
      <xdr:row>205</xdr:row>
      <xdr:rowOff>0</xdr:rowOff>
    </xdr:from>
    <xdr:to>
      <xdr:col>3</xdr:col>
      <xdr:colOff>1117600</xdr:colOff>
      <xdr:row>205</xdr:row>
      <xdr:rowOff>0</xdr:rowOff>
    </xdr:to>
    <xdr:pic>
      <xdr:nvPicPr>
        <xdr:cNvPr id="5" name="Picture 50"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1850" y="53835300"/>
          <a:ext cx="101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220</xdr:row>
      <xdr:rowOff>6350</xdr:rowOff>
    </xdr:from>
    <xdr:to>
      <xdr:col>3</xdr:col>
      <xdr:colOff>1295400</xdr:colOff>
      <xdr:row>220</xdr:row>
      <xdr:rowOff>12700</xdr:rowOff>
    </xdr:to>
    <xdr:pic>
      <xdr:nvPicPr>
        <xdr:cNvPr id="6" name="Picture 154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3800" y="5713730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330</xdr:row>
      <xdr:rowOff>0</xdr:rowOff>
    </xdr:from>
    <xdr:to>
      <xdr:col>8</xdr:col>
      <xdr:colOff>0</xdr:colOff>
      <xdr:row>330</xdr:row>
      <xdr:rowOff>0</xdr:rowOff>
    </xdr:to>
    <xdr:pic>
      <xdr:nvPicPr>
        <xdr:cNvPr id="7" name="Picture 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1925" y="91554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330</xdr:row>
      <xdr:rowOff>0</xdr:rowOff>
    </xdr:from>
    <xdr:to>
      <xdr:col>1</xdr:col>
      <xdr:colOff>0</xdr:colOff>
      <xdr:row>330</xdr:row>
      <xdr:rowOff>0</xdr:rowOff>
    </xdr:to>
    <xdr:pic>
      <xdr:nvPicPr>
        <xdr:cNvPr id="8" name="Picture 12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554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425</xdr:row>
      <xdr:rowOff>1074</xdr:rowOff>
    </xdr:from>
    <xdr:to>
      <xdr:col>0</xdr:col>
      <xdr:colOff>0</xdr:colOff>
      <xdr:row>425</xdr:row>
      <xdr:rowOff>1074</xdr:rowOff>
    </xdr:to>
    <xdr:sp macro="" textlink="">
      <xdr:nvSpPr>
        <xdr:cNvPr id="9" name="AutoShape 1"/>
        <xdr:cNvSpPr>
          <a:spLocks noChangeArrowheads="1"/>
        </xdr:cNvSpPr>
      </xdr:nvSpPr>
      <xdr:spPr bwMode="auto">
        <a:xfrm>
          <a:off x="0" y="122606874"/>
          <a:ext cx="0" cy="0"/>
        </a:xfrm>
        <a:prstGeom prst="star5">
          <a:avLst/>
        </a:prstGeom>
        <a:solidFill>
          <a:srgbClr val="FF0000"/>
        </a:solidFill>
        <a:ln w="9525">
          <a:solidFill>
            <a:srgbClr val="000000"/>
          </a:solidFill>
          <a:miter lim="800000"/>
          <a:headEnd/>
          <a:tailEnd/>
        </a:ln>
      </xdr:spPr>
      <xdr:txBody>
        <a:bodyPr/>
        <a:lstStyle/>
        <a:p>
          <a:endParaRPr lang="ru-RU"/>
        </a:p>
      </xdr:txBody>
    </xdr:sp>
    <xdr:clientData/>
  </xdr:twoCellAnchor>
  <xdr:twoCellAnchor>
    <xdr:from>
      <xdr:col>3</xdr:col>
      <xdr:colOff>1079500</xdr:colOff>
      <xdr:row>94</xdr:row>
      <xdr:rowOff>0</xdr:rowOff>
    </xdr:from>
    <xdr:to>
      <xdr:col>3</xdr:col>
      <xdr:colOff>1117600</xdr:colOff>
      <xdr:row>94</xdr:row>
      <xdr:rowOff>0</xdr:rowOff>
    </xdr:to>
    <xdr:pic>
      <xdr:nvPicPr>
        <xdr:cNvPr id="10" name="Picture 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5350" y="237934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161</xdr:row>
      <xdr:rowOff>0</xdr:rowOff>
    </xdr:from>
    <xdr:to>
      <xdr:col>3</xdr:col>
      <xdr:colOff>1117600</xdr:colOff>
      <xdr:row>161</xdr:row>
      <xdr:rowOff>0</xdr:rowOff>
    </xdr:to>
    <xdr:pic>
      <xdr:nvPicPr>
        <xdr:cNvPr id="11" name="Picture 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5350" y="43272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403</xdr:row>
      <xdr:rowOff>0</xdr:rowOff>
    </xdr:from>
    <xdr:to>
      <xdr:col>8</xdr:col>
      <xdr:colOff>0</xdr:colOff>
      <xdr:row>403</xdr:row>
      <xdr:rowOff>0</xdr:rowOff>
    </xdr:to>
    <xdr:pic>
      <xdr:nvPicPr>
        <xdr:cNvPr id="12" name="Picture 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1925" y="116395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1016000</xdr:colOff>
      <xdr:row>249</xdr:row>
      <xdr:rowOff>0</xdr:rowOff>
    </xdr:from>
    <xdr:to>
      <xdr:col>3</xdr:col>
      <xdr:colOff>1117600</xdr:colOff>
      <xdr:row>249</xdr:row>
      <xdr:rowOff>0</xdr:rowOff>
    </xdr:to>
    <xdr:pic>
      <xdr:nvPicPr>
        <xdr:cNvPr id="13" name="Picture 50"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1850" y="63788925"/>
          <a:ext cx="101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403</xdr:row>
      <xdr:rowOff>0</xdr:rowOff>
    </xdr:from>
    <xdr:to>
      <xdr:col>1</xdr:col>
      <xdr:colOff>0</xdr:colOff>
      <xdr:row>403</xdr:row>
      <xdr:rowOff>0</xdr:rowOff>
    </xdr:to>
    <xdr:pic>
      <xdr:nvPicPr>
        <xdr:cNvPr id="14" name="Picture 12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6395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266</xdr:row>
      <xdr:rowOff>6350</xdr:rowOff>
    </xdr:from>
    <xdr:to>
      <xdr:col>3</xdr:col>
      <xdr:colOff>1295400</xdr:colOff>
      <xdr:row>266</xdr:row>
      <xdr:rowOff>12700</xdr:rowOff>
    </xdr:to>
    <xdr:pic>
      <xdr:nvPicPr>
        <xdr:cNvPr id="15" name="Picture 154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3800" y="69300725"/>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447</xdr:row>
      <xdr:rowOff>6350</xdr:rowOff>
    </xdr:from>
    <xdr:to>
      <xdr:col>3</xdr:col>
      <xdr:colOff>1295400</xdr:colOff>
      <xdr:row>447</xdr:row>
      <xdr:rowOff>12700</xdr:rowOff>
    </xdr:to>
    <xdr:pic>
      <xdr:nvPicPr>
        <xdr:cNvPr id="16" name="Picture 1585"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3800" y="12842240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88</xdr:row>
      <xdr:rowOff>0</xdr:rowOff>
    </xdr:from>
    <xdr:to>
      <xdr:col>3</xdr:col>
      <xdr:colOff>1117600</xdr:colOff>
      <xdr:row>88</xdr:row>
      <xdr:rowOff>0</xdr:rowOff>
    </xdr:to>
    <xdr:pic>
      <xdr:nvPicPr>
        <xdr:cNvPr id="17" name="Picture 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5350" y="224218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474</xdr:row>
      <xdr:rowOff>0</xdr:rowOff>
    </xdr:from>
    <xdr:to>
      <xdr:col>3</xdr:col>
      <xdr:colOff>1117600</xdr:colOff>
      <xdr:row>474</xdr:row>
      <xdr:rowOff>0</xdr:rowOff>
    </xdr:to>
    <xdr:pic>
      <xdr:nvPicPr>
        <xdr:cNvPr id="18" name="Picture 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5350" y="1359693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314</xdr:row>
      <xdr:rowOff>0</xdr:rowOff>
    </xdr:from>
    <xdr:to>
      <xdr:col>8</xdr:col>
      <xdr:colOff>0</xdr:colOff>
      <xdr:row>314</xdr:row>
      <xdr:rowOff>0</xdr:rowOff>
    </xdr:to>
    <xdr:pic>
      <xdr:nvPicPr>
        <xdr:cNvPr id="19" name="Picture 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1925" y="86239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1016000</xdr:colOff>
      <xdr:row>30</xdr:row>
      <xdr:rowOff>0</xdr:rowOff>
    </xdr:from>
    <xdr:to>
      <xdr:col>3</xdr:col>
      <xdr:colOff>1117600</xdr:colOff>
      <xdr:row>30</xdr:row>
      <xdr:rowOff>0</xdr:rowOff>
    </xdr:to>
    <xdr:pic>
      <xdr:nvPicPr>
        <xdr:cNvPr id="20" name="Picture 50"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1850" y="7353300"/>
          <a:ext cx="101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314</xdr:row>
      <xdr:rowOff>0</xdr:rowOff>
    </xdr:from>
    <xdr:to>
      <xdr:col>1</xdr:col>
      <xdr:colOff>0</xdr:colOff>
      <xdr:row>314</xdr:row>
      <xdr:rowOff>0</xdr:rowOff>
    </xdr:to>
    <xdr:pic>
      <xdr:nvPicPr>
        <xdr:cNvPr id="21" name="Picture 12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239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402</xdr:row>
      <xdr:rowOff>0</xdr:rowOff>
    </xdr:from>
    <xdr:to>
      <xdr:col>13</xdr:col>
      <xdr:colOff>0</xdr:colOff>
      <xdr:row>402</xdr:row>
      <xdr:rowOff>0</xdr:rowOff>
    </xdr:to>
    <xdr:pic>
      <xdr:nvPicPr>
        <xdr:cNvPr id="22" name="Picture 1396"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116195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161</xdr:row>
      <xdr:rowOff>0</xdr:rowOff>
    </xdr:from>
    <xdr:to>
      <xdr:col>13</xdr:col>
      <xdr:colOff>0</xdr:colOff>
      <xdr:row>161</xdr:row>
      <xdr:rowOff>0</xdr:rowOff>
    </xdr:to>
    <xdr:pic>
      <xdr:nvPicPr>
        <xdr:cNvPr id="23" name="Picture 1399"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43272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461</xdr:row>
      <xdr:rowOff>0</xdr:rowOff>
    </xdr:from>
    <xdr:to>
      <xdr:col>13</xdr:col>
      <xdr:colOff>0</xdr:colOff>
      <xdr:row>461</xdr:row>
      <xdr:rowOff>0</xdr:rowOff>
    </xdr:to>
    <xdr:pic>
      <xdr:nvPicPr>
        <xdr:cNvPr id="24" name="Picture 1401"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132064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41</xdr:row>
      <xdr:rowOff>50800</xdr:rowOff>
    </xdr:from>
    <xdr:to>
      <xdr:col>13</xdr:col>
      <xdr:colOff>0</xdr:colOff>
      <xdr:row>41</xdr:row>
      <xdr:rowOff>285750</xdr:rowOff>
    </xdr:to>
    <xdr:pic>
      <xdr:nvPicPr>
        <xdr:cNvPr id="25" name="Picture 140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10280650"/>
          <a:ext cx="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41</xdr:row>
      <xdr:rowOff>50800</xdr:rowOff>
    </xdr:from>
    <xdr:to>
      <xdr:col>13</xdr:col>
      <xdr:colOff>0</xdr:colOff>
      <xdr:row>41</xdr:row>
      <xdr:rowOff>285750</xdr:rowOff>
    </xdr:to>
    <xdr:pic>
      <xdr:nvPicPr>
        <xdr:cNvPr id="26" name="Picture 140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10280650"/>
          <a:ext cx="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450</xdr:row>
      <xdr:rowOff>0</xdr:rowOff>
    </xdr:from>
    <xdr:to>
      <xdr:col>13</xdr:col>
      <xdr:colOff>0</xdr:colOff>
      <xdr:row>450</xdr:row>
      <xdr:rowOff>0</xdr:rowOff>
    </xdr:to>
    <xdr:pic>
      <xdr:nvPicPr>
        <xdr:cNvPr id="27" name="Picture 149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12912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284</xdr:row>
      <xdr:rowOff>0</xdr:rowOff>
    </xdr:from>
    <xdr:to>
      <xdr:col>13</xdr:col>
      <xdr:colOff>0</xdr:colOff>
      <xdr:row>284</xdr:row>
      <xdr:rowOff>0</xdr:rowOff>
    </xdr:to>
    <xdr:pic>
      <xdr:nvPicPr>
        <xdr:cNvPr id="28" name="Picture 1501"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75361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266700</xdr:colOff>
      <xdr:row>472</xdr:row>
      <xdr:rowOff>133350</xdr:rowOff>
    </xdr:from>
    <xdr:to>
      <xdr:col>13</xdr:col>
      <xdr:colOff>266700</xdr:colOff>
      <xdr:row>472</xdr:row>
      <xdr:rowOff>133350</xdr:rowOff>
    </xdr:to>
    <xdr:pic>
      <xdr:nvPicPr>
        <xdr:cNvPr id="29" name="Picture 150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91800" y="13547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318</xdr:row>
      <xdr:rowOff>12700</xdr:rowOff>
    </xdr:from>
    <xdr:to>
      <xdr:col>3</xdr:col>
      <xdr:colOff>1181100</xdr:colOff>
      <xdr:row>318</xdr:row>
      <xdr:rowOff>25400</xdr:rowOff>
    </xdr:to>
    <xdr:pic>
      <xdr:nvPicPr>
        <xdr:cNvPr id="30" name="Picture 154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3800" y="87623650"/>
          <a:ext cx="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474</xdr:row>
      <xdr:rowOff>0</xdr:rowOff>
    </xdr:from>
    <xdr:to>
      <xdr:col>3</xdr:col>
      <xdr:colOff>1181100</xdr:colOff>
      <xdr:row>474</xdr:row>
      <xdr:rowOff>0</xdr:rowOff>
    </xdr:to>
    <xdr:pic>
      <xdr:nvPicPr>
        <xdr:cNvPr id="31" name="Picture 1585"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3800" y="135969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1085850</xdr:colOff>
      <xdr:row>234</xdr:row>
      <xdr:rowOff>0</xdr:rowOff>
    </xdr:from>
    <xdr:to>
      <xdr:col>0</xdr:col>
      <xdr:colOff>292100</xdr:colOff>
      <xdr:row>234</xdr:row>
      <xdr:rowOff>0</xdr:rowOff>
    </xdr:to>
    <xdr:pic>
      <xdr:nvPicPr>
        <xdr:cNvPr id="32" name="Picture 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531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1085850</xdr:colOff>
      <xdr:row>301</xdr:row>
      <xdr:rowOff>0</xdr:rowOff>
    </xdr:from>
    <xdr:to>
      <xdr:col>0</xdr:col>
      <xdr:colOff>292100</xdr:colOff>
      <xdr:row>301</xdr:row>
      <xdr:rowOff>0</xdr:rowOff>
    </xdr:to>
    <xdr:pic>
      <xdr:nvPicPr>
        <xdr:cNvPr id="33" name="Picture 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410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234</xdr:row>
      <xdr:rowOff>0</xdr:rowOff>
    </xdr:from>
    <xdr:to>
      <xdr:col>3</xdr:col>
      <xdr:colOff>1047750</xdr:colOff>
      <xdr:row>234</xdr:row>
      <xdr:rowOff>0</xdr:rowOff>
    </xdr:to>
    <xdr:pic>
      <xdr:nvPicPr>
        <xdr:cNvPr id="34" name="Picture 7"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5350" y="60531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1028700</xdr:colOff>
      <xdr:row>447</xdr:row>
      <xdr:rowOff>0</xdr:rowOff>
    </xdr:from>
    <xdr:to>
      <xdr:col>1</xdr:col>
      <xdr:colOff>0</xdr:colOff>
      <xdr:row>447</xdr:row>
      <xdr:rowOff>0</xdr:rowOff>
    </xdr:to>
    <xdr:pic>
      <xdr:nvPicPr>
        <xdr:cNvPr id="35" name="Picture 9"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416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1028700</xdr:colOff>
      <xdr:row>21</xdr:row>
      <xdr:rowOff>0</xdr:rowOff>
    </xdr:from>
    <xdr:to>
      <xdr:col>0</xdr:col>
      <xdr:colOff>292100</xdr:colOff>
      <xdr:row>21</xdr:row>
      <xdr:rowOff>0</xdr:rowOff>
    </xdr:to>
    <xdr:pic>
      <xdr:nvPicPr>
        <xdr:cNvPr id="36" name="Picture 50"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29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1390650</xdr:colOff>
      <xdr:row>273</xdr:row>
      <xdr:rowOff>6350</xdr:rowOff>
    </xdr:from>
    <xdr:to>
      <xdr:col>0</xdr:col>
      <xdr:colOff>292100</xdr:colOff>
      <xdr:row>273</xdr:row>
      <xdr:rowOff>12700</xdr:rowOff>
    </xdr:to>
    <xdr:pic>
      <xdr:nvPicPr>
        <xdr:cNvPr id="37" name="Picture 154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42480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1390650</xdr:colOff>
      <xdr:row>447</xdr:row>
      <xdr:rowOff>6350</xdr:rowOff>
    </xdr:from>
    <xdr:to>
      <xdr:col>0</xdr:col>
      <xdr:colOff>292100</xdr:colOff>
      <xdr:row>447</xdr:row>
      <xdr:rowOff>12700</xdr:rowOff>
    </xdr:to>
    <xdr:pic>
      <xdr:nvPicPr>
        <xdr:cNvPr id="38" name="Picture 1585"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42240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234</xdr:row>
      <xdr:rowOff>0</xdr:rowOff>
    </xdr:from>
    <xdr:to>
      <xdr:col>3</xdr:col>
      <xdr:colOff>1117600</xdr:colOff>
      <xdr:row>234</xdr:row>
      <xdr:rowOff>0</xdr:rowOff>
    </xdr:to>
    <xdr:pic>
      <xdr:nvPicPr>
        <xdr:cNvPr id="39" name="Picture 2"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5350" y="605313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1079500</xdr:colOff>
      <xdr:row>301</xdr:row>
      <xdr:rowOff>0</xdr:rowOff>
    </xdr:from>
    <xdr:to>
      <xdr:col>3</xdr:col>
      <xdr:colOff>1117600</xdr:colOff>
      <xdr:row>301</xdr:row>
      <xdr:rowOff>0</xdr:rowOff>
    </xdr:to>
    <xdr:pic>
      <xdr:nvPicPr>
        <xdr:cNvPr id="40" name="Picture 3"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5350" y="814101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1016000</xdr:colOff>
      <xdr:row>21</xdr:row>
      <xdr:rowOff>0</xdr:rowOff>
    </xdr:from>
    <xdr:to>
      <xdr:col>3</xdr:col>
      <xdr:colOff>1117600</xdr:colOff>
      <xdr:row>21</xdr:row>
      <xdr:rowOff>0</xdr:rowOff>
    </xdr:to>
    <xdr:pic>
      <xdr:nvPicPr>
        <xdr:cNvPr id="41" name="Picture 50"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1850" y="4429125"/>
          <a:ext cx="101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273</xdr:row>
      <xdr:rowOff>6350</xdr:rowOff>
    </xdr:from>
    <xdr:to>
      <xdr:col>3</xdr:col>
      <xdr:colOff>1136650</xdr:colOff>
      <xdr:row>273</xdr:row>
      <xdr:rowOff>12700</xdr:rowOff>
    </xdr:to>
    <xdr:pic>
      <xdr:nvPicPr>
        <xdr:cNvPr id="42" name="Picture 1544"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3800" y="7142480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1377950</xdr:colOff>
      <xdr:row>447</xdr:row>
      <xdr:rowOff>6350</xdr:rowOff>
    </xdr:from>
    <xdr:to>
      <xdr:col>3</xdr:col>
      <xdr:colOff>1136650</xdr:colOff>
      <xdr:row>447</xdr:row>
      <xdr:rowOff>12700</xdr:rowOff>
    </xdr:to>
    <xdr:pic>
      <xdr:nvPicPr>
        <xdr:cNvPr id="43" name="Picture 1585" descr="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3800" y="128422400"/>
          <a:ext cx="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520700</xdr:colOff>
      <xdr:row>12</xdr:row>
      <xdr:rowOff>0</xdr:rowOff>
    </xdr:from>
    <xdr:to>
      <xdr:col>13</xdr:col>
      <xdr:colOff>527050</xdr:colOff>
      <xdr:row>14</xdr:row>
      <xdr:rowOff>95250</xdr:rowOff>
    </xdr:to>
    <xdr:sp macro="" textlink="">
      <xdr:nvSpPr>
        <xdr:cNvPr id="44" name="Line 11"/>
        <xdr:cNvSpPr>
          <a:spLocks noChangeShapeType="1"/>
        </xdr:cNvSpPr>
      </xdr:nvSpPr>
      <xdr:spPr bwMode="auto">
        <a:xfrm>
          <a:off x="10845800" y="2047875"/>
          <a:ext cx="6350" cy="371475"/>
        </a:xfrm>
        <a:prstGeom prst="line">
          <a:avLst/>
        </a:prstGeom>
        <a:noFill/>
        <a:ln w="38100">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ardenbulbs@yandex.r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enableFormatConditionsCalculation="0">
    <tabColor indexed="13"/>
  </sheetPr>
  <dimension ref="A1:BJ55"/>
  <sheetViews>
    <sheetView view="pageBreakPreview" zoomScaleNormal="100" zoomScaleSheetLayoutView="100" workbookViewId="0">
      <selection activeCell="BN8" sqref="BN8"/>
    </sheetView>
  </sheetViews>
  <sheetFormatPr defaultRowHeight="9" customHeight="1" x14ac:dyDescent="0.2"/>
  <cols>
    <col min="1" max="22" width="1.5703125" customWidth="1"/>
    <col min="23" max="61" width="1.5703125" style="68" customWidth="1"/>
    <col min="62" max="62" width="2.85546875" customWidth="1"/>
  </cols>
  <sheetData>
    <row r="1" spans="1:61" ht="9" customHeight="1" x14ac:dyDescent="0.2">
      <c r="A1" s="532" t="s">
        <v>1435</v>
      </c>
      <c r="B1" s="532"/>
      <c r="C1" s="532"/>
      <c r="D1" s="532"/>
      <c r="E1" s="532"/>
      <c r="F1" s="532"/>
      <c r="G1" s="532"/>
      <c r="H1" s="532"/>
      <c r="I1" s="532"/>
      <c r="J1" s="532"/>
      <c r="K1" s="532"/>
      <c r="L1" s="532"/>
      <c r="M1" s="532"/>
      <c r="N1" s="532"/>
      <c r="O1" s="532"/>
      <c r="P1" s="64"/>
      <c r="Q1" s="64"/>
      <c r="R1" s="64"/>
      <c r="S1" s="64"/>
      <c r="T1" s="64"/>
      <c r="U1" s="64"/>
      <c r="V1" s="64"/>
      <c r="W1" s="526" t="s">
        <v>1432</v>
      </c>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row>
    <row r="2" spans="1:61" ht="9" customHeight="1" x14ac:dyDescent="0.2">
      <c r="A2" s="532"/>
      <c r="B2" s="532"/>
      <c r="C2" s="532"/>
      <c r="D2" s="532"/>
      <c r="E2" s="532"/>
      <c r="F2" s="532"/>
      <c r="G2" s="532"/>
      <c r="H2" s="532"/>
      <c r="I2" s="532"/>
      <c r="J2" s="532"/>
      <c r="K2" s="532"/>
      <c r="L2" s="532"/>
      <c r="M2" s="532"/>
      <c r="N2" s="532"/>
      <c r="O2" s="532"/>
      <c r="P2" s="64"/>
      <c r="Q2" s="64"/>
      <c r="R2" s="64"/>
      <c r="S2" s="64"/>
      <c r="T2" s="64"/>
      <c r="U2" s="64"/>
      <c r="V2" s="64"/>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526"/>
      <c r="AW2" s="526"/>
      <c r="AX2" s="526"/>
      <c r="AY2" s="526"/>
      <c r="AZ2" s="526"/>
      <c r="BA2" s="526"/>
      <c r="BB2" s="526"/>
      <c r="BC2" s="526"/>
      <c r="BD2" s="526"/>
      <c r="BE2" s="526"/>
      <c r="BF2" s="526"/>
      <c r="BG2" s="526"/>
      <c r="BH2" s="526"/>
      <c r="BI2" s="526"/>
    </row>
    <row r="3" spans="1:61" ht="9" customHeight="1" x14ac:dyDescent="0.25">
      <c r="A3" s="532"/>
      <c r="B3" s="532"/>
      <c r="C3" s="532"/>
      <c r="D3" s="532"/>
      <c r="E3" s="532"/>
      <c r="F3" s="532"/>
      <c r="G3" s="532"/>
      <c r="H3" s="532"/>
      <c r="I3" s="532"/>
      <c r="J3" s="532"/>
      <c r="K3" s="532"/>
      <c r="L3" s="532"/>
      <c r="M3" s="532"/>
      <c r="N3" s="532"/>
      <c r="O3" s="532"/>
      <c r="P3" s="64"/>
      <c r="Q3" s="64"/>
      <c r="R3" s="64"/>
      <c r="S3" s="64"/>
      <c r="T3" s="64"/>
      <c r="U3" s="64"/>
      <c r="V3" s="64"/>
      <c r="W3" s="123"/>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row>
    <row r="4" spans="1:61" ht="6" customHeight="1" x14ac:dyDescent="0.25">
      <c r="A4" s="64"/>
      <c r="B4" s="523" t="s">
        <v>5807</v>
      </c>
      <c r="C4" s="523"/>
      <c r="D4" s="523"/>
      <c r="E4" s="523"/>
      <c r="F4" s="523"/>
      <c r="G4" s="523"/>
      <c r="H4" s="523"/>
      <c r="I4" s="523"/>
      <c r="J4" s="523"/>
      <c r="K4" s="523"/>
      <c r="L4" s="523"/>
      <c r="M4" s="523"/>
      <c r="N4" s="523"/>
      <c r="O4" s="523"/>
      <c r="P4" s="523"/>
      <c r="Q4" s="523"/>
      <c r="R4" s="523"/>
      <c r="S4" s="523"/>
      <c r="T4" s="523"/>
      <c r="U4" s="523"/>
      <c r="V4" s="64"/>
      <c r="W4" s="123"/>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row>
    <row r="5" spans="1:61" ht="7.5" customHeight="1" x14ac:dyDescent="0.2">
      <c r="A5" s="64"/>
      <c r="B5" s="523"/>
      <c r="C5" s="523"/>
      <c r="D5" s="523"/>
      <c r="E5" s="523"/>
      <c r="F5" s="523"/>
      <c r="G5" s="523"/>
      <c r="H5" s="523"/>
      <c r="I5" s="523"/>
      <c r="J5" s="523"/>
      <c r="K5" s="523"/>
      <c r="L5" s="523"/>
      <c r="M5" s="523"/>
      <c r="N5" s="523"/>
      <c r="O5" s="523"/>
      <c r="P5" s="523"/>
      <c r="Q5" s="523"/>
      <c r="R5" s="523"/>
      <c r="S5" s="523"/>
      <c r="T5" s="523"/>
      <c r="U5" s="523"/>
      <c r="V5" s="64"/>
      <c r="W5" s="533" t="s">
        <v>1433</v>
      </c>
      <c r="X5" s="533"/>
      <c r="Y5" s="533"/>
      <c r="Z5" s="533"/>
      <c r="AA5" s="533"/>
      <c r="AB5" s="533"/>
      <c r="AC5" s="533"/>
      <c r="AD5" s="533"/>
      <c r="AE5" s="533"/>
      <c r="AF5" s="533"/>
      <c r="AG5" s="533"/>
      <c r="AH5" s="533"/>
      <c r="AI5" s="533"/>
      <c r="AJ5" s="533"/>
      <c r="AK5" s="533"/>
      <c r="AL5" s="533"/>
      <c r="AM5" s="533"/>
      <c r="AN5" s="533"/>
      <c r="AO5" s="533"/>
      <c r="AP5" s="533"/>
      <c r="AQ5" s="533"/>
      <c r="AR5" s="533"/>
      <c r="AS5" s="533"/>
      <c r="AT5" s="533"/>
      <c r="AU5" s="533"/>
      <c r="AV5" s="533"/>
      <c r="AW5" s="533"/>
      <c r="AX5" s="533"/>
      <c r="AY5" s="533"/>
      <c r="AZ5" s="533"/>
      <c r="BA5" s="533"/>
      <c r="BB5" s="533"/>
      <c r="BC5" s="533"/>
      <c r="BD5" s="533"/>
      <c r="BE5" s="533"/>
      <c r="BF5" s="533"/>
      <c r="BG5" s="533"/>
      <c r="BH5" s="533"/>
      <c r="BI5" s="533"/>
    </row>
    <row r="6" spans="1:61" ht="9" customHeight="1" x14ac:dyDescent="0.2">
      <c r="A6" s="64"/>
      <c r="B6" s="523" t="s">
        <v>5808</v>
      </c>
      <c r="C6" s="523"/>
      <c r="D6" s="523"/>
      <c r="E6" s="523"/>
      <c r="F6" s="523"/>
      <c r="G6" s="523"/>
      <c r="H6" s="523"/>
      <c r="I6" s="523"/>
      <c r="J6" s="523"/>
      <c r="K6" s="523"/>
      <c r="L6" s="523"/>
      <c r="M6" s="523"/>
      <c r="N6" s="523"/>
      <c r="O6" s="523"/>
      <c r="P6" s="523"/>
      <c r="Q6" s="523"/>
      <c r="R6" s="523"/>
      <c r="S6" s="523"/>
      <c r="T6" s="204"/>
      <c r="U6" s="204"/>
      <c r="V6" s="64"/>
      <c r="W6" s="533"/>
      <c r="X6" s="533"/>
      <c r="Y6" s="533"/>
      <c r="Z6" s="533"/>
      <c r="AA6" s="533"/>
      <c r="AB6" s="533"/>
      <c r="AC6" s="533"/>
      <c r="AD6" s="533"/>
      <c r="AE6" s="533"/>
      <c r="AF6" s="533"/>
      <c r="AG6" s="533"/>
      <c r="AH6" s="533"/>
      <c r="AI6" s="533"/>
      <c r="AJ6" s="533"/>
      <c r="AK6" s="533"/>
      <c r="AL6" s="533"/>
      <c r="AM6" s="533"/>
      <c r="AN6" s="533"/>
      <c r="AO6" s="533"/>
      <c r="AP6" s="533"/>
      <c r="AQ6" s="533"/>
      <c r="AR6" s="533"/>
      <c r="AS6" s="533"/>
      <c r="AT6" s="533"/>
      <c r="AU6" s="533"/>
      <c r="AV6" s="533"/>
      <c r="AW6" s="533"/>
      <c r="AX6" s="533"/>
      <c r="AY6" s="533"/>
      <c r="AZ6" s="533"/>
      <c r="BA6" s="533"/>
      <c r="BB6" s="533"/>
      <c r="BC6" s="533"/>
      <c r="BD6" s="533"/>
      <c r="BE6" s="533"/>
      <c r="BF6" s="533"/>
      <c r="BG6" s="533"/>
      <c r="BH6" s="533"/>
      <c r="BI6" s="533"/>
    </row>
    <row r="7" spans="1:61" ht="9" customHeight="1" x14ac:dyDescent="0.2">
      <c r="A7" s="64"/>
      <c r="B7" s="523"/>
      <c r="C7" s="523"/>
      <c r="D7" s="523"/>
      <c r="E7" s="523"/>
      <c r="F7" s="523"/>
      <c r="G7" s="523"/>
      <c r="H7" s="523"/>
      <c r="I7" s="523"/>
      <c r="J7" s="523"/>
      <c r="K7" s="523"/>
      <c r="L7" s="523"/>
      <c r="M7" s="523"/>
      <c r="N7" s="523"/>
      <c r="O7" s="523"/>
      <c r="P7" s="523"/>
      <c r="Q7" s="523"/>
      <c r="R7" s="523"/>
      <c r="S7" s="523"/>
      <c r="T7" s="204"/>
      <c r="U7" s="204"/>
      <c r="V7" s="64"/>
      <c r="W7" s="533"/>
      <c r="X7" s="533"/>
      <c r="Y7" s="533"/>
      <c r="Z7" s="533"/>
      <c r="AA7" s="533"/>
      <c r="AB7" s="533"/>
      <c r="AC7" s="533"/>
      <c r="AD7" s="533"/>
      <c r="AE7" s="533"/>
      <c r="AF7" s="533"/>
      <c r="AG7" s="533"/>
      <c r="AH7" s="533"/>
      <c r="AI7" s="533"/>
      <c r="AJ7" s="533"/>
      <c r="AK7" s="533"/>
      <c r="AL7" s="533"/>
      <c r="AM7" s="533"/>
      <c r="AN7" s="533"/>
      <c r="AO7" s="533"/>
      <c r="AP7" s="533"/>
      <c r="AQ7" s="533"/>
      <c r="AR7" s="533"/>
      <c r="AS7" s="533"/>
      <c r="AT7" s="533"/>
      <c r="AU7" s="533"/>
      <c r="AV7" s="533"/>
      <c r="AW7" s="533"/>
      <c r="AX7" s="533"/>
      <c r="AY7" s="533"/>
      <c r="AZ7" s="533"/>
      <c r="BA7" s="533"/>
      <c r="BB7" s="533"/>
      <c r="BC7" s="533"/>
      <c r="BD7" s="533"/>
      <c r="BE7" s="533"/>
      <c r="BF7" s="533"/>
      <c r="BG7" s="533"/>
      <c r="BH7" s="533"/>
      <c r="BI7" s="533"/>
    </row>
    <row r="8" spans="1:61" ht="9" customHeight="1" x14ac:dyDescent="0.25">
      <c r="A8" s="64"/>
      <c r="B8" s="524" t="s">
        <v>1434</v>
      </c>
      <c r="C8" s="524"/>
      <c r="D8" s="524"/>
      <c r="E8" s="524"/>
      <c r="F8" s="524"/>
      <c r="G8" s="524"/>
      <c r="H8" s="524"/>
      <c r="I8" s="524"/>
      <c r="J8" s="524"/>
      <c r="K8" s="524"/>
      <c r="L8" s="524"/>
      <c r="M8" s="524"/>
      <c r="N8" s="524"/>
      <c r="O8" s="524"/>
      <c r="P8" s="524"/>
      <c r="Q8" s="524"/>
      <c r="R8" s="524"/>
      <c r="S8" s="524"/>
      <c r="T8" s="524"/>
      <c r="U8" s="524"/>
      <c r="V8" s="64"/>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row>
    <row r="9" spans="1:61" ht="9" customHeight="1" x14ac:dyDescent="0.2">
      <c r="A9" s="64"/>
      <c r="B9" s="524"/>
      <c r="C9" s="524"/>
      <c r="D9" s="524"/>
      <c r="E9" s="524"/>
      <c r="F9" s="524"/>
      <c r="G9" s="524"/>
      <c r="H9" s="524"/>
      <c r="I9" s="524"/>
      <c r="J9" s="524"/>
      <c r="K9" s="524"/>
      <c r="L9" s="524"/>
      <c r="M9" s="524"/>
      <c r="N9" s="524"/>
      <c r="O9" s="524"/>
      <c r="P9" s="524"/>
      <c r="Q9" s="524"/>
      <c r="R9" s="524"/>
      <c r="S9" s="524"/>
      <c r="T9" s="524"/>
      <c r="U9" s="524"/>
      <c r="V9" s="64"/>
      <c r="W9" s="533" t="s">
        <v>7271</v>
      </c>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3"/>
      <c r="AY9" s="533"/>
      <c r="AZ9" s="533"/>
      <c r="BA9" s="533"/>
      <c r="BB9" s="533"/>
      <c r="BC9" s="533"/>
      <c r="BD9" s="533"/>
      <c r="BE9" s="533"/>
      <c r="BF9" s="533"/>
      <c r="BG9" s="533"/>
      <c r="BH9" s="533"/>
      <c r="BI9" s="533"/>
    </row>
    <row r="10" spans="1:61" ht="9" customHeight="1" x14ac:dyDescent="0.2">
      <c r="A10" s="64"/>
      <c r="B10" s="534" t="s">
        <v>794</v>
      </c>
      <c r="C10" s="535"/>
      <c r="D10" s="535"/>
      <c r="E10" s="535"/>
      <c r="F10" s="535"/>
      <c r="G10" s="535"/>
      <c r="H10" s="535"/>
      <c r="I10" s="535"/>
      <c r="J10" s="535"/>
      <c r="K10" s="535"/>
      <c r="L10" s="535"/>
      <c r="M10" s="535"/>
      <c r="N10" s="535"/>
      <c r="O10" s="535"/>
      <c r="P10" s="535"/>
      <c r="Q10" s="535"/>
      <c r="R10" s="535"/>
      <c r="S10" s="535"/>
      <c r="T10" s="64"/>
      <c r="U10" s="64"/>
      <c r="V10" s="64"/>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3"/>
      <c r="AY10" s="533"/>
      <c r="AZ10" s="533"/>
      <c r="BA10" s="533"/>
      <c r="BB10" s="533"/>
      <c r="BC10" s="533"/>
      <c r="BD10" s="533"/>
      <c r="BE10" s="533"/>
      <c r="BF10" s="533"/>
      <c r="BG10" s="533"/>
      <c r="BH10" s="533"/>
      <c r="BI10" s="533"/>
    </row>
    <row r="11" spans="1:61" ht="9" customHeight="1" x14ac:dyDescent="0.2">
      <c r="A11" s="64"/>
      <c r="B11" s="535"/>
      <c r="C11" s="535"/>
      <c r="D11" s="535"/>
      <c r="E11" s="535"/>
      <c r="F11" s="535"/>
      <c r="G11" s="535"/>
      <c r="H11" s="535"/>
      <c r="I11" s="535"/>
      <c r="J11" s="535"/>
      <c r="K11" s="535"/>
      <c r="L11" s="535"/>
      <c r="M11" s="535"/>
      <c r="N11" s="535"/>
      <c r="O11" s="535"/>
      <c r="P11" s="535"/>
      <c r="Q11" s="535"/>
      <c r="R11" s="535"/>
      <c r="S11" s="535"/>
      <c r="T11" s="64"/>
      <c r="U11" s="64"/>
      <c r="V11" s="64"/>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3"/>
      <c r="AY11" s="533"/>
      <c r="AZ11" s="533"/>
      <c r="BA11" s="533"/>
      <c r="BB11" s="533"/>
      <c r="BC11" s="533"/>
      <c r="BD11" s="533"/>
      <c r="BE11" s="533"/>
      <c r="BF11" s="533"/>
      <c r="BG11" s="533"/>
      <c r="BH11" s="533"/>
      <c r="BI11" s="533"/>
    </row>
    <row r="12" spans="1:61" ht="36" customHeight="1" x14ac:dyDescent="0.2">
      <c r="B12" s="64"/>
      <c r="C12" s="64"/>
      <c r="D12" s="64"/>
      <c r="E12" s="64"/>
      <c r="F12" s="64"/>
      <c r="G12" s="64"/>
      <c r="H12" s="64"/>
      <c r="I12" s="64"/>
      <c r="J12" s="64"/>
      <c r="K12" s="64"/>
      <c r="L12" s="64"/>
      <c r="M12" s="64"/>
      <c r="N12" s="64"/>
      <c r="O12" s="64"/>
      <c r="P12" s="64"/>
      <c r="Q12" s="64"/>
      <c r="R12" s="64"/>
      <c r="S12" s="64"/>
      <c r="T12" s="64"/>
      <c r="U12" s="64"/>
      <c r="V12" s="64"/>
      <c r="W12" s="533"/>
      <c r="X12" s="533"/>
      <c r="Y12" s="533"/>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3"/>
      <c r="AY12" s="533"/>
      <c r="AZ12" s="533"/>
      <c r="BA12" s="533"/>
      <c r="BB12" s="533"/>
      <c r="BC12" s="533"/>
      <c r="BD12" s="533"/>
      <c r="BE12" s="533"/>
      <c r="BF12" s="533"/>
      <c r="BG12" s="533"/>
      <c r="BH12" s="533"/>
      <c r="BI12" s="533"/>
    </row>
    <row r="13" spans="1:61" ht="9" customHeight="1" x14ac:dyDescent="0.2">
      <c r="B13" s="64"/>
      <c r="C13" s="64"/>
      <c r="D13" s="64"/>
      <c r="E13" s="64"/>
      <c r="F13" s="64"/>
      <c r="G13" s="64"/>
      <c r="H13" s="64"/>
      <c r="I13" s="64"/>
      <c r="J13" s="64"/>
      <c r="K13" s="64"/>
      <c r="L13" s="64"/>
      <c r="M13" s="64"/>
      <c r="N13" s="64"/>
      <c r="O13" s="64"/>
      <c r="P13" s="64"/>
      <c r="Q13" s="64"/>
      <c r="R13" s="64"/>
      <c r="S13" s="64"/>
      <c r="T13" s="64"/>
      <c r="U13" s="64"/>
      <c r="V13" s="64"/>
      <c r="W13" s="533"/>
      <c r="X13" s="533"/>
      <c r="Y13" s="533"/>
      <c r="Z13" s="533"/>
      <c r="AA13" s="533"/>
      <c r="AB13" s="533"/>
      <c r="AC13" s="533"/>
      <c r="AD13" s="533"/>
      <c r="AE13" s="533"/>
      <c r="AF13" s="533"/>
      <c r="AG13" s="533"/>
      <c r="AH13" s="533"/>
      <c r="AI13" s="533"/>
      <c r="AJ13" s="533"/>
      <c r="AK13" s="533"/>
      <c r="AL13" s="533"/>
      <c r="AM13" s="533"/>
      <c r="AN13" s="533"/>
      <c r="AO13" s="533"/>
      <c r="AP13" s="533"/>
      <c r="AQ13" s="533"/>
      <c r="AR13" s="533"/>
      <c r="AS13" s="533"/>
      <c r="AT13" s="533"/>
      <c r="AU13" s="533"/>
      <c r="AV13" s="533"/>
      <c r="AW13" s="533"/>
      <c r="AX13" s="533"/>
      <c r="AY13" s="533"/>
      <c r="AZ13" s="533"/>
      <c r="BA13" s="533"/>
      <c r="BB13" s="533"/>
      <c r="BC13" s="533"/>
      <c r="BD13" s="533"/>
      <c r="BE13" s="533"/>
      <c r="BF13" s="533"/>
      <c r="BG13" s="533"/>
      <c r="BH13" s="533"/>
      <c r="BI13" s="533"/>
    </row>
    <row r="14" spans="1:61" ht="6" customHeight="1" x14ac:dyDescent="0.2">
      <c r="A14" s="64"/>
      <c r="B14" s="64"/>
      <c r="C14" s="64"/>
      <c r="D14" s="64"/>
      <c r="E14" s="64"/>
      <c r="F14" s="64"/>
      <c r="G14" s="64"/>
      <c r="H14" s="64"/>
      <c r="I14" s="64"/>
      <c r="J14" s="64"/>
      <c r="K14" s="64"/>
      <c r="L14" s="64"/>
      <c r="M14" s="64"/>
      <c r="N14" s="64"/>
      <c r="O14" s="64"/>
      <c r="P14" s="64"/>
      <c r="Q14" s="64"/>
      <c r="R14" s="64"/>
      <c r="S14" s="64"/>
      <c r="T14" s="64"/>
      <c r="U14" s="64"/>
      <c r="V14" s="64"/>
      <c r="W14" s="527" t="s">
        <v>185</v>
      </c>
      <c r="X14" s="527"/>
      <c r="Y14" s="527"/>
      <c r="Z14" s="527"/>
      <c r="AA14" s="527"/>
      <c r="AB14" s="527"/>
      <c r="AC14" s="527"/>
      <c r="AD14" s="527"/>
      <c r="AE14" s="527"/>
      <c r="AF14" s="527"/>
      <c r="AG14" s="527"/>
      <c r="AH14" s="527"/>
      <c r="AI14" s="527"/>
      <c r="AJ14" s="527"/>
      <c r="AK14" s="527"/>
      <c r="AL14" s="527"/>
      <c r="AM14" s="527"/>
      <c r="AN14" s="527"/>
      <c r="AO14" s="527"/>
      <c r="AP14" s="527"/>
      <c r="AQ14" s="527"/>
      <c r="AR14" s="527"/>
      <c r="AS14" s="527"/>
      <c r="AT14" s="527"/>
      <c r="AU14" s="527"/>
      <c r="AV14" s="527"/>
      <c r="AW14" s="527"/>
      <c r="AX14" s="527"/>
      <c r="AY14" s="527"/>
      <c r="AZ14" s="527"/>
      <c r="BA14" s="527"/>
      <c r="BB14" s="527"/>
      <c r="BC14" s="527"/>
      <c r="BD14" s="527"/>
      <c r="BE14" s="527"/>
      <c r="BF14" s="527"/>
      <c r="BG14" s="527"/>
      <c r="BH14" s="527"/>
      <c r="BI14" s="527"/>
    </row>
    <row r="15" spans="1:61" ht="14.25" customHeight="1" x14ac:dyDescent="0.2">
      <c r="A15" s="64"/>
      <c r="B15" s="64"/>
      <c r="C15" s="64"/>
      <c r="D15" s="64"/>
      <c r="E15" s="64"/>
      <c r="F15" s="64"/>
      <c r="G15" s="64"/>
      <c r="H15" s="64"/>
      <c r="I15" s="64"/>
      <c r="J15" s="64"/>
      <c r="K15" s="64"/>
      <c r="L15" s="64"/>
      <c r="M15" s="64"/>
      <c r="N15" s="64"/>
      <c r="O15" s="64"/>
      <c r="P15" s="64"/>
      <c r="Q15" s="64"/>
      <c r="R15" s="64"/>
      <c r="S15" s="64"/>
      <c r="T15" s="64"/>
      <c r="U15" s="64"/>
      <c r="V15" s="64"/>
      <c r="W15" s="527"/>
      <c r="X15" s="527"/>
      <c r="Y15" s="527"/>
      <c r="Z15" s="527"/>
      <c r="AA15" s="527"/>
      <c r="AB15" s="527"/>
      <c r="AC15" s="527"/>
      <c r="AD15" s="527"/>
      <c r="AE15" s="527"/>
      <c r="AF15" s="527"/>
      <c r="AG15" s="527"/>
      <c r="AH15" s="527"/>
      <c r="AI15" s="527"/>
      <c r="AJ15" s="527"/>
      <c r="AK15" s="527"/>
      <c r="AL15" s="527"/>
      <c r="AM15" s="527"/>
      <c r="AN15" s="527"/>
      <c r="AO15" s="527"/>
      <c r="AP15" s="527"/>
      <c r="AQ15" s="527"/>
      <c r="AR15" s="527"/>
      <c r="AS15" s="527"/>
      <c r="AT15" s="527"/>
      <c r="AU15" s="527"/>
      <c r="AV15" s="527"/>
      <c r="AW15" s="527"/>
      <c r="AX15" s="527"/>
      <c r="AY15" s="527"/>
      <c r="AZ15" s="527"/>
      <c r="BA15" s="527"/>
      <c r="BB15" s="527"/>
      <c r="BC15" s="527"/>
      <c r="BD15" s="527"/>
      <c r="BE15" s="527"/>
      <c r="BF15" s="527"/>
      <c r="BG15" s="527"/>
      <c r="BH15" s="527"/>
      <c r="BI15" s="527"/>
    </row>
    <row r="16" spans="1:61" ht="11.25" customHeight="1" thickBot="1" x14ac:dyDescent="0.25">
      <c r="A16" s="66"/>
      <c r="B16" s="66"/>
      <c r="C16" s="66"/>
      <c r="D16" s="66"/>
      <c r="E16" s="66"/>
      <c r="F16" s="66"/>
      <c r="G16" s="66"/>
      <c r="H16" s="66"/>
      <c r="I16" s="66"/>
      <c r="J16" s="66"/>
      <c r="K16" s="66"/>
      <c r="L16" s="66"/>
      <c r="M16" s="66"/>
      <c r="N16" s="66"/>
      <c r="O16" s="66"/>
      <c r="P16" s="66"/>
      <c r="Q16" s="66"/>
      <c r="R16" s="66"/>
      <c r="S16" s="66"/>
      <c r="T16" s="66"/>
      <c r="U16" s="66"/>
      <c r="V16" s="66"/>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row>
    <row r="17" spans="1:61" ht="9" customHeight="1" thickTop="1" x14ac:dyDescent="0.2">
      <c r="A17" s="64"/>
      <c r="B17" s="64"/>
      <c r="C17" s="64"/>
      <c r="D17" s="64"/>
      <c r="E17" s="64"/>
      <c r="F17" s="64"/>
      <c r="G17" s="64"/>
      <c r="H17" s="64"/>
      <c r="I17" s="64"/>
      <c r="J17" s="64"/>
      <c r="K17" s="64"/>
      <c r="L17" s="64"/>
      <c r="M17" s="64"/>
      <c r="N17" s="64"/>
      <c r="O17" s="64"/>
      <c r="P17" s="64"/>
      <c r="Q17" s="64"/>
      <c r="R17" s="64"/>
      <c r="S17" s="64"/>
      <c r="T17" s="64"/>
      <c r="U17" s="64"/>
      <c r="V17" s="64"/>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row>
    <row r="18" spans="1:61" ht="17.25" customHeight="1" x14ac:dyDescent="0.25">
      <c r="A18" s="64"/>
      <c r="B18" s="124" t="s">
        <v>186</v>
      </c>
      <c r="C18" s="64"/>
      <c r="D18" s="64"/>
      <c r="E18" s="64"/>
      <c r="F18" s="64"/>
      <c r="G18" s="64"/>
      <c r="H18" s="64"/>
      <c r="I18" s="64"/>
      <c r="J18" s="64"/>
      <c r="K18" s="64"/>
      <c r="L18" s="64"/>
      <c r="M18" s="64"/>
      <c r="N18" s="64"/>
      <c r="O18" s="64"/>
      <c r="P18" s="64"/>
      <c r="Q18" s="64"/>
      <c r="R18" s="64"/>
      <c r="S18" s="64"/>
      <c r="T18" s="64"/>
      <c r="U18" s="64"/>
      <c r="V18" s="64"/>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row>
    <row r="19" spans="1:61" ht="11.25" customHeight="1" x14ac:dyDescent="0.2">
      <c r="A19" s="64"/>
      <c r="B19" s="64"/>
      <c r="C19" s="64"/>
      <c r="D19" s="64"/>
      <c r="E19" s="64"/>
      <c r="F19" s="64"/>
      <c r="G19" s="64"/>
      <c r="H19" s="64"/>
      <c r="I19" s="64"/>
      <c r="J19" s="64"/>
      <c r="K19" s="64"/>
      <c r="L19" s="64"/>
      <c r="M19" s="64"/>
      <c r="N19" s="64"/>
      <c r="O19" s="64"/>
      <c r="P19" s="64"/>
      <c r="Q19" s="64"/>
      <c r="R19" s="64"/>
      <c r="S19" s="64"/>
      <c r="T19" s="64"/>
      <c r="U19" s="64"/>
      <c r="V19" s="64"/>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row>
    <row r="20" spans="1:61" ht="11.25" customHeight="1" x14ac:dyDescent="0.2">
      <c r="A20" s="64"/>
      <c r="B20" s="64"/>
      <c r="C20" s="64"/>
      <c r="D20" s="531" t="s">
        <v>4294</v>
      </c>
      <c r="E20" s="531"/>
      <c r="F20" s="531"/>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531"/>
      <c r="AL20" s="531"/>
      <c r="AM20" s="531"/>
      <c r="AN20" s="531"/>
      <c r="AO20" s="531"/>
      <c r="AP20" s="531"/>
      <c r="AQ20" s="531"/>
      <c r="AR20" s="531"/>
      <c r="AS20" s="531"/>
      <c r="AT20" s="531"/>
      <c r="AU20" s="531"/>
      <c r="AV20" s="531"/>
      <c r="AW20" s="531"/>
      <c r="AX20" s="531"/>
      <c r="AY20" s="531"/>
      <c r="AZ20" s="531"/>
      <c r="BA20" s="531"/>
      <c r="BB20" s="531"/>
      <c r="BC20" s="531"/>
      <c r="BD20" s="531"/>
      <c r="BE20" s="531"/>
      <c r="BF20" s="531"/>
      <c r="BG20" s="531"/>
      <c r="BH20" s="123"/>
      <c r="BI20" s="123"/>
    </row>
    <row r="21" spans="1:61" ht="11.25" customHeight="1" x14ac:dyDescent="0.2">
      <c r="A21" s="64"/>
      <c r="B21" s="64"/>
      <c r="C21" s="64"/>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1"/>
      <c r="AY21" s="531"/>
      <c r="AZ21" s="531"/>
      <c r="BA21" s="531"/>
      <c r="BB21" s="531"/>
      <c r="BC21" s="531"/>
      <c r="BD21" s="531"/>
      <c r="BE21" s="531"/>
      <c r="BF21" s="531"/>
      <c r="BG21" s="531"/>
      <c r="BH21" s="123"/>
      <c r="BI21" s="123"/>
    </row>
    <row r="22" spans="1:61" ht="11.25" customHeight="1" x14ac:dyDescent="0.2">
      <c r="A22" s="64"/>
      <c r="B22" s="64"/>
      <c r="C22" s="64"/>
      <c r="D22" s="531"/>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1"/>
      <c r="AM22" s="531"/>
      <c r="AN22" s="531"/>
      <c r="AO22" s="531"/>
      <c r="AP22" s="531"/>
      <c r="AQ22" s="531"/>
      <c r="AR22" s="531"/>
      <c r="AS22" s="531"/>
      <c r="AT22" s="531"/>
      <c r="AU22" s="531"/>
      <c r="AV22" s="531"/>
      <c r="AW22" s="531"/>
      <c r="AX22" s="531"/>
      <c r="AY22" s="531"/>
      <c r="AZ22" s="531"/>
      <c r="BA22" s="531"/>
      <c r="BB22" s="531"/>
      <c r="BC22" s="531"/>
      <c r="BD22" s="531"/>
      <c r="BE22" s="531"/>
      <c r="BF22" s="531"/>
      <c r="BG22" s="531"/>
      <c r="BH22" s="123"/>
      <c r="BI22" s="123"/>
    </row>
    <row r="23" spans="1:61" ht="11.25" customHeight="1" x14ac:dyDescent="0.2">
      <c r="A23" s="64"/>
      <c r="B23" s="64"/>
      <c r="C23" s="64"/>
      <c r="D23" s="64"/>
      <c r="E23" s="64"/>
      <c r="F23" s="64"/>
      <c r="G23" s="64"/>
      <c r="H23" s="64"/>
      <c r="I23" s="64"/>
      <c r="J23" s="64"/>
      <c r="K23" s="64"/>
      <c r="L23" s="64"/>
      <c r="M23" s="64"/>
      <c r="N23" s="64"/>
      <c r="O23" s="64"/>
      <c r="P23" s="64"/>
      <c r="Q23" s="64"/>
      <c r="R23" s="64"/>
      <c r="S23" s="64"/>
      <c r="T23" s="64"/>
      <c r="U23" s="64"/>
      <c r="V23" s="64"/>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row>
    <row r="24" spans="1:61" ht="15" customHeight="1" x14ac:dyDescent="0.25">
      <c r="A24" s="64"/>
      <c r="B24" s="124" t="s">
        <v>1212</v>
      </c>
      <c r="C24" s="64"/>
      <c r="D24" s="129" t="s">
        <v>7264</v>
      </c>
      <c r="E24" s="125"/>
      <c r="F24" s="125"/>
      <c r="G24" s="125"/>
      <c r="H24" s="125"/>
      <c r="I24" s="125"/>
      <c r="J24" s="125"/>
      <c r="K24" s="125"/>
      <c r="L24" s="125"/>
      <c r="M24" s="125"/>
      <c r="N24" s="125"/>
      <c r="O24" s="125"/>
      <c r="P24" s="125"/>
      <c r="Q24" s="125"/>
      <c r="R24" s="125"/>
      <c r="S24" s="125"/>
      <c r="T24" s="125"/>
      <c r="U24" s="125"/>
      <c r="V24" s="125"/>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3"/>
    </row>
    <row r="25" spans="1:61" ht="5.25" customHeight="1" x14ac:dyDescent="0.2">
      <c r="A25" s="64"/>
      <c r="B25" s="64"/>
      <c r="C25" s="64"/>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3"/>
    </row>
    <row r="26" spans="1:61" ht="11.25" customHeight="1" x14ac:dyDescent="0.2">
      <c r="A26" s="64"/>
      <c r="B26" s="64"/>
      <c r="C26" s="64"/>
      <c r="D26" s="528" t="s">
        <v>187</v>
      </c>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8"/>
      <c r="AK26" s="528"/>
      <c r="AL26" s="528"/>
      <c r="AM26" s="528"/>
      <c r="AN26" s="528"/>
      <c r="AO26" s="528"/>
      <c r="AP26" s="528"/>
      <c r="AQ26" s="528"/>
      <c r="AR26" s="528"/>
      <c r="AS26" s="528"/>
      <c r="AT26" s="528"/>
      <c r="AU26" s="528"/>
      <c r="AV26" s="528"/>
      <c r="AW26" s="528"/>
      <c r="AX26" s="528"/>
      <c r="AY26" s="528"/>
      <c r="AZ26" s="528"/>
      <c r="BA26" s="528"/>
      <c r="BB26" s="528"/>
      <c r="BC26" s="528"/>
      <c r="BD26" s="528"/>
      <c r="BE26" s="528"/>
      <c r="BF26" s="528"/>
      <c r="BG26" s="528"/>
      <c r="BH26" s="528"/>
      <c r="BI26" s="123"/>
    </row>
    <row r="27" spans="1:61" ht="11.25" customHeight="1" x14ac:dyDescent="0.2">
      <c r="A27" s="64"/>
      <c r="B27" s="64"/>
      <c r="C27" s="64"/>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8"/>
      <c r="AK27" s="528"/>
      <c r="AL27" s="528"/>
      <c r="AM27" s="528"/>
      <c r="AN27" s="528"/>
      <c r="AO27" s="528"/>
      <c r="AP27" s="528"/>
      <c r="AQ27" s="528"/>
      <c r="AR27" s="528"/>
      <c r="AS27" s="528"/>
      <c r="AT27" s="528"/>
      <c r="AU27" s="528"/>
      <c r="AV27" s="528"/>
      <c r="AW27" s="528"/>
      <c r="AX27" s="528"/>
      <c r="AY27" s="528"/>
      <c r="AZ27" s="528"/>
      <c r="BA27" s="528"/>
      <c r="BB27" s="528"/>
      <c r="BC27" s="528"/>
      <c r="BD27" s="528"/>
      <c r="BE27" s="528"/>
      <c r="BF27" s="528"/>
      <c r="BG27" s="528"/>
      <c r="BH27" s="528"/>
      <c r="BI27" s="123"/>
    </row>
    <row r="28" spans="1:61" ht="11.25" customHeight="1" x14ac:dyDescent="0.2">
      <c r="A28" s="64"/>
      <c r="B28" s="64"/>
      <c r="C28" s="64"/>
      <c r="D28" s="528"/>
      <c r="E28" s="528"/>
      <c r="F28" s="528"/>
      <c r="G28" s="528"/>
      <c r="H28" s="528"/>
      <c r="I28" s="528"/>
      <c r="J28" s="528"/>
      <c r="K28" s="528"/>
      <c r="L28" s="528"/>
      <c r="M28" s="528"/>
      <c r="N28" s="528"/>
      <c r="O28" s="528"/>
      <c r="P28" s="528"/>
      <c r="Q28" s="528"/>
      <c r="R28" s="528"/>
      <c r="S28" s="528"/>
      <c r="T28" s="528"/>
      <c r="U28" s="528"/>
      <c r="V28" s="528"/>
      <c r="W28" s="528"/>
      <c r="X28" s="528"/>
      <c r="Y28" s="528"/>
      <c r="Z28" s="528"/>
      <c r="AA28" s="528"/>
      <c r="AB28" s="528"/>
      <c r="AC28" s="528"/>
      <c r="AD28" s="528"/>
      <c r="AE28" s="528"/>
      <c r="AF28" s="528"/>
      <c r="AG28" s="528"/>
      <c r="AH28" s="528"/>
      <c r="AI28" s="528"/>
      <c r="AJ28" s="528"/>
      <c r="AK28" s="528"/>
      <c r="AL28" s="528"/>
      <c r="AM28" s="528"/>
      <c r="AN28" s="528"/>
      <c r="AO28" s="528"/>
      <c r="AP28" s="528"/>
      <c r="AQ28" s="528"/>
      <c r="AR28" s="528"/>
      <c r="AS28" s="528"/>
      <c r="AT28" s="528"/>
      <c r="AU28" s="528"/>
      <c r="AV28" s="528"/>
      <c r="AW28" s="528"/>
      <c r="AX28" s="528"/>
      <c r="AY28" s="528"/>
      <c r="AZ28" s="528"/>
      <c r="BA28" s="528"/>
      <c r="BB28" s="528"/>
      <c r="BC28" s="528"/>
      <c r="BD28" s="528"/>
      <c r="BE28" s="528"/>
      <c r="BF28" s="528"/>
      <c r="BG28" s="528"/>
      <c r="BH28" s="528"/>
      <c r="BI28" s="123"/>
    </row>
    <row r="29" spans="1:61" ht="6" customHeight="1" x14ac:dyDescent="0.2">
      <c r="A29" s="64"/>
      <c r="B29" s="64"/>
      <c r="C29" s="64"/>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3"/>
    </row>
    <row r="30" spans="1:61" ht="14.25" customHeight="1" x14ac:dyDescent="0.25">
      <c r="A30" s="64"/>
      <c r="B30" s="124" t="s">
        <v>1213</v>
      </c>
      <c r="C30" s="64"/>
      <c r="D30" s="128" t="s">
        <v>1865</v>
      </c>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3"/>
    </row>
    <row r="31" spans="1:61" ht="3" customHeight="1" x14ac:dyDescent="0.2">
      <c r="A31" s="64"/>
      <c r="B31" s="64"/>
      <c r="C31" s="64"/>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3"/>
    </row>
    <row r="32" spans="1:61" ht="11.25" customHeight="1" x14ac:dyDescent="0.2">
      <c r="A32" s="64"/>
      <c r="B32" s="64"/>
      <c r="C32" s="64"/>
      <c r="D32" s="529" t="s">
        <v>7265</v>
      </c>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30"/>
      <c r="AM32" s="530"/>
      <c r="AN32" s="530"/>
      <c r="AO32" s="530"/>
      <c r="AP32" s="530"/>
      <c r="AQ32" s="530"/>
      <c r="AR32" s="530"/>
      <c r="AS32" s="530"/>
      <c r="AT32" s="530"/>
      <c r="AU32" s="530"/>
      <c r="AV32" s="530"/>
      <c r="AW32" s="530"/>
      <c r="AX32" s="530"/>
      <c r="AY32" s="530"/>
      <c r="AZ32" s="530"/>
      <c r="BA32" s="530"/>
      <c r="BB32" s="530"/>
      <c r="BC32" s="530"/>
      <c r="BD32" s="530"/>
      <c r="BE32" s="530"/>
      <c r="BF32" s="530"/>
      <c r="BG32" s="530"/>
      <c r="BH32" s="123"/>
      <c r="BI32" s="123"/>
    </row>
    <row r="33" spans="1:62" ht="19.5" customHeight="1" x14ac:dyDescent="0.2">
      <c r="A33" s="64"/>
      <c r="B33" s="64"/>
      <c r="C33" s="64"/>
      <c r="D33" s="530"/>
      <c r="E33" s="530"/>
      <c r="F33" s="530"/>
      <c r="G33" s="530"/>
      <c r="H33" s="530"/>
      <c r="I33" s="530"/>
      <c r="J33" s="530"/>
      <c r="K33" s="530"/>
      <c r="L33" s="530"/>
      <c r="M33" s="530"/>
      <c r="N33" s="530"/>
      <c r="O33" s="530"/>
      <c r="P33" s="530"/>
      <c r="Q33" s="530"/>
      <c r="R33" s="530"/>
      <c r="S33" s="530"/>
      <c r="T33" s="530"/>
      <c r="U33" s="530"/>
      <c r="V33" s="530"/>
      <c r="W33" s="530"/>
      <c r="X33" s="530"/>
      <c r="Y33" s="530"/>
      <c r="Z33" s="530"/>
      <c r="AA33" s="530"/>
      <c r="AB33" s="530"/>
      <c r="AC33" s="530"/>
      <c r="AD33" s="530"/>
      <c r="AE33" s="530"/>
      <c r="AF33" s="530"/>
      <c r="AG33" s="530"/>
      <c r="AH33" s="530"/>
      <c r="AI33" s="530"/>
      <c r="AJ33" s="530"/>
      <c r="AK33" s="530"/>
      <c r="AL33" s="530"/>
      <c r="AM33" s="530"/>
      <c r="AN33" s="530"/>
      <c r="AO33" s="530"/>
      <c r="AP33" s="530"/>
      <c r="AQ33" s="530"/>
      <c r="AR33" s="530"/>
      <c r="AS33" s="530"/>
      <c r="AT33" s="530"/>
      <c r="AU33" s="530"/>
      <c r="AV33" s="530"/>
      <c r="AW33" s="530"/>
      <c r="AX33" s="530"/>
      <c r="AY33" s="530"/>
      <c r="AZ33" s="530"/>
      <c r="BA33" s="530"/>
      <c r="BB33" s="530"/>
      <c r="BC33" s="530"/>
      <c r="BD33" s="530"/>
      <c r="BE33" s="530"/>
      <c r="BF33" s="530"/>
      <c r="BG33" s="530"/>
      <c r="BH33" s="123"/>
      <c r="BI33" s="123"/>
    </row>
    <row r="34" spans="1:62" ht="6" customHeight="1" x14ac:dyDescent="0.2">
      <c r="A34" s="64"/>
      <c r="B34" s="64"/>
      <c r="C34" s="64"/>
      <c r="D34" s="64"/>
      <c r="E34" s="64"/>
      <c r="F34" s="64"/>
      <c r="G34" s="64"/>
      <c r="H34" s="64"/>
      <c r="I34" s="64"/>
      <c r="J34" s="64"/>
      <c r="K34" s="64"/>
      <c r="L34" s="64"/>
      <c r="M34" s="64"/>
      <c r="N34" s="64"/>
      <c r="O34" s="64"/>
      <c r="P34" s="64"/>
      <c r="Q34" s="64"/>
      <c r="R34" s="64"/>
      <c r="S34" s="64"/>
      <c r="T34" s="64"/>
      <c r="U34" s="64"/>
      <c r="V34" s="64"/>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row>
    <row r="35" spans="1:62" ht="18" customHeight="1" x14ac:dyDescent="0.2">
      <c r="A35" s="64"/>
      <c r="B35" s="121"/>
      <c r="C35" s="520" t="s">
        <v>188</v>
      </c>
      <c r="D35" s="520"/>
      <c r="E35" s="520"/>
      <c r="F35" s="520"/>
      <c r="G35" s="520"/>
      <c r="H35" s="520"/>
      <c r="I35" s="520"/>
      <c r="J35" s="520"/>
      <c r="K35" s="520"/>
      <c r="L35" s="520"/>
      <c r="M35" s="520"/>
      <c r="N35" s="520"/>
      <c r="O35" s="520"/>
      <c r="P35" s="520"/>
      <c r="Q35" s="520"/>
      <c r="R35" s="520"/>
      <c r="S35" s="520"/>
      <c r="T35" s="520"/>
      <c r="U35" s="520"/>
      <c r="V35" s="520"/>
      <c r="W35" s="520"/>
      <c r="X35" s="520"/>
      <c r="Y35" s="520"/>
      <c r="Z35" s="520"/>
      <c r="AA35" s="520"/>
      <c r="AB35" s="520"/>
      <c r="AC35" s="520"/>
      <c r="AD35" s="520"/>
      <c r="AE35" s="520"/>
      <c r="AF35" s="520"/>
      <c r="AG35" s="520"/>
      <c r="AH35" s="520"/>
      <c r="AI35" s="520"/>
      <c r="AJ35" s="520"/>
      <c r="AK35" s="520"/>
      <c r="AL35" s="520"/>
      <c r="AM35" s="520"/>
      <c r="AN35" s="520"/>
      <c r="AO35" s="520"/>
      <c r="AP35" s="520"/>
      <c r="AQ35" s="520"/>
      <c r="AR35" s="520"/>
      <c r="AS35" s="520"/>
      <c r="AT35" s="520"/>
      <c r="AU35" s="520"/>
      <c r="AV35" s="520"/>
      <c r="AW35" s="520"/>
      <c r="AX35" s="520"/>
      <c r="AY35" s="520"/>
      <c r="AZ35" s="520"/>
      <c r="BA35" s="520"/>
      <c r="BB35" s="520"/>
      <c r="BC35" s="520"/>
      <c r="BD35" s="520"/>
      <c r="BE35" s="520"/>
      <c r="BF35" s="520"/>
      <c r="BG35" s="520"/>
      <c r="BH35" s="520"/>
      <c r="BI35" s="120"/>
    </row>
    <row r="36" spans="1:62" ht="18" customHeight="1" x14ac:dyDescent="0.2">
      <c r="A36" s="121"/>
      <c r="B36" s="121"/>
      <c r="C36" s="521" t="s">
        <v>3960</v>
      </c>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1"/>
      <c r="AM36" s="521"/>
      <c r="AN36" s="521"/>
      <c r="AO36" s="521"/>
      <c r="AP36" s="521"/>
      <c r="AQ36" s="521"/>
      <c r="AR36" s="521"/>
      <c r="AS36" s="521"/>
      <c r="AT36" s="521"/>
      <c r="AU36" s="521"/>
      <c r="AV36" s="521"/>
      <c r="AW36" s="521"/>
      <c r="AX36" s="521"/>
      <c r="AY36" s="521"/>
      <c r="AZ36" s="521"/>
      <c r="BA36" s="521"/>
      <c r="BB36" s="521"/>
      <c r="BC36" s="521"/>
      <c r="BD36" s="521"/>
      <c r="BE36" s="521"/>
      <c r="BF36" s="521"/>
      <c r="BG36" s="521"/>
      <c r="BH36" s="521"/>
      <c r="BI36" s="521"/>
    </row>
    <row r="37" spans="1:62" ht="18" customHeight="1" x14ac:dyDescent="0.2">
      <c r="A37" s="121"/>
      <c r="B37" s="121"/>
      <c r="C37" s="521"/>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c r="AJ37" s="521"/>
      <c r="AK37" s="521"/>
      <c r="AL37" s="521"/>
      <c r="AM37" s="521"/>
      <c r="AN37" s="521"/>
      <c r="AO37" s="521"/>
      <c r="AP37" s="521"/>
      <c r="AQ37" s="521"/>
      <c r="AR37" s="521"/>
      <c r="AS37" s="521"/>
      <c r="AT37" s="521"/>
      <c r="AU37" s="521"/>
      <c r="AV37" s="521"/>
      <c r="AW37" s="521"/>
      <c r="AX37" s="521"/>
      <c r="AY37" s="521"/>
      <c r="AZ37" s="521"/>
      <c r="BA37" s="521"/>
      <c r="BB37" s="521"/>
      <c r="BC37" s="521"/>
      <c r="BD37" s="521"/>
      <c r="BE37" s="521"/>
      <c r="BF37" s="521"/>
      <c r="BG37" s="521"/>
      <c r="BH37" s="521"/>
      <c r="BI37" s="521"/>
    </row>
    <row r="38" spans="1:62" ht="18" customHeight="1" x14ac:dyDescent="0.2">
      <c r="A38" s="121"/>
      <c r="B38" s="121"/>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c r="AL38" s="521"/>
      <c r="AM38" s="521"/>
      <c r="AN38" s="521"/>
      <c r="AO38" s="521"/>
      <c r="AP38" s="521"/>
      <c r="AQ38" s="521"/>
      <c r="AR38" s="521"/>
      <c r="AS38" s="521"/>
      <c r="AT38" s="521"/>
      <c r="AU38" s="521"/>
      <c r="AV38" s="521"/>
      <c r="AW38" s="521"/>
      <c r="AX38" s="521"/>
      <c r="AY38" s="521"/>
      <c r="AZ38" s="521"/>
      <c r="BA38" s="521"/>
      <c r="BB38" s="521"/>
      <c r="BC38" s="521"/>
      <c r="BD38" s="521"/>
      <c r="BE38" s="521"/>
      <c r="BF38" s="521"/>
      <c r="BG38" s="521"/>
      <c r="BH38" s="521"/>
      <c r="BI38" s="521"/>
    </row>
    <row r="39" spans="1:62" ht="18" customHeight="1" x14ac:dyDescent="0.2">
      <c r="A39" s="121"/>
      <c r="B39" s="121"/>
      <c r="C39" s="521"/>
      <c r="D39" s="521"/>
      <c r="E39" s="521"/>
      <c r="F39" s="521"/>
      <c r="G39" s="521"/>
      <c r="H39" s="521"/>
      <c r="I39" s="521"/>
      <c r="J39" s="521"/>
      <c r="K39" s="521"/>
      <c r="L39" s="521"/>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1"/>
      <c r="AK39" s="521"/>
      <c r="AL39" s="521"/>
      <c r="AM39" s="521"/>
      <c r="AN39" s="521"/>
      <c r="AO39" s="521"/>
      <c r="AP39" s="521"/>
      <c r="AQ39" s="521"/>
      <c r="AR39" s="521"/>
      <c r="AS39" s="521"/>
      <c r="AT39" s="521"/>
      <c r="AU39" s="521"/>
      <c r="AV39" s="521"/>
      <c r="AW39" s="521"/>
      <c r="AX39" s="521"/>
      <c r="AY39" s="521"/>
      <c r="AZ39" s="521"/>
      <c r="BA39" s="521"/>
      <c r="BB39" s="521"/>
      <c r="BC39" s="521"/>
      <c r="BD39" s="521"/>
      <c r="BE39" s="521"/>
      <c r="BF39" s="521"/>
      <c r="BG39" s="521"/>
      <c r="BH39" s="521"/>
      <c r="BI39" s="521"/>
    </row>
    <row r="40" spans="1:62" ht="18" customHeight="1" x14ac:dyDescent="0.2">
      <c r="A40" s="121"/>
      <c r="B40" s="121"/>
      <c r="C40" s="521"/>
      <c r="D40" s="521"/>
      <c r="E40" s="521"/>
      <c r="F40" s="521"/>
      <c r="G40" s="52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1"/>
      <c r="AJ40" s="521"/>
      <c r="AK40" s="521"/>
      <c r="AL40" s="521"/>
      <c r="AM40" s="521"/>
      <c r="AN40" s="521"/>
      <c r="AO40" s="521"/>
      <c r="AP40" s="521"/>
      <c r="AQ40" s="521"/>
      <c r="AR40" s="521"/>
      <c r="AS40" s="521"/>
      <c r="AT40" s="521"/>
      <c r="AU40" s="521"/>
      <c r="AV40" s="521"/>
      <c r="AW40" s="521"/>
      <c r="AX40" s="521"/>
      <c r="AY40" s="521"/>
      <c r="AZ40" s="521"/>
      <c r="BA40" s="521"/>
      <c r="BB40" s="521"/>
      <c r="BC40" s="521"/>
      <c r="BD40" s="521"/>
      <c r="BE40" s="521"/>
      <c r="BF40" s="521"/>
      <c r="BG40" s="521"/>
      <c r="BH40" s="521"/>
      <c r="BI40" s="521"/>
    </row>
    <row r="41" spans="1:62" ht="18" customHeight="1" x14ac:dyDescent="0.2">
      <c r="A41" s="121"/>
      <c r="B41" s="121"/>
      <c r="C41" s="521"/>
      <c r="D41" s="521"/>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1"/>
      <c r="AW41" s="521"/>
      <c r="AX41" s="521"/>
      <c r="AY41" s="521"/>
      <c r="AZ41" s="521"/>
      <c r="BA41" s="521"/>
      <c r="BB41" s="521"/>
      <c r="BC41" s="521"/>
      <c r="BD41" s="521"/>
      <c r="BE41" s="521"/>
      <c r="BF41" s="521"/>
      <c r="BG41" s="521"/>
      <c r="BH41" s="521"/>
      <c r="BI41" s="521"/>
    </row>
    <row r="42" spans="1:62" ht="18" customHeight="1" x14ac:dyDescent="0.2">
      <c r="A42" s="121"/>
      <c r="B42" s="121"/>
      <c r="C42" s="521"/>
      <c r="D42" s="521"/>
      <c r="E42" s="521"/>
      <c r="F42" s="521"/>
      <c r="G42" s="521"/>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1"/>
      <c r="AL42" s="521"/>
      <c r="AM42" s="521"/>
      <c r="AN42" s="521"/>
      <c r="AO42" s="521"/>
      <c r="AP42" s="521"/>
      <c r="AQ42" s="521"/>
      <c r="AR42" s="521"/>
      <c r="AS42" s="521"/>
      <c r="AT42" s="521"/>
      <c r="AU42" s="521"/>
      <c r="AV42" s="521"/>
      <c r="AW42" s="521"/>
      <c r="AX42" s="521"/>
      <c r="AY42" s="521"/>
      <c r="AZ42" s="521"/>
      <c r="BA42" s="521"/>
      <c r="BB42" s="521"/>
      <c r="BC42" s="521"/>
      <c r="BD42" s="521"/>
      <c r="BE42" s="521"/>
      <c r="BF42" s="521"/>
      <c r="BG42" s="521"/>
      <c r="BH42" s="521"/>
      <c r="BI42" s="521"/>
    </row>
    <row r="43" spans="1:62" ht="15.75" customHeight="1" x14ac:dyDescent="0.2">
      <c r="A43" s="121"/>
      <c r="B43" s="121"/>
      <c r="C43" s="521"/>
      <c r="D43" s="521"/>
      <c r="E43" s="521"/>
      <c r="F43" s="521"/>
      <c r="G43" s="521"/>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c r="AX43" s="521"/>
      <c r="AY43" s="521"/>
      <c r="AZ43" s="521"/>
      <c r="BA43" s="521"/>
      <c r="BB43" s="521"/>
      <c r="BC43" s="521"/>
      <c r="BD43" s="521"/>
      <c r="BE43" s="521"/>
      <c r="BF43" s="521"/>
      <c r="BG43" s="521"/>
      <c r="BH43" s="521"/>
      <c r="BI43" s="521"/>
    </row>
    <row r="44" spans="1:62" ht="8.25" customHeight="1" thickBot="1" x14ac:dyDescent="0.25">
      <c r="A44" s="66"/>
      <c r="B44" s="66"/>
      <c r="C44" s="522"/>
      <c r="D44" s="522"/>
      <c r="E44" s="522"/>
      <c r="F44" s="522"/>
      <c r="G44" s="522"/>
      <c r="H44" s="522"/>
      <c r="I44" s="522"/>
      <c r="J44" s="522"/>
      <c r="K44" s="522"/>
      <c r="L44" s="522"/>
      <c r="M44" s="522"/>
      <c r="N44" s="522"/>
      <c r="O44" s="522"/>
      <c r="P44" s="522"/>
      <c r="Q44" s="522"/>
      <c r="R44" s="522"/>
      <c r="S44" s="522"/>
      <c r="T44" s="522"/>
      <c r="U44" s="522"/>
      <c r="V44" s="522"/>
      <c r="W44" s="522"/>
      <c r="X44" s="522"/>
      <c r="Y44" s="522"/>
      <c r="Z44" s="522"/>
      <c r="AA44" s="522"/>
      <c r="AB44" s="522"/>
      <c r="AC44" s="522"/>
      <c r="AD44" s="522"/>
      <c r="AE44" s="522"/>
      <c r="AF44" s="522"/>
      <c r="AG44" s="522"/>
      <c r="AH44" s="522"/>
      <c r="AI44" s="522"/>
      <c r="AJ44" s="522"/>
      <c r="AK44" s="522"/>
      <c r="AL44" s="522"/>
      <c r="AM44" s="522"/>
      <c r="AN44" s="522"/>
      <c r="AO44" s="522"/>
      <c r="AP44" s="522"/>
      <c r="AQ44" s="522"/>
      <c r="AR44" s="522"/>
      <c r="AS44" s="522"/>
      <c r="AT44" s="522"/>
      <c r="AU44" s="522"/>
      <c r="AV44" s="522"/>
      <c r="AW44" s="522"/>
      <c r="AX44" s="522"/>
      <c r="AY44" s="522"/>
      <c r="AZ44" s="522"/>
      <c r="BA44" s="522"/>
      <c r="BB44" s="522"/>
      <c r="BC44" s="522"/>
      <c r="BD44" s="522"/>
      <c r="BE44" s="522"/>
      <c r="BF44" s="522"/>
      <c r="BG44" s="522"/>
      <c r="BH44" s="522"/>
      <c r="BI44" s="522"/>
    </row>
    <row r="45" spans="1:62" ht="13.5" customHeight="1" thickTop="1" x14ac:dyDescent="0.2">
      <c r="A45" s="146"/>
      <c r="B45" s="146"/>
      <c r="C45" s="146"/>
      <c r="D45" s="146"/>
      <c r="E45" s="146"/>
      <c r="F45" s="146"/>
      <c r="G45" s="146"/>
      <c r="H45" s="146"/>
      <c r="I45" s="146"/>
      <c r="J45" s="146"/>
      <c r="K45" s="146"/>
      <c r="L45" s="146"/>
      <c r="M45" s="146"/>
      <c r="N45" s="146"/>
      <c r="O45" s="146"/>
      <c r="P45" s="146"/>
      <c r="Q45" s="146"/>
      <c r="R45" s="146"/>
      <c r="S45" s="146"/>
      <c r="T45" s="146"/>
      <c r="U45" s="146"/>
      <c r="V45" s="146"/>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19"/>
    </row>
    <row r="46" spans="1:62" ht="17.25" customHeight="1" x14ac:dyDescent="0.2">
      <c r="A46" s="64"/>
      <c r="B46" s="121"/>
      <c r="C46" s="525" t="s">
        <v>7266</v>
      </c>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25"/>
      <c r="AB46" s="525"/>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25"/>
      <c r="AY46" s="525"/>
      <c r="AZ46" s="525"/>
      <c r="BA46" s="525"/>
      <c r="BB46" s="525"/>
      <c r="BC46" s="525"/>
      <c r="BD46" s="525"/>
      <c r="BE46" s="525"/>
      <c r="BF46" s="525"/>
      <c r="BG46" s="525"/>
      <c r="BH46" s="525"/>
      <c r="BI46" s="122"/>
      <c r="BJ46" s="119"/>
    </row>
    <row r="47" spans="1:62" ht="17.25" customHeight="1" x14ac:dyDescent="0.2">
      <c r="A47" s="64"/>
      <c r="B47" s="121"/>
      <c r="C47" s="525"/>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5"/>
      <c r="AH47" s="525"/>
      <c r="AI47" s="525"/>
      <c r="AJ47" s="525"/>
      <c r="AK47" s="525"/>
      <c r="AL47" s="525"/>
      <c r="AM47" s="525"/>
      <c r="AN47" s="525"/>
      <c r="AO47" s="525"/>
      <c r="AP47" s="525"/>
      <c r="AQ47" s="525"/>
      <c r="AR47" s="525"/>
      <c r="AS47" s="525"/>
      <c r="AT47" s="525"/>
      <c r="AU47" s="525"/>
      <c r="AV47" s="525"/>
      <c r="AW47" s="525"/>
      <c r="AX47" s="525"/>
      <c r="AY47" s="525"/>
      <c r="AZ47" s="525"/>
      <c r="BA47" s="525"/>
      <c r="BB47" s="525"/>
      <c r="BC47" s="525"/>
      <c r="BD47" s="525"/>
      <c r="BE47" s="525"/>
      <c r="BF47" s="525"/>
      <c r="BG47" s="525"/>
      <c r="BH47" s="525"/>
      <c r="BI47" s="122"/>
      <c r="BJ47" s="119"/>
    </row>
    <row r="48" spans="1:62" ht="17.25" customHeight="1" x14ac:dyDescent="0.2">
      <c r="A48" s="64"/>
      <c r="B48" s="121"/>
      <c r="C48" s="525"/>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c r="AI48" s="525"/>
      <c r="AJ48" s="525"/>
      <c r="AK48" s="525"/>
      <c r="AL48" s="525"/>
      <c r="AM48" s="525"/>
      <c r="AN48" s="525"/>
      <c r="AO48" s="525"/>
      <c r="AP48" s="525"/>
      <c r="AQ48" s="525"/>
      <c r="AR48" s="525"/>
      <c r="AS48" s="525"/>
      <c r="AT48" s="525"/>
      <c r="AU48" s="525"/>
      <c r="AV48" s="525"/>
      <c r="AW48" s="525"/>
      <c r="AX48" s="525"/>
      <c r="AY48" s="525"/>
      <c r="AZ48" s="525"/>
      <c r="BA48" s="525"/>
      <c r="BB48" s="525"/>
      <c r="BC48" s="525"/>
      <c r="BD48" s="525"/>
      <c r="BE48" s="525"/>
      <c r="BF48" s="525"/>
      <c r="BG48" s="525"/>
      <c r="BH48" s="525"/>
      <c r="BI48" s="122"/>
      <c r="BJ48" s="119"/>
    </row>
    <row r="49" spans="1:62" ht="17.25" customHeight="1" x14ac:dyDescent="0.2">
      <c r="A49" s="64"/>
      <c r="B49" s="121"/>
      <c r="C49" s="525"/>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525"/>
      <c r="AG49" s="525"/>
      <c r="AH49" s="525"/>
      <c r="AI49" s="525"/>
      <c r="AJ49" s="525"/>
      <c r="AK49" s="525"/>
      <c r="AL49" s="525"/>
      <c r="AM49" s="525"/>
      <c r="AN49" s="525"/>
      <c r="AO49" s="525"/>
      <c r="AP49" s="525"/>
      <c r="AQ49" s="525"/>
      <c r="AR49" s="525"/>
      <c r="AS49" s="525"/>
      <c r="AT49" s="525"/>
      <c r="AU49" s="525"/>
      <c r="AV49" s="525"/>
      <c r="AW49" s="525"/>
      <c r="AX49" s="525"/>
      <c r="AY49" s="525"/>
      <c r="AZ49" s="525"/>
      <c r="BA49" s="525"/>
      <c r="BB49" s="525"/>
      <c r="BC49" s="525"/>
      <c r="BD49" s="525"/>
      <c r="BE49" s="525"/>
      <c r="BF49" s="525"/>
      <c r="BG49" s="525"/>
      <c r="BH49" s="525"/>
      <c r="BI49" s="122"/>
      <c r="BJ49" s="119"/>
    </row>
    <row r="50" spans="1:62" ht="17.25" customHeight="1" x14ac:dyDescent="0.2">
      <c r="A50" s="64"/>
      <c r="B50" s="121"/>
      <c r="C50" s="525"/>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5"/>
      <c r="AC50" s="525"/>
      <c r="AD50" s="525"/>
      <c r="AE50" s="525"/>
      <c r="AF50" s="525"/>
      <c r="AG50" s="525"/>
      <c r="AH50" s="525"/>
      <c r="AI50" s="525"/>
      <c r="AJ50" s="525"/>
      <c r="AK50" s="525"/>
      <c r="AL50" s="525"/>
      <c r="AM50" s="525"/>
      <c r="AN50" s="525"/>
      <c r="AO50" s="525"/>
      <c r="AP50" s="525"/>
      <c r="AQ50" s="525"/>
      <c r="AR50" s="525"/>
      <c r="AS50" s="525"/>
      <c r="AT50" s="525"/>
      <c r="AU50" s="525"/>
      <c r="AV50" s="525"/>
      <c r="AW50" s="525"/>
      <c r="AX50" s="525"/>
      <c r="AY50" s="525"/>
      <c r="AZ50" s="525"/>
      <c r="BA50" s="525"/>
      <c r="BB50" s="525"/>
      <c r="BC50" s="525"/>
      <c r="BD50" s="525"/>
      <c r="BE50" s="525"/>
      <c r="BF50" s="525"/>
      <c r="BG50" s="525"/>
      <c r="BH50" s="525"/>
      <c r="BI50" s="122"/>
      <c r="BJ50" s="119"/>
    </row>
    <row r="51" spans="1:62" ht="17.25" customHeight="1" x14ac:dyDescent="0.2">
      <c r="A51" s="64"/>
      <c r="B51" s="121"/>
      <c r="C51" s="525"/>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5"/>
      <c r="AC51" s="525"/>
      <c r="AD51" s="525"/>
      <c r="AE51" s="525"/>
      <c r="AF51" s="525"/>
      <c r="AG51" s="525"/>
      <c r="AH51" s="525"/>
      <c r="AI51" s="525"/>
      <c r="AJ51" s="525"/>
      <c r="AK51" s="525"/>
      <c r="AL51" s="525"/>
      <c r="AM51" s="525"/>
      <c r="AN51" s="525"/>
      <c r="AO51" s="525"/>
      <c r="AP51" s="525"/>
      <c r="AQ51" s="525"/>
      <c r="AR51" s="525"/>
      <c r="AS51" s="525"/>
      <c r="AT51" s="525"/>
      <c r="AU51" s="525"/>
      <c r="AV51" s="525"/>
      <c r="AW51" s="525"/>
      <c r="AX51" s="525"/>
      <c r="AY51" s="525"/>
      <c r="AZ51" s="525"/>
      <c r="BA51" s="525"/>
      <c r="BB51" s="525"/>
      <c r="BC51" s="525"/>
      <c r="BD51" s="525"/>
      <c r="BE51" s="525"/>
      <c r="BF51" s="525"/>
      <c r="BG51" s="525"/>
      <c r="BH51" s="525"/>
      <c r="BI51" s="122"/>
      <c r="BJ51" s="119"/>
    </row>
    <row r="52" spans="1:62" ht="32.25" customHeight="1" x14ac:dyDescent="0.2">
      <c r="A52" s="64"/>
      <c r="B52" s="121"/>
      <c r="C52" s="525"/>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5"/>
      <c r="AC52" s="525"/>
      <c r="AD52" s="525"/>
      <c r="AE52" s="525"/>
      <c r="AF52" s="525"/>
      <c r="AG52" s="525"/>
      <c r="AH52" s="525"/>
      <c r="AI52" s="525"/>
      <c r="AJ52" s="525"/>
      <c r="AK52" s="525"/>
      <c r="AL52" s="525"/>
      <c r="AM52" s="525"/>
      <c r="AN52" s="525"/>
      <c r="AO52" s="525"/>
      <c r="AP52" s="525"/>
      <c r="AQ52" s="525"/>
      <c r="AR52" s="525"/>
      <c r="AS52" s="525"/>
      <c r="AT52" s="525"/>
      <c r="AU52" s="525"/>
      <c r="AV52" s="525"/>
      <c r="AW52" s="525"/>
      <c r="AX52" s="525"/>
      <c r="AY52" s="525"/>
      <c r="AZ52" s="525"/>
      <c r="BA52" s="525"/>
      <c r="BB52" s="525"/>
      <c r="BC52" s="525"/>
      <c r="BD52" s="525"/>
      <c r="BE52" s="525"/>
      <c r="BF52" s="525"/>
      <c r="BG52" s="525"/>
      <c r="BH52" s="525"/>
      <c r="BI52" s="122"/>
      <c r="BJ52" s="119"/>
    </row>
    <row r="53" spans="1:62" ht="9" customHeight="1" x14ac:dyDescent="0.2">
      <c r="C53" s="525"/>
      <c r="D53" s="525"/>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525"/>
      <c r="AC53" s="525"/>
      <c r="AD53" s="525"/>
      <c r="AE53" s="525"/>
      <c r="AF53" s="525"/>
      <c r="AG53" s="525"/>
      <c r="AH53" s="525"/>
      <c r="AI53" s="525"/>
      <c r="AJ53" s="525"/>
      <c r="AK53" s="525"/>
      <c r="AL53" s="525"/>
      <c r="AM53" s="525"/>
      <c r="AN53" s="525"/>
      <c r="AO53" s="525"/>
      <c r="AP53" s="525"/>
      <c r="AQ53" s="525"/>
      <c r="AR53" s="525"/>
      <c r="AS53" s="525"/>
      <c r="AT53" s="525"/>
      <c r="AU53" s="525"/>
      <c r="AV53" s="525"/>
      <c r="AW53" s="525"/>
      <c r="AX53" s="525"/>
      <c r="AY53" s="525"/>
      <c r="AZ53" s="525"/>
      <c r="BA53" s="525"/>
      <c r="BB53" s="525"/>
      <c r="BC53" s="525"/>
      <c r="BD53" s="525"/>
      <c r="BE53" s="525"/>
      <c r="BF53" s="525"/>
      <c r="BG53" s="525"/>
      <c r="BH53" s="525"/>
    </row>
    <row r="54" spans="1:62" ht="9" customHeight="1" x14ac:dyDescent="0.2">
      <c r="C54" s="525"/>
      <c r="D54" s="525"/>
      <c r="E54" s="525"/>
      <c r="F54" s="525"/>
      <c r="G54" s="525"/>
      <c r="H54" s="525"/>
      <c r="I54" s="525"/>
      <c r="J54" s="525"/>
      <c r="K54" s="525"/>
      <c r="L54" s="525"/>
      <c r="M54" s="525"/>
      <c r="N54" s="525"/>
      <c r="O54" s="525"/>
      <c r="P54" s="525"/>
      <c r="Q54" s="525"/>
      <c r="R54" s="525"/>
      <c r="S54" s="525"/>
      <c r="T54" s="525"/>
      <c r="U54" s="525"/>
      <c r="V54" s="525"/>
      <c r="W54" s="525"/>
      <c r="X54" s="525"/>
      <c r="Y54" s="525"/>
      <c r="Z54" s="525"/>
      <c r="AA54" s="525"/>
      <c r="AB54" s="525"/>
      <c r="AC54" s="525"/>
      <c r="AD54" s="525"/>
      <c r="AE54" s="525"/>
      <c r="AF54" s="525"/>
      <c r="AG54" s="525"/>
      <c r="AH54" s="525"/>
      <c r="AI54" s="525"/>
      <c r="AJ54" s="525"/>
      <c r="AK54" s="525"/>
      <c r="AL54" s="525"/>
      <c r="AM54" s="525"/>
      <c r="AN54" s="525"/>
      <c r="AO54" s="525"/>
      <c r="AP54" s="525"/>
      <c r="AQ54" s="525"/>
      <c r="AR54" s="525"/>
      <c r="AS54" s="525"/>
      <c r="AT54" s="525"/>
      <c r="AU54" s="525"/>
      <c r="AV54" s="525"/>
      <c r="AW54" s="525"/>
      <c r="AX54" s="525"/>
      <c r="AY54" s="525"/>
      <c r="AZ54" s="525"/>
      <c r="BA54" s="525"/>
      <c r="BB54" s="525"/>
      <c r="BC54" s="525"/>
      <c r="BD54" s="525"/>
      <c r="BE54" s="525"/>
      <c r="BF54" s="525"/>
      <c r="BG54" s="525"/>
      <c r="BH54" s="525"/>
    </row>
    <row r="55" spans="1:62" ht="24" customHeight="1" x14ac:dyDescent="0.2">
      <c r="C55" s="525"/>
      <c r="D55" s="525"/>
      <c r="E55" s="525"/>
      <c r="F55" s="525"/>
      <c r="G55" s="525"/>
      <c r="H55" s="525"/>
      <c r="I55" s="525"/>
      <c r="J55" s="525"/>
      <c r="K55" s="525"/>
      <c r="L55" s="525"/>
      <c r="M55" s="525"/>
      <c r="N55" s="525"/>
      <c r="O55" s="525"/>
      <c r="P55" s="525"/>
      <c r="Q55" s="525"/>
      <c r="R55" s="525"/>
      <c r="S55" s="525"/>
      <c r="T55" s="525"/>
      <c r="U55" s="525"/>
      <c r="V55" s="525"/>
      <c r="W55" s="525"/>
      <c r="X55" s="525"/>
      <c r="Y55" s="525"/>
      <c r="Z55" s="525"/>
      <c r="AA55" s="525"/>
      <c r="AB55" s="525"/>
      <c r="AC55" s="525"/>
      <c r="AD55" s="525"/>
      <c r="AE55" s="525"/>
      <c r="AF55" s="525"/>
      <c r="AG55" s="525"/>
      <c r="AH55" s="525"/>
      <c r="AI55" s="525"/>
      <c r="AJ55" s="525"/>
      <c r="AK55" s="525"/>
      <c r="AL55" s="525"/>
      <c r="AM55" s="525"/>
      <c r="AN55" s="525"/>
      <c r="AO55" s="525"/>
      <c r="AP55" s="525"/>
      <c r="AQ55" s="525"/>
      <c r="AR55" s="525"/>
      <c r="AS55" s="525"/>
      <c r="AT55" s="525"/>
      <c r="AU55" s="525"/>
      <c r="AV55" s="525"/>
      <c r="AW55" s="525"/>
      <c r="AX55" s="525"/>
      <c r="AY55" s="525"/>
      <c r="AZ55" s="525"/>
      <c r="BA55" s="525"/>
      <c r="BB55" s="525"/>
      <c r="BC55" s="525"/>
      <c r="BD55" s="525"/>
      <c r="BE55" s="525"/>
      <c r="BF55" s="525"/>
      <c r="BG55" s="525"/>
      <c r="BH55" s="525"/>
    </row>
  </sheetData>
  <sheetProtection formatCells="0" formatColumns="0" formatRows="0" sort="0" autoFilter="0"/>
  <mergeCells count="15">
    <mergeCell ref="W1:BI2"/>
    <mergeCell ref="W14:BI15"/>
    <mergeCell ref="D26:BH28"/>
    <mergeCell ref="D32:BG33"/>
    <mergeCell ref="D20:BG22"/>
    <mergeCell ref="A1:O3"/>
    <mergeCell ref="W5:BI7"/>
    <mergeCell ref="W9:BI13"/>
    <mergeCell ref="B6:S7"/>
    <mergeCell ref="B10:S11"/>
    <mergeCell ref="C35:BH35"/>
    <mergeCell ref="C36:BI44"/>
    <mergeCell ref="B4:U5"/>
    <mergeCell ref="B8:U9"/>
    <mergeCell ref="C46:BH55"/>
  </mergeCells>
  <phoneticPr fontId="53" type="noConversion"/>
  <hyperlinks>
    <hyperlink ref="B10" r:id="rId1"/>
  </hyperlinks>
  <pageMargins left="0.57999999999999996" right="0.28000000000000003" top="0.41" bottom="0.26" header="0.28000000000000003" footer="0.19"/>
  <pageSetup paperSize="9" scale="96"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indexed="10"/>
  </sheetPr>
  <dimension ref="A1:DN104"/>
  <sheetViews>
    <sheetView tabSelected="1" view="pageBreakPreview" topLeftCell="A6" zoomScaleNormal="100" zoomScaleSheetLayoutView="100" workbookViewId="0">
      <selection activeCell="C21" sqref="C21:R23"/>
    </sheetView>
  </sheetViews>
  <sheetFormatPr defaultColWidth="9.140625" defaultRowHeight="9" customHeight="1" x14ac:dyDescent="0.2"/>
  <cols>
    <col min="1" max="20" width="1.5703125" style="62" customWidth="1"/>
    <col min="21" max="21" width="1.85546875" style="62" customWidth="1"/>
    <col min="22" max="22" width="1.5703125" style="62" customWidth="1"/>
    <col min="23" max="37" width="1.5703125" style="63" customWidth="1"/>
    <col min="38" max="38" width="9.42578125" style="63" customWidth="1"/>
    <col min="39" max="54" width="1.5703125" style="63" customWidth="1"/>
    <col min="55" max="55" width="0.7109375" style="63" customWidth="1"/>
    <col min="56" max="56" width="1.42578125" style="63" customWidth="1"/>
    <col min="57" max="60" width="1.5703125" style="63" customWidth="1"/>
    <col min="61" max="200" width="1.7109375" style="44" customWidth="1"/>
    <col min="201" max="16384" width="9.140625" style="44"/>
  </cols>
  <sheetData>
    <row r="1" spans="1:118" ht="9" customHeight="1" x14ac:dyDescent="0.2">
      <c r="A1" s="41"/>
      <c r="B1" s="583" t="s">
        <v>791</v>
      </c>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c r="AT1" s="583"/>
      <c r="AU1" s="583"/>
      <c r="AV1" s="583"/>
      <c r="AW1" s="583"/>
      <c r="AX1" s="583"/>
      <c r="AY1" s="583"/>
      <c r="AZ1" s="583"/>
      <c r="BA1" s="583"/>
      <c r="BB1" s="583"/>
      <c r="BC1" s="583"/>
      <c r="BD1" s="583"/>
      <c r="BE1" s="583"/>
      <c r="BF1" s="583"/>
      <c r="BG1" s="43"/>
      <c r="BH1" s="43"/>
      <c r="BI1" s="41"/>
    </row>
    <row r="2" spans="1:118" ht="9" customHeight="1" x14ac:dyDescent="0.2">
      <c r="A2" s="41"/>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c r="AQ2" s="583"/>
      <c r="AR2" s="583"/>
      <c r="AS2" s="583"/>
      <c r="AT2" s="583"/>
      <c r="AU2" s="583"/>
      <c r="AV2" s="583"/>
      <c r="AW2" s="583"/>
      <c r="AX2" s="583"/>
      <c r="AY2" s="583"/>
      <c r="AZ2" s="583"/>
      <c r="BA2" s="583"/>
      <c r="BB2" s="583"/>
      <c r="BC2" s="583"/>
      <c r="BD2" s="583"/>
      <c r="BE2" s="583"/>
      <c r="BF2" s="583"/>
      <c r="BG2" s="43"/>
      <c r="BH2" s="43"/>
      <c r="BI2" s="41"/>
    </row>
    <row r="3" spans="1:118" ht="9" customHeight="1" x14ac:dyDescent="0.2">
      <c r="A3" s="41"/>
      <c r="B3" s="583"/>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3"/>
      <c r="AZ3" s="583"/>
      <c r="BA3" s="583"/>
      <c r="BB3" s="583"/>
      <c r="BC3" s="583"/>
      <c r="BD3" s="583"/>
      <c r="BE3" s="583"/>
      <c r="BF3" s="583"/>
      <c r="BG3" s="43"/>
      <c r="BH3" s="43"/>
      <c r="BI3" s="41"/>
    </row>
    <row r="4" spans="1:118" ht="5.25" customHeight="1" x14ac:dyDescent="0.2">
      <c r="A4" s="41"/>
      <c r="B4" s="583"/>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583"/>
      <c r="AX4" s="583"/>
      <c r="AY4" s="583"/>
      <c r="AZ4" s="583"/>
      <c r="BA4" s="583"/>
      <c r="BB4" s="583"/>
      <c r="BC4" s="583"/>
      <c r="BD4" s="583"/>
      <c r="BE4" s="583"/>
      <c r="BF4" s="583"/>
      <c r="BG4" s="43"/>
      <c r="BH4" s="43"/>
      <c r="BI4" s="41"/>
    </row>
    <row r="5" spans="1:118" ht="3.75" customHeight="1" x14ac:dyDescent="0.2">
      <c r="A5" s="41"/>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3"/>
      <c r="BH5" s="43"/>
      <c r="BI5" s="41"/>
    </row>
    <row r="6" spans="1:118" ht="9.75" customHeight="1" x14ac:dyDescent="0.2">
      <c r="A6" s="41"/>
      <c r="B6" s="44"/>
      <c r="C6" s="584" t="s">
        <v>5809</v>
      </c>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4"/>
      <c r="AY6" s="584"/>
      <c r="AZ6" s="584"/>
      <c r="BA6" s="584"/>
      <c r="BB6" s="584"/>
      <c r="BC6" s="584"/>
      <c r="BD6" s="584"/>
      <c r="BE6" s="584"/>
      <c r="BF6" s="584"/>
      <c r="BG6" s="46"/>
      <c r="BH6" s="46"/>
      <c r="BI6" s="41"/>
    </row>
    <row r="7" spans="1:118" ht="9.75" customHeight="1" x14ac:dyDescent="0.2">
      <c r="A7" s="41"/>
      <c r="B7" s="46"/>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4"/>
      <c r="AL7" s="584"/>
      <c r="AM7" s="584"/>
      <c r="AN7" s="584"/>
      <c r="AO7" s="584"/>
      <c r="AP7" s="584"/>
      <c r="AQ7" s="584"/>
      <c r="AR7" s="584"/>
      <c r="AS7" s="584"/>
      <c r="AT7" s="584"/>
      <c r="AU7" s="584"/>
      <c r="AV7" s="584"/>
      <c r="AW7" s="584"/>
      <c r="AX7" s="584"/>
      <c r="AY7" s="584"/>
      <c r="AZ7" s="584"/>
      <c r="BA7" s="584"/>
      <c r="BB7" s="584"/>
      <c r="BC7" s="584"/>
      <c r="BD7" s="584"/>
      <c r="BE7" s="584"/>
      <c r="BF7" s="584"/>
      <c r="BG7" s="46"/>
      <c r="BH7" s="46"/>
      <c r="BI7" s="41"/>
    </row>
    <row r="8" spans="1:118" ht="9.75" customHeight="1" x14ac:dyDescent="0.2">
      <c r="A8" s="41"/>
      <c r="B8" s="46"/>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84"/>
      <c r="AL8" s="584"/>
      <c r="AM8" s="584"/>
      <c r="AN8" s="584"/>
      <c r="AO8" s="584"/>
      <c r="AP8" s="584"/>
      <c r="AQ8" s="584"/>
      <c r="AR8" s="584"/>
      <c r="AS8" s="584"/>
      <c r="AT8" s="584"/>
      <c r="AU8" s="584"/>
      <c r="AV8" s="584"/>
      <c r="AW8" s="584"/>
      <c r="AX8" s="584"/>
      <c r="AY8" s="584"/>
      <c r="AZ8" s="584"/>
      <c r="BA8" s="584"/>
      <c r="BB8" s="584"/>
      <c r="BC8" s="584"/>
      <c r="BD8" s="584"/>
      <c r="BE8" s="584"/>
      <c r="BF8" s="584"/>
      <c r="BG8" s="46"/>
      <c r="BH8" s="46"/>
      <c r="BI8" s="41"/>
    </row>
    <row r="9" spans="1:118" ht="9.75" customHeight="1" x14ac:dyDescent="0.2">
      <c r="A9" s="41"/>
      <c r="B9" s="46"/>
      <c r="C9" s="584"/>
      <c r="D9" s="584"/>
      <c r="E9" s="584"/>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4"/>
      <c r="AY9" s="584"/>
      <c r="AZ9" s="584"/>
      <c r="BA9" s="584"/>
      <c r="BB9" s="584"/>
      <c r="BC9" s="584"/>
      <c r="BD9" s="584"/>
      <c r="BE9" s="584"/>
      <c r="BF9" s="584"/>
      <c r="BG9" s="46"/>
      <c r="BH9" s="46"/>
      <c r="BI9" s="41"/>
    </row>
    <row r="10" spans="1:118" ht="9.75" customHeight="1" x14ac:dyDescent="0.2">
      <c r="A10" s="41"/>
      <c r="B10" s="46"/>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4"/>
      <c r="AN10" s="584"/>
      <c r="AO10" s="584"/>
      <c r="AP10" s="584"/>
      <c r="AQ10" s="584"/>
      <c r="AR10" s="584"/>
      <c r="AS10" s="584"/>
      <c r="AT10" s="584"/>
      <c r="AU10" s="584"/>
      <c r="AV10" s="584"/>
      <c r="AW10" s="584"/>
      <c r="AX10" s="584"/>
      <c r="AY10" s="584"/>
      <c r="AZ10" s="584"/>
      <c r="BA10" s="584"/>
      <c r="BB10" s="584"/>
      <c r="BC10" s="584"/>
      <c r="BD10" s="584"/>
      <c r="BE10" s="584"/>
      <c r="BF10" s="584"/>
      <c r="BG10" s="46"/>
      <c r="BH10" s="46"/>
      <c r="BI10" s="41"/>
    </row>
    <row r="11" spans="1:118" ht="6.75" customHeight="1" x14ac:dyDescent="0.2">
      <c r="A11" s="41"/>
      <c r="B11" s="46"/>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4"/>
      <c r="AR11" s="584"/>
      <c r="AS11" s="584"/>
      <c r="AT11" s="584"/>
      <c r="AU11" s="584"/>
      <c r="AV11" s="584"/>
      <c r="AW11" s="584"/>
      <c r="AX11" s="584"/>
      <c r="AY11" s="584"/>
      <c r="AZ11" s="584"/>
      <c r="BA11" s="584"/>
      <c r="BB11" s="584"/>
      <c r="BC11" s="584"/>
      <c r="BD11" s="584"/>
      <c r="BE11" s="584"/>
      <c r="BF11" s="584"/>
      <c r="BG11" s="46"/>
      <c r="BH11" s="46"/>
      <c r="BI11" s="41"/>
    </row>
    <row r="12" spans="1:118" ht="3" customHeight="1" x14ac:dyDescent="0.2">
      <c r="A12" s="41"/>
      <c r="B12" s="46"/>
      <c r="C12" s="4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45"/>
      <c r="BF12" s="45"/>
      <c r="BG12" s="46"/>
      <c r="BH12" s="46"/>
      <c r="BI12" s="41"/>
    </row>
    <row r="13" spans="1:118" ht="15.95" customHeight="1" x14ac:dyDescent="0.2">
      <c r="A13" s="41"/>
      <c r="B13" s="46"/>
      <c r="C13" s="46"/>
      <c r="D13" s="589" t="s">
        <v>7258</v>
      </c>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589"/>
      <c r="AL13" s="589"/>
      <c r="AM13" s="589"/>
      <c r="AN13" s="589"/>
      <c r="AO13" s="589"/>
      <c r="AP13" s="589"/>
      <c r="AQ13" s="589"/>
      <c r="AR13" s="589"/>
      <c r="AS13" s="589"/>
      <c r="AT13" s="589"/>
      <c r="AU13" s="589"/>
      <c r="AV13" s="589"/>
      <c r="AW13" s="589"/>
      <c r="AX13" s="589"/>
      <c r="AY13" s="589"/>
      <c r="AZ13" s="589"/>
      <c r="BA13" s="589"/>
      <c r="BB13" s="589"/>
      <c r="BC13" s="589"/>
      <c r="BD13" s="589"/>
      <c r="BF13" s="46"/>
      <c r="BG13" s="46"/>
      <c r="BH13" s="46"/>
      <c r="BI13" s="41"/>
      <c r="BN13" s="589"/>
      <c r="BO13" s="589"/>
      <c r="BP13" s="589"/>
      <c r="BQ13" s="589"/>
      <c r="BR13" s="589"/>
      <c r="BS13" s="589"/>
      <c r="BT13" s="589"/>
      <c r="BU13" s="589"/>
      <c r="BV13" s="589"/>
      <c r="BW13" s="589"/>
      <c r="BX13" s="589"/>
      <c r="BY13" s="589"/>
      <c r="BZ13" s="589"/>
      <c r="CA13" s="589"/>
      <c r="CB13" s="589"/>
      <c r="CC13" s="589"/>
      <c r="CD13" s="589"/>
      <c r="CE13" s="589"/>
      <c r="CF13" s="589"/>
      <c r="CG13" s="589"/>
      <c r="CH13" s="589"/>
      <c r="CI13" s="589"/>
      <c r="CJ13" s="589"/>
      <c r="CK13" s="589"/>
      <c r="CL13" s="589"/>
      <c r="CM13" s="589"/>
      <c r="CN13" s="589"/>
      <c r="CO13" s="589"/>
      <c r="CP13" s="589"/>
      <c r="CQ13" s="589"/>
      <c r="CR13" s="589"/>
      <c r="CS13" s="589"/>
      <c r="CT13" s="589"/>
      <c r="CU13" s="589"/>
      <c r="CV13" s="589"/>
      <c r="CW13" s="589"/>
      <c r="CX13" s="589"/>
      <c r="CY13" s="589"/>
      <c r="CZ13" s="589"/>
      <c r="DA13" s="589"/>
      <c r="DB13" s="589"/>
      <c r="DC13" s="589"/>
      <c r="DD13" s="589"/>
      <c r="DE13" s="589"/>
      <c r="DF13" s="589"/>
      <c r="DG13" s="589"/>
      <c r="DH13" s="589"/>
      <c r="DI13" s="589"/>
      <c r="DJ13" s="589"/>
      <c r="DK13" s="589"/>
      <c r="DL13" s="589"/>
      <c r="DM13" s="589"/>
      <c r="DN13" s="589"/>
    </row>
    <row r="14" spans="1:118" ht="5.25" customHeight="1" x14ac:dyDescent="0.2">
      <c r="A14" s="41"/>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46"/>
      <c r="BH14" s="46"/>
      <c r="BI14" s="41"/>
    </row>
    <row r="15" spans="1:118" ht="10.5" customHeight="1" x14ac:dyDescent="0.2">
      <c r="A15" s="41"/>
      <c r="B15" s="207"/>
      <c r="C15" s="585" t="s">
        <v>190</v>
      </c>
      <c r="D15" s="585"/>
      <c r="E15" s="585"/>
      <c r="F15" s="585"/>
      <c r="G15" s="585"/>
      <c r="H15" s="585"/>
      <c r="I15" s="585"/>
      <c r="J15" s="585"/>
      <c r="K15" s="585"/>
      <c r="L15" s="585"/>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5"/>
      <c r="AL15" s="585"/>
      <c r="AM15" s="585"/>
      <c r="AN15" s="585"/>
      <c r="AO15" s="585"/>
      <c r="AP15" s="585"/>
      <c r="AQ15" s="585"/>
      <c r="AR15" s="585"/>
      <c r="AS15" s="585"/>
      <c r="AT15" s="585"/>
      <c r="AU15" s="585"/>
      <c r="AV15" s="585"/>
      <c r="AW15" s="585"/>
      <c r="AX15" s="585"/>
      <c r="AY15" s="585"/>
      <c r="AZ15" s="585"/>
      <c r="BA15" s="585"/>
      <c r="BB15" s="585"/>
      <c r="BC15" s="585"/>
      <c r="BD15" s="585"/>
      <c r="BE15" s="585"/>
      <c r="BF15" s="585"/>
      <c r="BG15" s="47"/>
      <c r="BH15" s="47"/>
      <c r="BI15" s="41"/>
    </row>
    <row r="16" spans="1:118" ht="11.1" customHeight="1" x14ac:dyDescent="0.2">
      <c r="A16" s="41"/>
      <c r="B16" s="207"/>
      <c r="C16" s="585"/>
      <c r="D16" s="585"/>
      <c r="E16" s="585"/>
      <c r="F16" s="585"/>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85"/>
      <c r="AL16" s="585"/>
      <c r="AM16" s="585"/>
      <c r="AN16" s="585"/>
      <c r="AO16" s="585"/>
      <c r="AP16" s="585"/>
      <c r="AQ16" s="585"/>
      <c r="AR16" s="585"/>
      <c r="AS16" s="585"/>
      <c r="AT16" s="585"/>
      <c r="AU16" s="585"/>
      <c r="AV16" s="585"/>
      <c r="AW16" s="585"/>
      <c r="AX16" s="585"/>
      <c r="AY16" s="585"/>
      <c r="AZ16" s="585"/>
      <c r="BA16" s="585"/>
      <c r="BB16" s="585"/>
      <c r="BC16" s="585"/>
      <c r="BD16" s="585"/>
      <c r="BE16" s="585"/>
      <c r="BF16" s="585"/>
      <c r="BG16" s="47"/>
      <c r="BH16" s="47"/>
      <c r="BI16" s="41"/>
    </row>
    <row r="17" spans="1:61" ht="9" customHeight="1" x14ac:dyDescent="0.2">
      <c r="A17" s="4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206"/>
      <c r="BG17" s="46"/>
      <c r="BH17" s="46"/>
      <c r="BI17" s="41"/>
    </row>
    <row r="18" spans="1:61" ht="8.25" customHeight="1" x14ac:dyDescent="0.2">
      <c r="A18" s="41"/>
      <c r="B18" s="210"/>
      <c r="C18" s="210"/>
      <c r="D18" s="210"/>
      <c r="E18" s="210"/>
      <c r="F18" s="210"/>
      <c r="G18" s="210"/>
      <c r="H18" s="210"/>
      <c r="I18" s="210"/>
      <c r="J18" s="210"/>
      <c r="K18" s="210"/>
      <c r="L18" s="210"/>
      <c r="M18" s="210"/>
      <c r="N18" s="210"/>
      <c r="O18" s="210"/>
      <c r="P18" s="210"/>
      <c r="Q18" s="210"/>
      <c r="R18" s="210"/>
      <c r="S18" s="191"/>
      <c r="T18" s="191"/>
      <c r="U18" s="587" t="s">
        <v>792</v>
      </c>
      <c r="V18" s="587"/>
      <c r="W18" s="587"/>
      <c r="X18" s="587"/>
      <c r="Y18" s="587"/>
      <c r="Z18" s="587"/>
      <c r="AA18" s="587"/>
      <c r="AB18" s="587"/>
      <c r="AC18" s="587"/>
      <c r="AD18" s="587"/>
      <c r="AE18" s="587"/>
      <c r="AF18" s="587"/>
      <c r="AG18" s="587"/>
      <c r="AH18" s="587"/>
      <c r="AI18" s="587"/>
      <c r="AJ18" s="587"/>
      <c r="AK18" s="587"/>
      <c r="AL18" s="587"/>
      <c r="AM18" s="587"/>
      <c r="AN18" s="587"/>
      <c r="AO18" s="587"/>
      <c r="AP18" s="587"/>
      <c r="AQ18" s="587"/>
      <c r="AR18" s="587"/>
      <c r="AS18" s="587"/>
      <c r="AT18" s="587"/>
      <c r="AU18" s="587"/>
      <c r="AV18" s="587"/>
      <c r="AW18" s="587"/>
      <c r="AX18" s="587"/>
      <c r="AY18" s="587"/>
      <c r="AZ18" s="587"/>
      <c r="BA18" s="587"/>
      <c r="BB18" s="587"/>
      <c r="BC18" s="587"/>
      <c r="BD18" s="191"/>
      <c r="BE18" s="191"/>
      <c r="BF18" s="208"/>
      <c r="BG18" s="47"/>
      <c r="BH18" s="47"/>
      <c r="BI18" s="41"/>
    </row>
    <row r="19" spans="1:61" ht="8.25" customHeight="1" thickBot="1" x14ac:dyDescent="0.25">
      <c r="A19" s="41"/>
      <c r="B19" s="211"/>
      <c r="C19" s="211"/>
      <c r="D19" s="211"/>
      <c r="E19" s="211"/>
      <c r="F19" s="211"/>
      <c r="G19" s="211"/>
      <c r="H19" s="211"/>
      <c r="I19" s="211"/>
      <c r="J19" s="211"/>
      <c r="K19" s="211"/>
      <c r="L19" s="211"/>
      <c r="M19" s="211"/>
      <c r="N19" s="211"/>
      <c r="O19" s="211"/>
      <c r="P19" s="211"/>
      <c r="Q19" s="211"/>
      <c r="R19" s="211"/>
      <c r="S19" s="207"/>
      <c r="T19" s="207"/>
      <c r="U19" s="587"/>
      <c r="V19" s="587"/>
      <c r="W19" s="587"/>
      <c r="X19" s="587"/>
      <c r="Y19" s="587"/>
      <c r="Z19" s="587"/>
      <c r="AA19" s="587"/>
      <c r="AB19" s="587"/>
      <c r="AC19" s="587"/>
      <c r="AD19" s="587"/>
      <c r="AE19" s="587"/>
      <c r="AF19" s="587"/>
      <c r="AG19" s="587"/>
      <c r="AH19" s="587"/>
      <c r="AI19" s="587"/>
      <c r="AJ19" s="587"/>
      <c r="AK19" s="587"/>
      <c r="AL19" s="587"/>
      <c r="AM19" s="587"/>
      <c r="AN19" s="587"/>
      <c r="AO19" s="587"/>
      <c r="AP19" s="587"/>
      <c r="AQ19" s="587"/>
      <c r="AR19" s="587"/>
      <c r="AS19" s="587"/>
      <c r="AT19" s="587"/>
      <c r="AU19" s="587"/>
      <c r="AV19" s="587"/>
      <c r="AW19" s="587"/>
      <c r="AX19" s="587"/>
      <c r="AY19" s="587"/>
      <c r="AZ19" s="587"/>
      <c r="BA19" s="587"/>
      <c r="BB19" s="587"/>
      <c r="BC19" s="587"/>
      <c r="BD19" s="207"/>
      <c r="BE19" s="207"/>
      <c r="BF19" s="208"/>
      <c r="BG19" s="47"/>
      <c r="BH19" s="47"/>
      <c r="BI19" s="41"/>
    </row>
    <row r="20" spans="1:61" ht="9" customHeight="1" thickBot="1" x14ac:dyDescent="0.25">
      <c r="A20" s="41"/>
      <c r="B20" s="210"/>
      <c r="C20" s="580" t="s">
        <v>793</v>
      </c>
      <c r="D20" s="581"/>
      <c r="E20" s="581"/>
      <c r="F20" s="581"/>
      <c r="G20" s="581"/>
      <c r="H20" s="581"/>
      <c r="I20" s="581"/>
      <c r="J20" s="581"/>
      <c r="K20" s="581"/>
      <c r="L20" s="581"/>
      <c r="M20" s="581"/>
      <c r="N20" s="581"/>
      <c r="O20" s="581"/>
      <c r="P20" s="581"/>
      <c r="Q20" s="581"/>
      <c r="R20" s="582"/>
      <c r="S20" s="41"/>
      <c r="T20" s="41"/>
      <c r="U20" s="41"/>
      <c r="V20" s="41"/>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1"/>
    </row>
    <row r="21" spans="1:61" ht="22.5" customHeight="1" x14ac:dyDescent="0.2">
      <c r="A21" s="41"/>
      <c r="B21" s="210"/>
      <c r="C21" s="560"/>
      <c r="D21" s="561"/>
      <c r="E21" s="561"/>
      <c r="F21" s="561"/>
      <c r="G21" s="561"/>
      <c r="H21" s="561"/>
      <c r="I21" s="561"/>
      <c r="J21" s="561"/>
      <c r="K21" s="561"/>
      <c r="L21" s="561"/>
      <c r="M21" s="561"/>
      <c r="N21" s="561"/>
      <c r="O21" s="561"/>
      <c r="P21" s="561"/>
      <c r="Q21" s="561"/>
      <c r="R21" s="562"/>
      <c r="S21" s="41"/>
      <c r="T21" s="41"/>
      <c r="U21" s="606" t="s">
        <v>794</v>
      </c>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R21" s="606"/>
      <c r="AS21" s="606"/>
      <c r="AT21" s="606"/>
      <c r="AU21" s="606"/>
      <c r="AV21" s="606"/>
      <c r="AW21" s="606"/>
      <c r="AX21" s="606"/>
      <c r="AY21" s="606"/>
      <c r="AZ21" s="606"/>
      <c r="BA21" s="606"/>
      <c r="BB21" s="606"/>
      <c r="BC21" s="44"/>
      <c r="BD21" s="48"/>
      <c r="BE21" s="48"/>
      <c r="BF21" s="48"/>
      <c r="BG21" s="48"/>
      <c r="BH21" s="48"/>
      <c r="BI21" s="41"/>
    </row>
    <row r="22" spans="1:61" ht="9" customHeight="1" x14ac:dyDescent="0.2">
      <c r="A22" s="49"/>
      <c r="B22" s="212"/>
      <c r="C22" s="603"/>
      <c r="D22" s="604"/>
      <c r="E22" s="604"/>
      <c r="F22" s="604"/>
      <c r="G22" s="604"/>
      <c r="H22" s="604"/>
      <c r="I22" s="604"/>
      <c r="J22" s="604"/>
      <c r="K22" s="604"/>
      <c r="L22" s="604"/>
      <c r="M22" s="604"/>
      <c r="N22" s="604"/>
      <c r="O22" s="604"/>
      <c r="P22" s="604"/>
      <c r="Q22" s="604"/>
      <c r="R22" s="605"/>
      <c r="S22" s="49"/>
      <c r="T22" s="49"/>
      <c r="U22" s="606"/>
      <c r="V22" s="606"/>
      <c r="W22" s="606"/>
      <c r="X22" s="606"/>
      <c r="Y22" s="606"/>
      <c r="Z22" s="606"/>
      <c r="AA22" s="606"/>
      <c r="AB22" s="606"/>
      <c r="AC22" s="606"/>
      <c r="AD22" s="606"/>
      <c r="AE22" s="606"/>
      <c r="AF22" s="606"/>
      <c r="AG22" s="606"/>
      <c r="AH22" s="606"/>
      <c r="AI22" s="606"/>
      <c r="AJ22" s="606"/>
      <c r="AK22" s="606"/>
      <c r="AL22" s="606"/>
      <c r="AM22" s="606"/>
      <c r="AN22" s="606"/>
      <c r="AO22" s="606"/>
      <c r="AP22" s="606"/>
      <c r="AQ22" s="606"/>
      <c r="AR22" s="606"/>
      <c r="AS22" s="606"/>
      <c r="AT22" s="606"/>
      <c r="AU22" s="606"/>
      <c r="AV22" s="606"/>
      <c r="AW22" s="606"/>
      <c r="AX22" s="606"/>
      <c r="AY22" s="606"/>
      <c r="AZ22" s="606"/>
      <c r="BA22" s="606"/>
      <c r="BB22" s="606"/>
      <c r="BC22" s="44"/>
      <c r="BD22" s="49"/>
      <c r="BE22" s="49"/>
      <c r="BF22" s="49"/>
      <c r="BG22" s="49"/>
      <c r="BH22" s="49"/>
      <c r="BI22" s="41"/>
    </row>
    <row r="23" spans="1:61" ht="9" customHeight="1" thickBot="1" x14ac:dyDescent="0.25">
      <c r="A23" s="49"/>
      <c r="B23" s="210"/>
      <c r="C23" s="563"/>
      <c r="D23" s="564"/>
      <c r="E23" s="564"/>
      <c r="F23" s="564"/>
      <c r="G23" s="564"/>
      <c r="H23" s="564"/>
      <c r="I23" s="564"/>
      <c r="J23" s="564"/>
      <c r="K23" s="564"/>
      <c r="L23" s="564"/>
      <c r="M23" s="564"/>
      <c r="N23" s="564"/>
      <c r="O23" s="564"/>
      <c r="P23" s="564"/>
      <c r="Q23" s="564"/>
      <c r="R23" s="565"/>
      <c r="S23" s="41"/>
      <c r="T23" s="41"/>
      <c r="U23" s="588" t="s">
        <v>1866</v>
      </c>
      <c r="V23" s="588"/>
      <c r="W23" s="588"/>
      <c r="X23" s="588"/>
      <c r="Y23" s="588"/>
      <c r="Z23" s="588"/>
      <c r="AA23" s="588"/>
      <c r="AB23" s="588"/>
      <c r="AC23" s="588"/>
      <c r="AD23" s="588"/>
      <c r="AE23" s="588"/>
      <c r="AF23" s="588"/>
      <c r="AG23" s="588"/>
      <c r="AH23" s="588"/>
      <c r="AI23" s="588"/>
      <c r="AJ23" s="588"/>
      <c r="AK23" s="588"/>
      <c r="AL23" s="588"/>
      <c r="AM23" s="588"/>
      <c r="AN23" s="588"/>
      <c r="AO23" s="588"/>
      <c r="AP23" s="588"/>
      <c r="AQ23" s="588"/>
      <c r="AR23" s="588"/>
      <c r="AS23" s="588"/>
      <c r="AT23" s="588"/>
      <c r="AU23" s="588"/>
      <c r="AV23" s="588"/>
      <c r="AW23" s="588"/>
      <c r="AX23" s="588"/>
      <c r="AY23" s="588"/>
      <c r="AZ23" s="588"/>
      <c r="BA23" s="588"/>
      <c r="BB23" s="588"/>
      <c r="BC23" s="48"/>
      <c r="BD23" s="48"/>
      <c r="BE23" s="48"/>
      <c r="BF23" s="48"/>
      <c r="BG23" s="48"/>
      <c r="BH23" s="49"/>
      <c r="BI23" s="41"/>
    </row>
    <row r="24" spans="1:61" ht="9" customHeight="1" thickBot="1" x14ac:dyDescent="0.25">
      <c r="A24" s="41"/>
      <c r="B24" s="210"/>
      <c r="C24" s="580" t="s">
        <v>1210</v>
      </c>
      <c r="D24" s="581"/>
      <c r="E24" s="581"/>
      <c r="F24" s="581"/>
      <c r="G24" s="581"/>
      <c r="H24" s="581"/>
      <c r="I24" s="581"/>
      <c r="J24" s="581"/>
      <c r="K24" s="581"/>
      <c r="L24" s="581"/>
      <c r="M24" s="581"/>
      <c r="N24" s="581"/>
      <c r="O24" s="581"/>
      <c r="P24" s="581"/>
      <c r="Q24" s="581"/>
      <c r="R24" s="582"/>
      <c r="S24" s="41"/>
      <c r="T24" s="41"/>
      <c r="U24" s="588"/>
      <c r="V24" s="588"/>
      <c r="W24" s="588"/>
      <c r="X24" s="588"/>
      <c r="Y24" s="588"/>
      <c r="Z24" s="588"/>
      <c r="AA24" s="588"/>
      <c r="AB24" s="588"/>
      <c r="AC24" s="588"/>
      <c r="AD24" s="588"/>
      <c r="AE24" s="588"/>
      <c r="AF24" s="588"/>
      <c r="AG24" s="588"/>
      <c r="AH24" s="588"/>
      <c r="AI24" s="588"/>
      <c r="AJ24" s="588"/>
      <c r="AK24" s="588"/>
      <c r="AL24" s="588"/>
      <c r="AM24" s="588"/>
      <c r="AN24" s="588"/>
      <c r="AO24" s="588"/>
      <c r="AP24" s="588"/>
      <c r="AQ24" s="588"/>
      <c r="AR24" s="588"/>
      <c r="AS24" s="588"/>
      <c r="AT24" s="588"/>
      <c r="AU24" s="588"/>
      <c r="AV24" s="588"/>
      <c r="AW24" s="588"/>
      <c r="AX24" s="588"/>
      <c r="AY24" s="588"/>
      <c r="AZ24" s="588"/>
      <c r="BA24" s="588"/>
      <c r="BB24" s="588"/>
      <c r="BC24" s="217"/>
      <c r="BD24" s="217"/>
      <c r="BE24" s="217"/>
      <c r="BF24" s="217"/>
      <c r="BG24" s="217"/>
      <c r="BH24" s="209"/>
      <c r="BI24" s="41"/>
    </row>
    <row r="25" spans="1:61" ht="9" customHeight="1" x14ac:dyDescent="0.2">
      <c r="A25" s="41"/>
      <c r="B25" s="210"/>
      <c r="C25" s="560"/>
      <c r="D25" s="561"/>
      <c r="E25" s="561"/>
      <c r="F25" s="561"/>
      <c r="G25" s="561"/>
      <c r="H25" s="561"/>
      <c r="I25" s="561"/>
      <c r="J25" s="561"/>
      <c r="K25" s="561"/>
      <c r="L25" s="561"/>
      <c r="M25" s="561"/>
      <c r="N25" s="561"/>
      <c r="O25" s="561"/>
      <c r="P25" s="561"/>
      <c r="Q25" s="561"/>
      <c r="R25" s="562"/>
      <c r="S25" s="41"/>
      <c r="T25" s="41"/>
      <c r="U25" s="611" t="s">
        <v>73</v>
      </c>
      <c r="V25" s="611"/>
      <c r="W25" s="611"/>
      <c r="X25" s="611"/>
      <c r="Y25" s="611"/>
      <c r="Z25" s="611"/>
      <c r="AA25" s="611"/>
      <c r="AB25" s="611"/>
      <c r="AC25" s="611"/>
      <c r="AD25" s="611"/>
      <c r="AE25" s="611"/>
      <c r="AF25" s="611"/>
      <c r="AG25" s="611"/>
      <c r="AH25" s="611"/>
      <c r="AI25" s="611"/>
      <c r="AJ25" s="611"/>
      <c r="AK25" s="611"/>
      <c r="AL25" s="611"/>
      <c r="AM25" s="611"/>
      <c r="AN25" s="611"/>
      <c r="AO25" s="611"/>
      <c r="AP25" s="611"/>
      <c r="AQ25" s="611"/>
      <c r="AR25" s="611"/>
      <c r="AS25" s="611"/>
      <c r="AT25" s="611"/>
      <c r="AU25" s="611"/>
      <c r="AV25" s="611"/>
      <c r="AW25" s="611"/>
      <c r="AX25" s="611"/>
      <c r="AY25" s="611"/>
      <c r="AZ25" s="611"/>
      <c r="BA25" s="611"/>
      <c r="BB25" s="51"/>
      <c r="BC25" s="217"/>
      <c r="BD25" s="217"/>
      <c r="BE25" s="217"/>
      <c r="BF25" s="612" t="s">
        <v>1209</v>
      </c>
      <c r="BG25" s="612"/>
      <c r="BH25" s="209"/>
      <c r="BI25" s="41"/>
    </row>
    <row r="26" spans="1:61" ht="9" customHeight="1" x14ac:dyDescent="0.2">
      <c r="A26" s="41"/>
      <c r="B26" s="210"/>
      <c r="C26" s="603"/>
      <c r="D26" s="604"/>
      <c r="E26" s="604"/>
      <c r="F26" s="604"/>
      <c r="G26" s="604"/>
      <c r="H26" s="604"/>
      <c r="I26" s="604"/>
      <c r="J26" s="604"/>
      <c r="K26" s="604"/>
      <c r="L26" s="604"/>
      <c r="M26" s="604"/>
      <c r="N26" s="604"/>
      <c r="O26" s="604"/>
      <c r="P26" s="604"/>
      <c r="Q26" s="604"/>
      <c r="R26" s="605"/>
      <c r="S26" s="41"/>
      <c r="T26" s="41"/>
      <c r="U26" s="611"/>
      <c r="V26" s="611"/>
      <c r="W26" s="611"/>
      <c r="X26" s="611"/>
      <c r="Y26" s="611"/>
      <c r="Z26" s="611"/>
      <c r="AA26" s="611"/>
      <c r="AB26" s="611"/>
      <c r="AC26" s="611"/>
      <c r="AD26" s="611"/>
      <c r="AE26" s="611"/>
      <c r="AF26" s="611"/>
      <c r="AG26" s="611"/>
      <c r="AH26" s="611"/>
      <c r="AI26" s="611"/>
      <c r="AJ26" s="611"/>
      <c r="AK26" s="611"/>
      <c r="AL26" s="611"/>
      <c r="AM26" s="611"/>
      <c r="AN26" s="611"/>
      <c r="AO26" s="611"/>
      <c r="AP26" s="611"/>
      <c r="AQ26" s="611"/>
      <c r="AR26" s="611"/>
      <c r="AS26" s="611"/>
      <c r="AT26" s="611"/>
      <c r="AU26" s="611"/>
      <c r="AV26" s="611"/>
      <c r="AW26" s="611"/>
      <c r="AX26" s="611"/>
      <c r="AY26" s="611"/>
      <c r="AZ26" s="611"/>
      <c r="BA26" s="611"/>
      <c r="BB26" s="51"/>
      <c r="BC26" s="217"/>
      <c r="BD26" s="217"/>
      <c r="BE26" s="217"/>
      <c r="BF26" s="612"/>
      <c r="BG26" s="612"/>
      <c r="BH26" s="209"/>
      <c r="BI26" s="41"/>
    </row>
    <row r="27" spans="1:61" ht="12.75" customHeight="1" x14ac:dyDescent="0.2">
      <c r="A27" s="41"/>
      <c r="B27" s="210"/>
      <c r="C27" s="603"/>
      <c r="D27" s="604"/>
      <c r="E27" s="604"/>
      <c r="F27" s="604"/>
      <c r="G27" s="604"/>
      <c r="H27" s="604"/>
      <c r="I27" s="604"/>
      <c r="J27" s="604"/>
      <c r="K27" s="604"/>
      <c r="L27" s="604"/>
      <c r="M27" s="604"/>
      <c r="N27" s="604"/>
      <c r="O27" s="604"/>
      <c r="P27" s="604"/>
      <c r="Q27" s="604"/>
      <c r="R27" s="605"/>
      <c r="S27" s="41"/>
      <c r="T27" s="41"/>
      <c r="U27" s="41"/>
      <c r="V27" s="41"/>
      <c r="W27" s="50"/>
      <c r="X27" s="50"/>
      <c r="Y27" s="50"/>
      <c r="Z27" s="50"/>
      <c r="AA27" s="50"/>
      <c r="AB27" s="586"/>
      <c r="AC27" s="586"/>
      <c r="AD27" s="586"/>
      <c r="AE27" s="586"/>
      <c r="AF27" s="586"/>
      <c r="AG27" s="586"/>
      <c r="AH27" s="586"/>
      <c r="AI27" s="586"/>
      <c r="AJ27" s="586"/>
      <c r="AK27" s="586"/>
      <c r="AL27" s="586"/>
      <c r="AM27" s="586"/>
      <c r="AN27" s="586"/>
      <c r="AO27" s="586"/>
      <c r="AP27" s="586"/>
      <c r="AQ27" s="586"/>
      <c r="AR27" s="586"/>
      <c r="AS27" s="586"/>
      <c r="AT27" s="586"/>
      <c r="AU27" s="41"/>
      <c r="AV27" s="41"/>
      <c r="AW27" s="41"/>
      <c r="AX27" s="41"/>
      <c r="AY27" s="41"/>
      <c r="AZ27" s="41"/>
      <c r="BA27" s="41"/>
      <c r="BB27" s="51"/>
      <c r="BC27" s="217"/>
      <c r="BD27" s="217"/>
      <c r="BE27" s="217"/>
      <c r="BF27" s="612"/>
      <c r="BG27" s="612"/>
      <c r="BH27" s="217"/>
      <c r="BI27" s="41"/>
    </row>
    <row r="28" spans="1:61" ht="9" customHeight="1" x14ac:dyDescent="0.2">
      <c r="A28" s="41"/>
      <c r="B28" s="210"/>
      <c r="C28" s="603"/>
      <c r="D28" s="604"/>
      <c r="E28" s="604"/>
      <c r="F28" s="604"/>
      <c r="G28" s="604"/>
      <c r="H28" s="604"/>
      <c r="I28" s="604"/>
      <c r="J28" s="604"/>
      <c r="K28" s="604"/>
      <c r="L28" s="604"/>
      <c r="M28" s="604"/>
      <c r="N28" s="604"/>
      <c r="O28" s="604"/>
      <c r="P28" s="604"/>
      <c r="Q28" s="604"/>
      <c r="R28" s="605"/>
      <c r="S28" s="41"/>
      <c r="T28" s="41"/>
      <c r="U28" s="214"/>
      <c r="V28" s="214"/>
      <c r="W28" s="215"/>
      <c r="X28" s="215"/>
      <c r="Y28" s="215"/>
      <c r="Z28" s="215"/>
      <c r="AA28" s="215"/>
      <c r="AB28" s="215"/>
      <c r="AC28" s="215"/>
      <c r="AD28" s="215"/>
      <c r="AE28" s="215"/>
      <c r="AF28" s="215"/>
      <c r="AG28" s="215"/>
      <c r="AH28" s="215"/>
      <c r="AI28" s="215"/>
      <c r="AJ28" s="215"/>
      <c r="AK28" s="215"/>
      <c r="AL28" s="215"/>
      <c r="AM28" s="215"/>
      <c r="AN28" s="216"/>
      <c r="AO28" s="216"/>
      <c r="AP28" s="216"/>
      <c r="AQ28" s="216"/>
      <c r="AR28" s="216"/>
      <c r="AS28" s="216"/>
      <c r="AT28" s="216"/>
      <c r="AU28" s="216"/>
      <c r="AV28" s="216"/>
      <c r="AW28" s="216"/>
      <c r="AX28" s="216"/>
      <c r="AY28" s="216"/>
      <c r="AZ28" s="216"/>
      <c r="BA28" s="216"/>
      <c r="BB28" s="51"/>
      <c r="BC28" s="217"/>
      <c r="BD28" s="217"/>
      <c r="BE28" s="217"/>
      <c r="BF28" s="612"/>
      <c r="BG28" s="612"/>
      <c r="BH28" s="217"/>
      <c r="BI28" s="41"/>
    </row>
    <row r="29" spans="1:61" ht="3.75" customHeight="1" thickBot="1" x14ac:dyDescent="0.25">
      <c r="A29" s="41"/>
      <c r="B29" s="210"/>
      <c r="C29" s="603"/>
      <c r="D29" s="604"/>
      <c r="E29" s="604"/>
      <c r="F29" s="604"/>
      <c r="G29" s="604"/>
      <c r="H29" s="604"/>
      <c r="I29" s="604"/>
      <c r="J29" s="604"/>
      <c r="K29" s="604"/>
      <c r="L29" s="604"/>
      <c r="M29" s="604"/>
      <c r="N29" s="604"/>
      <c r="O29" s="604"/>
      <c r="P29" s="604"/>
      <c r="Q29" s="604"/>
      <c r="R29" s="605"/>
      <c r="S29" s="41"/>
      <c r="T29" s="41"/>
      <c r="U29" s="214"/>
      <c r="V29" s="52"/>
      <c r="W29" s="52"/>
      <c r="X29" s="53"/>
      <c r="Y29" s="53"/>
      <c r="Z29" s="53"/>
      <c r="AA29" s="53"/>
      <c r="AB29" s="53"/>
      <c r="AC29" s="53"/>
      <c r="AD29" s="53"/>
      <c r="AE29" s="53"/>
      <c r="AF29" s="53"/>
      <c r="AG29" s="53"/>
      <c r="AH29" s="53"/>
      <c r="AI29" s="53"/>
      <c r="AJ29" s="53"/>
      <c r="AK29" s="53"/>
      <c r="AL29" s="53"/>
      <c r="AM29" s="53"/>
      <c r="AN29" s="53"/>
      <c r="AO29" s="220"/>
      <c r="AP29" s="220"/>
      <c r="AQ29" s="220"/>
      <c r="AR29" s="220"/>
      <c r="AS29" s="220"/>
      <c r="AT29" s="220"/>
      <c r="AU29" s="220"/>
      <c r="AV29" s="220"/>
      <c r="AW29" s="220"/>
      <c r="AX29" s="220"/>
      <c r="AY29" s="220"/>
      <c r="AZ29" s="220"/>
      <c r="BA29" s="220"/>
      <c r="BB29" s="220"/>
      <c r="BC29" s="220"/>
      <c r="BD29" s="217"/>
      <c r="BE29" s="217"/>
      <c r="BF29" s="612"/>
      <c r="BG29" s="612"/>
      <c r="BH29" s="217"/>
      <c r="BI29" s="41"/>
    </row>
    <row r="30" spans="1:61" ht="9" customHeight="1" x14ac:dyDescent="0.2">
      <c r="A30" s="41"/>
      <c r="B30" s="210"/>
      <c r="C30" s="603"/>
      <c r="D30" s="604"/>
      <c r="E30" s="604"/>
      <c r="F30" s="604"/>
      <c r="G30" s="604"/>
      <c r="H30" s="604"/>
      <c r="I30" s="604"/>
      <c r="J30" s="604"/>
      <c r="K30" s="604"/>
      <c r="L30" s="604"/>
      <c r="M30" s="604"/>
      <c r="N30" s="604"/>
      <c r="O30" s="604"/>
      <c r="P30" s="604"/>
      <c r="Q30" s="604"/>
      <c r="R30" s="605"/>
      <c r="S30" s="41"/>
      <c r="T30" s="41"/>
      <c r="U30" s="210"/>
      <c r="V30" s="590" t="s">
        <v>1212</v>
      </c>
      <c r="W30" s="590"/>
      <c r="X30" s="607" t="s">
        <v>1436</v>
      </c>
      <c r="Y30" s="607"/>
      <c r="Z30" s="607"/>
      <c r="AA30" s="607"/>
      <c r="AB30" s="607"/>
      <c r="AC30" s="607"/>
      <c r="AD30" s="607"/>
      <c r="AE30" s="607"/>
      <c r="AF30" s="607"/>
      <c r="AG30" s="607"/>
      <c r="AH30" s="607"/>
      <c r="AI30" s="607"/>
      <c r="AJ30" s="607"/>
      <c r="AK30" s="607"/>
      <c r="AL30" s="607"/>
      <c r="AM30" s="607"/>
      <c r="AN30" s="608"/>
      <c r="AO30" s="591">
        <f>'Лилии Colorline'!K6</f>
        <v>0</v>
      </c>
      <c r="AP30" s="592"/>
      <c r="AQ30" s="592"/>
      <c r="AR30" s="592"/>
      <c r="AS30" s="592"/>
      <c r="AT30" s="592"/>
      <c r="AU30" s="592"/>
      <c r="AV30" s="592"/>
      <c r="AW30" s="592"/>
      <c r="AX30" s="592"/>
      <c r="AY30" s="592"/>
      <c r="AZ30" s="592"/>
      <c r="BA30" s="592"/>
      <c r="BB30" s="593"/>
      <c r="BC30" s="220"/>
      <c r="BD30" s="217"/>
      <c r="BE30" s="217"/>
      <c r="BF30" s="612"/>
      <c r="BG30" s="612"/>
      <c r="BH30" s="217"/>
      <c r="BI30" s="41"/>
    </row>
    <row r="31" spans="1:61" ht="9" customHeight="1" thickBot="1" x14ac:dyDescent="0.25">
      <c r="A31" s="41"/>
      <c r="B31" s="210"/>
      <c r="C31" s="563"/>
      <c r="D31" s="564"/>
      <c r="E31" s="564"/>
      <c r="F31" s="564"/>
      <c r="G31" s="564"/>
      <c r="H31" s="564"/>
      <c r="I31" s="564"/>
      <c r="J31" s="564"/>
      <c r="K31" s="564"/>
      <c r="L31" s="564"/>
      <c r="M31" s="564"/>
      <c r="N31" s="564"/>
      <c r="O31" s="564"/>
      <c r="P31" s="564"/>
      <c r="Q31" s="564"/>
      <c r="R31" s="565"/>
      <c r="S31" s="41"/>
      <c r="T31" s="41"/>
      <c r="U31" s="191"/>
      <c r="V31" s="538"/>
      <c r="W31" s="538"/>
      <c r="X31" s="609"/>
      <c r="Y31" s="609"/>
      <c r="Z31" s="609"/>
      <c r="AA31" s="609"/>
      <c r="AB31" s="609"/>
      <c r="AC31" s="609"/>
      <c r="AD31" s="609"/>
      <c r="AE31" s="609"/>
      <c r="AF31" s="609"/>
      <c r="AG31" s="609"/>
      <c r="AH31" s="609"/>
      <c r="AI31" s="609"/>
      <c r="AJ31" s="609"/>
      <c r="AK31" s="609"/>
      <c r="AL31" s="609"/>
      <c r="AM31" s="609"/>
      <c r="AN31" s="610"/>
      <c r="AO31" s="594"/>
      <c r="AP31" s="595"/>
      <c r="AQ31" s="595"/>
      <c r="AR31" s="595"/>
      <c r="AS31" s="595"/>
      <c r="AT31" s="595"/>
      <c r="AU31" s="595"/>
      <c r="AV31" s="595"/>
      <c r="AW31" s="595"/>
      <c r="AX31" s="595"/>
      <c r="AY31" s="595"/>
      <c r="AZ31" s="595"/>
      <c r="BA31" s="595"/>
      <c r="BB31" s="596"/>
      <c r="BC31" s="220"/>
      <c r="BD31" s="217"/>
      <c r="BE31" s="217"/>
      <c r="BF31" s="612"/>
      <c r="BG31" s="612"/>
      <c r="BH31" s="217"/>
      <c r="BI31" s="41"/>
    </row>
    <row r="32" spans="1:61" ht="9" customHeight="1" thickBot="1" x14ac:dyDescent="0.25">
      <c r="A32" s="41"/>
      <c r="B32" s="210"/>
      <c r="C32" s="580" t="s">
        <v>1211</v>
      </c>
      <c r="D32" s="581"/>
      <c r="E32" s="581"/>
      <c r="F32" s="581"/>
      <c r="G32" s="581"/>
      <c r="H32" s="581"/>
      <c r="I32" s="581"/>
      <c r="J32" s="581"/>
      <c r="K32" s="581"/>
      <c r="L32" s="581"/>
      <c r="M32" s="581"/>
      <c r="N32" s="581"/>
      <c r="O32" s="581"/>
      <c r="P32" s="581"/>
      <c r="Q32" s="581"/>
      <c r="R32" s="582"/>
      <c r="S32" s="41"/>
      <c r="T32" s="41"/>
      <c r="U32" s="191"/>
      <c r="V32" s="537" t="s">
        <v>1213</v>
      </c>
      <c r="W32" s="537"/>
      <c r="X32" s="617" t="s">
        <v>7259</v>
      </c>
      <c r="Y32" s="617"/>
      <c r="Z32" s="617"/>
      <c r="AA32" s="617"/>
      <c r="AB32" s="617"/>
      <c r="AC32" s="617"/>
      <c r="AD32" s="617"/>
      <c r="AE32" s="617"/>
      <c r="AF32" s="617"/>
      <c r="AG32" s="617"/>
      <c r="AH32" s="617"/>
      <c r="AI32" s="617"/>
      <c r="AJ32" s="617"/>
      <c r="AK32" s="617"/>
      <c r="AL32" s="617"/>
      <c r="AM32" s="617"/>
      <c r="AN32" s="618"/>
      <c r="AO32" s="591">
        <f>'ОСЕНЬ 2018'!L6</f>
        <v>0</v>
      </c>
      <c r="AP32" s="592"/>
      <c r="AQ32" s="592"/>
      <c r="AR32" s="592"/>
      <c r="AS32" s="592"/>
      <c r="AT32" s="592"/>
      <c r="AU32" s="592"/>
      <c r="AV32" s="592"/>
      <c r="AW32" s="592"/>
      <c r="AX32" s="592"/>
      <c r="AY32" s="592"/>
      <c r="AZ32" s="592"/>
      <c r="BA32" s="592"/>
      <c r="BB32" s="593"/>
      <c r="BC32" s="220"/>
      <c r="BD32" s="217"/>
      <c r="BE32" s="217"/>
      <c r="BF32" s="612"/>
      <c r="BG32" s="612"/>
      <c r="BH32" s="217"/>
      <c r="BI32" s="41"/>
    </row>
    <row r="33" spans="1:61" ht="9" customHeight="1" thickBot="1" x14ac:dyDescent="0.25">
      <c r="A33" s="41"/>
      <c r="B33" s="210"/>
      <c r="C33" s="560"/>
      <c r="D33" s="561"/>
      <c r="E33" s="561"/>
      <c r="F33" s="561"/>
      <c r="G33" s="561"/>
      <c r="H33" s="561"/>
      <c r="I33" s="561"/>
      <c r="J33" s="561"/>
      <c r="K33" s="561"/>
      <c r="L33" s="561"/>
      <c r="M33" s="561"/>
      <c r="N33" s="561"/>
      <c r="O33" s="561"/>
      <c r="P33" s="561"/>
      <c r="Q33" s="561"/>
      <c r="R33" s="562"/>
      <c r="S33" s="41"/>
      <c r="T33" s="41"/>
      <c r="U33" s="191"/>
      <c r="V33" s="538"/>
      <c r="W33" s="538"/>
      <c r="X33" s="609"/>
      <c r="Y33" s="609"/>
      <c r="Z33" s="609"/>
      <c r="AA33" s="609"/>
      <c r="AB33" s="609"/>
      <c r="AC33" s="609"/>
      <c r="AD33" s="609"/>
      <c r="AE33" s="609"/>
      <c r="AF33" s="609"/>
      <c r="AG33" s="609"/>
      <c r="AH33" s="609"/>
      <c r="AI33" s="609"/>
      <c r="AJ33" s="609"/>
      <c r="AK33" s="609"/>
      <c r="AL33" s="609"/>
      <c r="AM33" s="609"/>
      <c r="AN33" s="610"/>
      <c r="AO33" s="594"/>
      <c r="AP33" s="595"/>
      <c r="AQ33" s="595"/>
      <c r="AR33" s="595"/>
      <c r="AS33" s="595"/>
      <c r="AT33" s="595"/>
      <c r="AU33" s="595"/>
      <c r="AV33" s="595"/>
      <c r="AW33" s="595"/>
      <c r="AX33" s="595"/>
      <c r="AY33" s="595"/>
      <c r="AZ33" s="595"/>
      <c r="BA33" s="595"/>
      <c r="BB33" s="596"/>
      <c r="BC33" s="220"/>
      <c r="BD33" s="217"/>
      <c r="BE33" s="217"/>
      <c r="BF33" s="612"/>
      <c r="BG33" s="612"/>
      <c r="BH33" s="217"/>
      <c r="BI33" s="41"/>
    </row>
    <row r="34" spans="1:61" ht="9" customHeight="1" thickBot="1" x14ac:dyDescent="0.25">
      <c r="A34" s="41"/>
      <c r="B34" s="210"/>
      <c r="C34" s="563"/>
      <c r="D34" s="564"/>
      <c r="E34" s="564"/>
      <c r="F34" s="564"/>
      <c r="G34" s="564"/>
      <c r="H34" s="564"/>
      <c r="I34" s="564"/>
      <c r="J34" s="564"/>
      <c r="K34" s="564"/>
      <c r="L34" s="564"/>
      <c r="M34" s="564"/>
      <c r="N34" s="564"/>
      <c r="O34" s="564"/>
      <c r="P34" s="564"/>
      <c r="Q34" s="564"/>
      <c r="R34" s="565"/>
      <c r="S34" s="41"/>
      <c r="T34" s="41"/>
      <c r="U34" s="191"/>
      <c r="V34" s="537" t="s">
        <v>1214</v>
      </c>
      <c r="W34" s="537"/>
      <c r="X34" s="617" t="s">
        <v>7260</v>
      </c>
      <c r="Y34" s="617"/>
      <c r="Z34" s="617"/>
      <c r="AA34" s="617"/>
      <c r="AB34" s="617"/>
      <c r="AC34" s="617"/>
      <c r="AD34" s="617"/>
      <c r="AE34" s="617"/>
      <c r="AF34" s="617"/>
      <c r="AG34" s="617"/>
      <c r="AH34" s="617"/>
      <c r="AI34" s="617"/>
      <c r="AJ34" s="617"/>
      <c r="AK34" s="617"/>
      <c r="AL34" s="617"/>
      <c r="AM34" s="617"/>
      <c r="AN34" s="618"/>
      <c r="AO34" s="591">
        <f>'ИРИСЫ, ПИОНЫ 2018'!L6</f>
        <v>0</v>
      </c>
      <c r="AP34" s="592"/>
      <c r="AQ34" s="592"/>
      <c r="AR34" s="592"/>
      <c r="AS34" s="592"/>
      <c r="AT34" s="592"/>
      <c r="AU34" s="592"/>
      <c r="AV34" s="592"/>
      <c r="AW34" s="592"/>
      <c r="AX34" s="592"/>
      <c r="AY34" s="592"/>
      <c r="AZ34" s="592"/>
      <c r="BA34" s="592"/>
      <c r="BB34" s="593"/>
      <c r="BC34" s="220"/>
      <c r="BD34" s="217"/>
      <c r="BE34" s="217"/>
      <c r="BF34" s="612"/>
      <c r="BG34" s="612"/>
      <c r="BH34" s="217"/>
      <c r="BI34" s="41"/>
    </row>
    <row r="35" spans="1:61" ht="9" customHeight="1" thickBot="1" x14ac:dyDescent="0.25">
      <c r="A35" s="41"/>
      <c r="B35" s="210"/>
      <c r="C35" s="560"/>
      <c r="D35" s="561"/>
      <c r="E35" s="561"/>
      <c r="F35" s="561"/>
      <c r="G35" s="561"/>
      <c r="H35" s="561"/>
      <c r="I35" s="561"/>
      <c r="J35" s="561"/>
      <c r="K35" s="561"/>
      <c r="L35" s="561"/>
      <c r="M35" s="561"/>
      <c r="N35" s="561"/>
      <c r="O35" s="561"/>
      <c r="P35" s="561"/>
      <c r="Q35" s="561"/>
      <c r="R35" s="562"/>
      <c r="S35" s="41"/>
      <c r="T35" s="41"/>
      <c r="U35" s="191"/>
      <c r="V35" s="538"/>
      <c r="W35" s="538"/>
      <c r="X35" s="609"/>
      <c r="Y35" s="609"/>
      <c r="Z35" s="609"/>
      <c r="AA35" s="609"/>
      <c r="AB35" s="609"/>
      <c r="AC35" s="609"/>
      <c r="AD35" s="609"/>
      <c r="AE35" s="609"/>
      <c r="AF35" s="609"/>
      <c r="AG35" s="609"/>
      <c r="AH35" s="609"/>
      <c r="AI35" s="609"/>
      <c r="AJ35" s="609"/>
      <c r="AK35" s="609"/>
      <c r="AL35" s="609"/>
      <c r="AM35" s="609"/>
      <c r="AN35" s="610"/>
      <c r="AO35" s="594"/>
      <c r="AP35" s="595"/>
      <c r="AQ35" s="595"/>
      <c r="AR35" s="595"/>
      <c r="AS35" s="595"/>
      <c r="AT35" s="595"/>
      <c r="AU35" s="595"/>
      <c r="AV35" s="595"/>
      <c r="AW35" s="595"/>
      <c r="AX35" s="595"/>
      <c r="AY35" s="595"/>
      <c r="AZ35" s="595"/>
      <c r="BA35" s="595"/>
      <c r="BB35" s="596"/>
      <c r="BC35" s="220"/>
      <c r="BD35" s="217"/>
      <c r="BE35" s="217"/>
      <c r="BF35" s="612"/>
      <c r="BG35" s="612"/>
      <c r="BH35" s="217"/>
      <c r="BI35" s="41"/>
    </row>
    <row r="36" spans="1:61" ht="9" customHeight="1" thickBot="1" x14ac:dyDescent="0.25">
      <c r="A36" s="41"/>
      <c r="B36" s="210"/>
      <c r="C36" s="563"/>
      <c r="D36" s="564"/>
      <c r="E36" s="564"/>
      <c r="F36" s="564"/>
      <c r="G36" s="564"/>
      <c r="H36" s="564"/>
      <c r="I36" s="564"/>
      <c r="J36" s="564"/>
      <c r="K36" s="564"/>
      <c r="L36" s="564"/>
      <c r="M36" s="564"/>
      <c r="N36" s="564"/>
      <c r="O36" s="564"/>
      <c r="P36" s="564"/>
      <c r="Q36" s="564"/>
      <c r="R36" s="565"/>
      <c r="S36" s="41"/>
      <c r="T36" s="41"/>
      <c r="U36" s="191"/>
      <c r="V36" s="537" t="s">
        <v>1214</v>
      </c>
      <c r="W36" s="537"/>
      <c r="X36" s="539" t="s">
        <v>7261</v>
      </c>
      <c r="Y36" s="539"/>
      <c r="Z36" s="539"/>
      <c r="AA36" s="539"/>
      <c r="AB36" s="539"/>
      <c r="AC36" s="539"/>
      <c r="AD36" s="539"/>
      <c r="AE36" s="539"/>
      <c r="AF36" s="539"/>
      <c r="AG36" s="539"/>
      <c r="AH36" s="539"/>
      <c r="AI36" s="539"/>
      <c r="AJ36" s="539"/>
      <c r="AK36" s="539"/>
      <c r="AL36" s="539"/>
      <c r="AM36" s="539"/>
      <c r="AN36" s="540"/>
      <c r="AO36" s="591">
        <f>Шоубоксы!L6</f>
        <v>0</v>
      </c>
      <c r="AP36" s="592"/>
      <c r="AQ36" s="592"/>
      <c r="AR36" s="592"/>
      <c r="AS36" s="592"/>
      <c r="AT36" s="592"/>
      <c r="AU36" s="592"/>
      <c r="AV36" s="592"/>
      <c r="AW36" s="592"/>
      <c r="AX36" s="592"/>
      <c r="AY36" s="592"/>
      <c r="AZ36" s="592"/>
      <c r="BA36" s="592"/>
      <c r="BB36" s="593"/>
      <c r="BC36" s="220"/>
      <c r="BD36" s="217"/>
      <c r="BE36" s="217"/>
      <c r="BF36" s="612"/>
      <c r="BG36" s="612"/>
      <c r="BH36" s="217"/>
      <c r="BI36" s="41"/>
    </row>
    <row r="37" spans="1:61" ht="9" customHeight="1" thickBot="1" x14ac:dyDescent="0.25">
      <c r="A37" s="41"/>
      <c r="B37" s="210"/>
      <c r="C37" s="560"/>
      <c r="D37" s="561"/>
      <c r="E37" s="561"/>
      <c r="F37" s="561"/>
      <c r="G37" s="561"/>
      <c r="H37" s="561"/>
      <c r="I37" s="561"/>
      <c r="J37" s="561"/>
      <c r="K37" s="561"/>
      <c r="L37" s="561"/>
      <c r="M37" s="561"/>
      <c r="N37" s="561"/>
      <c r="O37" s="561"/>
      <c r="P37" s="561"/>
      <c r="Q37" s="561"/>
      <c r="R37" s="562"/>
      <c r="S37" s="41"/>
      <c r="T37" s="41"/>
      <c r="U37" s="191"/>
      <c r="V37" s="613"/>
      <c r="W37" s="613"/>
      <c r="X37" s="619"/>
      <c r="Y37" s="619"/>
      <c r="Z37" s="619"/>
      <c r="AA37" s="619"/>
      <c r="AB37" s="619"/>
      <c r="AC37" s="619"/>
      <c r="AD37" s="619"/>
      <c r="AE37" s="619"/>
      <c r="AF37" s="619"/>
      <c r="AG37" s="619"/>
      <c r="AH37" s="619"/>
      <c r="AI37" s="619"/>
      <c r="AJ37" s="619"/>
      <c r="AK37" s="619"/>
      <c r="AL37" s="619"/>
      <c r="AM37" s="619"/>
      <c r="AN37" s="620"/>
      <c r="AO37" s="594"/>
      <c r="AP37" s="595"/>
      <c r="AQ37" s="595"/>
      <c r="AR37" s="595"/>
      <c r="AS37" s="595"/>
      <c r="AT37" s="595"/>
      <c r="AU37" s="595"/>
      <c r="AV37" s="595"/>
      <c r="AW37" s="595"/>
      <c r="AX37" s="595"/>
      <c r="AY37" s="595"/>
      <c r="AZ37" s="595"/>
      <c r="BA37" s="595"/>
      <c r="BB37" s="596"/>
      <c r="BC37" s="220"/>
      <c r="BD37" s="217"/>
      <c r="BE37" s="217"/>
      <c r="BF37" s="612"/>
      <c r="BG37" s="612"/>
      <c r="BH37" s="217"/>
      <c r="BI37" s="41"/>
    </row>
    <row r="38" spans="1:61" ht="9" customHeight="1" thickBot="1" x14ac:dyDescent="0.25">
      <c r="A38" s="41"/>
      <c r="B38" s="210"/>
      <c r="C38" s="563"/>
      <c r="D38" s="564"/>
      <c r="E38" s="564"/>
      <c r="F38" s="564"/>
      <c r="G38" s="564"/>
      <c r="H38" s="564"/>
      <c r="I38" s="564"/>
      <c r="J38" s="564"/>
      <c r="K38" s="564"/>
      <c r="L38" s="564"/>
      <c r="M38" s="564"/>
      <c r="N38" s="564"/>
      <c r="O38" s="564"/>
      <c r="P38" s="564"/>
      <c r="Q38" s="564"/>
      <c r="R38" s="565"/>
      <c r="S38" s="41"/>
      <c r="T38" s="41"/>
      <c r="U38" s="191"/>
      <c r="V38" s="614"/>
      <c r="W38" s="615"/>
      <c r="X38" s="621" t="s">
        <v>1215</v>
      </c>
      <c r="Y38" s="621"/>
      <c r="Z38" s="621"/>
      <c r="AA38" s="621"/>
      <c r="AB38" s="621"/>
      <c r="AC38" s="621"/>
      <c r="AD38" s="621"/>
      <c r="AE38" s="621"/>
      <c r="AF38" s="621"/>
      <c r="AG38" s="621"/>
      <c r="AH38" s="621"/>
      <c r="AI38" s="621"/>
      <c r="AJ38" s="621"/>
      <c r="AK38" s="621"/>
      <c r="AL38" s="621"/>
      <c r="AM38" s="621"/>
      <c r="AN38" s="54"/>
      <c r="AO38" s="591">
        <f>SUM(AO30:BB36)</f>
        <v>0</v>
      </c>
      <c r="AP38" s="592"/>
      <c r="AQ38" s="592"/>
      <c r="AR38" s="592"/>
      <c r="AS38" s="592"/>
      <c r="AT38" s="592"/>
      <c r="AU38" s="592"/>
      <c r="AV38" s="592"/>
      <c r="AW38" s="592"/>
      <c r="AX38" s="592"/>
      <c r="AY38" s="592"/>
      <c r="AZ38" s="592"/>
      <c r="BA38" s="592"/>
      <c r="BB38" s="593"/>
      <c r="BC38" s="220"/>
      <c r="BD38" s="217"/>
      <c r="BE38" s="217"/>
      <c r="BF38" s="612"/>
      <c r="BG38" s="612"/>
      <c r="BH38" s="218"/>
      <c r="BI38" s="41"/>
    </row>
    <row r="39" spans="1:61" ht="9" customHeight="1" thickBot="1" x14ac:dyDescent="0.25">
      <c r="A39" s="41"/>
      <c r="B39" s="210"/>
      <c r="C39" s="560"/>
      <c r="D39" s="561"/>
      <c r="E39" s="561"/>
      <c r="F39" s="561"/>
      <c r="G39" s="561"/>
      <c r="H39" s="561"/>
      <c r="I39" s="561"/>
      <c r="J39" s="561"/>
      <c r="K39" s="561"/>
      <c r="L39" s="561"/>
      <c r="M39" s="561"/>
      <c r="N39" s="561"/>
      <c r="O39" s="561"/>
      <c r="P39" s="561"/>
      <c r="Q39" s="561"/>
      <c r="R39" s="562"/>
      <c r="S39" s="41"/>
      <c r="T39" s="41"/>
      <c r="U39" s="191"/>
      <c r="V39" s="616"/>
      <c r="W39" s="613"/>
      <c r="X39" s="622"/>
      <c r="Y39" s="622"/>
      <c r="Z39" s="622"/>
      <c r="AA39" s="622"/>
      <c r="AB39" s="622"/>
      <c r="AC39" s="622"/>
      <c r="AD39" s="622"/>
      <c r="AE39" s="622"/>
      <c r="AF39" s="622"/>
      <c r="AG39" s="622"/>
      <c r="AH39" s="622"/>
      <c r="AI39" s="622"/>
      <c r="AJ39" s="622"/>
      <c r="AK39" s="622"/>
      <c r="AL39" s="622"/>
      <c r="AM39" s="622"/>
      <c r="AN39" s="55"/>
      <c r="AO39" s="594"/>
      <c r="AP39" s="595"/>
      <c r="AQ39" s="595"/>
      <c r="AR39" s="595"/>
      <c r="AS39" s="595"/>
      <c r="AT39" s="595"/>
      <c r="AU39" s="595"/>
      <c r="AV39" s="595"/>
      <c r="AW39" s="595"/>
      <c r="AX39" s="595"/>
      <c r="AY39" s="595"/>
      <c r="AZ39" s="595"/>
      <c r="BA39" s="595"/>
      <c r="BB39" s="596"/>
      <c r="BC39" s="220"/>
      <c r="BD39" s="217"/>
      <c r="BE39" s="217"/>
      <c r="BF39" s="612"/>
      <c r="BG39" s="612"/>
      <c r="BH39" s="218"/>
      <c r="BI39" s="41"/>
    </row>
    <row r="40" spans="1:61" ht="9" customHeight="1" thickBot="1" x14ac:dyDescent="0.25">
      <c r="A40" s="41"/>
      <c r="B40" s="210"/>
      <c r="C40" s="563"/>
      <c r="D40" s="564"/>
      <c r="E40" s="564"/>
      <c r="F40" s="564"/>
      <c r="G40" s="564"/>
      <c r="H40" s="564"/>
      <c r="I40" s="564"/>
      <c r="J40" s="564"/>
      <c r="K40" s="564"/>
      <c r="L40" s="564"/>
      <c r="M40" s="564"/>
      <c r="N40" s="564"/>
      <c r="O40" s="564"/>
      <c r="P40" s="564"/>
      <c r="Q40" s="564"/>
      <c r="R40" s="565"/>
      <c r="S40" s="41"/>
      <c r="T40" s="41"/>
      <c r="U40" s="191"/>
      <c r="V40" s="56"/>
      <c r="W40" s="56"/>
      <c r="X40" s="51"/>
      <c r="Y40" s="51"/>
      <c r="Z40" s="51"/>
      <c r="AA40" s="51"/>
      <c r="AB40" s="51"/>
      <c r="AC40" s="51"/>
      <c r="AD40" s="51"/>
      <c r="AE40" s="51"/>
      <c r="AF40" s="51"/>
      <c r="AG40" s="51"/>
      <c r="AH40" s="51"/>
      <c r="AI40" s="51"/>
      <c r="AJ40" s="51"/>
      <c r="AK40" s="51"/>
      <c r="AL40" s="51"/>
      <c r="AM40" s="51"/>
      <c r="AN40" s="51"/>
      <c r="AO40" s="597" t="s">
        <v>1216</v>
      </c>
      <c r="AP40" s="598"/>
      <c r="AQ40" s="598"/>
      <c r="AR40" s="598"/>
      <c r="AS40" s="598"/>
      <c r="AT40" s="598"/>
      <c r="AU40" s="598"/>
      <c r="AV40" s="598"/>
      <c r="AW40" s="598"/>
      <c r="AX40" s="599"/>
      <c r="AY40" s="574"/>
      <c r="AZ40" s="575"/>
      <c r="BA40" s="575"/>
      <c r="BB40" s="576"/>
      <c r="BC40" s="220"/>
      <c r="BD40" s="217"/>
      <c r="BE40" s="217"/>
      <c r="BF40" s="612"/>
      <c r="BG40" s="612"/>
      <c r="BH40" s="217"/>
      <c r="BI40" s="41"/>
    </row>
    <row r="41" spans="1:61" ht="9" customHeight="1" thickBot="1" x14ac:dyDescent="0.25">
      <c r="A41" s="41"/>
      <c r="B41" s="210"/>
      <c r="C41" s="580" t="s">
        <v>1217</v>
      </c>
      <c r="D41" s="581"/>
      <c r="E41" s="581"/>
      <c r="F41" s="581"/>
      <c r="G41" s="581"/>
      <c r="H41" s="581"/>
      <c r="I41" s="581"/>
      <c r="J41" s="581"/>
      <c r="K41" s="581"/>
      <c r="L41" s="581"/>
      <c r="M41" s="581"/>
      <c r="N41" s="581"/>
      <c r="O41" s="581"/>
      <c r="P41" s="581"/>
      <c r="Q41" s="581"/>
      <c r="R41" s="582"/>
      <c r="S41" s="41"/>
      <c r="T41" s="41"/>
      <c r="U41" s="191"/>
      <c r="V41" s="56"/>
      <c r="W41" s="56"/>
      <c r="X41" s="51"/>
      <c r="Y41" s="51"/>
      <c r="Z41" s="51"/>
      <c r="AA41" s="51"/>
      <c r="AB41" s="51"/>
      <c r="AC41" s="51"/>
      <c r="AD41" s="51"/>
      <c r="AE41" s="51"/>
      <c r="AF41" s="51"/>
      <c r="AG41" s="51"/>
      <c r="AH41" s="51"/>
      <c r="AI41" s="51"/>
      <c r="AJ41" s="51"/>
      <c r="AK41" s="51"/>
      <c r="AL41" s="51"/>
      <c r="AM41" s="51"/>
      <c r="AN41" s="51"/>
      <c r="AO41" s="600"/>
      <c r="AP41" s="601"/>
      <c r="AQ41" s="601"/>
      <c r="AR41" s="601"/>
      <c r="AS41" s="601"/>
      <c r="AT41" s="601"/>
      <c r="AU41" s="601"/>
      <c r="AV41" s="601"/>
      <c r="AW41" s="601"/>
      <c r="AX41" s="602"/>
      <c r="AY41" s="577"/>
      <c r="AZ41" s="578"/>
      <c r="BA41" s="578"/>
      <c r="BB41" s="579"/>
      <c r="BC41" s="220"/>
      <c r="BD41" s="217"/>
      <c r="BE41" s="217"/>
      <c r="BF41" s="612"/>
      <c r="BG41" s="612"/>
      <c r="BH41" s="217"/>
      <c r="BI41" s="41"/>
    </row>
    <row r="42" spans="1:61" ht="9" customHeight="1" x14ac:dyDescent="0.2">
      <c r="A42" s="41"/>
      <c r="B42" s="210"/>
      <c r="C42" s="560"/>
      <c r="D42" s="561"/>
      <c r="E42" s="561"/>
      <c r="F42" s="561"/>
      <c r="G42" s="561"/>
      <c r="H42" s="561"/>
      <c r="I42" s="561"/>
      <c r="J42" s="561"/>
      <c r="K42" s="561"/>
      <c r="L42" s="561"/>
      <c r="M42" s="561"/>
      <c r="N42" s="561"/>
      <c r="O42" s="561"/>
      <c r="P42" s="561"/>
      <c r="Q42" s="561"/>
      <c r="R42" s="562"/>
      <c r="S42" s="41"/>
      <c r="T42" s="41"/>
      <c r="U42" s="191"/>
      <c r="V42" s="537" t="s">
        <v>5823</v>
      </c>
      <c r="W42" s="537"/>
      <c r="X42" s="539" t="s">
        <v>7257</v>
      </c>
      <c r="Y42" s="539"/>
      <c r="Z42" s="539"/>
      <c r="AA42" s="539"/>
      <c r="AB42" s="539"/>
      <c r="AC42" s="539"/>
      <c r="AD42" s="539"/>
      <c r="AE42" s="539"/>
      <c r="AF42" s="539"/>
      <c r="AG42" s="539"/>
      <c r="AH42" s="539"/>
      <c r="AI42" s="539"/>
      <c r="AJ42" s="539"/>
      <c r="AK42" s="539"/>
      <c r="AL42" s="539"/>
      <c r="AM42" s="539"/>
      <c r="AN42" s="540"/>
      <c r="AO42" s="543">
        <f>'БИГ ПАК - ЛИЛИИ, МНГ 2018'!L4</f>
        <v>0</v>
      </c>
      <c r="AP42" s="544"/>
      <c r="AQ42" s="544"/>
      <c r="AR42" s="544"/>
      <c r="AS42" s="544"/>
      <c r="AT42" s="544"/>
      <c r="AU42" s="544"/>
      <c r="AV42" s="544"/>
      <c r="AW42" s="544"/>
      <c r="AX42" s="544"/>
      <c r="AY42" s="544"/>
      <c r="AZ42" s="544"/>
      <c r="BA42" s="544"/>
      <c r="BB42" s="545"/>
      <c r="BC42" s="220"/>
      <c r="BD42" s="217"/>
      <c r="BE42" s="217"/>
      <c r="BF42" s="612"/>
      <c r="BG42" s="612"/>
      <c r="BH42" s="217"/>
      <c r="BI42" s="41"/>
    </row>
    <row r="43" spans="1:61" ht="9.75" customHeight="1" thickBot="1" x14ac:dyDescent="0.25">
      <c r="A43" s="41"/>
      <c r="B43" s="210"/>
      <c r="C43" s="563"/>
      <c r="D43" s="564"/>
      <c r="E43" s="564"/>
      <c r="F43" s="564"/>
      <c r="G43" s="564"/>
      <c r="H43" s="564"/>
      <c r="I43" s="564"/>
      <c r="J43" s="564"/>
      <c r="K43" s="564"/>
      <c r="L43" s="564"/>
      <c r="M43" s="564"/>
      <c r="N43" s="564"/>
      <c r="O43" s="564"/>
      <c r="P43" s="564"/>
      <c r="Q43" s="564"/>
      <c r="R43" s="565"/>
      <c r="S43" s="41"/>
      <c r="T43" s="41"/>
      <c r="U43" s="191"/>
      <c r="V43" s="538"/>
      <c r="W43" s="538"/>
      <c r="X43" s="541"/>
      <c r="Y43" s="541"/>
      <c r="Z43" s="541"/>
      <c r="AA43" s="541"/>
      <c r="AB43" s="541"/>
      <c r="AC43" s="541"/>
      <c r="AD43" s="541"/>
      <c r="AE43" s="541"/>
      <c r="AF43" s="541"/>
      <c r="AG43" s="541"/>
      <c r="AH43" s="541"/>
      <c r="AI43" s="541"/>
      <c r="AJ43" s="541"/>
      <c r="AK43" s="541"/>
      <c r="AL43" s="541"/>
      <c r="AM43" s="541"/>
      <c r="AN43" s="542"/>
      <c r="AO43" s="546"/>
      <c r="AP43" s="547"/>
      <c r="AQ43" s="547"/>
      <c r="AR43" s="547"/>
      <c r="AS43" s="547"/>
      <c r="AT43" s="547"/>
      <c r="AU43" s="547"/>
      <c r="AV43" s="547"/>
      <c r="AW43" s="547"/>
      <c r="AX43" s="547"/>
      <c r="AY43" s="547"/>
      <c r="AZ43" s="547"/>
      <c r="BA43" s="547"/>
      <c r="BB43" s="548"/>
      <c r="BC43" s="220"/>
      <c r="BD43" s="217"/>
      <c r="BE43" s="217"/>
      <c r="BF43" s="612"/>
      <c r="BG43" s="612"/>
      <c r="BH43" s="217"/>
      <c r="BI43" s="41"/>
    </row>
    <row r="44" spans="1:61" ht="9" customHeight="1" thickBot="1" x14ac:dyDescent="0.25">
      <c r="A44" s="41"/>
      <c r="B44" s="210"/>
      <c r="C44" s="580" t="s">
        <v>5825</v>
      </c>
      <c r="D44" s="581"/>
      <c r="E44" s="581"/>
      <c r="F44" s="581"/>
      <c r="G44" s="581"/>
      <c r="H44" s="581"/>
      <c r="I44" s="581"/>
      <c r="J44" s="581"/>
      <c r="K44" s="581"/>
      <c r="L44" s="581"/>
      <c r="M44" s="581"/>
      <c r="N44" s="581"/>
      <c r="O44" s="581"/>
      <c r="P44" s="581"/>
      <c r="Q44" s="581"/>
      <c r="R44" s="582"/>
      <c r="S44" s="41"/>
      <c r="T44" s="41"/>
      <c r="U44" s="191"/>
      <c r="V44" s="537" t="s">
        <v>8013</v>
      </c>
      <c r="W44" s="537"/>
      <c r="X44" s="539" t="s">
        <v>8014</v>
      </c>
      <c r="Y44" s="539"/>
      <c r="Z44" s="539"/>
      <c r="AA44" s="539"/>
      <c r="AB44" s="539"/>
      <c r="AC44" s="539"/>
      <c r="AD44" s="539"/>
      <c r="AE44" s="539"/>
      <c r="AF44" s="539"/>
      <c r="AG44" s="539"/>
      <c r="AH44" s="539"/>
      <c r="AI44" s="539"/>
      <c r="AJ44" s="539"/>
      <c r="AK44" s="539"/>
      <c r="AL44" s="539"/>
      <c r="AM44" s="539"/>
      <c r="AN44" s="540"/>
      <c r="AO44" s="543">
        <f>'БИГ ПАК - ЛИЛИИ, МНГ 2018'!L6</f>
        <v>0</v>
      </c>
      <c r="AP44" s="544"/>
      <c r="AQ44" s="544"/>
      <c r="AR44" s="544"/>
      <c r="AS44" s="544"/>
      <c r="AT44" s="544"/>
      <c r="AU44" s="544"/>
      <c r="AV44" s="544"/>
      <c r="AW44" s="544"/>
      <c r="AX44" s="544"/>
      <c r="AY44" s="544"/>
      <c r="AZ44" s="544"/>
      <c r="BA44" s="544"/>
      <c r="BB44" s="545"/>
      <c r="BC44" s="220"/>
      <c r="BD44" s="217"/>
      <c r="BE44" s="217"/>
      <c r="BF44" s="612"/>
      <c r="BG44" s="612"/>
      <c r="BH44" s="217"/>
      <c r="BI44" s="41"/>
    </row>
    <row r="45" spans="1:61" ht="12" customHeight="1" thickBot="1" x14ac:dyDescent="0.25">
      <c r="A45" s="41"/>
      <c r="B45" s="210"/>
      <c r="C45" s="560"/>
      <c r="D45" s="561"/>
      <c r="E45" s="561"/>
      <c r="F45" s="561"/>
      <c r="G45" s="561"/>
      <c r="H45" s="561"/>
      <c r="I45" s="561"/>
      <c r="J45" s="561"/>
      <c r="K45" s="561"/>
      <c r="L45" s="561"/>
      <c r="M45" s="561"/>
      <c r="N45" s="561"/>
      <c r="O45" s="561"/>
      <c r="P45" s="561"/>
      <c r="Q45" s="561"/>
      <c r="R45" s="562"/>
      <c r="S45" s="191"/>
      <c r="T45" s="41"/>
      <c r="U45" s="191"/>
      <c r="V45" s="538"/>
      <c r="W45" s="538"/>
      <c r="X45" s="541"/>
      <c r="Y45" s="541"/>
      <c r="Z45" s="541"/>
      <c r="AA45" s="541"/>
      <c r="AB45" s="541"/>
      <c r="AC45" s="541"/>
      <c r="AD45" s="541"/>
      <c r="AE45" s="541"/>
      <c r="AF45" s="541"/>
      <c r="AG45" s="541"/>
      <c r="AH45" s="541"/>
      <c r="AI45" s="541"/>
      <c r="AJ45" s="541"/>
      <c r="AK45" s="541"/>
      <c r="AL45" s="541"/>
      <c r="AM45" s="541"/>
      <c r="AN45" s="542"/>
      <c r="AO45" s="546"/>
      <c r="AP45" s="547"/>
      <c r="AQ45" s="547"/>
      <c r="AR45" s="547"/>
      <c r="AS45" s="547"/>
      <c r="AT45" s="547"/>
      <c r="AU45" s="547"/>
      <c r="AV45" s="547"/>
      <c r="AW45" s="547"/>
      <c r="AX45" s="547"/>
      <c r="AY45" s="547"/>
      <c r="AZ45" s="547"/>
      <c r="BA45" s="547"/>
      <c r="BB45" s="548"/>
      <c r="BC45" s="220"/>
      <c r="BD45" s="219"/>
      <c r="BE45" s="217"/>
      <c r="BF45" s="612"/>
      <c r="BG45" s="612"/>
      <c r="BH45" s="217"/>
      <c r="BI45" s="41"/>
    </row>
    <row r="46" spans="1:61" ht="3.75" customHeight="1" x14ac:dyDescent="0.3">
      <c r="A46" s="41"/>
      <c r="B46" s="210"/>
      <c r="C46" s="603"/>
      <c r="D46" s="604"/>
      <c r="E46" s="604"/>
      <c r="F46" s="604"/>
      <c r="G46" s="604"/>
      <c r="H46" s="604"/>
      <c r="I46" s="604"/>
      <c r="J46" s="604"/>
      <c r="K46" s="604"/>
      <c r="L46" s="604"/>
      <c r="M46" s="604"/>
      <c r="N46" s="604"/>
      <c r="O46" s="604"/>
      <c r="P46" s="604"/>
      <c r="Q46" s="604"/>
      <c r="R46" s="605"/>
      <c r="S46" s="191"/>
      <c r="T46" s="41"/>
      <c r="U46" s="57"/>
      <c r="V46" s="391"/>
      <c r="W46" s="392"/>
      <c r="X46" s="549" t="s">
        <v>1218</v>
      </c>
      <c r="Y46" s="549"/>
      <c r="Z46" s="549"/>
      <c r="AA46" s="549"/>
      <c r="AB46" s="549"/>
      <c r="AC46" s="549"/>
      <c r="AD46" s="549"/>
      <c r="AE46" s="549"/>
      <c r="AF46" s="549"/>
      <c r="AG46" s="549"/>
      <c r="AH46" s="549"/>
      <c r="AI46" s="549"/>
      <c r="AJ46" s="549"/>
      <c r="AK46" s="549"/>
      <c r="AL46" s="549"/>
      <c r="AM46" s="549"/>
      <c r="AN46" s="550"/>
      <c r="AO46" s="553">
        <f>AO38*(1-(IF(AY40&lt;=0.27,AY40,0.27)))+AO44+AO42</f>
        <v>0</v>
      </c>
      <c r="AP46" s="554"/>
      <c r="AQ46" s="554"/>
      <c r="AR46" s="554"/>
      <c r="AS46" s="554"/>
      <c r="AT46" s="554"/>
      <c r="AU46" s="554"/>
      <c r="AV46" s="554"/>
      <c r="AW46" s="554"/>
      <c r="AX46" s="554"/>
      <c r="AY46" s="554"/>
      <c r="AZ46" s="554"/>
      <c r="BA46" s="554"/>
      <c r="BB46" s="555"/>
      <c r="BC46" s="220"/>
      <c r="BD46" s="219"/>
      <c r="BE46" s="217"/>
      <c r="BF46" s="217"/>
      <c r="BG46" s="217"/>
      <c r="BH46" s="217"/>
      <c r="BI46" s="41"/>
    </row>
    <row r="47" spans="1:61" ht="16.5" customHeight="1" thickBot="1" x14ac:dyDescent="0.35">
      <c r="A47" s="41"/>
      <c r="B47" s="210"/>
      <c r="C47" s="563"/>
      <c r="D47" s="564"/>
      <c r="E47" s="564"/>
      <c r="F47" s="564"/>
      <c r="G47" s="564"/>
      <c r="H47" s="564"/>
      <c r="I47" s="564"/>
      <c r="J47" s="564"/>
      <c r="K47" s="564"/>
      <c r="L47" s="564"/>
      <c r="M47" s="564"/>
      <c r="N47" s="564"/>
      <c r="O47" s="564"/>
      <c r="P47" s="564"/>
      <c r="Q47" s="564"/>
      <c r="R47" s="565"/>
      <c r="S47" s="41"/>
      <c r="T47" s="41"/>
      <c r="U47" s="57"/>
      <c r="V47" s="393"/>
      <c r="W47" s="394"/>
      <c r="X47" s="551"/>
      <c r="Y47" s="551"/>
      <c r="Z47" s="551"/>
      <c r="AA47" s="551"/>
      <c r="AB47" s="551"/>
      <c r="AC47" s="551"/>
      <c r="AD47" s="551"/>
      <c r="AE47" s="551"/>
      <c r="AF47" s="551"/>
      <c r="AG47" s="551"/>
      <c r="AH47" s="551"/>
      <c r="AI47" s="551"/>
      <c r="AJ47" s="551"/>
      <c r="AK47" s="551"/>
      <c r="AL47" s="551"/>
      <c r="AM47" s="551"/>
      <c r="AN47" s="552"/>
      <c r="AO47" s="556"/>
      <c r="AP47" s="557"/>
      <c r="AQ47" s="557"/>
      <c r="AR47" s="557"/>
      <c r="AS47" s="557"/>
      <c r="AT47" s="557"/>
      <c r="AU47" s="557"/>
      <c r="AV47" s="557"/>
      <c r="AW47" s="557"/>
      <c r="AX47" s="557"/>
      <c r="AY47" s="557"/>
      <c r="AZ47" s="557"/>
      <c r="BA47" s="557"/>
      <c r="BB47" s="558"/>
      <c r="BC47" s="220"/>
      <c r="BD47" s="219"/>
      <c r="BE47" s="217"/>
      <c r="BF47" s="217"/>
      <c r="BG47" s="217"/>
      <c r="BH47" s="217"/>
      <c r="BI47" s="41"/>
    </row>
    <row r="48" spans="1:61" ht="6" customHeight="1" x14ac:dyDescent="0.3">
      <c r="A48" s="41"/>
      <c r="B48" s="210"/>
      <c r="C48" s="213"/>
      <c r="D48" s="213"/>
      <c r="E48" s="213"/>
      <c r="F48" s="213"/>
      <c r="G48" s="213"/>
      <c r="H48" s="213"/>
      <c r="I48" s="213"/>
      <c r="J48" s="213"/>
      <c r="K48" s="213"/>
      <c r="L48" s="213"/>
      <c r="M48" s="213"/>
      <c r="N48" s="213"/>
      <c r="O48" s="213"/>
      <c r="P48" s="213"/>
      <c r="Q48" s="213"/>
      <c r="R48" s="213"/>
      <c r="S48" s="41"/>
      <c r="T48" s="41"/>
      <c r="U48" s="57"/>
      <c r="V48" s="390"/>
      <c r="W48" s="390"/>
      <c r="X48" s="390"/>
      <c r="Y48" s="390"/>
      <c r="Z48" s="390"/>
      <c r="AA48" s="390"/>
      <c r="AB48" s="390"/>
      <c r="AC48" s="390"/>
      <c r="AD48" s="390"/>
      <c r="AE48" s="390"/>
      <c r="AF48" s="390"/>
      <c r="AG48" s="390"/>
      <c r="AH48" s="390"/>
      <c r="AI48" s="390"/>
      <c r="AJ48" s="390"/>
      <c r="AK48" s="390"/>
      <c r="AL48" s="390"/>
      <c r="AM48" s="390"/>
      <c r="AN48" s="390"/>
      <c r="AO48" s="220"/>
      <c r="AP48" s="220"/>
      <c r="AQ48" s="220"/>
      <c r="AR48" s="220"/>
      <c r="AS48" s="220"/>
      <c r="AT48" s="220"/>
      <c r="AU48" s="220"/>
      <c r="AV48" s="220"/>
      <c r="AW48" s="220"/>
      <c r="AX48" s="220"/>
      <c r="AY48" s="220"/>
      <c r="AZ48" s="220"/>
      <c r="BA48" s="220"/>
      <c r="BB48" s="220"/>
      <c r="BC48" s="220"/>
      <c r="BD48" s="219"/>
      <c r="BE48" s="217"/>
      <c r="BF48" s="217"/>
      <c r="BG48" s="217"/>
      <c r="BH48" s="217"/>
      <c r="BI48" s="41"/>
    </row>
    <row r="49" spans="1:61" ht="5.25" customHeight="1" x14ac:dyDescent="0.3">
      <c r="A49" s="41"/>
      <c r="B49" s="210"/>
      <c r="C49" s="210"/>
      <c r="D49" s="210"/>
      <c r="E49" s="210"/>
      <c r="F49" s="210"/>
      <c r="G49" s="210"/>
      <c r="H49" s="210"/>
      <c r="I49" s="210"/>
      <c r="J49" s="210"/>
      <c r="K49" s="210"/>
      <c r="L49" s="210"/>
      <c r="M49" s="210"/>
      <c r="N49" s="210"/>
      <c r="O49" s="210"/>
      <c r="P49" s="210"/>
      <c r="Q49" s="210"/>
      <c r="R49" s="210"/>
      <c r="S49" s="41"/>
      <c r="T49" s="41"/>
      <c r="U49" s="390"/>
      <c r="V49" s="390"/>
      <c r="W49" s="390"/>
      <c r="X49" s="390"/>
      <c r="Y49" s="390"/>
      <c r="Z49" s="390"/>
      <c r="AA49" s="390"/>
      <c r="AB49" s="390"/>
      <c r="AC49" s="390"/>
      <c r="AD49" s="390"/>
      <c r="AE49" s="390"/>
      <c r="AF49" s="390"/>
      <c r="AG49" s="390"/>
      <c r="AH49" s="390"/>
      <c r="AI49" s="390"/>
      <c r="AJ49" s="390"/>
      <c r="AK49" s="390"/>
      <c r="AL49" s="390"/>
      <c r="AM49" s="390"/>
      <c r="AN49" s="390"/>
      <c r="AO49" s="390"/>
      <c r="AP49" s="390"/>
      <c r="AQ49" s="390"/>
      <c r="AR49" s="390"/>
      <c r="AS49" s="390"/>
      <c r="AT49" s="390"/>
      <c r="AU49" s="390"/>
      <c r="AV49" s="390"/>
      <c r="AW49" s="390"/>
      <c r="AX49" s="390"/>
      <c r="AY49" s="390"/>
      <c r="AZ49" s="390"/>
      <c r="BA49" s="390"/>
      <c r="BB49" s="51"/>
      <c r="BC49" s="143"/>
      <c r="BD49" s="143"/>
      <c r="BE49" s="48"/>
      <c r="BF49" s="48"/>
      <c r="BG49" s="48"/>
      <c r="BH49" s="48"/>
      <c r="BI49" s="41"/>
    </row>
    <row r="50" spans="1:61" ht="5.25" customHeight="1" x14ac:dyDescent="0.3">
      <c r="A50" s="41"/>
      <c r="B50" s="210"/>
      <c r="C50" s="210"/>
      <c r="D50" s="210"/>
      <c r="E50" s="210"/>
      <c r="F50" s="210"/>
      <c r="G50" s="210"/>
      <c r="H50" s="210"/>
      <c r="I50" s="210"/>
      <c r="J50" s="210"/>
      <c r="K50" s="210"/>
      <c r="L50" s="210"/>
      <c r="M50" s="210"/>
      <c r="N50" s="210"/>
      <c r="O50" s="210"/>
      <c r="P50" s="210"/>
      <c r="Q50" s="210"/>
      <c r="R50" s="210"/>
      <c r="S50" s="41"/>
      <c r="T50" s="41"/>
      <c r="U50" s="390"/>
      <c r="V50" s="390"/>
      <c r="W50" s="390"/>
      <c r="X50" s="390"/>
      <c r="Y50" s="390"/>
      <c r="Z50" s="390"/>
      <c r="AA50" s="390"/>
      <c r="AB50" s="390"/>
      <c r="AC50" s="390"/>
      <c r="AD50" s="390"/>
      <c r="AE50" s="390"/>
      <c r="AF50" s="390"/>
      <c r="AG50" s="390"/>
      <c r="AH50" s="390"/>
      <c r="AI50" s="390"/>
      <c r="AJ50" s="390"/>
      <c r="AK50" s="390"/>
      <c r="AL50" s="390"/>
      <c r="AM50" s="390"/>
      <c r="AN50" s="390"/>
      <c r="AO50" s="390"/>
      <c r="AP50" s="390"/>
      <c r="AQ50" s="390"/>
      <c r="AR50" s="390"/>
      <c r="AS50" s="390"/>
      <c r="AT50" s="390"/>
      <c r="AU50" s="390"/>
      <c r="AV50" s="390"/>
      <c r="AW50" s="390"/>
      <c r="AX50" s="390"/>
      <c r="AY50" s="390"/>
      <c r="AZ50" s="390"/>
      <c r="BA50" s="390"/>
      <c r="BB50" s="51"/>
      <c r="BC50" s="143"/>
      <c r="BD50" s="143"/>
      <c r="BE50" s="48"/>
      <c r="BF50" s="48"/>
      <c r="BG50" s="48"/>
      <c r="BH50" s="48"/>
      <c r="BI50" s="41"/>
    </row>
    <row r="51" spans="1:61" ht="5.25" customHeight="1" x14ac:dyDescent="0.3">
      <c r="A51" s="41"/>
      <c r="B51" s="210"/>
      <c r="C51" s="210"/>
      <c r="D51" s="210"/>
      <c r="E51" s="210"/>
      <c r="F51" s="210"/>
      <c r="G51" s="210"/>
      <c r="H51" s="210"/>
      <c r="I51" s="210"/>
      <c r="J51" s="210"/>
      <c r="K51" s="210"/>
      <c r="L51" s="210"/>
      <c r="M51" s="210"/>
      <c r="N51" s="210"/>
      <c r="O51" s="210"/>
      <c r="P51" s="210"/>
      <c r="Q51" s="210"/>
      <c r="R51" s="210"/>
      <c r="S51" s="41"/>
      <c r="T51" s="41"/>
      <c r="U51" s="390"/>
      <c r="V51" s="390"/>
      <c r="W51" s="390"/>
      <c r="X51" s="390"/>
      <c r="Y51" s="390"/>
      <c r="Z51" s="390"/>
      <c r="AA51" s="390"/>
      <c r="AB51" s="390"/>
      <c r="AC51" s="390"/>
      <c r="AD51" s="390"/>
      <c r="AE51" s="390"/>
      <c r="AF51" s="390"/>
      <c r="AG51" s="390"/>
      <c r="AH51" s="390"/>
      <c r="AI51" s="390"/>
      <c r="AJ51" s="390"/>
      <c r="AK51" s="390"/>
      <c r="AL51" s="390"/>
      <c r="AM51" s="390"/>
      <c r="AN51" s="390"/>
      <c r="AO51" s="390"/>
      <c r="AP51" s="390"/>
      <c r="AQ51" s="390"/>
      <c r="AR51" s="390"/>
      <c r="AS51" s="390"/>
      <c r="AT51" s="390"/>
      <c r="AU51" s="390"/>
      <c r="AV51" s="390"/>
      <c r="AW51" s="390"/>
      <c r="AX51" s="390"/>
      <c r="AY51" s="390"/>
      <c r="AZ51" s="390"/>
      <c r="BA51" s="390"/>
      <c r="BB51" s="51"/>
      <c r="BC51" s="143"/>
      <c r="BD51" s="143"/>
      <c r="BE51" s="48"/>
      <c r="BF51" s="48"/>
      <c r="BG51" s="48"/>
      <c r="BH51" s="48"/>
      <c r="BI51" s="41"/>
    </row>
    <row r="52" spans="1:61" ht="5.25" customHeight="1" x14ac:dyDescent="0.3">
      <c r="A52" s="41"/>
      <c r="B52" s="210"/>
      <c r="C52" s="210"/>
      <c r="D52" s="210"/>
      <c r="E52" s="210"/>
      <c r="F52" s="210"/>
      <c r="G52" s="210"/>
      <c r="H52" s="210"/>
      <c r="I52" s="210"/>
      <c r="J52" s="210"/>
      <c r="K52" s="210"/>
      <c r="L52" s="210"/>
      <c r="M52" s="210"/>
      <c r="N52" s="210"/>
      <c r="O52" s="210"/>
      <c r="P52" s="210"/>
      <c r="Q52" s="210"/>
      <c r="R52" s="210"/>
      <c r="S52" s="41"/>
      <c r="T52" s="41"/>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1"/>
      <c r="BC52" s="143"/>
      <c r="BD52" s="143"/>
      <c r="BE52" s="48"/>
      <c r="BF52" s="48"/>
      <c r="BG52" s="48"/>
      <c r="BH52" s="48"/>
      <c r="BI52" s="41"/>
    </row>
    <row r="53" spans="1:61" s="61" customFormat="1" ht="4.5" customHeight="1" x14ac:dyDescent="0.3">
      <c r="A53" s="58"/>
      <c r="B53" s="59"/>
      <c r="C53" s="192"/>
      <c r="D53" s="192"/>
      <c r="E53" s="192"/>
      <c r="F53" s="192"/>
      <c r="G53" s="192"/>
      <c r="H53" s="192"/>
      <c r="I53" s="192"/>
      <c r="J53" s="192"/>
      <c r="K53" s="192"/>
      <c r="L53" s="192"/>
      <c r="M53" s="192"/>
      <c r="N53" s="192"/>
      <c r="O53" s="192"/>
      <c r="P53" s="192"/>
      <c r="Q53" s="192"/>
      <c r="S53" s="59"/>
      <c r="T53" s="59"/>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59"/>
      <c r="BC53" s="59"/>
      <c r="BD53" s="59"/>
      <c r="BE53" s="59"/>
      <c r="BF53" s="59"/>
      <c r="BG53" s="59"/>
      <c r="BH53" s="58"/>
      <c r="BI53" s="58"/>
    </row>
    <row r="54" spans="1:61" s="61" customFormat="1" ht="4.5" customHeight="1" x14ac:dyDescent="0.3">
      <c r="A54" s="58"/>
      <c r="B54" s="59"/>
      <c r="C54" s="192"/>
      <c r="D54" s="192"/>
      <c r="E54" s="192"/>
      <c r="F54" s="192"/>
      <c r="G54" s="192"/>
      <c r="H54" s="192"/>
      <c r="I54" s="192"/>
      <c r="J54" s="192"/>
      <c r="K54" s="192"/>
      <c r="L54" s="192"/>
      <c r="M54" s="192"/>
      <c r="N54" s="192"/>
      <c r="O54" s="192"/>
      <c r="P54" s="192"/>
      <c r="Q54" s="192"/>
      <c r="R54" s="192"/>
      <c r="S54" s="59"/>
      <c r="T54" s="59"/>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59"/>
      <c r="BC54" s="59"/>
      <c r="BD54" s="59"/>
      <c r="BE54" s="59"/>
      <c r="BF54" s="59"/>
      <c r="BG54" s="59"/>
      <c r="BH54" s="58"/>
      <c r="BI54" s="58"/>
    </row>
    <row r="55" spans="1:61" s="61" customFormat="1" ht="9" customHeight="1" x14ac:dyDescent="0.2">
      <c r="A55" s="559" t="s">
        <v>7263</v>
      </c>
      <c r="B55" s="559"/>
      <c r="C55" s="559"/>
      <c r="D55" s="559"/>
      <c r="E55" s="559"/>
      <c r="F55" s="559"/>
      <c r="G55" s="559"/>
      <c r="H55" s="559"/>
      <c r="I55" s="559"/>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59"/>
      <c r="AH55" s="559"/>
      <c r="AI55" s="559"/>
      <c r="AJ55" s="559"/>
      <c r="AK55" s="559"/>
      <c r="AL55" s="559"/>
      <c r="AM55" s="559"/>
      <c r="AN55" s="559"/>
      <c r="AO55" s="559"/>
      <c r="AP55" s="559"/>
      <c r="AQ55" s="559"/>
      <c r="AR55" s="559"/>
      <c r="AS55" s="559"/>
      <c r="AT55" s="559"/>
      <c r="AU55" s="559"/>
      <c r="AV55" s="559"/>
      <c r="AW55" s="559"/>
      <c r="AX55" s="559"/>
      <c r="AY55" s="559"/>
      <c r="AZ55" s="559"/>
      <c r="BA55" s="559"/>
      <c r="BB55" s="559"/>
      <c r="BC55" s="559"/>
      <c r="BD55" s="559"/>
      <c r="BE55" s="559"/>
      <c r="BF55" s="559"/>
      <c r="BG55" s="559"/>
      <c r="BH55" s="559"/>
      <c r="BI55" s="48"/>
    </row>
    <row r="56" spans="1:61" s="61" customFormat="1" ht="9" customHeight="1" x14ac:dyDescent="0.2">
      <c r="A56" s="559"/>
      <c r="B56" s="559"/>
      <c r="C56" s="559"/>
      <c r="D56" s="559"/>
      <c r="E56" s="559"/>
      <c r="F56" s="559"/>
      <c r="G56" s="559"/>
      <c r="H56" s="559"/>
      <c r="I56" s="559"/>
      <c r="J56" s="559"/>
      <c r="K56" s="559"/>
      <c r="L56" s="559"/>
      <c r="M56" s="559"/>
      <c r="N56" s="559"/>
      <c r="O56" s="559"/>
      <c r="P56" s="559"/>
      <c r="Q56" s="559"/>
      <c r="R56" s="559"/>
      <c r="S56" s="559"/>
      <c r="T56" s="559"/>
      <c r="U56" s="559"/>
      <c r="V56" s="559"/>
      <c r="W56" s="559"/>
      <c r="X56" s="559"/>
      <c r="Y56" s="559"/>
      <c r="Z56" s="559"/>
      <c r="AA56" s="559"/>
      <c r="AB56" s="559"/>
      <c r="AC56" s="559"/>
      <c r="AD56" s="559"/>
      <c r="AE56" s="559"/>
      <c r="AF56" s="559"/>
      <c r="AG56" s="559"/>
      <c r="AH56" s="559"/>
      <c r="AI56" s="559"/>
      <c r="AJ56" s="559"/>
      <c r="AK56" s="559"/>
      <c r="AL56" s="559"/>
      <c r="AM56" s="559"/>
      <c r="AN56" s="559"/>
      <c r="AO56" s="559"/>
      <c r="AP56" s="559"/>
      <c r="AQ56" s="559"/>
      <c r="AR56" s="559"/>
      <c r="AS56" s="559"/>
      <c r="AT56" s="559"/>
      <c r="AU56" s="559"/>
      <c r="AV56" s="559"/>
      <c r="AW56" s="559"/>
      <c r="AX56" s="559"/>
      <c r="AY56" s="559"/>
      <c r="AZ56" s="559"/>
      <c r="BA56" s="559"/>
      <c r="BB56" s="559"/>
      <c r="BC56" s="559"/>
      <c r="BD56" s="559"/>
      <c r="BE56" s="559"/>
      <c r="BF56" s="559"/>
      <c r="BG56" s="559"/>
      <c r="BH56" s="559"/>
      <c r="BI56" s="48"/>
    </row>
    <row r="57" spans="1:61" s="61" customFormat="1" ht="9" customHeight="1" x14ac:dyDescent="0.2">
      <c r="A57" s="41"/>
      <c r="B57" s="41"/>
      <c r="C57" s="41"/>
      <c r="D57" s="41"/>
      <c r="E57" s="41"/>
      <c r="F57" s="41"/>
      <c r="G57" s="41"/>
      <c r="H57" s="41"/>
      <c r="I57" s="41"/>
      <c r="J57" s="41"/>
      <c r="K57" s="41"/>
      <c r="L57" s="41"/>
      <c r="M57" s="41"/>
      <c r="N57" s="41"/>
      <c r="O57" s="41"/>
      <c r="P57" s="41"/>
      <c r="Q57" s="41"/>
      <c r="R57" s="41"/>
      <c r="S57" s="41"/>
      <c r="T57" s="41"/>
      <c r="U57" s="41"/>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row>
    <row r="58" spans="1:61" s="61" customFormat="1" ht="9" customHeight="1" x14ac:dyDescent="0.2">
      <c r="A58" s="536" t="s">
        <v>1219</v>
      </c>
      <c r="B58" s="536"/>
      <c r="C58" s="536"/>
      <c r="D58" s="536"/>
      <c r="E58" s="536"/>
      <c r="F58" s="536"/>
      <c r="G58" s="536"/>
      <c r="H58" s="536"/>
      <c r="I58" s="536"/>
      <c r="J58" s="536"/>
      <c r="K58" s="536"/>
      <c r="L58" s="536"/>
      <c r="M58" s="536"/>
      <c r="N58" s="536"/>
      <c r="O58" s="536"/>
      <c r="P58" s="536"/>
      <c r="Q58" s="536"/>
      <c r="R58" s="536"/>
      <c r="S58" s="536"/>
      <c r="T58" s="536" t="s">
        <v>3959</v>
      </c>
      <c r="U58" s="536"/>
      <c r="V58" s="536"/>
      <c r="W58" s="536"/>
      <c r="X58" s="536"/>
      <c r="Y58" s="536"/>
      <c r="Z58" s="536"/>
      <c r="AA58" s="536"/>
      <c r="AB58" s="536"/>
      <c r="AC58" s="536"/>
      <c r="AD58" s="536"/>
      <c r="AE58" s="536"/>
      <c r="AF58" s="536"/>
      <c r="AG58" s="536"/>
      <c r="AH58" s="536"/>
      <c r="AI58" s="536"/>
      <c r="AJ58" s="536"/>
      <c r="AK58" s="536"/>
      <c r="AL58" s="536"/>
      <c r="AM58" s="536"/>
      <c r="AN58" s="536"/>
      <c r="AO58" s="536"/>
      <c r="AP58" s="536"/>
      <c r="AQ58" s="536"/>
      <c r="AR58" s="566">
        <v>7.0000000000000007E-2</v>
      </c>
      <c r="AS58" s="567"/>
      <c r="AT58" s="567"/>
      <c r="AU58" s="567"/>
      <c r="AV58" s="567"/>
      <c r="AW58" s="567"/>
      <c r="AX58" s="567"/>
      <c r="AY58" s="567"/>
      <c r="AZ58" s="567"/>
      <c r="BA58" s="567"/>
      <c r="BB58" s="567"/>
      <c r="BC58" s="567"/>
      <c r="BD58" s="567"/>
      <c r="BE58" s="567"/>
      <c r="BF58" s="567"/>
      <c r="BG58" s="567"/>
      <c r="BH58" s="567"/>
      <c r="BI58" s="58"/>
    </row>
    <row r="59" spans="1:61" s="61" customFormat="1" ht="9" customHeight="1" x14ac:dyDescent="0.2">
      <c r="A59" s="536"/>
      <c r="B59" s="536"/>
      <c r="C59" s="536"/>
      <c r="D59" s="536"/>
      <c r="E59" s="536"/>
      <c r="F59" s="536"/>
      <c r="G59" s="536"/>
      <c r="H59" s="536"/>
      <c r="I59" s="536"/>
      <c r="J59" s="536"/>
      <c r="K59" s="536"/>
      <c r="L59" s="536"/>
      <c r="M59" s="536"/>
      <c r="N59" s="536"/>
      <c r="O59" s="536"/>
      <c r="P59" s="536"/>
      <c r="Q59" s="536"/>
      <c r="R59" s="536"/>
      <c r="S59" s="536"/>
      <c r="T59" s="536"/>
      <c r="U59" s="536"/>
      <c r="V59" s="536"/>
      <c r="W59" s="536"/>
      <c r="X59" s="536"/>
      <c r="Y59" s="536"/>
      <c r="Z59" s="536"/>
      <c r="AA59" s="536"/>
      <c r="AB59" s="536"/>
      <c r="AC59" s="536"/>
      <c r="AD59" s="536"/>
      <c r="AE59" s="536"/>
      <c r="AF59" s="536"/>
      <c r="AG59" s="536"/>
      <c r="AH59" s="536"/>
      <c r="AI59" s="536"/>
      <c r="AJ59" s="536"/>
      <c r="AK59" s="536"/>
      <c r="AL59" s="536"/>
      <c r="AM59" s="536"/>
      <c r="AN59" s="536"/>
      <c r="AO59" s="536"/>
      <c r="AP59" s="536"/>
      <c r="AQ59" s="536"/>
      <c r="AR59" s="567"/>
      <c r="AS59" s="567"/>
      <c r="AT59" s="567"/>
      <c r="AU59" s="567"/>
      <c r="AV59" s="567"/>
      <c r="AW59" s="567"/>
      <c r="AX59" s="567"/>
      <c r="AY59" s="567"/>
      <c r="AZ59" s="567"/>
      <c r="BA59" s="567"/>
      <c r="BB59" s="567"/>
      <c r="BC59" s="567"/>
      <c r="BD59" s="567"/>
      <c r="BE59" s="567"/>
      <c r="BF59" s="567"/>
      <c r="BG59" s="567"/>
      <c r="BH59" s="567"/>
      <c r="BI59" s="58"/>
    </row>
    <row r="60" spans="1:61" s="61" customFormat="1" ht="9" customHeight="1" x14ac:dyDescent="0.2">
      <c r="A60" s="570" t="s">
        <v>1219</v>
      </c>
      <c r="B60" s="570"/>
      <c r="C60" s="570"/>
      <c r="D60" s="570"/>
      <c r="E60" s="570"/>
      <c r="F60" s="570"/>
      <c r="G60" s="570"/>
      <c r="H60" s="570"/>
      <c r="I60" s="570"/>
      <c r="J60" s="570"/>
      <c r="K60" s="570"/>
      <c r="L60" s="570"/>
      <c r="M60" s="570"/>
      <c r="N60" s="570"/>
      <c r="O60" s="570"/>
      <c r="P60" s="570"/>
      <c r="Q60" s="570"/>
      <c r="R60" s="570"/>
      <c r="S60" s="570"/>
      <c r="T60" s="570" t="s">
        <v>1220</v>
      </c>
      <c r="U60" s="570"/>
      <c r="V60" s="570"/>
      <c r="W60" s="570"/>
      <c r="X60" s="570"/>
      <c r="Y60" s="570"/>
      <c r="Z60" s="570"/>
      <c r="AA60" s="570"/>
      <c r="AB60" s="570"/>
      <c r="AC60" s="570"/>
      <c r="AD60" s="570"/>
      <c r="AE60" s="570"/>
      <c r="AF60" s="570"/>
      <c r="AG60" s="570"/>
      <c r="AH60" s="570"/>
      <c r="AI60" s="570"/>
      <c r="AJ60" s="570"/>
      <c r="AK60" s="570"/>
      <c r="AL60" s="570"/>
      <c r="AM60" s="570"/>
      <c r="AN60" s="570"/>
      <c r="AO60" s="570"/>
      <c r="AP60" s="570"/>
      <c r="AQ60" s="570"/>
      <c r="AR60" s="568">
        <v>0.1</v>
      </c>
      <c r="AS60" s="569"/>
      <c r="AT60" s="569"/>
      <c r="AU60" s="569"/>
      <c r="AV60" s="569"/>
      <c r="AW60" s="569"/>
      <c r="AX60" s="569"/>
      <c r="AY60" s="569"/>
      <c r="AZ60" s="569"/>
      <c r="BA60" s="569"/>
      <c r="BB60" s="569"/>
      <c r="BC60" s="569"/>
      <c r="BD60" s="569"/>
      <c r="BE60" s="569"/>
      <c r="BF60" s="569"/>
      <c r="BG60" s="569"/>
      <c r="BH60" s="569"/>
      <c r="BI60" s="58"/>
    </row>
    <row r="61" spans="1:61" s="61" customFormat="1" ht="9" customHeight="1" x14ac:dyDescent="0.2">
      <c r="A61" s="570"/>
      <c r="B61" s="570"/>
      <c r="C61" s="570"/>
      <c r="D61" s="570"/>
      <c r="E61" s="570"/>
      <c r="F61" s="570"/>
      <c r="G61" s="570"/>
      <c r="H61" s="570"/>
      <c r="I61" s="570"/>
      <c r="J61" s="570"/>
      <c r="K61" s="570"/>
      <c r="L61" s="570"/>
      <c r="M61" s="570"/>
      <c r="N61" s="570"/>
      <c r="O61" s="570"/>
      <c r="P61" s="570"/>
      <c r="Q61" s="570"/>
      <c r="R61" s="570"/>
      <c r="S61" s="570"/>
      <c r="T61" s="570"/>
      <c r="U61" s="570"/>
      <c r="V61" s="570"/>
      <c r="W61" s="570"/>
      <c r="X61" s="570"/>
      <c r="Y61" s="570"/>
      <c r="Z61" s="570"/>
      <c r="AA61" s="570"/>
      <c r="AB61" s="570"/>
      <c r="AC61" s="570"/>
      <c r="AD61" s="570"/>
      <c r="AE61" s="570"/>
      <c r="AF61" s="570"/>
      <c r="AG61" s="570"/>
      <c r="AH61" s="570"/>
      <c r="AI61" s="570"/>
      <c r="AJ61" s="570"/>
      <c r="AK61" s="570"/>
      <c r="AL61" s="570"/>
      <c r="AM61" s="570"/>
      <c r="AN61" s="570"/>
      <c r="AO61" s="570"/>
      <c r="AP61" s="570"/>
      <c r="AQ61" s="570"/>
      <c r="AR61" s="569"/>
      <c r="AS61" s="569"/>
      <c r="AT61" s="569"/>
      <c r="AU61" s="569"/>
      <c r="AV61" s="569"/>
      <c r="AW61" s="569"/>
      <c r="AX61" s="569"/>
      <c r="AY61" s="569"/>
      <c r="AZ61" s="569"/>
      <c r="BA61" s="569"/>
      <c r="BB61" s="569"/>
      <c r="BC61" s="569"/>
      <c r="BD61" s="569"/>
      <c r="BE61" s="569"/>
      <c r="BF61" s="569"/>
      <c r="BG61" s="569"/>
      <c r="BH61" s="569"/>
      <c r="BI61" s="58"/>
    </row>
    <row r="62" spans="1:61" s="61" customFormat="1" ht="9" customHeight="1" x14ac:dyDescent="0.2">
      <c r="A62" s="536" t="s">
        <v>1219</v>
      </c>
      <c r="B62" s="536"/>
      <c r="C62" s="536"/>
      <c r="D62" s="536"/>
      <c r="E62" s="536"/>
      <c r="F62" s="536"/>
      <c r="G62" s="536"/>
      <c r="H62" s="536"/>
      <c r="I62" s="536"/>
      <c r="J62" s="536"/>
      <c r="K62" s="536"/>
      <c r="L62" s="536"/>
      <c r="M62" s="536"/>
      <c r="N62" s="536"/>
      <c r="O62" s="536"/>
      <c r="P62" s="536"/>
      <c r="Q62" s="536"/>
      <c r="R62" s="536"/>
      <c r="S62" s="536"/>
      <c r="T62" s="536" t="s">
        <v>1221</v>
      </c>
      <c r="U62" s="536"/>
      <c r="V62" s="536"/>
      <c r="W62" s="536"/>
      <c r="X62" s="536"/>
      <c r="Y62" s="536"/>
      <c r="Z62" s="536"/>
      <c r="AA62" s="536"/>
      <c r="AB62" s="536"/>
      <c r="AC62" s="536"/>
      <c r="AD62" s="536"/>
      <c r="AE62" s="536"/>
      <c r="AF62" s="536"/>
      <c r="AG62" s="536"/>
      <c r="AH62" s="536"/>
      <c r="AI62" s="536"/>
      <c r="AJ62" s="536"/>
      <c r="AK62" s="536"/>
      <c r="AL62" s="536"/>
      <c r="AM62" s="536"/>
      <c r="AN62" s="536"/>
      <c r="AO62" s="536"/>
      <c r="AP62" s="536"/>
      <c r="AQ62" s="536"/>
      <c r="AR62" s="566">
        <v>0.15</v>
      </c>
      <c r="AS62" s="567"/>
      <c r="AT62" s="567"/>
      <c r="AU62" s="567"/>
      <c r="AV62" s="567"/>
      <c r="AW62" s="567"/>
      <c r="AX62" s="567"/>
      <c r="AY62" s="567"/>
      <c r="AZ62" s="567"/>
      <c r="BA62" s="567"/>
      <c r="BB62" s="567"/>
      <c r="BC62" s="567"/>
      <c r="BD62" s="567"/>
      <c r="BE62" s="567"/>
      <c r="BF62" s="567"/>
      <c r="BG62" s="567"/>
      <c r="BH62" s="567"/>
      <c r="BI62" s="58"/>
    </row>
    <row r="63" spans="1:61" s="61" customFormat="1" ht="9" customHeight="1" x14ac:dyDescent="0.2">
      <c r="A63" s="536"/>
      <c r="B63" s="536"/>
      <c r="C63" s="536"/>
      <c r="D63" s="536"/>
      <c r="E63" s="536"/>
      <c r="F63" s="536"/>
      <c r="G63" s="536"/>
      <c r="H63" s="536"/>
      <c r="I63" s="536"/>
      <c r="J63" s="536"/>
      <c r="K63" s="536"/>
      <c r="L63" s="536"/>
      <c r="M63" s="536"/>
      <c r="N63" s="536"/>
      <c r="O63" s="536"/>
      <c r="P63" s="536"/>
      <c r="Q63" s="536"/>
      <c r="R63" s="536"/>
      <c r="S63" s="536"/>
      <c r="T63" s="536"/>
      <c r="U63" s="536"/>
      <c r="V63" s="536"/>
      <c r="W63" s="536"/>
      <c r="X63" s="536"/>
      <c r="Y63" s="536"/>
      <c r="Z63" s="536"/>
      <c r="AA63" s="536"/>
      <c r="AB63" s="536"/>
      <c r="AC63" s="536"/>
      <c r="AD63" s="536"/>
      <c r="AE63" s="536"/>
      <c r="AF63" s="536"/>
      <c r="AG63" s="536"/>
      <c r="AH63" s="536"/>
      <c r="AI63" s="536"/>
      <c r="AJ63" s="536"/>
      <c r="AK63" s="536"/>
      <c r="AL63" s="536"/>
      <c r="AM63" s="536"/>
      <c r="AN63" s="536"/>
      <c r="AO63" s="536"/>
      <c r="AP63" s="536"/>
      <c r="AQ63" s="536"/>
      <c r="AR63" s="567"/>
      <c r="AS63" s="567"/>
      <c r="AT63" s="567"/>
      <c r="AU63" s="567"/>
      <c r="AV63" s="567"/>
      <c r="AW63" s="567"/>
      <c r="AX63" s="567"/>
      <c r="AY63" s="567"/>
      <c r="AZ63" s="567"/>
      <c r="BA63" s="567"/>
      <c r="BB63" s="567"/>
      <c r="BC63" s="567"/>
      <c r="BD63" s="567"/>
      <c r="BE63" s="567"/>
      <c r="BF63" s="567"/>
      <c r="BG63" s="567"/>
      <c r="BH63" s="567"/>
      <c r="BI63" s="58"/>
    </row>
    <row r="64" spans="1:61" s="61" customFormat="1" ht="9" customHeight="1" x14ac:dyDescent="0.2">
      <c r="A64" s="570" t="s">
        <v>1219</v>
      </c>
      <c r="B64" s="570"/>
      <c r="C64" s="570"/>
      <c r="D64" s="570"/>
      <c r="E64" s="570"/>
      <c r="F64" s="570"/>
      <c r="G64" s="570"/>
      <c r="H64" s="570"/>
      <c r="I64" s="570"/>
      <c r="J64" s="570"/>
      <c r="K64" s="570"/>
      <c r="L64" s="570"/>
      <c r="M64" s="570"/>
      <c r="N64" s="570"/>
      <c r="O64" s="570"/>
      <c r="P64" s="570"/>
      <c r="Q64" s="570"/>
      <c r="R64" s="570"/>
      <c r="S64" s="570"/>
      <c r="T64" s="570" t="s">
        <v>191</v>
      </c>
      <c r="U64" s="570"/>
      <c r="V64" s="570"/>
      <c r="W64" s="570"/>
      <c r="X64" s="570"/>
      <c r="Y64" s="570"/>
      <c r="Z64" s="570"/>
      <c r="AA64" s="570"/>
      <c r="AB64" s="570"/>
      <c r="AC64" s="570"/>
      <c r="AD64" s="570"/>
      <c r="AE64" s="570"/>
      <c r="AF64" s="570"/>
      <c r="AG64" s="570"/>
      <c r="AH64" s="570"/>
      <c r="AI64" s="570"/>
      <c r="AJ64" s="570"/>
      <c r="AK64" s="570"/>
      <c r="AL64" s="570"/>
      <c r="AM64" s="570"/>
      <c r="AN64" s="570"/>
      <c r="AO64" s="570"/>
      <c r="AP64" s="570"/>
      <c r="AQ64" s="570"/>
      <c r="AR64" s="568">
        <v>0.17</v>
      </c>
      <c r="AS64" s="569"/>
      <c r="AT64" s="569"/>
      <c r="AU64" s="569"/>
      <c r="AV64" s="569"/>
      <c r="AW64" s="569"/>
      <c r="AX64" s="569"/>
      <c r="AY64" s="569"/>
      <c r="AZ64" s="569"/>
      <c r="BA64" s="569"/>
      <c r="BB64" s="569"/>
      <c r="BC64" s="569"/>
      <c r="BD64" s="569"/>
      <c r="BE64" s="569"/>
      <c r="BF64" s="569"/>
      <c r="BG64" s="569"/>
      <c r="BH64" s="569"/>
      <c r="BI64" s="58"/>
    </row>
    <row r="65" spans="1:61" s="61" customFormat="1" ht="9" customHeight="1" x14ac:dyDescent="0.2">
      <c r="A65" s="570"/>
      <c r="B65" s="570"/>
      <c r="C65" s="570"/>
      <c r="D65" s="570"/>
      <c r="E65" s="570"/>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0"/>
      <c r="AM65" s="570"/>
      <c r="AN65" s="570"/>
      <c r="AO65" s="570"/>
      <c r="AP65" s="570"/>
      <c r="AQ65" s="570"/>
      <c r="AR65" s="569"/>
      <c r="AS65" s="569"/>
      <c r="AT65" s="569"/>
      <c r="AU65" s="569"/>
      <c r="AV65" s="569"/>
      <c r="AW65" s="569"/>
      <c r="AX65" s="569"/>
      <c r="AY65" s="569"/>
      <c r="AZ65" s="569"/>
      <c r="BA65" s="569"/>
      <c r="BB65" s="569"/>
      <c r="BC65" s="569"/>
      <c r="BD65" s="569"/>
      <c r="BE65" s="569"/>
      <c r="BF65" s="569"/>
      <c r="BG65" s="569"/>
      <c r="BH65" s="569"/>
      <c r="BI65" s="58"/>
    </row>
    <row r="66" spans="1:61" s="61" customFormat="1" ht="9" customHeight="1" x14ac:dyDescent="0.2">
      <c r="A66" s="536" t="s">
        <v>1219</v>
      </c>
      <c r="B66" s="536"/>
      <c r="C66" s="536"/>
      <c r="D66" s="536"/>
      <c r="E66" s="536"/>
      <c r="F66" s="536"/>
      <c r="G66" s="536"/>
      <c r="H66" s="536"/>
      <c r="I66" s="536"/>
      <c r="J66" s="536"/>
      <c r="K66" s="536"/>
      <c r="L66" s="536"/>
      <c r="M66" s="536"/>
      <c r="N66" s="536"/>
      <c r="O66" s="536"/>
      <c r="P66" s="536"/>
      <c r="Q66" s="536"/>
      <c r="R66" s="536"/>
      <c r="S66" s="536"/>
      <c r="T66" s="536" t="s">
        <v>1222</v>
      </c>
      <c r="U66" s="536"/>
      <c r="V66" s="536"/>
      <c r="W66" s="536"/>
      <c r="X66" s="536"/>
      <c r="Y66" s="536"/>
      <c r="Z66" s="536"/>
      <c r="AA66" s="536"/>
      <c r="AB66" s="536"/>
      <c r="AC66" s="536"/>
      <c r="AD66" s="536"/>
      <c r="AE66" s="536"/>
      <c r="AF66" s="536"/>
      <c r="AG66" s="536"/>
      <c r="AH66" s="536"/>
      <c r="AI66" s="536"/>
      <c r="AJ66" s="536"/>
      <c r="AK66" s="536"/>
      <c r="AL66" s="536"/>
      <c r="AM66" s="536"/>
      <c r="AN66" s="536"/>
      <c r="AO66" s="536"/>
      <c r="AP66" s="536"/>
      <c r="AQ66" s="536"/>
      <c r="AR66" s="566">
        <v>0.2</v>
      </c>
      <c r="AS66" s="567"/>
      <c r="AT66" s="567"/>
      <c r="AU66" s="567"/>
      <c r="AV66" s="567"/>
      <c r="AW66" s="567"/>
      <c r="AX66" s="567"/>
      <c r="AY66" s="567"/>
      <c r="AZ66" s="567"/>
      <c r="BA66" s="567"/>
      <c r="BB66" s="567"/>
      <c r="BC66" s="567"/>
      <c r="BD66" s="567"/>
      <c r="BE66" s="567"/>
      <c r="BF66" s="567"/>
      <c r="BG66" s="567"/>
      <c r="BH66" s="567"/>
      <c r="BI66" s="58"/>
    </row>
    <row r="67" spans="1:61" s="61" customFormat="1" ht="9" customHeight="1" x14ac:dyDescent="0.2">
      <c r="A67" s="536"/>
      <c r="B67" s="536"/>
      <c r="C67" s="536"/>
      <c r="D67" s="536"/>
      <c r="E67" s="536"/>
      <c r="F67" s="536"/>
      <c r="G67" s="536"/>
      <c r="H67" s="536"/>
      <c r="I67" s="536"/>
      <c r="J67" s="536"/>
      <c r="K67" s="536"/>
      <c r="L67" s="536"/>
      <c r="M67" s="536"/>
      <c r="N67" s="536"/>
      <c r="O67" s="536"/>
      <c r="P67" s="536"/>
      <c r="Q67" s="536"/>
      <c r="R67" s="536"/>
      <c r="S67" s="536"/>
      <c r="T67" s="536"/>
      <c r="U67" s="536"/>
      <c r="V67" s="536"/>
      <c r="W67" s="536"/>
      <c r="X67" s="536"/>
      <c r="Y67" s="536"/>
      <c r="Z67" s="536"/>
      <c r="AA67" s="536"/>
      <c r="AB67" s="536"/>
      <c r="AC67" s="536"/>
      <c r="AD67" s="536"/>
      <c r="AE67" s="536"/>
      <c r="AF67" s="536"/>
      <c r="AG67" s="536"/>
      <c r="AH67" s="536"/>
      <c r="AI67" s="536"/>
      <c r="AJ67" s="536"/>
      <c r="AK67" s="536"/>
      <c r="AL67" s="536"/>
      <c r="AM67" s="536"/>
      <c r="AN67" s="536"/>
      <c r="AO67" s="536"/>
      <c r="AP67" s="536"/>
      <c r="AQ67" s="536"/>
      <c r="AR67" s="567"/>
      <c r="AS67" s="567"/>
      <c r="AT67" s="567"/>
      <c r="AU67" s="567"/>
      <c r="AV67" s="567"/>
      <c r="AW67" s="567"/>
      <c r="AX67" s="567"/>
      <c r="AY67" s="567"/>
      <c r="AZ67" s="567"/>
      <c r="BA67" s="567"/>
      <c r="BB67" s="567"/>
      <c r="BC67" s="567"/>
      <c r="BD67" s="567"/>
      <c r="BE67" s="567"/>
      <c r="BF67" s="567"/>
      <c r="BG67" s="567"/>
      <c r="BH67" s="567"/>
      <c r="BI67" s="58"/>
    </row>
    <row r="68" spans="1:61" s="61" customFormat="1" ht="9" customHeight="1" x14ac:dyDescent="0.2">
      <c r="A68" s="570" t="s">
        <v>1219</v>
      </c>
      <c r="B68" s="570"/>
      <c r="C68" s="570"/>
      <c r="D68" s="570"/>
      <c r="E68" s="570"/>
      <c r="F68" s="570"/>
      <c r="G68" s="570"/>
      <c r="H68" s="570"/>
      <c r="I68" s="570"/>
      <c r="J68" s="570"/>
      <c r="K68" s="570"/>
      <c r="L68" s="570"/>
      <c r="M68" s="570"/>
      <c r="N68" s="570"/>
      <c r="O68" s="570"/>
      <c r="P68" s="570"/>
      <c r="Q68" s="570"/>
      <c r="R68" s="570"/>
      <c r="S68" s="570"/>
      <c r="T68" s="570" t="s">
        <v>192</v>
      </c>
      <c r="U68" s="570"/>
      <c r="V68" s="570"/>
      <c r="W68" s="570"/>
      <c r="X68" s="570"/>
      <c r="Y68" s="570"/>
      <c r="Z68" s="570"/>
      <c r="AA68" s="570"/>
      <c r="AB68" s="570"/>
      <c r="AC68" s="570"/>
      <c r="AD68" s="570"/>
      <c r="AE68" s="570"/>
      <c r="AF68" s="570"/>
      <c r="AG68" s="570"/>
      <c r="AH68" s="570"/>
      <c r="AI68" s="570"/>
      <c r="AJ68" s="570"/>
      <c r="AK68" s="570"/>
      <c r="AL68" s="570"/>
      <c r="AM68" s="570"/>
      <c r="AN68" s="570"/>
      <c r="AO68" s="570"/>
      <c r="AP68" s="570"/>
      <c r="AQ68" s="570"/>
      <c r="AR68" s="568">
        <v>0.22</v>
      </c>
      <c r="AS68" s="569"/>
      <c r="AT68" s="569"/>
      <c r="AU68" s="569"/>
      <c r="AV68" s="569"/>
      <c r="AW68" s="569"/>
      <c r="AX68" s="569"/>
      <c r="AY68" s="569"/>
      <c r="AZ68" s="569"/>
      <c r="BA68" s="569"/>
      <c r="BB68" s="569"/>
      <c r="BC68" s="569"/>
      <c r="BD68" s="569"/>
      <c r="BE68" s="569"/>
      <c r="BF68" s="569"/>
      <c r="BG68" s="569"/>
      <c r="BH68" s="569"/>
      <c r="BI68" s="58"/>
    </row>
    <row r="69" spans="1:61" s="61" customFormat="1" ht="9" customHeight="1" x14ac:dyDescent="0.2">
      <c r="A69" s="570"/>
      <c r="B69" s="570"/>
      <c r="C69" s="570"/>
      <c r="D69" s="570"/>
      <c r="E69" s="570"/>
      <c r="F69" s="570"/>
      <c r="G69" s="570"/>
      <c r="H69" s="570"/>
      <c r="I69" s="570"/>
      <c r="J69" s="570"/>
      <c r="K69" s="570"/>
      <c r="L69" s="570"/>
      <c r="M69" s="570"/>
      <c r="N69" s="570"/>
      <c r="O69" s="570"/>
      <c r="P69" s="570"/>
      <c r="Q69" s="570"/>
      <c r="R69" s="570"/>
      <c r="S69" s="570"/>
      <c r="T69" s="570"/>
      <c r="U69" s="570"/>
      <c r="V69" s="570"/>
      <c r="W69" s="570"/>
      <c r="X69" s="570"/>
      <c r="Y69" s="570"/>
      <c r="Z69" s="570"/>
      <c r="AA69" s="570"/>
      <c r="AB69" s="570"/>
      <c r="AC69" s="570"/>
      <c r="AD69" s="570"/>
      <c r="AE69" s="570"/>
      <c r="AF69" s="570"/>
      <c r="AG69" s="570"/>
      <c r="AH69" s="570"/>
      <c r="AI69" s="570"/>
      <c r="AJ69" s="570"/>
      <c r="AK69" s="570"/>
      <c r="AL69" s="570"/>
      <c r="AM69" s="570"/>
      <c r="AN69" s="570"/>
      <c r="AO69" s="570"/>
      <c r="AP69" s="570"/>
      <c r="AQ69" s="570"/>
      <c r="AR69" s="569"/>
      <c r="AS69" s="569"/>
      <c r="AT69" s="569"/>
      <c r="AU69" s="569"/>
      <c r="AV69" s="569"/>
      <c r="AW69" s="569"/>
      <c r="AX69" s="569"/>
      <c r="AY69" s="569"/>
      <c r="AZ69" s="569"/>
      <c r="BA69" s="569"/>
      <c r="BB69" s="569"/>
      <c r="BC69" s="569"/>
      <c r="BD69" s="569"/>
      <c r="BE69" s="569"/>
      <c r="BF69" s="569"/>
      <c r="BG69" s="569"/>
      <c r="BH69" s="569"/>
      <c r="BI69" s="58"/>
    </row>
    <row r="70" spans="1:61" s="61" customFormat="1" ht="9" customHeight="1" x14ac:dyDescent="0.2">
      <c r="A70" s="536" t="s">
        <v>1219</v>
      </c>
      <c r="B70" s="536"/>
      <c r="C70" s="536"/>
      <c r="D70" s="536"/>
      <c r="E70" s="536"/>
      <c r="F70" s="536"/>
      <c r="G70" s="536"/>
      <c r="H70" s="536"/>
      <c r="I70" s="536"/>
      <c r="J70" s="536"/>
      <c r="K70" s="536"/>
      <c r="L70" s="536"/>
      <c r="M70" s="536"/>
      <c r="N70" s="536"/>
      <c r="O70" s="536"/>
      <c r="P70" s="536"/>
      <c r="Q70" s="536"/>
      <c r="R70" s="536"/>
      <c r="S70" s="536"/>
      <c r="T70" s="536" t="s">
        <v>1223</v>
      </c>
      <c r="U70" s="536"/>
      <c r="V70" s="536"/>
      <c r="W70" s="536"/>
      <c r="X70" s="536"/>
      <c r="Y70" s="536"/>
      <c r="Z70" s="536"/>
      <c r="AA70" s="536"/>
      <c r="AB70" s="536"/>
      <c r="AC70" s="536"/>
      <c r="AD70" s="536"/>
      <c r="AE70" s="536"/>
      <c r="AF70" s="536"/>
      <c r="AG70" s="536"/>
      <c r="AH70" s="536"/>
      <c r="AI70" s="536"/>
      <c r="AJ70" s="536"/>
      <c r="AK70" s="536"/>
      <c r="AL70" s="536"/>
      <c r="AM70" s="536"/>
      <c r="AN70" s="536"/>
      <c r="AO70" s="536"/>
      <c r="AP70" s="536"/>
      <c r="AQ70" s="536"/>
      <c r="AR70" s="566">
        <v>0.25</v>
      </c>
      <c r="AS70" s="567"/>
      <c r="AT70" s="567"/>
      <c r="AU70" s="567"/>
      <c r="AV70" s="567"/>
      <c r="AW70" s="567"/>
      <c r="AX70" s="567"/>
      <c r="AY70" s="567"/>
      <c r="AZ70" s="567"/>
      <c r="BA70" s="567"/>
      <c r="BB70" s="567"/>
      <c r="BC70" s="567"/>
      <c r="BD70" s="567"/>
      <c r="BE70" s="567"/>
      <c r="BF70" s="567"/>
      <c r="BG70" s="567"/>
      <c r="BH70" s="567"/>
      <c r="BI70" s="58"/>
    </row>
    <row r="71" spans="1:61" s="61" customFormat="1" ht="9" customHeight="1" x14ac:dyDescent="0.2">
      <c r="A71" s="536"/>
      <c r="B71" s="536"/>
      <c r="C71" s="536"/>
      <c r="D71" s="536"/>
      <c r="E71" s="536"/>
      <c r="F71" s="536"/>
      <c r="G71" s="536"/>
      <c r="H71" s="536"/>
      <c r="I71" s="536"/>
      <c r="J71" s="536"/>
      <c r="K71" s="536"/>
      <c r="L71" s="536"/>
      <c r="M71" s="536"/>
      <c r="N71" s="536"/>
      <c r="O71" s="536"/>
      <c r="P71" s="536"/>
      <c r="Q71" s="536"/>
      <c r="R71" s="536"/>
      <c r="S71" s="536"/>
      <c r="T71" s="536"/>
      <c r="U71" s="536"/>
      <c r="V71" s="536"/>
      <c r="W71" s="536"/>
      <c r="X71" s="536"/>
      <c r="Y71" s="536"/>
      <c r="Z71" s="536"/>
      <c r="AA71" s="536"/>
      <c r="AB71" s="536"/>
      <c r="AC71" s="536"/>
      <c r="AD71" s="536"/>
      <c r="AE71" s="536"/>
      <c r="AF71" s="536"/>
      <c r="AG71" s="536"/>
      <c r="AH71" s="536"/>
      <c r="AI71" s="536"/>
      <c r="AJ71" s="536"/>
      <c r="AK71" s="536"/>
      <c r="AL71" s="536"/>
      <c r="AM71" s="536"/>
      <c r="AN71" s="536"/>
      <c r="AO71" s="536"/>
      <c r="AP71" s="536"/>
      <c r="AQ71" s="536"/>
      <c r="AR71" s="567"/>
      <c r="AS71" s="567"/>
      <c r="AT71" s="567"/>
      <c r="AU71" s="567"/>
      <c r="AV71" s="567"/>
      <c r="AW71" s="567"/>
      <c r="AX71" s="567"/>
      <c r="AY71" s="567"/>
      <c r="AZ71" s="567"/>
      <c r="BA71" s="567"/>
      <c r="BB71" s="567"/>
      <c r="BC71" s="567"/>
      <c r="BD71" s="567"/>
      <c r="BE71" s="567"/>
      <c r="BF71" s="567"/>
      <c r="BG71" s="567"/>
      <c r="BH71" s="567"/>
      <c r="BI71" s="58"/>
    </row>
    <row r="72" spans="1:61" s="61" customFormat="1" ht="9" customHeight="1" x14ac:dyDescent="0.2">
      <c r="A72" s="570" t="s">
        <v>1219</v>
      </c>
      <c r="B72" s="570"/>
      <c r="C72" s="570"/>
      <c r="D72" s="570"/>
      <c r="E72" s="570"/>
      <c r="F72" s="570"/>
      <c r="G72" s="570"/>
      <c r="H72" s="570"/>
      <c r="I72" s="570"/>
      <c r="J72" s="570"/>
      <c r="K72" s="570"/>
      <c r="L72" s="570"/>
      <c r="M72" s="570"/>
      <c r="N72" s="570"/>
      <c r="O72" s="570"/>
      <c r="P72" s="570"/>
      <c r="Q72" s="570"/>
      <c r="R72" s="570"/>
      <c r="S72" s="570"/>
      <c r="T72" s="570" t="s">
        <v>1867</v>
      </c>
      <c r="U72" s="570"/>
      <c r="V72" s="570"/>
      <c r="W72" s="570"/>
      <c r="X72" s="570"/>
      <c r="Y72" s="570"/>
      <c r="Z72" s="570"/>
      <c r="AA72" s="570"/>
      <c r="AB72" s="570"/>
      <c r="AC72" s="570"/>
      <c r="AD72" s="570"/>
      <c r="AE72" s="570"/>
      <c r="AF72" s="570"/>
      <c r="AG72" s="570"/>
      <c r="AH72" s="570"/>
      <c r="AI72" s="570"/>
      <c r="AJ72" s="570"/>
      <c r="AK72" s="570"/>
      <c r="AL72" s="570"/>
      <c r="AM72" s="570"/>
      <c r="AN72" s="570"/>
      <c r="AO72" s="570"/>
      <c r="AP72" s="570"/>
      <c r="AQ72" s="570"/>
      <c r="AR72" s="568">
        <v>0.27</v>
      </c>
      <c r="AS72" s="569"/>
      <c r="AT72" s="569"/>
      <c r="AU72" s="569"/>
      <c r="AV72" s="569"/>
      <c r="AW72" s="569"/>
      <c r="AX72" s="569"/>
      <c r="AY72" s="569"/>
      <c r="AZ72" s="569"/>
      <c r="BA72" s="569"/>
      <c r="BB72" s="569"/>
      <c r="BC72" s="569"/>
      <c r="BD72" s="569"/>
      <c r="BE72" s="569"/>
      <c r="BF72" s="569"/>
      <c r="BG72" s="569"/>
      <c r="BH72" s="569"/>
      <c r="BI72" s="58"/>
    </row>
    <row r="73" spans="1:61" s="61" customFormat="1" ht="9" customHeight="1" x14ac:dyDescent="0.2">
      <c r="A73" s="570"/>
      <c r="B73" s="570"/>
      <c r="C73" s="570"/>
      <c r="D73" s="570"/>
      <c r="E73" s="570"/>
      <c r="F73" s="570"/>
      <c r="G73" s="570"/>
      <c r="H73" s="570"/>
      <c r="I73" s="570"/>
      <c r="J73" s="570"/>
      <c r="K73" s="570"/>
      <c r="L73" s="570"/>
      <c r="M73" s="570"/>
      <c r="N73" s="570"/>
      <c r="O73" s="570"/>
      <c r="P73" s="570"/>
      <c r="Q73" s="570"/>
      <c r="R73" s="570"/>
      <c r="S73" s="570"/>
      <c r="T73" s="570"/>
      <c r="U73" s="570"/>
      <c r="V73" s="570"/>
      <c r="W73" s="570"/>
      <c r="X73" s="570"/>
      <c r="Y73" s="570"/>
      <c r="Z73" s="570"/>
      <c r="AA73" s="570"/>
      <c r="AB73" s="570"/>
      <c r="AC73" s="570"/>
      <c r="AD73" s="570"/>
      <c r="AE73" s="570"/>
      <c r="AF73" s="570"/>
      <c r="AG73" s="570"/>
      <c r="AH73" s="570"/>
      <c r="AI73" s="570"/>
      <c r="AJ73" s="570"/>
      <c r="AK73" s="570"/>
      <c r="AL73" s="570"/>
      <c r="AM73" s="570"/>
      <c r="AN73" s="570"/>
      <c r="AO73" s="570"/>
      <c r="AP73" s="570"/>
      <c r="AQ73" s="570"/>
      <c r="AR73" s="569"/>
      <c r="AS73" s="569"/>
      <c r="AT73" s="569"/>
      <c r="AU73" s="569"/>
      <c r="AV73" s="569"/>
      <c r="AW73" s="569"/>
      <c r="AX73" s="569"/>
      <c r="AY73" s="569"/>
      <c r="AZ73" s="569"/>
      <c r="BA73" s="569"/>
      <c r="BB73" s="569"/>
      <c r="BC73" s="569"/>
      <c r="BD73" s="569"/>
      <c r="BE73" s="569"/>
      <c r="BF73" s="569"/>
      <c r="BG73" s="569"/>
      <c r="BH73" s="569"/>
      <c r="BI73" s="58"/>
    </row>
    <row r="74" spans="1:61" s="61" customFormat="1" ht="5.25" customHeight="1" x14ac:dyDescent="0.2">
      <c r="A74" s="58"/>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c r="BH74" s="192"/>
      <c r="BI74" s="192"/>
    </row>
    <row r="75" spans="1:61" ht="5.25" customHeight="1" x14ac:dyDescent="0.2">
      <c r="A75" s="41"/>
      <c r="B75" s="191"/>
      <c r="C75" s="191"/>
      <c r="D75" s="191"/>
      <c r="E75" s="191"/>
      <c r="F75" s="191"/>
      <c r="G75" s="191"/>
      <c r="H75" s="191"/>
      <c r="I75" s="191"/>
      <c r="J75" s="191"/>
      <c r="K75" s="191"/>
      <c r="L75" s="191"/>
      <c r="M75" s="191"/>
      <c r="N75" s="191"/>
      <c r="O75" s="191"/>
      <c r="P75" s="191"/>
      <c r="Q75" s="191"/>
      <c r="R75" s="191"/>
      <c r="S75" s="191"/>
      <c r="T75" s="191"/>
      <c r="U75" s="191"/>
      <c r="V75" s="191"/>
      <c r="W75" s="217"/>
      <c r="X75" s="217"/>
      <c r="Y75" s="217"/>
      <c r="Z75" s="217"/>
      <c r="AA75" s="573" t="s">
        <v>5824</v>
      </c>
      <c r="AB75" s="573"/>
      <c r="AC75" s="573"/>
      <c r="AD75" s="573"/>
      <c r="AE75" s="573"/>
      <c r="AF75" s="573"/>
      <c r="AG75" s="573"/>
      <c r="AH75" s="573"/>
      <c r="AI75" s="573"/>
      <c r="AJ75" s="573"/>
      <c r="AK75" s="573"/>
      <c r="AL75" s="573"/>
      <c r="AM75" s="573"/>
      <c r="AN75" s="573"/>
      <c r="AO75" s="573"/>
      <c r="AP75" s="573"/>
      <c r="AQ75" s="573"/>
      <c r="AR75" s="573"/>
      <c r="AS75" s="573"/>
      <c r="AT75" s="573"/>
      <c r="AU75" s="573"/>
      <c r="AV75" s="573"/>
      <c r="AW75" s="573"/>
      <c r="AX75" s="573"/>
      <c r="AY75" s="573"/>
      <c r="AZ75" s="573"/>
      <c r="BA75" s="573"/>
      <c r="BB75" s="573"/>
      <c r="BC75" s="573"/>
      <c r="BD75" s="573"/>
      <c r="BE75" s="573"/>
      <c r="BF75" s="573"/>
      <c r="BG75" s="573"/>
      <c r="BH75" s="573"/>
      <c r="BI75" s="191"/>
    </row>
    <row r="76" spans="1:61" ht="6.75" customHeight="1" x14ac:dyDescent="0.2">
      <c r="A76" s="41"/>
      <c r="B76" s="191"/>
      <c r="C76" s="191"/>
      <c r="D76" s="191"/>
      <c r="E76" s="191"/>
      <c r="F76" s="191"/>
      <c r="G76" s="191"/>
      <c r="H76" s="191"/>
      <c r="I76" s="191"/>
      <c r="J76" s="191"/>
      <c r="K76" s="191"/>
      <c r="L76" s="191"/>
      <c r="M76" s="191"/>
      <c r="N76" s="191"/>
      <c r="O76" s="191"/>
      <c r="P76" s="191"/>
      <c r="Q76" s="191"/>
      <c r="R76" s="191"/>
      <c r="S76" s="191"/>
      <c r="T76" s="191"/>
      <c r="U76" s="191"/>
      <c r="V76" s="191"/>
      <c r="W76" s="217"/>
      <c r="X76" s="217"/>
      <c r="Y76" s="217"/>
      <c r="Z76" s="217"/>
      <c r="AA76" s="573"/>
      <c r="AB76" s="573"/>
      <c r="AC76" s="573"/>
      <c r="AD76" s="573"/>
      <c r="AE76" s="573"/>
      <c r="AF76" s="573"/>
      <c r="AG76" s="573"/>
      <c r="AH76" s="573"/>
      <c r="AI76" s="573"/>
      <c r="AJ76" s="573"/>
      <c r="AK76" s="573"/>
      <c r="AL76" s="573"/>
      <c r="AM76" s="573"/>
      <c r="AN76" s="573"/>
      <c r="AO76" s="573"/>
      <c r="AP76" s="573"/>
      <c r="AQ76" s="573"/>
      <c r="AR76" s="573"/>
      <c r="AS76" s="573"/>
      <c r="AT76" s="573"/>
      <c r="AU76" s="573"/>
      <c r="AV76" s="573"/>
      <c r="AW76" s="573"/>
      <c r="AX76" s="573"/>
      <c r="AY76" s="573"/>
      <c r="AZ76" s="573"/>
      <c r="BA76" s="573"/>
      <c r="BB76" s="573"/>
      <c r="BC76" s="573"/>
      <c r="BD76" s="573"/>
      <c r="BE76" s="573"/>
      <c r="BF76" s="573"/>
      <c r="BG76" s="573"/>
      <c r="BH76" s="573"/>
      <c r="BI76" s="191"/>
    </row>
    <row r="77" spans="1:61" ht="5.25" customHeight="1" x14ac:dyDescent="0.2">
      <c r="A77" s="41"/>
      <c r="B77" s="191"/>
      <c r="C77" s="191"/>
      <c r="D77" s="191"/>
      <c r="E77" s="191"/>
      <c r="F77" s="191"/>
      <c r="G77" s="191"/>
      <c r="H77" s="191"/>
      <c r="I77" s="191"/>
      <c r="J77" s="191"/>
      <c r="K77" s="191"/>
      <c r="L77" s="191"/>
      <c r="M77" s="191"/>
      <c r="N77" s="191"/>
      <c r="O77" s="191"/>
      <c r="P77" s="191"/>
      <c r="Q77" s="191"/>
      <c r="R77" s="191"/>
      <c r="S77" s="191"/>
      <c r="T77" s="191"/>
      <c r="U77" s="191"/>
      <c r="V77" s="191"/>
      <c r="W77" s="217"/>
      <c r="X77" s="217"/>
      <c r="Y77" s="217"/>
      <c r="Z77" s="217"/>
      <c r="AA77" s="573" t="s">
        <v>7262</v>
      </c>
      <c r="AB77" s="573"/>
      <c r="AC77" s="573"/>
      <c r="AD77" s="573"/>
      <c r="AE77" s="573"/>
      <c r="AF77" s="573"/>
      <c r="AG77" s="573"/>
      <c r="AH77" s="573"/>
      <c r="AI77" s="573"/>
      <c r="AJ77" s="573"/>
      <c r="AK77" s="573"/>
      <c r="AL77" s="573"/>
      <c r="AM77" s="573"/>
      <c r="AN77" s="573"/>
      <c r="AO77" s="573"/>
      <c r="AP77" s="573"/>
      <c r="AQ77" s="573"/>
      <c r="AR77" s="573"/>
      <c r="AS77" s="573"/>
      <c r="AT77" s="573"/>
      <c r="AU77" s="573"/>
      <c r="AV77" s="573"/>
      <c r="AW77" s="573"/>
      <c r="AX77" s="573"/>
      <c r="AY77" s="573"/>
      <c r="AZ77" s="573"/>
      <c r="BA77" s="573"/>
      <c r="BB77" s="573"/>
      <c r="BC77" s="573"/>
      <c r="BD77" s="573"/>
      <c r="BE77" s="573"/>
      <c r="BF77" s="573"/>
      <c r="BG77" s="573"/>
      <c r="BH77" s="573"/>
      <c r="BI77" s="191"/>
    </row>
    <row r="78" spans="1:61" ht="6.75" customHeight="1" x14ac:dyDescent="0.2">
      <c r="A78" s="41"/>
      <c r="B78" s="191"/>
      <c r="C78" s="191"/>
      <c r="D78" s="191"/>
      <c r="E78" s="191"/>
      <c r="F78" s="191"/>
      <c r="G78" s="191"/>
      <c r="H78" s="191"/>
      <c r="I78" s="191"/>
      <c r="J78" s="191"/>
      <c r="K78" s="191"/>
      <c r="L78" s="191"/>
      <c r="M78" s="191"/>
      <c r="N78" s="191"/>
      <c r="O78" s="191"/>
      <c r="P78" s="191"/>
      <c r="Q78" s="191"/>
      <c r="R78" s="191"/>
      <c r="S78" s="191"/>
      <c r="T78" s="191"/>
      <c r="U78" s="191"/>
      <c r="V78" s="191"/>
      <c r="W78" s="217"/>
      <c r="X78" s="217"/>
      <c r="Y78" s="217"/>
      <c r="Z78" s="217"/>
      <c r="AA78" s="573"/>
      <c r="AB78" s="573"/>
      <c r="AC78" s="573"/>
      <c r="AD78" s="573"/>
      <c r="AE78" s="573"/>
      <c r="AF78" s="573"/>
      <c r="AG78" s="573"/>
      <c r="AH78" s="573"/>
      <c r="AI78" s="573"/>
      <c r="AJ78" s="573"/>
      <c r="AK78" s="573"/>
      <c r="AL78" s="573"/>
      <c r="AM78" s="573"/>
      <c r="AN78" s="573"/>
      <c r="AO78" s="573"/>
      <c r="AP78" s="573"/>
      <c r="AQ78" s="573"/>
      <c r="AR78" s="573"/>
      <c r="AS78" s="573"/>
      <c r="AT78" s="573"/>
      <c r="AU78" s="573"/>
      <c r="AV78" s="573"/>
      <c r="AW78" s="573"/>
      <c r="AX78" s="573"/>
      <c r="AY78" s="573"/>
      <c r="AZ78" s="573"/>
      <c r="BA78" s="573"/>
      <c r="BB78" s="573"/>
      <c r="BC78" s="573"/>
      <c r="BD78" s="573"/>
      <c r="BE78" s="573"/>
      <c r="BF78" s="573"/>
      <c r="BG78" s="573"/>
      <c r="BH78" s="573"/>
      <c r="BI78" s="191"/>
    </row>
    <row r="79" spans="1:61" ht="4.5" customHeight="1" x14ac:dyDescent="0.2">
      <c r="A79" s="41"/>
      <c r="B79" s="191"/>
      <c r="C79" s="191"/>
      <c r="D79" s="191"/>
      <c r="E79" s="191"/>
      <c r="F79" s="191"/>
      <c r="G79" s="191"/>
      <c r="H79" s="191"/>
      <c r="I79" s="191"/>
      <c r="J79" s="191"/>
      <c r="K79" s="191"/>
      <c r="L79" s="191"/>
      <c r="M79" s="191"/>
      <c r="N79" s="191"/>
      <c r="O79" s="191"/>
      <c r="P79" s="191"/>
      <c r="Q79" s="191"/>
      <c r="R79" s="191"/>
      <c r="S79" s="191"/>
      <c r="T79" s="191"/>
      <c r="U79" s="191"/>
      <c r="V79" s="191"/>
      <c r="W79" s="217"/>
      <c r="X79" s="217"/>
      <c r="Y79" s="217"/>
      <c r="Z79" s="217"/>
      <c r="AA79" s="217"/>
      <c r="AB79" s="217"/>
      <c r="AC79" s="217"/>
      <c r="AD79" s="217"/>
      <c r="AE79" s="217"/>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7"/>
      <c r="BB79" s="217"/>
      <c r="BC79" s="217"/>
      <c r="BD79" s="217"/>
      <c r="BE79" s="217"/>
      <c r="BF79" s="217"/>
      <c r="BG79" s="217"/>
      <c r="BH79" s="217"/>
      <c r="BI79" s="191"/>
    </row>
    <row r="80" spans="1:61" ht="12.75" x14ac:dyDescent="0.2">
      <c r="A80" s="41"/>
      <c r="B80" s="571" t="s">
        <v>7270</v>
      </c>
      <c r="C80" s="572"/>
      <c r="D80" s="572"/>
      <c r="E80" s="572"/>
      <c r="F80" s="572"/>
      <c r="G80" s="572"/>
      <c r="H80" s="572"/>
      <c r="I80" s="572"/>
      <c r="J80" s="572"/>
      <c r="K80" s="572"/>
      <c r="L80" s="572"/>
      <c r="M80" s="572"/>
      <c r="N80" s="572"/>
      <c r="O80" s="572"/>
      <c r="P80" s="572"/>
      <c r="Q80" s="572"/>
      <c r="R80" s="572"/>
      <c r="S80" s="572"/>
      <c r="T80" s="572"/>
      <c r="U80" s="572"/>
      <c r="V80" s="572"/>
      <c r="W80" s="572"/>
      <c r="X80" s="572"/>
      <c r="Y80" s="572"/>
      <c r="Z80" s="572"/>
      <c r="AA80" s="572"/>
      <c r="AB80" s="572"/>
      <c r="AC80" s="572"/>
      <c r="AD80" s="572"/>
      <c r="AE80" s="572"/>
      <c r="AF80" s="572"/>
      <c r="AG80" s="572"/>
      <c r="AH80" s="572"/>
      <c r="AI80" s="572"/>
      <c r="AJ80" s="572"/>
      <c r="AK80" s="572"/>
      <c r="AL80" s="572"/>
      <c r="AM80" s="572"/>
      <c r="AN80" s="572"/>
      <c r="AO80" s="572"/>
      <c r="AP80" s="572"/>
      <c r="AQ80" s="572"/>
      <c r="AR80" s="572"/>
      <c r="AS80" s="572"/>
      <c r="AT80" s="572"/>
      <c r="AU80" s="572"/>
      <c r="AV80" s="572"/>
      <c r="AW80" s="572"/>
      <c r="AX80" s="572"/>
      <c r="AY80" s="572"/>
      <c r="AZ80" s="572"/>
      <c r="BA80" s="572"/>
      <c r="BB80" s="572"/>
      <c r="BC80" s="572"/>
      <c r="BD80" s="572"/>
      <c r="BE80" s="572"/>
      <c r="BF80" s="572"/>
      <c r="BG80" s="572"/>
      <c r="BH80" s="572"/>
      <c r="BI80" s="191"/>
    </row>
    <row r="81" spans="1:61" ht="21.75" customHeight="1" x14ac:dyDescent="0.2">
      <c r="A81" s="41"/>
      <c r="B81" s="572"/>
      <c r="C81" s="572"/>
      <c r="D81" s="572"/>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2"/>
      <c r="AC81" s="572"/>
      <c r="AD81" s="572"/>
      <c r="AE81" s="572"/>
      <c r="AF81" s="572"/>
      <c r="AG81" s="572"/>
      <c r="AH81" s="572"/>
      <c r="AI81" s="572"/>
      <c r="AJ81" s="572"/>
      <c r="AK81" s="572"/>
      <c r="AL81" s="572"/>
      <c r="AM81" s="572"/>
      <c r="AN81" s="572"/>
      <c r="AO81" s="572"/>
      <c r="AP81" s="572"/>
      <c r="AQ81" s="572"/>
      <c r="AR81" s="572"/>
      <c r="AS81" s="572"/>
      <c r="AT81" s="572"/>
      <c r="AU81" s="572"/>
      <c r="AV81" s="572"/>
      <c r="AW81" s="572"/>
      <c r="AX81" s="572"/>
      <c r="AY81" s="572"/>
      <c r="AZ81" s="572"/>
      <c r="BA81" s="572"/>
      <c r="BB81" s="572"/>
      <c r="BC81" s="572"/>
      <c r="BD81" s="572"/>
      <c r="BE81" s="572"/>
      <c r="BF81" s="572"/>
      <c r="BG81" s="572"/>
      <c r="BH81" s="572"/>
      <c r="BI81" s="191"/>
    </row>
    <row r="82" spans="1:61" ht="4.5" customHeight="1" x14ac:dyDescent="0.2">
      <c r="A82" s="41"/>
      <c r="B82" s="572"/>
      <c r="C82" s="572"/>
      <c r="D82" s="572"/>
      <c r="E82" s="572"/>
      <c r="F82" s="572"/>
      <c r="G82" s="572"/>
      <c r="H82" s="572"/>
      <c r="I82" s="572"/>
      <c r="J82" s="572"/>
      <c r="K82" s="572"/>
      <c r="L82" s="572"/>
      <c r="M82" s="572"/>
      <c r="N82" s="572"/>
      <c r="O82" s="572"/>
      <c r="P82" s="572"/>
      <c r="Q82" s="572"/>
      <c r="R82" s="572"/>
      <c r="S82" s="572"/>
      <c r="T82" s="572"/>
      <c r="U82" s="572"/>
      <c r="V82" s="572"/>
      <c r="W82" s="572"/>
      <c r="X82" s="572"/>
      <c r="Y82" s="572"/>
      <c r="Z82" s="572"/>
      <c r="AA82" s="572"/>
      <c r="AB82" s="572"/>
      <c r="AC82" s="572"/>
      <c r="AD82" s="572"/>
      <c r="AE82" s="572"/>
      <c r="AF82" s="572"/>
      <c r="AG82" s="572"/>
      <c r="AH82" s="572"/>
      <c r="AI82" s="572"/>
      <c r="AJ82" s="572"/>
      <c r="AK82" s="572"/>
      <c r="AL82" s="572"/>
      <c r="AM82" s="572"/>
      <c r="AN82" s="572"/>
      <c r="AO82" s="572"/>
      <c r="AP82" s="572"/>
      <c r="AQ82" s="572"/>
      <c r="AR82" s="572"/>
      <c r="AS82" s="572"/>
      <c r="AT82" s="572"/>
      <c r="AU82" s="572"/>
      <c r="AV82" s="572"/>
      <c r="AW82" s="572"/>
      <c r="AX82" s="572"/>
      <c r="AY82" s="572"/>
      <c r="AZ82" s="572"/>
      <c r="BA82" s="572"/>
      <c r="BB82" s="572"/>
      <c r="BC82" s="572"/>
      <c r="BD82" s="572"/>
      <c r="BE82" s="572"/>
      <c r="BF82" s="572"/>
      <c r="BG82" s="572"/>
      <c r="BH82" s="572"/>
      <c r="BI82" s="191"/>
    </row>
    <row r="83" spans="1:61" ht="4.5" customHeight="1" x14ac:dyDescent="0.2">
      <c r="A83" s="41"/>
      <c r="B83" s="572"/>
      <c r="C83" s="572"/>
      <c r="D83" s="572"/>
      <c r="E83" s="572"/>
      <c r="F83" s="572"/>
      <c r="G83" s="572"/>
      <c r="H83" s="572"/>
      <c r="I83" s="572"/>
      <c r="J83" s="572"/>
      <c r="K83" s="572"/>
      <c r="L83" s="572"/>
      <c r="M83" s="572"/>
      <c r="N83" s="572"/>
      <c r="O83" s="572"/>
      <c r="P83" s="572"/>
      <c r="Q83" s="572"/>
      <c r="R83" s="572"/>
      <c r="S83" s="572"/>
      <c r="T83" s="572"/>
      <c r="U83" s="572"/>
      <c r="V83" s="572"/>
      <c r="W83" s="572"/>
      <c r="X83" s="572"/>
      <c r="Y83" s="572"/>
      <c r="Z83" s="572"/>
      <c r="AA83" s="572"/>
      <c r="AB83" s="572"/>
      <c r="AC83" s="572"/>
      <c r="AD83" s="572"/>
      <c r="AE83" s="572"/>
      <c r="AF83" s="572"/>
      <c r="AG83" s="572"/>
      <c r="AH83" s="572"/>
      <c r="AI83" s="572"/>
      <c r="AJ83" s="572"/>
      <c r="AK83" s="572"/>
      <c r="AL83" s="572"/>
      <c r="AM83" s="572"/>
      <c r="AN83" s="572"/>
      <c r="AO83" s="572"/>
      <c r="AP83" s="572"/>
      <c r="AQ83" s="572"/>
      <c r="AR83" s="572"/>
      <c r="AS83" s="572"/>
      <c r="AT83" s="572"/>
      <c r="AU83" s="572"/>
      <c r="AV83" s="572"/>
      <c r="AW83" s="572"/>
      <c r="AX83" s="572"/>
      <c r="AY83" s="572"/>
      <c r="AZ83" s="572"/>
      <c r="BA83" s="572"/>
      <c r="BB83" s="572"/>
      <c r="BC83" s="572"/>
      <c r="BD83" s="572"/>
      <c r="BE83" s="572"/>
      <c r="BF83" s="572"/>
      <c r="BG83" s="572"/>
      <c r="BH83" s="572"/>
      <c r="BI83" s="191"/>
    </row>
    <row r="84" spans="1:61" ht="9.75" customHeight="1" thickBot="1" x14ac:dyDescent="0.25">
      <c r="A84" s="41"/>
      <c r="B84" s="139"/>
      <c r="C84" s="139"/>
      <c r="D84" s="139"/>
      <c r="E84" s="139"/>
      <c r="F84" s="139"/>
      <c r="G84" s="139"/>
      <c r="H84" s="139"/>
      <c r="I84" s="139"/>
      <c r="J84" s="139"/>
      <c r="K84" s="139"/>
      <c r="L84" s="139"/>
      <c r="M84" s="139"/>
      <c r="N84" s="139"/>
      <c r="O84" s="139"/>
      <c r="P84" s="139"/>
      <c r="Q84" s="139"/>
      <c r="R84" s="139"/>
      <c r="S84" s="139"/>
      <c r="T84" s="139"/>
      <c r="U84" s="139"/>
      <c r="V84" s="139"/>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c r="BF84" s="140"/>
      <c r="BG84" s="140"/>
      <c r="BH84" s="140"/>
      <c r="BI84" s="139"/>
    </row>
    <row r="85" spans="1:61" ht="9.75" customHeight="1" thickTop="1" x14ac:dyDescent="0.2">
      <c r="A85" s="41"/>
      <c r="B85" s="279"/>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9"/>
      <c r="BH85" s="279"/>
      <c r="BI85" s="41"/>
    </row>
    <row r="86" spans="1:61" ht="12" customHeight="1" x14ac:dyDescent="0.2">
      <c r="A86" s="41"/>
      <c r="B86" s="191" t="s">
        <v>5822</v>
      </c>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41"/>
    </row>
    <row r="87" spans="1:61" ht="12" customHeight="1" x14ac:dyDescent="0.2">
      <c r="A87" s="41"/>
      <c r="B87" s="191"/>
      <c r="C87" s="191" t="s">
        <v>5820</v>
      </c>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41"/>
    </row>
    <row r="88" spans="1:61" ht="6" customHeight="1" x14ac:dyDescent="0.2">
      <c r="A88" s="41"/>
      <c r="B88" s="191"/>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41"/>
    </row>
    <row r="89" spans="1:61" ht="12" customHeight="1" x14ac:dyDescent="0.2">
      <c r="A89" s="41"/>
      <c r="B89" s="191" t="s">
        <v>5810</v>
      </c>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41"/>
    </row>
    <row r="90" spans="1:61" ht="12" customHeight="1" x14ac:dyDescent="0.2">
      <c r="A90" s="41"/>
      <c r="B90" s="191" t="s">
        <v>5811</v>
      </c>
      <c r="C90" s="280"/>
      <c r="D90" s="280"/>
      <c r="E90" s="280"/>
      <c r="F90" s="280"/>
      <c r="G90" s="280"/>
      <c r="H90" s="280"/>
      <c r="I90" s="280"/>
      <c r="J90" s="280"/>
      <c r="K90" s="280"/>
      <c r="L90" s="280"/>
      <c r="M90" s="280"/>
      <c r="N90" s="280"/>
      <c r="O90" s="280"/>
      <c r="P90" s="280"/>
      <c r="Q90" s="280"/>
      <c r="R90" s="280"/>
      <c r="S90" s="280"/>
      <c r="T90" s="280"/>
      <c r="U90" s="280"/>
      <c r="V90" s="280"/>
      <c r="W90" s="280"/>
      <c r="X90" s="280"/>
      <c r="Y90" s="280"/>
      <c r="Z90" s="280"/>
      <c r="AA90" s="280"/>
      <c r="AB90" s="280"/>
      <c r="AC90" s="280"/>
      <c r="AD90" s="280"/>
      <c r="AE90" s="280"/>
      <c r="AF90" s="280"/>
      <c r="AG90" s="280"/>
      <c r="AH90" s="280"/>
      <c r="AI90" s="280"/>
      <c r="AJ90" s="280"/>
      <c r="AK90" s="280"/>
      <c r="AL90" s="280"/>
      <c r="AM90" s="280"/>
      <c r="AN90" s="280"/>
      <c r="AO90" s="280"/>
      <c r="AP90" s="280"/>
      <c r="AQ90" s="280"/>
      <c r="AR90" s="280"/>
      <c r="AS90" s="280"/>
      <c r="AT90" s="280"/>
      <c r="AU90" s="280"/>
      <c r="AV90" s="280"/>
      <c r="AW90" s="280"/>
      <c r="AX90" s="280"/>
      <c r="AY90" s="280"/>
      <c r="AZ90" s="280"/>
      <c r="BA90" s="280"/>
      <c r="BB90" s="280"/>
      <c r="BC90" s="280"/>
      <c r="BD90" s="280"/>
      <c r="BE90" s="280"/>
      <c r="BF90" s="280"/>
      <c r="BG90" s="280"/>
      <c r="BH90" s="280"/>
      <c r="BI90" s="41"/>
    </row>
    <row r="91" spans="1:61" ht="12" customHeight="1" x14ac:dyDescent="0.2">
      <c r="A91" s="41"/>
      <c r="B91" s="62" t="s">
        <v>5812</v>
      </c>
      <c r="C91" s="280"/>
      <c r="D91" s="280"/>
      <c r="E91" s="280"/>
      <c r="F91" s="280"/>
      <c r="G91" s="280"/>
      <c r="H91" s="280"/>
      <c r="I91" s="280"/>
      <c r="J91" s="280"/>
      <c r="K91" s="280"/>
      <c r="L91" s="280"/>
      <c r="M91" s="280"/>
      <c r="N91" s="280"/>
      <c r="O91" s="280"/>
      <c r="P91" s="280"/>
      <c r="Q91" s="280"/>
      <c r="R91" s="280"/>
      <c r="S91" s="280"/>
      <c r="T91" s="280"/>
      <c r="U91" s="280"/>
      <c r="V91" s="280"/>
      <c r="W91" s="280"/>
      <c r="X91" s="280"/>
      <c r="Y91" s="280"/>
      <c r="Z91" s="280"/>
      <c r="AA91" s="280"/>
      <c r="AB91" s="280"/>
      <c r="AC91" s="280"/>
      <c r="AD91" s="280"/>
      <c r="AE91" s="280"/>
      <c r="AF91" s="280"/>
      <c r="AG91" s="280"/>
      <c r="AH91" s="280"/>
      <c r="AI91" s="280"/>
      <c r="AJ91" s="280"/>
      <c r="AK91" s="280"/>
      <c r="AL91" s="280"/>
      <c r="AM91" s="280"/>
      <c r="AN91" s="280"/>
      <c r="AO91" s="280"/>
      <c r="AP91" s="280"/>
      <c r="AQ91" s="280"/>
      <c r="AR91" s="280"/>
      <c r="AS91" s="280"/>
      <c r="AT91" s="280"/>
      <c r="AU91" s="280"/>
      <c r="AV91" s="280"/>
      <c r="AW91" s="280"/>
      <c r="AX91" s="280"/>
      <c r="AY91" s="280"/>
      <c r="AZ91" s="280"/>
      <c r="BA91" s="280"/>
      <c r="BB91" s="280"/>
      <c r="BC91" s="280"/>
      <c r="BD91" s="280"/>
      <c r="BE91" s="280"/>
      <c r="BF91" s="280"/>
      <c r="BG91" s="280"/>
      <c r="BH91" s="280"/>
      <c r="BI91" s="41"/>
    </row>
    <row r="92" spans="1:61" ht="12" customHeight="1" x14ac:dyDescent="0.2">
      <c r="A92" s="41"/>
      <c r="B92" s="191" t="s">
        <v>5813</v>
      </c>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280"/>
      <c r="AB92" s="280"/>
      <c r="AC92" s="280"/>
      <c r="AD92" s="280"/>
      <c r="AE92" s="280"/>
      <c r="AF92" s="280"/>
      <c r="AG92" s="280"/>
      <c r="AH92" s="280"/>
      <c r="AI92" s="280"/>
      <c r="AJ92" s="280"/>
      <c r="AK92" s="280"/>
      <c r="AL92" s="280"/>
      <c r="AM92" s="280"/>
      <c r="AN92" s="280"/>
      <c r="AO92" s="280"/>
      <c r="AP92" s="280"/>
      <c r="AQ92" s="280"/>
      <c r="AR92" s="280"/>
      <c r="AS92" s="280"/>
      <c r="AT92" s="280"/>
      <c r="AU92" s="280"/>
      <c r="AV92" s="280"/>
      <c r="AW92" s="280"/>
      <c r="AX92" s="280"/>
      <c r="AY92" s="280"/>
      <c r="AZ92" s="280"/>
      <c r="BA92" s="280"/>
      <c r="BB92" s="280"/>
      <c r="BC92" s="280"/>
      <c r="BD92" s="280"/>
      <c r="BE92" s="280"/>
      <c r="BF92" s="280"/>
      <c r="BG92" s="280"/>
      <c r="BH92" s="280"/>
      <c r="BI92" s="41"/>
    </row>
    <row r="93" spans="1:61" ht="12" customHeight="1" x14ac:dyDescent="0.2">
      <c r="A93" s="41"/>
      <c r="B93" s="191" t="s">
        <v>5814</v>
      </c>
      <c r="C93" s="280"/>
      <c r="D93" s="280"/>
      <c r="E93" s="280"/>
      <c r="F93" s="280"/>
      <c r="G93" s="280"/>
      <c r="H93" s="280"/>
      <c r="I93" s="280"/>
      <c r="J93" s="280"/>
      <c r="K93" s="280"/>
      <c r="L93" s="280"/>
      <c r="M93" s="280"/>
      <c r="N93" s="280"/>
      <c r="O93" s="280"/>
      <c r="P93" s="280"/>
      <c r="Q93" s="280"/>
      <c r="R93" s="280"/>
      <c r="S93" s="280"/>
      <c r="T93" s="280"/>
      <c r="U93" s="280"/>
      <c r="V93" s="280"/>
      <c r="W93" s="280"/>
      <c r="X93" s="280"/>
      <c r="Y93" s="280"/>
      <c r="Z93" s="280"/>
      <c r="AA93" s="280"/>
      <c r="AB93" s="280"/>
      <c r="AC93" s="280"/>
      <c r="AD93" s="280"/>
      <c r="AE93" s="280"/>
      <c r="AF93" s="280"/>
      <c r="AG93" s="280"/>
      <c r="AH93" s="280"/>
      <c r="AI93" s="280"/>
      <c r="AJ93" s="280"/>
      <c r="AK93" s="280"/>
      <c r="AL93" s="280"/>
      <c r="AM93" s="280"/>
      <c r="AN93" s="280"/>
      <c r="AO93" s="280"/>
      <c r="AP93" s="280"/>
      <c r="AQ93" s="280"/>
      <c r="AR93" s="280"/>
      <c r="AS93" s="280"/>
      <c r="AT93" s="280"/>
      <c r="AU93" s="280"/>
      <c r="AV93" s="280"/>
      <c r="AW93" s="280"/>
      <c r="AX93" s="280"/>
      <c r="AY93" s="280"/>
      <c r="AZ93" s="280"/>
      <c r="BA93" s="280"/>
      <c r="BB93" s="280"/>
      <c r="BC93" s="280"/>
      <c r="BD93" s="280"/>
      <c r="BE93" s="280"/>
      <c r="BF93" s="280"/>
      <c r="BG93" s="280"/>
      <c r="BH93" s="280"/>
      <c r="BI93" s="41"/>
    </row>
    <row r="94" spans="1:61" ht="12" customHeight="1" x14ac:dyDescent="0.2">
      <c r="A94" s="41"/>
      <c r="B94" s="191" t="s">
        <v>5821</v>
      </c>
      <c r="C94" s="280"/>
      <c r="D94" s="280"/>
      <c r="E94" s="280"/>
      <c r="F94" s="280"/>
      <c r="G94" s="280"/>
      <c r="H94" s="280"/>
      <c r="I94" s="280"/>
      <c r="J94" s="280"/>
      <c r="K94" s="280"/>
      <c r="L94" s="280"/>
      <c r="M94" s="280"/>
      <c r="N94" s="280"/>
      <c r="O94" s="280"/>
      <c r="P94" s="280"/>
      <c r="Q94" s="280"/>
      <c r="R94" s="280"/>
      <c r="S94" s="280"/>
      <c r="T94" s="280"/>
      <c r="U94" s="280"/>
      <c r="V94" s="280"/>
      <c r="W94" s="280"/>
      <c r="X94" s="280"/>
      <c r="Y94" s="280"/>
      <c r="Z94" s="280"/>
      <c r="AA94" s="280"/>
      <c r="AB94" s="280"/>
      <c r="AC94" s="280"/>
      <c r="AD94" s="280"/>
      <c r="AE94" s="280"/>
      <c r="AF94" s="280"/>
      <c r="AG94" s="280"/>
      <c r="AH94" s="280"/>
      <c r="AI94" s="280"/>
      <c r="AJ94" s="280"/>
      <c r="AK94" s="280"/>
      <c r="AL94" s="280"/>
      <c r="AM94" s="280"/>
      <c r="AN94" s="280"/>
      <c r="AO94" s="280"/>
      <c r="AP94" s="280"/>
      <c r="AQ94" s="280"/>
      <c r="AR94" s="280"/>
      <c r="AS94" s="280"/>
      <c r="AT94" s="280"/>
      <c r="AU94" s="280"/>
      <c r="AV94" s="280"/>
      <c r="AW94" s="280"/>
      <c r="AX94" s="280"/>
      <c r="AY94" s="280"/>
      <c r="AZ94" s="280"/>
      <c r="BA94" s="280"/>
      <c r="BB94" s="280"/>
      <c r="BC94" s="280"/>
      <c r="BD94" s="280"/>
      <c r="BE94" s="280"/>
      <c r="BF94" s="280"/>
      <c r="BG94" s="280"/>
      <c r="BH94" s="280"/>
      <c r="BI94" s="41"/>
    </row>
    <row r="95" spans="1:61" ht="12" customHeight="1" x14ac:dyDescent="0.2">
      <c r="A95" s="41"/>
      <c r="B95" s="191" t="s">
        <v>5815</v>
      </c>
      <c r="C95" s="280"/>
      <c r="D95" s="280"/>
      <c r="E95" s="280"/>
      <c r="F95" s="280"/>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0"/>
      <c r="AY95" s="280"/>
      <c r="AZ95" s="280"/>
      <c r="BA95" s="280"/>
      <c r="BB95" s="280"/>
      <c r="BC95" s="280"/>
      <c r="BD95" s="280"/>
      <c r="BE95" s="280"/>
      <c r="BF95" s="280"/>
      <c r="BG95" s="280"/>
      <c r="BH95" s="280"/>
      <c r="BI95" s="41"/>
    </row>
    <row r="96" spans="1:61" ht="12" customHeight="1" x14ac:dyDescent="0.2">
      <c r="A96" s="41"/>
      <c r="B96" s="191" t="s">
        <v>5816</v>
      </c>
      <c r="C96" s="280"/>
      <c r="D96" s="280"/>
      <c r="E96" s="280"/>
      <c r="F96" s="280"/>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0"/>
      <c r="AY96" s="280"/>
      <c r="AZ96" s="280"/>
      <c r="BA96" s="280"/>
      <c r="BB96" s="280"/>
      <c r="BC96" s="280"/>
      <c r="BD96" s="280"/>
      <c r="BE96" s="280"/>
      <c r="BF96" s="280"/>
      <c r="BG96" s="280"/>
      <c r="BH96" s="280"/>
      <c r="BI96" s="41"/>
    </row>
    <row r="97" spans="1:61" ht="7.5" customHeight="1" x14ac:dyDescent="0.2">
      <c r="A97" s="41"/>
      <c r="B97" s="191"/>
      <c r="C97" s="280"/>
      <c r="D97" s="280"/>
      <c r="E97" s="280"/>
      <c r="F97" s="280"/>
      <c r="G97" s="280"/>
      <c r="H97" s="280"/>
      <c r="I97" s="280"/>
      <c r="J97" s="280"/>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0"/>
      <c r="AH97" s="280"/>
      <c r="AI97" s="280"/>
      <c r="AJ97" s="280"/>
      <c r="AK97" s="280"/>
      <c r="AL97" s="280"/>
      <c r="AM97" s="280"/>
      <c r="AN97" s="280"/>
      <c r="AO97" s="280"/>
      <c r="AP97" s="280"/>
      <c r="AQ97" s="280"/>
      <c r="AR97" s="280"/>
      <c r="AS97" s="280"/>
      <c r="AT97" s="280"/>
      <c r="AU97" s="280"/>
      <c r="AV97" s="280"/>
      <c r="AW97" s="280"/>
      <c r="AX97" s="280"/>
      <c r="AY97" s="280"/>
      <c r="AZ97" s="280"/>
      <c r="BA97" s="280"/>
      <c r="BB97" s="280"/>
      <c r="BC97" s="280"/>
      <c r="BD97" s="280"/>
      <c r="BE97" s="280"/>
      <c r="BF97" s="280"/>
      <c r="BG97" s="280"/>
      <c r="BH97" s="280"/>
      <c r="BI97" s="41"/>
    </row>
    <row r="98" spans="1:61" ht="12" customHeight="1" x14ac:dyDescent="0.2">
      <c r="A98" s="41"/>
      <c r="B98" s="191" t="s">
        <v>5817</v>
      </c>
      <c r="C98" s="280"/>
      <c r="D98" s="280"/>
      <c r="E98" s="280"/>
      <c r="F98" s="280"/>
      <c r="G98" s="280"/>
      <c r="H98" s="280"/>
      <c r="I98" s="280"/>
      <c r="J98" s="280"/>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0"/>
      <c r="AH98" s="280"/>
      <c r="AI98" s="280"/>
      <c r="AJ98" s="280"/>
      <c r="AK98" s="280"/>
      <c r="AL98" s="280"/>
      <c r="AM98" s="280"/>
      <c r="AN98" s="280"/>
      <c r="AO98" s="280"/>
      <c r="AP98" s="280"/>
      <c r="AQ98" s="280"/>
      <c r="AR98" s="280"/>
      <c r="AS98" s="280"/>
      <c r="AT98" s="280"/>
      <c r="AU98" s="280"/>
      <c r="AV98" s="280"/>
      <c r="AW98" s="280"/>
      <c r="AX98" s="280"/>
      <c r="AY98" s="280"/>
      <c r="AZ98" s="280"/>
      <c r="BA98" s="280"/>
      <c r="BB98" s="280"/>
      <c r="BC98" s="280"/>
      <c r="BD98" s="280"/>
      <c r="BE98" s="280"/>
      <c r="BF98" s="280"/>
      <c r="BG98" s="280"/>
      <c r="BH98" s="280"/>
      <c r="BI98" s="41"/>
    </row>
    <row r="99" spans="1:61" ht="12" customHeight="1" x14ac:dyDescent="0.2">
      <c r="A99" s="41"/>
      <c r="B99" s="191" t="s">
        <v>5818</v>
      </c>
      <c r="C99" s="280"/>
      <c r="D99" s="280"/>
      <c r="E99" s="280"/>
      <c r="F99" s="280"/>
      <c r="G99" s="280"/>
      <c r="H99" s="280"/>
      <c r="I99" s="280"/>
      <c r="J99" s="280"/>
      <c r="K99" s="280"/>
      <c r="L99" s="280"/>
      <c r="M99" s="280"/>
      <c r="N99" s="280"/>
      <c r="O99" s="280"/>
      <c r="P99" s="280"/>
      <c r="Q99" s="280"/>
      <c r="R99" s="280"/>
      <c r="S99" s="280"/>
      <c r="T99" s="280"/>
      <c r="U99" s="280"/>
      <c r="V99" s="280"/>
      <c r="W99" s="280"/>
      <c r="X99" s="280"/>
      <c r="Y99" s="280"/>
      <c r="Z99" s="280"/>
      <c r="AA99" s="280"/>
      <c r="AB99" s="280"/>
      <c r="AC99" s="280"/>
      <c r="AD99" s="280"/>
      <c r="AE99" s="280"/>
      <c r="AF99" s="280"/>
      <c r="AG99" s="280"/>
      <c r="AH99" s="280"/>
      <c r="AI99" s="280"/>
      <c r="AJ99" s="280"/>
      <c r="AK99" s="280"/>
      <c r="AL99" s="280"/>
      <c r="AM99" s="280"/>
      <c r="AN99" s="280"/>
      <c r="AO99" s="280"/>
      <c r="AP99" s="280"/>
      <c r="AQ99" s="280"/>
      <c r="AR99" s="280"/>
      <c r="AS99" s="280"/>
      <c r="AT99" s="280"/>
      <c r="AU99" s="280"/>
      <c r="AV99" s="280"/>
      <c r="AW99" s="280"/>
      <c r="AX99" s="280"/>
      <c r="AY99" s="280"/>
      <c r="AZ99" s="280"/>
      <c r="BA99" s="280"/>
      <c r="BB99" s="280"/>
      <c r="BC99" s="280"/>
      <c r="BD99" s="280"/>
      <c r="BE99" s="280"/>
      <c r="BF99" s="280"/>
      <c r="BG99" s="280"/>
      <c r="BH99" s="280"/>
      <c r="BI99" s="41"/>
    </row>
    <row r="100" spans="1:61" ht="12" customHeight="1" x14ac:dyDescent="0.2">
      <c r="A100" s="41"/>
      <c r="B100" s="191" t="s">
        <v>5819</v>
      </c>
      <c r="C100" s="280"/>
      <c r="D100" s="280"/>
      <c r="E100" s="280"/>
      <c r="F100" s="280"/>
      <c r="G100" s="280"/>
      <c r="H100" s="280"/>
      <c r="I100" s="280"/>
      <c r="J100" s="280"/>
      <c r="K100" s="280"/>
      <c r="L100" s="280"/>
      <c r="M100" s="280"/>
      <c r="N100" s="280"/>
      <c r="O100" s="280"/>
      <c r="P100" s="280"/>
      <c r="Q100" s="280"/>
      <c r="R100" s="280"/>
      <c r="S100" s="280"/>
      <c r="T100" s="280"/>
      <c r="U100" s="280"/>
      <c r="V100" s="280"/>
      <c r="W100" s="280"/>
      <c r="X100" s="280"/>
      <c r="Y100" s="280"/>
      <c r="Z100" s="280"/>
      <c r="AA100" s="280"/>
      <c r="AB100" s="280"/>
      <c r="AC100" s="280"/>
      <c r="AD100" s="280"/>
      <c r="AE100" s="280"/>
      <c r="AF100" s="280"/>
      <c r="AG100" s="280"/>
      <c r="AH100" s="280"/>
      <c r="AI100" s="280"/>
      <c r="AJ100" s="280"/>
      <c r="AK100" s="280"/>
      <c r="AL100" s="280"/>
      <c r="AM100" s="280"/>
      <c r="AN100" s="280"/>
      <c r="AO100" s="280"/>
      <c r="AP100" s="280"/>
      <c r="AQ100" s="280"/>
      <c r="AR100" s="280"/>
      <c r="AS100" s="280"/>
      <c r="AT100" s="280"/>
      <c r="AU100" s="280"/>
      <c r="AV100" s="280"/>
      <c r="AW100" s="280"/>
      <c r="AX100" s="280"/>
      <c r="AY100" s="280"/>
      <c r="AZ100" s="280"/>
      <c r="BA100" s="280"/>
      <c r="BB100" s="280"/>
      <c r="BC100" s="280"/>
      <c r="BD100" s="280"/>
      <c r="BE100" s="280"/>
      <c r="BF100" s="280"/>
      <c r="BG100" s="280"/>
      <c r="BH100" s="280"/>
      <c r="BI100" s="41"/>
    </row>
    <row r="101" spans="1:61" ht="9" customHeight="1" x14ac:dyDescent="0.2">
      <c r="A101" s="41"/>
      <c r="B101" s="280"/>
      <c r="C101" s="280"/>
      <c r="D101" s="280"/>
      <c r="E101" s="280"/>
      <c r="F101" s="280"/>
      <c r="G101" s="280"/>
      <c r="H101" s="280"/>
      <c r="I101" s="280"/>
      <c r="J101" s="280"/>
      <c r="K101" s="280"/>
      <c r="L101" s="280"/>
      <c r="M101" s="280"/>
      <c r="N101" s="280"/>
      <c r="O101" s="280"/>
      <c r="P101" s="280"/>
      <c r="Q101" s="280"/>
      <c r="R101" s="280"/>
      <c r="S101" s="280"/>
      <c r="T101" s="280"/>
      <c r="U101" s="280"/>
      <c r="V101" s="280"/>
      <c r="W101" s="280"/>
      <c r="X101" s="280"/>
      <c r="Y101" s="280"/>
      <c r="Z101" s="280"/>
      <c r="AA101" s="280"/>
      <c r="AB101" s="280"/>
      <c r="AC101" s="280"/>
      <c r="AD101" s="280"/>
      <c r="AE101" s="280"/>
      <c r="AF101" s="280"/>
      <c r="AG101" s="280"/>
      <c r="AH101" s="280"/>
      <c r="AI101" s="280"/>
      <c r="AJ101" s="280"/>
      <c r="AK101" s="280"/>
      <c r="AL101" s="280"/>
      <c r="AM101" s="280"/>
      <c r="AN101" s="280"/>
      <c r="AO101" s="280"/>
      <c r="AP101" s="280"/>
      <c r="AQ101" s="280"/>
      <c r="AR101" s="280"/>
      <c r="AS101" s="280"/>
      <c r="AT101" s="280"/>
      <c r="AU101" s="280"/>
      <c r="AV101" s="280"/>
      <c r="AW101" s="280"/>
      <c r="AX101" s="280"/>
      <c r="AY101" s="280"/>
      <c r="AZ101" s="280"/>
      <c r="BA101" s="280"/>
      <c r="BB101" s="280"/>
      <c r="BC101" s="280"/>
      <c r="BD101" s="280"/>
      <c r="BE101" s="280"/>
      <c r="BF101" s="280"/>
      <c r="BG101" s="280"/>
      <c r="BH101" s="280"/>
      <c r="BI101" s="41"/>
    </row>
    <row r="102" spans="1:61" ht="9" customHeight="1" x14ac:dyDescent="0.2">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row>
    <row r="103" spans="1:61" ht="9" customHeight="1" x14ac:dyDescent="0.2">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row>
    <row r="104" spans="1:61" ht="9" customHeight="1" x14ac:dyDescent="0.2">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row>
  </sheetData>
  <sheetProtection sort="0" autoFilter="0"/>
  <protectedRanges>
    <protectedRange sqref="F6:F7" name="Диапазон1_2_1"/>
  </protectedRanges>
  <mergeCells count="77">
    <mergeCell ref="V32:W33"/>
    <mergeCell ref="AO32:BB33"/>
    <mergeCell ref="X34:AN35"/>
    <mergeCell ref="X36:AN37"/>
    <mergeCell ref="X38:AM39"/>
    <mergeCell ref="X32:AN33"/>
    <mergeCell ref="AO36:BB37"/>
    <mergeCell ref="BN13:DN13"/>
    <mergeCell ref="C20:R20"/>
    <mergeCell ref="C21:R23"/>
    <mergeCell ref="C24:R24"/>
    <mergeCell ref="C25:R31"/>
    <mergeCell ref="AO30:BB31"/>
    <mergeCell ref="U21:BB22"/>
    <mergeCell ref="X30:AN31"/>
    <mergeCell ref="U25:BA26"/>
    <mergeCell ref="BF25:BG45"/>
    <mergeCell ref="AO34:BB35"/>
    <mergeCell ref="V36:W37"/>
    <mergeCell ref="C45:R47"/>
    <mergeCell ref="C32:R32"/>
    <mergeCell ref="V38:W39"/>
    <mergeCell ref="C33:R34"/>
    <mergeCell ref="A62:S63"/>
    <mergeCell ref="B1:BF4"/>
    <mergeCell ref="C6:BF11"/>
    <mergeCell ref="C15:BF16"/>
    <mergeCell ref="AB27:AT27"/>
    <mergeCell ref="U18:BC19"/>
    <mergeCell ref="U23:BB24"/>
    <mergeCell ref="D13:BD13"/>
    <mergeCell ref="C39:R40"/>
    <mergeCell ref="C37:R38"/>
    <mergeCell ref="V30:W31"/>
    <mergeCell ref="AO38:BB39"/>
    <mergeCell ref="C35:R36"/>
    <mergeCell ref="V34:W35"/>
    <mergeCell ref="AO40:AX41"/>
    <mergeCell ref="AY40:BB41"/>
    <mergeCell ref="X44:AN45"/>
    <mergeCell ref="C44:R44"/>
    <mergeCell ref="T60:AQ61"/>
    <mergeCell ref="AO44:BB45"/>
    <mergeCell ref="V44:W45"/>
    <mergeCell ref="C41:R41"/>
    <mergeCell ref="B80:BH83"/>
    <mergeCell ref="T64:AQ65"/>
    <mergeCell ref="AR64:BH65"/>
    <mergeCell ref="AA75:BH76"/>
    <mergeCell ref="T66:AQ67"/>
    <mergeCell ref="A68:S69"/>
    <mergeCell ref="T68:AQ69"/>
    <mergeCell ref="AR66:BH67"/>
    <mergeCell ref="AR72:BH73"/>
    <mergeCell ref="A64:S65"/>
    <mergeCell ref="A66:S67"/>
    <mergeCell ref="AR68:BH69"/>
    <mergeCell ref="AR70:BH71"/>
    <mergeCell ref="AA77:BH78"/>
    <mergeCell ref="A72:S73"/>
    <mergeCell ref="T72:AQ73"/>
    <mergeCell ref="T70:AQ71"/>
    <mergeCell ref="V42:W43"/>
    <mergeCell ref="X42:AN43"/>
    <mergeCell ref="AO42:BB43"/>
    <mergeCell ref="X46:AN47"/>
    <mergeCell ref="AO46:BB47"/>
    <mergeCell ref="T62:AQ63"/>
    <mergeCell ref="A55:BH56"/>
    <mergeCell ref="A70:S71"/>
    <mergeCell ref="C42:R43"/>
    <mergeCell ref="AR62:BH63"/>
    <mergeCell ref="AR60:BH61"/>
    <mergeCell ref="A58:S59"/>
    <mergeCell ref="T58:AQ59"/>
    <mergeCell ref="AR58:BH59"/>
    <mergeCell ref="A60:S61"/>
  </mergeCells>
  <phoneticPr fontId="53" type="noConversion"/>
  <hyperlinks>
    <hyperlink ref="X36:AN37" location="Шоубоксы!A1" display="Шоубоксы Colorline 2018"/>
    <hyperlink ref="X34:AN35" location="'ИРИСЫ, ПИОНЫ 2018'!A1" display="ИРИСЫ, ПИОНЫ 2018"/>
    <hyperlink ref="X30:AN31" location="'Лилии Colorline'!A1" display="Лилии.КолорЛайн"/>
    <hyperlink ref="X32:AN33" location="'ОСЕНЬ 2018'!A1" display="ОСЕНЬ 2018"/>
    <hyperlink ref="X44:AN45" location="'БИГ-ПАК ЛИЛИИ по 25 шт'!A1" display="БИГ-ПАК ЛИЛИИ по 25 шт (скидка 0%)"/>
    <hyperlink ref="X42:AN43" location="'БИГ ПАК - ЛИЛИИ, МНГ 2018'!A1" display="БИГ-ПАК многолетники (скидка 0%)"/>
  </hyperlinks>
  <pageMargins left="0.47244094488188981" right="0.19685039370078741" top="0.78740157480314965" bottom="0.27559055118110237" header="0.27559055118110237" footer="0.19685039370078741"/>
  <pageSetup paperSize="9" scale="84" orientation="portrait" r:id="rId1"/>
  <headerFooter alignWithMargins="0">
    <oddHeader>&amp;LООО Колорлайн Трейд, ООО Цветлайн (КОЛОРЛАЙН TM)
г. Москва&amp;Rтел. (495) 935-86-42, 974-88-36</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indexed="12"/>
  </sheetPr>
  <dimension ref="A1:T642"/>
  <sheetViews>
    <sheetView view="pageBreakPreview" zoomScale="79" zoomScaleNormal="100" zoomScaleSheetLayoutView="79" workbookViewId="0">
      <pane ySplit="16" topLeftCell="A17" activePane="bottomLeft" state="frozen"/>
      <selection pane="bottomLeft" activeCell="N18" sqref="N18"/>
    </sheetView>
  </sheetViews>
  <sheetFormatPr defaultColWidth="9.140625" defaultRowHeight="12.75" outlineLevelCol="1" x14ac:dyDescent="0.2"/>
  <cols>
    <col min="1" max="1" width="3.7109375" style="33" hidden="1" customWidth="1"/>
    <col min="2" max="2" width="6.85546875" style="33" customWidth="1"/>
    <col min="3" max="3" width="9.42578125" style="148" hidden="1" customWidth="1"/>
    <col min="4" max="4" width="21.85546875" style="34" customWidth="1"/>
    <col min="5" max="5" width="21.42578125" style="35" customWidth="1"/>
    <col min="6" max="6" width="10.28515625" style="32" customWidth="1"/>
    <col min="7" max="7" width="2.28515625" style="32" customWidth="1"/>
    <col min="8" max="8" width="40.85546875" style="36" customWidth="1"/>
    <col min="9" max="9" width="4.28515625" style="37" customWidth="1"/>
    <col min="10" max="10" width="6.42578125" style="38" customWidth="1"/>
    <col min="11" max="11" width="8" style="39" customWidth="1"/>
    <col min="12" max="12" width="10" style="36" customWidth="1"/>
    <col min="13" max="13" width="9.42578125" style="148" customWidth="1"/>
    <col min="14" max="14" width="9.5703125" style="40" customWidth="1"/>
    <col min="15" max="15" width="9.28515625" style="32" customWidth="1" outlineLevel="1"/>
    <col min="16" max="16" width="16.140625" style="13" customWidth="1"/>
    <col min="17" max="17" width="6.140625" style="35" customWidth="1"/>
    <col min="18" max="16384" width="9.140625" style="13"/>
  </cols>
  <sheetData>
    <row r="1" spans="1:20" ht="28.5" customHeight="1" thickBot="1" x14ac:dyDescent="0.4">
      <c r="B1" s="160"/>
      <c r="C1" s="161"/>
      <c r="D1" s="386" t="s">
        <v>5826</v>
      </c>
      <c r="E1" s="281"/>
      <c r="F1" s="281"/>
      <c r="G1" s="281"/>
      <c r="H1" s="282"/>
      <c r="I1" s="9"/>
      <c r="J1" s="10"/>
      <c r="K1" s="623" t="s">
        <v>822</v>
      </c>
      <c r="L1" s="624"/>
      <c r="M1" s="624"/>
      <c r="N1" s="625"/>
      <c r="O1" s="11"/>
      <c r="P1" s="12"/>
      <c r="Q1" s="8"/>
      <c r="T1" s="12"/>
    </row>
    <row r="2" spans="1:20" ht="6" customHeight="1" x14ac:dyDescent="0.3">
      <c r="A2" s="159"/>
      <c r="B2" s="160"/>
      <c r="C2" s="163"/>
      <c r="D2" s="626"/>
      <c r="E2" s="626"/>
      <c r="F2" s="626"/>
      <c r="G2" s="626"/>
      <c r="H2" s="626"/>
      <c r="I2" s="9"/>
      <c r="J2" s="10"/>
      <c r="K2" s="640">
        <f>'ЗАКАЗ-ФОРМА'!C21</f>
        <v>0</v>
      </c>
      <c r="L2" s="641"/>
      <c r="M2" s="641"/>
      <c r="N2" s="642"/>
      <c r="O2" s="144"/>
      <c r="P2" s="144"/>
      <c r="Q2" s="8"/>
    </row>
    <row r="3" spans="1:20" ht="27.75" customHeight="1" x14ac:dyDescent="0.3">
      <c r="A3" s="159"/>
      <c r="B3" s="160"/>
      <c r="C3" s="163"/>
      <c r="D3" s="651" t="s">
        <v>8012</v>
      </c>
      <c r="E3" s="651"/>
      <c r="F3" s="651"/>
      <c r="G3" s="651"/>
      <c r="H3" s="651"/>
      <c r="I3" s="9"/>
      <c r="J3" s="10"/>
      <c r="K3" s="643"/>
      <c r="L3" s="644"/>
      <c r="M3" s="644"/>
      <c r="N3" s="645"/>
      <c r="O3" s="144"/>
      <c r="P3" s="144"/>
      <c r="Q3" s="8"/>
    </row>
    <row r="4" spans="1:20" ht="3.75" customHeight="1" thickBot="1" x14ac:dyDescent="0.25">
      <c r="A4" s="159"/>
      <c r="B4" s="160"/>
      <c r="C4" s="163"/>
      <c r="D4" s="652" t="s">
        <v>7267</v>
      </c>
      <c r="E4" s="652"/>
      <c r="F4" s="652"/>
      <c r="G4" s="652"/>
      <c r="H4" s="652"/>
      <c r="I4" s="652"/>
      <c r="J4" s="652"/>
      <c r="K4" s="646"/>
      <c r="L4" s="647"/>
      <c r="M4" s="647"/>
      <c r="N4" s="648"/>
      <c r="O4" s="144"/>
      <c r="P4" s="697" t="s">
        <v>64</v>
      </c>
      <c r="Q4" s="697"/>
      <c r="R4" s="697"/>
    </row>
    <row r="5" spans="1:20" ht="10.5" customHeight="1" thickBot="1" x14ac:dyDescent="0.25">
      <c r="A5" s="159"/>
      <c r="B5" s="160"/>
      <c r="C5" s="193"/>
      <c r="D5" s="652"/>
      <c r="E5" s="652"/>
      <c r="F5" s="652"/>
      <c r="G5" s="652"/>
      <c r="H5" s="652"/>
      <c r="I5" s="652"/>
      <c r="J5" s="652"/>
      <c r="K5" s="639" t="s">
        <v>824</v>
      </c>
      <c r="L5" s="639"/>
      <c r="M5" s="639"/>
      <c r="N5" s="639"/>
      <c r="O5" s="144"/>
      <c r="P5" s="697"/>
      <c r="Q5" s="697"/>
      <c r="R5" s="697"/>
    </row>
    <row r="6" spans="1:20" ht="3.75" customHeight="1" x14ac:dyDescent="0.2">
      <c r="A6" s="15"/>
      <c r="B6" s="164"/>
      <c r="C6" s="193"/>
      <c r="D6" s="16"/>
      <c r="E6" s="17"/>
      <c r="F6" s="144"/>
      <c r="G6" s="144"/>
      <c r="H6" s="18"/>
      <c r="I6" s="19"/>
      <c r="J6" s="14"/>
      <c r="K6" s="633">
        <f>SUM(O18:O642)</f>
        <v>0</v>
      </c>
      <c r="L6" s="634"/>
      <c r="M6" s="634"/>
      <c r="N6" s="635"/>
      <c r="O6" s="144"/>
      <c r="P6" s="697"/>
      <c r="Q6" s="697"/>
      <c r="R6" s="697"/>
    </row>
    <row r="7" spans="1:20" ht="16.5" customHeight="1" thickBot="1" x14ac:dyDescent="0.3">
      <c r="A7" s="15"/>
      <c r="B7" s="164"/>
      <c r="C7" s="193"/>
      <c r="D7" s="672" t="s">
        <v>7268</v>
      </c>
      <c r="E7" s="672"/>
      <c r="F7" s="672"/>
      <c r="G7" s="672"/>
      <c r="H7" s="672"/>
      <c r="I7" s="19"/>
      <c r="J7" s="135" t="s">
        <v>372</v>
      </c>
      <c r="K7" s="636"/>
      <c r="L7" s="637"/>
      <c r="M7" s="637"/>
      <c r="N7" s="638"/>
      <c r="O7" s="144"/>
      <c r="P7" s="697"/>
      <c r="Q7" s="697"/>
      <c r="R7" s="697"/>
    </row>
    <row r="8" spans="1:20" ht="3.95" customHeight="1" thickBot="1" x14ac:dyDescent="0.3">
      <c r="A8" s="15"/>
      <c r="B8" s="164"/>
      <c r="C8" s="193"/>
      <c r="D8" s="136"/>
      <c r="E8" s="136"/>
      <c r="F8" s="144"/>
      <c r="G8" s="144"/>
      <c r="H8" s="136"/>
      <c r="I8" s="137"/>
      <c r="J8" s="135"/>
      <c r="K8" s="138"/>
      <c r="L8" s="138"/>
      <c r="M8" s="162"/>
      <c r="N8" s="138"/>
      <c r="O8" s="144"/>
      <c r="P8" s="697"/>
      <c r="Q8" s="697"/>
      <c r="R8" s="697"/>
    </row>
    <row r="9" spans="1:20" ht="11.1" customHeight="1" x14ac:dyDescent="0.2">
      <c r="A9" s="15"/>
      <c r="B9" s="164"/>
      <c r="C9" s="193"/>
      <c r="D9" s="649" t="s">
        <v>4295</v>
      </c>
      <c r="E9" s="650"/>
      <c r="F9" s="650"/>
      <c r="G9" s="650"/>
      <c r="H9" s="650"/>
      <c r="I9" s="198"/>
      <c r="J9" s="199"/>
      <c r="K9" s="90"/>
      <c r="L9" s="627">
        <f>SUM(N18:N642)</f>
        <v>0</v>
      </c>
      <c r="M9" s="628"/>
      <c r="N9" s="629"/>
      <c r="O9" s="144"/>
      <c r="P9" s="697"/>
      <c r="Q9" s="697"/>
      <c r="R9" s="697"/>
    </row>
    <row r="10" spans="1:20" ht="12.95" customHeight="1" thickBot="1" x14ac:dyDescent="0.25">
      <c r="A10" s="20"/>
      <c r="B10" s="165"/>
      <c r="C10" s="193"/>
      <c r="D10" s="650"/>
      <c r="E10" s="650"/>
      <c r="F10" s="650"/>
      <c r="G10" s="650"/>
      <c r="H10" s="650"/>
      <c r="I10" s="198"/>
      <c r="J10" s="200"/>
      <c r="K10" s="134" t="s">
        <v>373</v>
      </c>
      <c r="L10" s="630"/>
      <c r="M10" s="631"/>
      <c r="N10" s="632"/>
      <c r="O10" s="144"/>
      <c r="P10" s="697"/>
      <c r="Q10" s="697"/>
      <c r="R10" s="697"/>
    </row>
    <row r="11" spans="1:20" ht="24.6" customHeight="1" x14ac:dyDescent="0.2">
      <c r="A11" s="21"/>
      <c r="B11" s="166"/>
      <c r="C11" s="162"/>
      <c r="D11" s="650"/>
      <c r="E11" s="650"/>
      <c r="F11" s="650"/>
      <c r="G11" s="650"/>
      <c r="H11" s="650"/>
      <c r="I11" s="198"/>
      <c r="J11" s="200"/>
      <c r="K11" s="22"/>
      <c r="L11" s="201"/>
      <c r="M11" s="162"/>
      <c r="N11" s="202"/>
    </row>
    <row r="12" spans="1:20" ht="13.5" customHeight="1" thickBot="1" x14ac:dyDescent="0.25">
      <c r="A12" s="23"/>
      <c r="B12" s="164"/>
      <c r="C12" s="162"/>
      <c r="D12" s="196" t="s">
        <v>3965</v>
      </c>
      <c r="E12" s="197"/>
      <c r="F12" s="11"/>
      <c r="G12" s="11"/>
      <c r="H12" s="197"/>
      <c r="I12" s="197"/>
      <c r="J12" s="197"/>
      <c r="K12" s="25"/>
      <c r="L12" s="201"/>
      <c r="M12" s="162"/>
      <c r="N12" s="202"/>
    </row>
    <row r="13" spans="1:20" ht="9.75" customHeight="1" thickBot="1" x14ac:dyDescent="0.25">
      <c r="A13" s="653" t="s">
        <v>74</v>
      </c>
      <c r="B13" s="653" t="s">
        <v>75</v>
      </c>
      <c r="C13" s="653"/>
      <c r="D13" s="656" t="s">
        <v>76</v>
      </c>
      <c r="E13" s="657"/>
      <c r="F13" s="679" t="s">
        <v>2107</v>
      </c>
      <c r="G13" s="680"/>
      <c r="H13" s="691" t="s">
        <v>77</v>
      </c>
      <c r="I13" s="688" t="s">
        <v>78</v>
      </c>
      <c r="J13" s="694" t="s">
        <v>3379</v>
      </c>
      <c r="K13" s="667" t="s">
        <v>80</v>
      </c>
      <c r="L13" s="668"/>
      <c r="M13" s="662" t="s">
        <v>7269</v>
      </c>
      <c r="N13" s="669" t="s">
        <v>86</v>
      </c>
      <c r="O13" s="673" t="s">
        <v>81</v>
      </c>
      <c r="P13" s="685" t="s">
        <v>82</v>
      </c>
      <c r="Q13" s="676" t="s">
        <v>3079</v>
      </c>
    </row>
    <row r="14" spans="1:20" ht="12" customHeight="1" thickBot="1" x14ac:dyDescent="0.25">
      <c r="A14" s="654"/>
      <c r="B14" s="654"/>
      <c r="C14" s="654"/>
      <c r="D14" s="658"/>
      <c r="E14" s="659"/>
      <c r="F14" s="681"/>
      <c r="G14" s="682"/>
      <c r="H14" s="692"/>
      <c r="I14" s="689"/>
      <c r="J14" s="695"/>
      <c r="K14" s="665" t="s">
        <v>84</v>
      </c>
      <c r="L14" s="666"/>
      <c r="M14" s="663"/>
      <c r="N14" s="670"/>
      <c r="O14" s="674"/>
      <c r="P14" s="686"/>
      <c r="Q14" s="677"/>
    </row>
    <row r="15" spans="1:20" ht="25.5" customHeight="1" thickBot="1" x14ac:dyDescent="0.25">
      <c r="A15" s="655"/>
      <c r="B15" s="655"/>
      <c r="C15" s="655"/>
      <c r="D15" s="660"/>
      <c r="E15" s="661"/>
      <c r="F15" s="683"/>
      <c r="G15" s="684"/>
      <c r="H15" s="693"/>
      <c r="I15" s="690"/>
      <c r="J15" s="696"/>
      <c r="K15" s="173" t="s">
        <v>79</v>
      </c>
      <c r="L15" s="26" t="s">
        <v>85</v>
      </c>
      <c r="M15" s="664"/>
      <c r="N15" s="671"/>
      <c r="O15" s="675"/>
      <c r="P15" s="687"/>
      <c r="Q15" s="678"/>
    </row>
    <row r="16" spans="1:20" s="31" customFormat="1" ht="17.25" customHeight="1" x14ac:dyDescent="0.2">
      <c r="A16" s="27"/>
      <c r="B16" s="30"/>
      <c r="C16" s="30"/>
      <c r="D16" s="28" t="s">
        <v>87</v>
      </c>
      <c r="E16" s="27"/>
      <c r="F16" s="27"/>
      <c r="G16" s="27"/>
      <c r="H16" s="27"/>
      <c r="I16" s="29"/>
      <c r="J16" s="29"/>
      <c r="K16" s="30"/>
      <c r="L16" s="30"/>
      <c r="M16" s="30"/>
      <c r="N16" s="30"/>
      <c r="O16" s="203"/>
      <c r="P16" s="30"/>
      <c r="Q16" s="30"/>
    </row>
    <row r="17" spans="1:19" ht="15" customHeight="1" x14ac:dyDescent="0.2">
      <c r="A17" s="396">
        <v>1</v>
      </c>
      <c r="B17" s="397"/>
      <c r="C17" s="397"/>
      <c r="D17" s="398" t="s">
        <v>88</v>
      </c>
      <c r="E17" s="398"/>
      <c r="F17" s="292"/>
      <c r="G17" s="292"/>
      <c r="H17" s="399"/>
      <c r="I17" s="291"/>
      <c r="J17" s="400"/>
      <c r="K17" s="400"/>
      <c r="L17" s="401"/>
      <c r="M17" s="402"/>
      <c r="N17" s="402"/>
      <c r="O17" s="402"/>
      <c r="P17" s="402"/>
      <c r="Q17" s="402"/>
    </row>
    <row r="18" spans="1:19" ht="29.25" customHeight="1" x14ac:dyDescent="0.2">
      <c r="A18" s="108">
        <v>2</v>
      </c>
      <c r="B18" s="293">
        <v>4318</v>
      </c>
      <c r="C18" s="301" t="s">
        <v>3380</v>
      </c>
      <c r="D18" s="299" t="s">
        <v>1868</v>
      </c>
      <c r="E18" s="302" t="s">
        <v>1869</v>
      </c>
      <c r="F18" s="403" t="str">
        <f>HYPERLINK("http://www.gardenbulbs.ru/images/Lilium_CL/thumbnails/"&amp;C18&amp;".jpg","фото")</f>
        <v>фото</v>
      </c>
      <c r="G18" s="404"/>
      <c r="H18" s="318" t="s">
        <v>386</v>
      </c>
      <c r="I18" s="300">
        <v>90</v>
      </c>
      <c r="J18" s="296" t="s">
        <v>842</v>
      </c>
      <c r="K18" s="290">
        <v>5</v>
      </c>
      <c r="L18" s="315">
        <v>125.8</v>
      </c>
      <c r="M18" s="294"/>
      <c r="N18" s="317"/>
      <c r="O18" s="149">
        <f t="shared" ref="O18:O81" si="0">IF(ISERROR(L18*N18),0,L18*N18)</f>
        <v>0</v>
      </c>
      <c r="P18" s="310">
        <v>4607109987391</v>
      </c>
      <c r="Q18" s="298"/>
      <c r="S18" s="174"/>
    </row>
    <row r="19" spans="1:19" ht="30.75" customHeight="1" x14ac:dyDescent="0.2">
      <c r="A19" s="108">
        <v>3</v>
      </c>
      <c r="B19" s="293">
        <v>7058</v>
      </c>
      <c r="C19" s="301" t="s">
        <v>7280</v>
      </c>
      <c r="D19" s="299" t="s">
        <v>7281</v>
      </c>
      <c r="E19" s="302" t="s">
        <v>7282</v>
      </c>
      <c r="F19" s="403" t="str">
        <f t="shared" ref="F19:F82" si="1">HYPERLINK("http://www.gardenbulbs.ru/images/Lilium_CL/thumbnails/"&amp;C19&amp;".jpg","фото")</f>
        <v>фото</v>
      </c>
      <c r="G19" s="404"/>
      <c r="H19" s="318" t="s">
        <v>7283</v>
      </c>
      <c r="I19" s="300">
        <v>100</v>
      </c>
      <c r="J19" s="296" t="s">
        <v>844</v>
      </c>
      <c r="K19" s="290">
        <v>7</v>
      </c>
      <c r="L19" s="315">
        <v>192.9</v>
      </c>
      <c r="M19" s="294"/>
      <c r="N19" s="317"/>
      <c r="O19" s="149">
        <f t="shared" si="0"/>
        <v>0</v>
      </c>
      <c r="P19" s="310">
        <v>4607109947029</v>
      </c>
      <c r="Q19" s="298"/>
    </row>
    <row r="20" spans="1:19" ht="24" x14ac:dyDescent="0.2">
      <c r="A20" s="108">
        <v>4</v>
      </c>
      <c r="B20" s="293">
        <v>423</v>
      </c>
      <c r="C20" s="301" t="s">
        <v>3381</v>
      </c>
      <c r="D20" s="299" t="s">
        <v>3267</v>
      </c>
      <c r="E20" s="302" t="s">
        <v>3268</v>
      </c>
      <c r="F20" s="403" t="str">
        <f t="shared" si="1"/>
        <v>фото</v>
      </c>
      <c r="G20" s="404"/>
      <c r="H20" s="318" t="s">
        <v>3348</v>
      </c>
      <c r="I20" s="300">
        <v>110</v>
      </c>
      <c r="J20" s="296" t="s">
        <v>844</v>
      </c>
      <c r="K20" s="290">
        <v>3</v>
      </c>
      <c r="L20" s="315">
        <v>126.7</v>
      </c>
      <c r="M20" s="294"/>
      <c r="N20" s="317"/>
      <c r="O20" s="149">
        <f t="shared" si="0"/>
        <v>0</v>
      </c>
      <c r="P20" s="310">
        <v>4607109962312</v>
      </c>
      <c r="Q20" s="298"/>
    </row>
    <row r="21" spans="1:19" ht="24" x14ac:dyDescent="0.2">
      <c r="A21" s="108">
        <v>5</v>
      </c>
      <c r="B21" s="293">
        <v>3633</v>
      </c>
      <c r="C21" s="301" t="s">
        <v>1944</v>
      </c>
      <c r="D21" s="299" t="s">
        <v>90</v>
      </c>
      <c r="E21" s="302" t="s">
        <v>89</v>
      </c>
      <c r="F21" s="403" t="str">
        <f t="shared" si="1"/>
        <v>фото</v>
      </c>
      <c r="G21" s="404"/>
      <c r="H21" s="318" t="s">
        <v>91</v>
      </c>
      <c r="I21" s="300">
        <v>110</v>
      </c>
      <c r="J21" s="296" t="s">
        <v>844</v>
      </c>
      <c r="K21" s="290">
        <v>5</v>
      </c>
      <c r="L21" s="315">
        <v>173.1</v>
      </c>
      <c r="M21" s="294"/>
      <c r="N21" s="317"/>
      <c r="O21" s="149">
        <f t="shared" si="0"/>
        <v>0</v>
      </c>
      <c r="P21" s="310">
        <v>4607109970997</v>
      </c>
      <c r="Q21" s="298"/>
    </row>
    <row r="22" spans="1:19" ht="36" x14ac:dyDescent="0.2">
      <c r="A22" s="108">
        <v>6</v>
      </c>
      <c r="B22" s="293">
        <v>425</v>
      </c>
      <c r="C22" s="301" t="s">
        <v>7284</v>
      </c>
      <c r="D22" s="299" t="s">
        <v>7285</v>
      </c>
      <c r="E22" s="302" t="s">
        <v>7286</v>
      </c>
      <c r="F22" s="403" t="str">
        <f t="shared" si="1"/>
        <v>фото</v>
      </c>
      <c r="G22" s="404"/>
      <c r="H22" s="318" t="s">
        <v>7287</v>
      </c>
      <c r="I22" s="300">
        <v>110</v>
      </c>
      <c r="J22" s="296" t="s">
        <v>844</v>
      </c>
      <c r="K22" s="290">
        <v>5</v>
      </c>
      <c r="L22" s="315">
        <v>201.4</v>
      </c>
      <c r="M22" s="294"/>
      <c r="N22" s="317"/>
      <c r="O22" s="149">
        <f t="shared" si="0"/>
        <v>0</v>
      </c>
      <c r="P22" s="310">
        <v>4607109961698</v>
      </c>
      <c r="Q22" s="298"/>
    </row>
    <row r="23" spans="1:19" ht="15.75" x14ac:dyDescent="0.2">
      <c r="A23" s="108">
        <v>7</v>
      </c>
      <c r="B23" s="293">
        <v>7029</v>
      </c>
      <c r="C23" s="301" t="s">
        <v>7288</v>
      </c>
      <c r="D23" s="299" t="s">
        <v>7289</v>
      </c>
      <c r="E23" s="302" t="s">
        <v>7290</v>
      </c>
      <c r="F23" s="403" t="str">
        <f t="shared" si="1"/>
        <v>фото</v>
      </c>
      <c r="G23" s="404"/>
      <c r="H23" s="318" t="s">
        <v>7291</v>
      </c>
      <c r="I23" s="300">
        <v>100</v>
      </c>
      <c r="J23" s="296" t="s">
        <v>844</v>
      </c>
      <c r="K23" s="290">
        <v>7</v>
      </c>
      <c r="L23" s="315">
        <v>235.3</v>
      </c>
      <c r="M23" s="294"/>
      <c r="N23" s="317"/>
      <c r="O23" s="149">
        <f t="shared" si="0"/>
        <v>0</v>
      </c>
      <c r="P23" s="310">
        <v>4607109946732</v>
      </c>
      <c r="Q23" s="298"/>
    </row>
    <row r="24" spans="1:19" ht="22.5" customHeight="1" x14ac:dyDescent="0.2">
      <c r="A24" s="108">
        <v>8</v>
      </c>
      <c r="B24" s="293">
        <v>151</v>
      </c>
      <c r="C24" s="301" t="s">
        <v>1945</v>
      </c>
      <c r="D24" s="299" t="s">
        <v>1870</v>
      </c>
      <c r="E24" s="302" t="s">
        <v>1871</v>
      </c>
      <c r="F24" s="403" t="str">
        <f t="shared" si="1"/>
        <v>фото</v>
      </c>
      <c r="G24" s="404"/>
      <c r="H24" s="318" t="s">
        <v>1872</v>
      </c>
      <c r="I24" s="300">
        <v>90</v>
      </c>
      <c r="J24" s="296" t="s">
        <v>842</v>
      </c>
      <c r="K24" s="290">
        <v>10</v>
      </c>
      <c r="L24" s="315">
        <v>276.2</v>
      </c>
      <c r="M24" s="294"/>
      <c r="N24" s="317"/>
      <c r="O24" s="149">
        <f t="shared" si="0"/>
        <v>0</v>
      </c>
      <c r="P24" s="310">
        <v>4607109979389</v>
      </c>
      <c r="Q24" s="298"/>
    </row>
    <row r="25" spans="1:19" ht="24" x14ac:dyDescent="0.2">
      <c r="A25" s="108">
        <v>9</v>
      </c>
      <c r="B25" s="293">
        <v>4320</v>
      </c>
      <c r="C25" s="301" t="s">
        <v>3382</v>
      </c>
      <c r="D25" s="299" t="s">
        <v>384</v>
      </c>
      <c r="E25" s="302" t="s">
        <v>385</v>
      </c>
      <c r="F25" s="403" t="str">
        <f t="shared" si="1"/>
        <v>фото</v>
      </c>
      <c r="G25" s="404"/>
      <c r="H25" s="318" t="s">
        <v>1873</v>
      </c>
      <c r="I25" s="300">
        <v>100</v>
      </c>
      <c r="J25" s="296" t="s">
        <v>842</v>
      </c>
      <c r="K25" s="290">
        <v>10</v>
      </c>
      <c r="L25" s="315">
        <v>276.2</v>
      </c>
      <c r="M25" s="294"/>
      <c r="N25" s="317"/>
      <c r="O25" s="149">
        <f t="shared" si="0"/>
        <v>0</v>
      </c>
      <c r="P25" s="310">
        <v>4607109987414</v>
      </c>
      <c r="Q25" s="298"/>
    </row>
    <row r="26" spans="1:19" ht="24" x14ac:dyDescent="0.2">
      <c r="A26" s="108">
        <v>10</v>
      </c>
      <c r="B26" s="293">
        <v>2989</v>
      </c>
      <c r="C26" s="301" t="s">
        <v>1946</v>
      </c>
      <c r="D26" s="299" t="s">
        <v>93</v>
      </c>
      <c r="E26" s="302" t="s">
        <v>92</v>
      </c>
      <c r="F26" s="403" t="str">
        <f t="shared" si="1"/>
        <v>фото</v>
      </c>
      <c r="G26" s="404"/>
      <c r="H26" s="318" t="s">
        <v>94</v>
      </c>
      <c r="I26" s="300">
        <v>100</v>
      </c>
      <c r="J26" s="296" t="s">
        <v>844</v>
      </c>
      <c r="K26" s="290">
        <v>7</v>
      </c>
      <c r="L26" s="315">
        <v>235.3</v>
      </c>
      <c r="M26" s="294"/>
      <c r="N26" s="317"/>
      <c r="O26" s="149">
        <f t="shared" si="0"/>
        <v>0</v>
      </c>
      <c r="P26" s="310">
        <v>4607109964033</v>
      </c>
      <c r="Q26" s="298"/>
    </row>
    <row r="27" spans="1:19" ht="24" x14ac:dyDescent="0.2">
      <c r="A27" s="108">
        <v>11</v>
      </c>
      <c r="B27" s="293">
        <v>6378</v>
      </c>
      <c r="C27" s="301" t="s">
        <v>3966</v>
      </c>
      <c r="D27" s="299" t="s">
        <v>3967</v>
      </c>
      <c r="E27" s="302" t="s">
        <v>3968</v>
      </c>
      <c r="F27" s="403" t="str">
        <f t="shared" si="1"/>
        <v>фото</v>
      </c>
      <c r="G27" s="404"/>
      <c r="H27" s="318" t="s">
        <v>3969</v>
      </c>
      <c r="I27" s="300">
        <v>100</v>
      </c>
      <c r="J27" s="296" t="s">
        <v>842</v>
      </c>
      <c r="K27" s="290">
        <v>10</v>
      </c>
      <c r="L27" s="315">
        <v>276.2</v>
      </c>
      <c r="M27" s="294"/>
      <c r="N27" s="317"/>
      <c r="O27" s="149">
        <f t="shared" si="0"/>
        <v>0</v>
      </c>
      <c r="P27" s="310">
        <v>4607109931936</v>
      </c>
      <c r="Q27" s="298"/>
    </row>
    <row r="28" spans="1:19" ht="24" x14ac:dyDescent="0.2">
      <c r="A28" s="108">
        <v>12</v>
      </c>
      <c r="B28" s="293">
        <v>1447</v>
      </c>
      <c r="C28" s="301" t="s">
        <v>7292</v>
      </c>
      <c r="D28" s="299" t="s">
        <v>7293</v>
      </c>
      <c r="E28" s="302" t="s">
        <v>7294</v>
      </c>
      <c r="F28" s="403" t="str">
        <f t="shared" si="1"/>
        <v>фото</v>
      </c>
      <c r="G28" s="404"/>
      <c r="H28" s="318" t="s">
        <v>7295</v>
      </c>
      <c r="I28" s="300">
        <v>120</v>
      </c>
      <c r="J28" s="296" t="s">
        <v>842</v>
      </c>
      <c r="K28" s="290">
        <v>10</v>
      </c>
      <c r="L28" s="315">
        <v>244</v>
      </c>
      <c r="M28" s="294"/>
      <c r="N28" s="317"/>
      <c r="O28" s="149">
        <f t="shared" si="0"/>
        <v>0</v>
      </c>
      <c r="P28" s="310">
        <v>4607109964538</v>
      </c>
      <c r="Q28" s="298" t="s">
        <v>7296</v>
      </c>
    </row>
    <row r="29" spans="1:19" ht="24" x14ac:dyDescent="0.2">
      <c r="A29" s="108">
        <v>13</v>
      </c>
      <c r="B29" s="293">
        <v>3659</v>
      </c>
      <c r="C29" s="301" t="s">
        <v>1947</v>
      </c>
      <c r="D29" s="299" t="s">
        <v>96</v>
      </c>
      <c r="E29" s="302" t="s">
        <v>95</v>
      </c>
      <c r="F29" s="403" t="str">
        <f t="shared" si="1"/>
        <v>фото</v>
      </c>
      <c r="G29" s="404"/>
      <c r="H29" s="318" t="s">
        <v>97</v>
      </c>
      <c r="I29" s="300">
        <v>105</v>
      </c>
      <c r="J29" s="296" t="s">
        <v>844</v>
      </c>
      <c r="K29" s="290">
        <v>7</v>
      </c>
      <c r="L29" s="315">
        <v>236.6</v>
      </c>
      <c r="M29" s="294"/>
      <c r="N29" s="317"/>
      <c r="O29" s="149">
        <f t="shared" si="0"/>
        <v>0</v>
      </c>
      <c r="P29" s="310">
        <v>4607109971017</v>
      </c>
      <c r="Q29" s="298"/>
    </row>
    <row r="30" spans="1:19" ht="24" x14ac:dyDescent="0.2">
      <c r="A30" s="108">
        <v>14</v>
      </c>
      <c r="B30" s="293">
        <v>1510</v>
      </c>
      <c r="C30" s="301" t="s">
        <v>5828</v>
      </c>
      <c r="D30" s="299" t="s">
        <v>5829</v>
      </c>
      <c r="E30" s="302" t="s">
        <v>5830</v>
      </c>
      <c r="F30" s="403" t="str">
        <f t="shared" si="1"/>
        <v>фото</v>
      </c>
      <c r="G30" s="404"/>
      <c r="H30" s="318" t="s">
        <v>5831</v>
      </c>
      <c r="I30" s="300">
        <v>120</v>
      </c>
      <c r="J30" s="296" t="s">
        <v>842</v>
      </c>
      <c r="K30" s="290">
        <v>7</v>
      </c>
      <c r="L30" s="315">
        <v>195.6</v>
      </c>
      <c r="M30" s="294"/>
      <c r="N30" s="317"/>
      <c r="O30" s="149">
        <f t="shared" si="0"/>
        <v>0</v>
      </c>
      <c r="P30" s="310">
        <v>4607109963630</v>
      </c>
      <c r="Q30" s="298"/>
    </row>
    <row r="31" spans="1:19" ht="24" x14ac:dyDescent="0.2">
      <c r="A31" s="108">
        <v>15</v>
      </c>
      <c r="B31" s="293">
        <v>4322</v>
      </c>
      <c r="C31" s="301" t="s">
        <v>3383</v>
      </c>
      <c r="D31" s="299" t="s">
        <v>387</v>
      </c>
      <c r="E31" s="302" t="s">
        <v>388</v>
      </c>
      <c r="F31" s="403" t="str">
        <f t="shared" si="1"/>
        <v>фото</v>
      </c>
      <c r="G31" s="404"/>
      <c r="H31" s="318" t="s">
        <v>389</v>
      </c>
      <c r="I31" s="300">
        <v>100</v>
      </c>
      <c r="J31" s="296" t="s">
        <v>844</v>
      </c>
      <c r="K31" s="290">
        <v>5</v>
      </c>
      <c r="L31" s="315">
        <v>171.2</v>
      </c>
      <c r="M31" s="294"/>
      <c r="N31" s="317"/>
      <c r="O31" s="149">
        <f t="shared" si="0"/>
        <v>0</v>
      </c>
      <c r="P31" s="310">
        <v>4607109987438</v>
      </c>
      <c r="Q31" s="298"/>
    </row>
    <row r="32" spans="1:19" ht="24" x14ac:dyDescent="0.2">
      <c r="A32" s="108">
        <v>16</v>
      </c>
      <c r="B32" s="293">
        <v>467</v>
      </c>
      <c r="C32" s="301" t="s">
        <v>3970</v>
      </c>
      <c r="D32" s="299" t="s">
        <v>3971</v>
      </c>
      <c r="E32" s="302" t="s">
        <v>98</v>
      </c>
      <c r="F32" s="403" t="str">
        <f t="shared" si="1"/>
        <v>фото</v>
      </c>
      <c r="G32" s="404"/>
      <c r="H32" s="318" t="s">
        <v>99</v>
      </c>
      <c r="I32" s="300">
        <v>110</v>
      </c>
      <c r="J32" s="296" t="s">
        <v>842</v>
      </c>
      <c r="K32" s="290">
        <v>10</v>
      </c>
      <c r="L32" s="315">
        <v>234.6</v>
      </c>
      <c r="M32" s="294"/>
      <c r="N32" s="317"/>
      <c r="O32" s="149">
        <f t="shared" si="0"/>
        <v>0</v>
      </c>
      <c r="P32" s="310">
        <v>4607109961735</v>
      </c>
      <c r="Q32" s="298"/>
    </row>
    <row r="33" spans="1:17" ht="24" x14ac:dyDescent="0.2">
      <c r="A33" s="108">
        <v>17</v>
      </c>
      <c r="B33" s="293">
        <v>2950</v>
      </c>
      <c r="C33" s="301" t="s">
        <v>7297</v>
      </c>
      <c r="D33" s="299" t="s">
        <v>7298</v>
      </c>
      <c r="E33" s="302" t="s">
        <v>7299</v>
      </c>
      <c r="F33" s="403" t="str">
        <f t="shared" si="1"/>
        <v>фото</v>
      </c>
      <c r="G33" s="404"/>
      <c r="H33" s="318" t="s">
        <v>7300</v>
      </c>
      <c r="I33" s="300">
        <v>120</v>
      </c>
      <c r="J33" s="296" t="s">
        <v>842</v>
      </c>
      <c r="K33" s="290">
        <v>10</v>
      </c>
      <c r="L33" s="315">
        <v>244</v>
      </c>
      <c r="M33" s="294"/>
      <c r="N33" s="317"/>
      <c r="O33" s="149">
        <f t="shared" si="0"/>
        <v>0</v>
      </c>
      <c r="P33" s="310">
        <v>4607109979372</v>
      </c>
      <c r="Q33" s="298" t="s">
        <v>7296</v>
      </c>
    </row>
    <row r="34" spans="1:17" x14ac:dyDescent="0.2">
      <c r="A34" s="396">
        <v>18</v>
      </c>
      <c r="B34" s="405"/>
      <c r="C34" s="406"/>
      <c r="D34" s="407" t="s">
        <v>390</v>
      </c>
      <c r="E34" s="407"/>
      <c r="F34" s="303"/>
      <c r="G34" s="303"/>
      <c r="H34" s="408"/>
      <c r="I34" s="304"/>
      <c r="J34" s="409"/>
      <c r="K34" s="409"/>
      <c r="L34" s="410"/>
      <c r="M34" s="411"/>
      <c r="N34" s="411"/>
      <c r="O34" s="411"/>
      <c r="P34" s="411"/>
      <c r="Q34" s="411"/>
    </row>
    <row r="35" spans="1:17" ht="24" x14ac:dyDescent="0.2">
      <c r="A35" s="108">
        <v>19</v>
      </c>
      <c r="B35" s="293">
        <v>1513</v>
      </c>
      <c r="C35" s="301" t="s">
        <v>1948</v>
      </c>
      <c r="D35" s="299" t="s">
        <v>101</v>
      </c>
      <c r="E35" s="302" t="s">
        <v>100</v>
      </c>
      <c r="F35" s="403" t="str">
        <f t="shared" si="1"/>
        <v>фото</v>
      </c>
      <c r="G35" s="404"/>
      <c r="H35" s="318" t="s">
        <v>102</v>
      </c>
      <c r="I35" s="300">
        <v>45</v>
      </c>
      <c r="J35" s="296" t="s">
        <v>842</v>
      </c>
      <c r="K35" s="290">
        <v>5</v>
      </c>
      <c r="L35" s="315">
        <v>158.9</v>
      </c>
      <c r="M35" s="294"/>
      <c r="N35" s="317"/>
      <c r="O35" s="149">
        <f t="shared" si="0"/>
        <v>0</v>
      </c>
      <c r="P35" s="310">
        <v>4607109963807</v>
      </c>
      <c r="Q35" s="298"/>
    </row>
    <row r="36" spans="1:17" ht="15.75" x14ac:dyDescent="0.2">
      <c r="A36" s="108">
        <v>20</v>
      </c>
      <c r="B36" s="293">
        <v>2953</v>
      </c>
      <c r="C36" s="301" t="s">
        <v>7301</v>
      </c>
      <c r="D36" s="299" t="s">
        <v>7302</v>
      </c>
      <c r="E36" s="302" t="s">
        <v>7303</v>
      </c>
      <c r="F36" s="403" t="str">
        <f t="shared" si="1"/>
        <v>фото</v>
      </c>
      <c r="G36" s="404"/>
      <c r="H36" s="318" t="s">
        <v>485</v>
      </c>
      <c r="I36" s="300">
        <v>40</v>
      </c>
      <c r="J36" s="296" t="s">
        <v>842</v>
      </c>
      <c r="K36" s="290">
        <v>10</v>
      </c>
      <c r="L36" s="315">
        <v>310.2</v>
      </c>
      <c r="M36" s="294"/>
      <c r="N36" s="317"/>
      <c r="O36" s="149">
        <f t="shared" si="0"/>
        <v>0</v>
      </c>
      <c r="P36" s="310">
        <v>4607109930311</v>
      </c>
      <c r="Q36" s="298" t="s">
        <v>5840</v>
      </c>
    </row>
    <row r="37" spans="1:17" ht="22.5" customHeight="1" x14ac:dyDescent="0.2">
      <c r="A37" s="108">
        <v>21</v>
      </c>
      <c r="B37" s="293">
        <v>2688</v>
      </c>
      <c r="C37" s="301" t="s">
        <v>7304</v>
      </c>
      <c r="D37" s="299" t="s">
        <v>7305</v>
      </c>
      <c r="E37" s="302" t="s">
        <v>7306</v>
      </c>
      <c r="F37" s="403" t="str">
        <f t="shared" si="1"/>
        <v>фото</v>
      </c>
      <c r="G37" s="404"/>
      <c r="H37" s="318" t="s">
        <v>7307</v>
      </c>
      <c r="I37" s="300">
        <v>40</v>
      </c>
      <c r="J37" s="296" t="s">
        <v>842</v>
      </c>
      <c r="K37" s="290">
        <v>10</v>
      </c>
      <c r="L37" s="315">
        <v>310.2</v>
      </c>
      <c r="M37" s="294"/>
      <c r="N37" s="317"/>
      <c r="O37" s="149">
        <f t="shared" si="0"/>
        <v>0</v>
      </c>
      <c r="P37" s="310">
        <v>4607109930304</v>
      </c>
      <c r="Q37" s="298" t="s">
        <v>5840</v>
      </c>
    </row>
    <row r="38" spans="1:17" ht="15.75" x14ac:dyDescent="0.2">
      <c r="A38" s="108">
        <v>22</v>
      </c>
      <c r="B38" s="293">
        <v>158</v>
      </c>
      <c r="C38" s="301" t="s">
        <v>3972</v>
      </c>
      <c r="D38" s="299" t="s">
        <v>3973</v>
      </c>
      <c r="E38" s="302" t="s">
        <v>3974</v>
      </c>
      <c r="F38" s="403" t="str">
        <f t="shared" si="1"/>
        <v>фото</v>
      </c>
      <c r="G38" s="404"/>
      <c r="H38" s="318" t="s">
        <v>3975</v>
      </c>
      <c r="I38" s="300">
        <v>45</v>
      </c>
      <c r="J38" s="296" t="s">
        <v>842</v>
      </c>
      <c r="K38" s="290">
        <v>7</v>
      </c>
      <c r="L38" s="315">
        <v>265.8</v>
      </c>
      <c r="M38" s="294"/>
      <c r="N38" s="317"/>
      <c r="O38" s="149">
        <f t="shared" si="0"/>
        <v>0</v>
      </c>
      <c r="P38" s="310">
        <v>4607109979518</v>
      </c>
      <c r="Q38" s="298"/>
    </row>
    <row r="39" spans="1:17" ht="24" x14ac:dyDescent="0.2">
      <c r="A39" s="108">
        <v>23</v>
      </c>
      <c r="B39" s="293">
        <v>6972</v>
      </c>
      <c r="C39" s="301" t="s">
        <v>7308</v>
      </c>
      <c r="D39" s="299" t="s">
        <v>7309</v>
      </c>
      <c r="E39" s="302" t="s">
        <v>7310</v>
      </c>
      <c r="F39" s="403" t="str">
        <f t="shared" si="1"/>
        <v>фото</v>
      </c>
      <c r="G39" s="404"/>
      <c r="H39" s="318" t="s">
        <v>7311</v>
      </c>
      <c r="I39" s="300">
        <v>40</v>
      </c>
      <c r="J39" s="296" t="s">
        <v>842</v>
      </c>
      <c r="K39" s="290">
        <v>10</v>
      </c>
      <c r="L39" s="315">
        <v>310.2</v>
      </c>
      <c r="M39" s="294"/>
      <c r="N39" s="317"/>
      <c r="O39" s="149">
        <f t="shared" si="0"/>
        <v>0</v>
      </c>
      <c r="P39" s="310">
        <v>4607109930298</v>
      </c>
      <c r="Q39" s="298" t="s">
        <v>5840</v>
      </c>
    </row>
    <row r="40" spans="1:17" ht="15.75" x14ac:dyDescent="0.2">
      <c r="A40" s="108">
        <v>24</v>
      </c>
      <c r="B40" s="293">
        <v>3676</v>
      </c>
      <c r="C40" s="301" t="s">
        <v>7312</v>
      </c>
      <c r="D40" s="299" t="s">
        <v>7313</v>
      </c>
      <c r="E40" s="302" t="s">
        <v>7314</v>
      </c>
      <c r="F40" s="403" t="str">
        <f t="shared" si="1"/>
        <v>фото</v>
      </c>
      <c r="G40" s="404"/>
      <c r="H40" s="318" t="s">
        <v>103</v>
      </c>
      <c r="I40" s="300">
        <v>45</v>
      </c>
      <c r="J40" s="296" t="s">
        <v>842</v>
      </c>
      <c r="K40" s="290">
        <v>10</v>
      </c>
      <c r="L40" s="315">
        <v>310.2</v>
      </c>
      <c r="M40" s="294"/>
      <c r="N40" s="317"/>
      <c r="O40" s="149">
        <f t="shared" si="0"/>
        <v>0</v>
      </c>
      <c r="P40" s="310">
        <v>4607109971048</v>
      </c>
      <c r="Q40" s="298"/>
    </row>
    <row r="41" spans="1:17" ht="24" x14ac:dyDescent="0.2">
      <c r="A41" s="108">
        <v>25</v>
      </c>
      <c r="B41" s="293">
        <v>5332</v>
      </c>
      <c r="C41" s="301" t="s">
        <v>7315</v>
      </c>
      <c r="D41" s="299" t="s">
        <v>7316</v>
      </c>
      <c r="E41" s="302" t="s">
        <v>7317</v>
      </c>
      <c r="F41" s="403" t="str">
        <f t="shared" si="1"/>
        <v>фото</v>
      </c>
      <c r="G41" s="404"/>
      <c r="H41" s="318" t="s">
        <v>7318</v>
      </c>
      <c r="I41" s="300">
        <v>40</v>
      </c>
      <c r="J41" s="296" t="s">
        <v>842</v>
      </c>
      <c r="K41" s="290">
        <v>10</v>
      </c>
      <c r="L41" s="315">
        <v>310.2</v>
      </c>
      <c r="M41" s="294"/>
      <c r="N41" s="317"/>
      <c r="O41" s="149">
        <f t="shared" si="0"/>
        <v>0</v>
      </c>
      <c r="P41" s="310">
        <v>4607109937938</v>
      </c>
      <c r="Q41" s="298"/>
    </row>
    <row r="42" spans="1:17" ht="15.75" x14ac:dyDescent="0.2">
      <c r="A42" s="108">
        <v>26</v>
      </c>
      <c r="B42" s="293">
        <v>1519</v>
      </c>
      <c r="C42" s="301" t="s">
        <v>1949</v>
      </c>
      <c r="D42" s="299" t="s">
        <v>1874</v>
      </c>
      <c r="E42" s="302" t="s">
        <v>1875</v>
      </c>
      <c r="F42" s="403" t="str">
        <f t="shared" si="1"/>
        <v>фото</v>
      </c>
      <c r="G42" s="404"/>
      <c r="H42" s="318" t="s">
        <v>104</v>
      </c>
      <c r="I42" s="300">
        <v>45</v>
      </c>
      <c r="J42" s="296" t="s">
        <v>842</v>
      </c>
      <c r="K42" s="290">
        <v>7</v>
      </c>
      <c r="L42" s="315">
        <v>219.4</v>
      </c>
      <c r="M42" s="294"/>
      <c r="N42" s="317"/>
      <c r="O42" s="149">
        <f t="shared" si="0"/>
        <v>0</v>
      </c>
      <c r="P42" s="310">
        <v>4607109963814</v>
      </c>
      <c r="Q42" s="298"/>
    </row>
    <row r="43" spans="1:17" ht="15.75" x14ac:dyDescent="0.2">
      <c r="A43" s="108">
        <v>27</v>
      </c>
      <c r="B43" s="293">
        <v>5786</v>
      </c>
      <c r="C43" s="301" t="s">
        <v>7319</v>
      </c>
      <c r="D43" s="299" t="s">
        <v>7320</v>
      </c>
      <c r="E43" s="302" t="s">
        <v>7321</v>
      </c>
      <c r="F43" s="403" t="str">
        <f t="shared" si="1"/>
        <v>фото</v>
      </c>
      <c r="G43" s="404"/>
      <c r="H43" s="318" t="s">
        <v>7322</v>
      </c>
      <c r="I43" s="300">
        <v>45</v>
      </c>
      <c r="J43" s="296" t="s">
        <v>842</v>
      </c>
      <c r="K43" s="290">
        <v>10</v>
      </c>
      <c r="L43" s="315">
        <v>310.2</v>
      </c>
      <c r="M43" s="294"/>
      <c r="N43" s="317"/>
      <c r="O43" s="149">
        <f t="shared" si="0"/>
        <v>0</v>
      </c>
      <c r="P43" s="310">
        <v>4607109931141</v>
      </c>
      <c r="Q43" s="298" t="s">
        <v>5840</v>
      </c>
    </row>
    <row r="44" spans="1:17" ht="24" x14ac:dyDescent="0.2">
      <c r="A44" s="108">
        <v>28</v>
      </c>
      <c r="B44" s="293">
        <v>3677</v>
      </c>
      <c r="C44" s="301" t="s">
        <v>3976</v>
      </c>
      <c r="D44" s="299" t="s">
        <v>3977</v>
      </c>
      <c r="E44" s="302" t="s">
        <v>3978</v>
      </c>
      <c r="F44" s="403" t="str">
        <f t="shared" si="1"/>
        <v>фото</v>
      </c>
      <c r="G44" s="404"/>
      <c r="H44" s="318" t="s">
        <v>3979</v>
      </c>
      <c r="I44" s="300">
        <v>45</v>
      </c>
      <c r="J44" s="296" t="s">
        <v>842</v>
      </c>
      <c r="K44" s="290">
        <v>5</v>
      </c>
      <c r="L44" s="315">
        <v>158.9</v>
      </c>
      <c r="M44" s="294"/>
      <c r="N44" s="317"/>
      <c r="O44" s="149">
        <f t="shared" si="0"/>
        <v>0</v>
      </c>
      <c r="P44" s="310">
        <v>4607109971055</v>
      </c>
      <c r="Q44" s="298"/>
    </row>
    <row r="45" spans="1:17" ht="15.75" x14ac:dyDescent="0.2">
      <c r="A45" s="108">
        <v>29</v>
      </c>
      <c r="B45" s="293">
        <v>7074</v>
      </c>
      <c r="C45" s="301" t="s">
        <v>5832</v>
      </c>
      <c r="D45" s="299" t="s">
        <v>5833</v>
      </c>
      <c r="E45" s="302" t="s">
        <v>5834</v>
      </c>
      <c r="F45" s="403" t="str">
        <f t="shared" si="1"/>
        <v>фото</v>
      </c>
      <c r="G45" s="404"/>
      <c r="H45" s="318" t="s">
        <v>5835</v>
      </c>
      <c r="I45" s="300">
        <v>45</v>
      </c>
      <c r="J45" s="296" t="s">
        <v>842</v>
      </c>
      <c r="K45" s="290">
        <v>5</v>
      </c>
      <c r="L45" s="315">
        <v>158.9</v>
      </c>
      <c r="M45" s="294"/>
      <c r="N45" s="317"/>
      <c r="O45" s="149">
        <f t="shared" si="0"/>
        <v>0</v>
      </c>
      <c r="P45" s="310">
        <v>4607109947180</v>
      </c>
      <c r="Q45" s="298"/>
    </row>
    <row r="46" spans="1:17" ht="24" x14ac:dyDescent="0.2">
      <c r="A46" s="108">
        <v>30</v>
      </c>
      <c r="B46" s="293">
        <v>7075</v>
      </c>
      <c r="C46" s="301" t="s">
        <v>7323</v>
      </c>
      <c r="D46" s="299" t="s">
        <v>7324</v>
      </c>
      <c r="E46" s="302" t="s">
        <v>7325</v>
      </c>
      <c r="F46" s="403" t="str">
        <f t="shared" si="1"/>
        <v>фото</v>
      </c>
      <c r="G46" s="404"/>
      <c r="H46" s="318" t="s">
        <v>7326</v>
      </c>
      <c r="I46" s="300">
        <v>45</v>
      </c>
      <c r="J46" s="296" t="s">
        <v>842</v>
      </c>
      <c r="K46" s="290">
        <v>10</v>
      </c>
      <c r="L46" s="315">
        <v>310.2</v>
      </c>
      <c r="M46" s="294"/>
      <c r="N46" s="317"/>
      <c r="O46" s="149">
        <f t="shared" si="0"/>
        <v>0</v>
      </c>
      <c r="P46" s="310">
        <v>4607109947197</v>
      </c>
      <c r="Q46" s="298"/>
    </row>
    <row r="47" spans="1:17" ht="24" x14ac:dyDescent="0.2">
      <c r="A47" s="108">
        <v>31</v>
      </c>
      <c r="B47" s="293">
        <v>287</v>
      </c>
      <c r="C47" s="301" t="s">
        <v>1950</v>
      </c>
      <c r="D47" s="299" t="s">
        <v>0</v>
      </c>
      <c r="E47" s="302" t="s">
        <v>1</v>
      </c>
      <c r="F47" s="403" t="str">
        <f t="shared" si="1"/>
        <v>фото</v>
      </c>
      <c r="G47" s="404"/>
      <c r="H47" s="318" t="s">
        <v>2</v>
      </c>
      <c r="I47" s="300">
        <v>45</v>
      </c>
      <c r="J47" s="296" t="s">
        <v>842</v>
      </c>
      <c r="K47" s="290">
        <v>5</v>
      </c>
      <c r="L47" s="315">
        <v>158.9</v>
      </c>
      <c r="M47" s="294"/>
      <c r="N47" s="317"/>
      <c r="O47" s="149">
        <f t="shared" si="0"/>
        <v>0</v>
      </c>
      <c r="P47" s="310">
        <v>4607109979563</v>
      </c>
      <c r="Q47" s="298"/>
    </row>
    <row r="48" spans="1:17" ht="15.75" x14ac:dyDescent="0.2">
      <c r="A48" s="108">
        <v>32</v>
      </c>
      <c r="B48" s="293">
        <v>5785</v>
      </c>
      <c r="C48" s="301" t="s">
        <v>5836</v>
      </c>
      <c r="D48" s="299" t="s">
        <v>5837</v>
      </c>
      <c r="E48" s="302" t="s">
        <v>5838</v>
      </c>
      <c r="F48" s="403" t="str">
        <f t="shared" si="1"/>
        <v>фото</v>
      </c>
      <c r="G48" s="404"/>
      <c r="H48" s="318" t="s">
        <v>5839</v>
      </c>
      <c r="I48" s="300">
        <v>45</v>
      </c>
      <c r="J48" s="296" t="s">
        <v>842</v>
      </c>
      <c r="K48" s="290">
        <v>10</v>
      </c>
      <c r="L48" s="315">
        <v>310.2</v>
      </c>
      <c r="M48" s="294"/>
      <c r="N48" s="317"/>
      <c r="O48" s="149">
        <f t="shared" si="0"/>
        <v>0</v>
      </c>
      <c r="P48" s="310">
        <v>4607109931134</v>
      </c>
      <c r="Q48" s="298" t="s">
        <v>5840</v>
      </c>
    </row>
    <row r="49" spans="1:17" ht="15.75" x14ac:dyDescent="0.2">
      <c r="A49" s="108">
        <v>33</v>
      </c>
      <c r="B49" s="293">
        <v>7078</v>
      </c>
      <c r="C49" s="301" t="s">
        <v>7327</v>
      </c>
      <c r="D49" s="299" t="s">
        <v>7328</v>
      </c>
      <c r="E49" s="302" t="s">
        <v>7329</v>
      </c>
      <c r="F49" s="403" t="str">
        <f t="shared" si="1"/>
        <v>фото</v>
      </c>
      <c r="G49" s="404"/>
      <c r="H49" s="318" t="s">
        <v>1521</v>
      </c>
      <c r="I49" s="300">
        <v>45</v>
      </c>
      <c r="J49" s="296" t="s">
        <v>842</v>
      </c>
      <c r="K49" s="290">
        <v>10</v>
      </c>
      <c r="L49" s="315">
        <v>310.2</v>
      </c>
      <c r="M49" s="294"/>
      <c r="N49" s="317"/>
      <c r="O49" s="149">
        <f t="shared" si="0"/>
        <v>0</v>
      </c>
      <c r="P49" s="310">
        <v>4607109947227</v>
      </c>
      <c r="Q49" s="298"/>
    </row>
    <row r="50" spans="1:17" x14ac:dyDescent="0.2">
      <c r="A50" s="396">
        <v>34</v>
      </c>
      <c r="B50" s="405"/>
      <c r="C50" s="406"/>
      <c r="D50" s="407" t="s">
        <v>7330</v>
      </c>
      <c r="E50" s="407"/>
      <c r="F50" s="303"/>
      <c r="G50" s="303"/>
      <c r="H50" s="408"/>
      <c r="I50" s="304"/>
      <c r="J50" s="409"/>
      <c r="K50" s="409"/>
      <c r="L50" s="410"/>
      <c r="M50" s="411"/>
      <c r="N50" s="411"/>
      <c r="O50" s="411"/>
      <c r="P50" s="411"/>
      <c r="Q50" s="411"/>
    </row>
    <row r="51" spans="1:17" ht="24" x14ac:dyDescent="0.2">
      <c r="A51" s="108">
        <v>35</v>
      </c>
      <c r="B51" s="293">
        <v>4336</v>
      </c>
      <c r="C51" s="301" t="s">
        <v>3384</v>
      </c>
      <c r="D51" s="299" t="s">
        <v>1876</v>
      </c>
      <c r="E51" s="302" t="s">
        <v>1877</v>
      </c>
      <c r="F51" s="403" t="str">
        <f t="shared" si="1"/>
        <v>фото</v>
      </c>
      <c r="G51" s="404"/>
      <c r="H51" s="318" t="s">
        <v>1878</v>
      </c>
      <c r="I51" s="300">
        <v>40</v>
      </c>
      <c r="J51" s="296" t="s">
        <v>837</v>
      </c>
      <c r="K51" s="290">
        <v>7</v>
      </c>
      <c r="L51" s="315">
        <v>173.1</v>
      </c>
      <c r="M51" s="294"/>
      <c r="N51" s="317"/>
      <c r="O51" s="149">
        <f t="shared" si="0"/>
        <v>0</v>
      </c>
      <c r="P51" s="310">
        <v>4607109987575</v>
      </c>
      <c r="Q51" s="298"/>
    </row>
    <row r="52" spans="1:17" ht="24" x14ac:dyDescent="0.2">
      <c r="A52" s="108">
        <v>36</v>
      </c>
      <c r="B52" s="293">
        <v>7059</v>
      </c>
      <c r="C52" s="301" t="s">
        <v>3385</v>
      </c>
      <c r="D52" s="299" t="s">
        <v>3269</v>
      </c>
      <c r="E52" s="302" t="s">
        <v>3270</v>
      </c>
      <c r="F52" s="403" t="str">
        <f t="shared" si="1"/>
        <v>фото</v>
      </c>
      <c r="G52" s="404"/>
      <c r="H52" s="318" t="s">
        <v>3349</v>
      </c>
      <c r="I52" s="300">
        <v>40</v>
      </c>
      <c r="J52" s="296" t="s">
        <v>837</v>
      </c>
      <c r="K52" s="290">
        <v>7</v>
      </c>
      <c r="L52" s="315">
        <v>173.1</v>
      </c>
      <c r="M52" s="294"/>
      <c r="N52" s="317"/>
      <c r="O52" s="149">
        <f t="shared" si="0"/>
        <v>0</v>
      </c>
      <c r="P52" s="310">
        <v>4607109947036</v>
      </c>
      <c r="Q52" s="298"/>
    </row>
    <row r="53" spans="1:17" ht="15.75" x14ac:dyDescent="0.2">
      <c r="A53" s="108">
        <v>37</v>
      </c>
      <c r="B53" s="293">
        <v>7060</v>
      </c>
      <c r="C53" s="301" t="s">
        <v>3980</v>
      </c>
      <c r="D53" s="299" t="s">
        <v>3981</v>
      </c>
      <c r="E53" s="302" t="s">
        <v>3982</v>
      </c>
      <c r="F53" s="403" t="str">
        <f t="shared" si="1"/>
        <v>фото</v>
      </c>
      <c r="G53" s="404"/>
      <c r="H53" s="318" t="s">
        <v>3983</v>
      </c>
      <c r="I53" s="300">
        <v>40</v>
      </c>
      <c r="J53" s="296" t="s">
        <v>842</v>
      </c>
      <c r="K53" s="290">
        <v>7</v>
      </c>
      <c r="L53" s="315">
        <v>173.1</v>
      </c>
      <c r="M53" s="294"/>
      <c r="N53" s="317"/>
      <c r="O53" s="149">
        <f t="shared" si="0"/>
        <v>0</v>
      </c>
      <c r="P53" s="310">
        <v>4607109947043</v>
      </c>
      <c r="Q53" s="298"/>
    </row>
    <row r="54" spans="1:17" ht="15.75" x14ac:dyDescent="0.2">
      <c r="A54" s="108">
        <v>38</v>
      </c>
      <c r="B54" s="293">
        <v>6386</v>
      </c>
      <c r="C54" s="301" t="s">
        <v>5841</v>
      </c>
      <c r="D54" s="299" t="s">
        <v>5842</v>
      </c>
      <c r="E54" s="302" t="s">
        <v>5843</v>
      </c>
      <c r="F54" s="403" t="str">
        <f t="shared" si="1"/>
        <v>фото</v>
      </c>
      <c r="G54" s="404"/>
      <c r="H54" s="318" t="s">
        <v>5844</v>
      </c>
      <c r="I54" s="300">
        <v>40</v>
      </c>
      <c r="J54" s="296" t="s">
        <v>842</v>
      </c>
      <c r="K54" s="290">
        <v>5</v>
      </c>
      <c r="L54" s="315">
        <v>125.8</v>
      </c>
      <c r="M54" s="294"/>
      <c r="N54" s="317"/>
      <c r="O54" s="149">
        <f t="shared" si="0"/>
        <v>0</v>
      </c>
      <c r="P54" s="310">
        <v>4607109931905</v>
      </c>
      <c r="Q54" s="298"/>
    </row>
    <row r="55" spans="1:17" ht="24" x14ac:dyDescent="0.2">
      <c r="A55" s="108">
        <v>39</v>
      </c>
      <c r="B55" s="293">
        <v>7063</v>
      </c>
      <c r="C55" s="301" t="s">
        <v>3386</v>
      </c>
      <c r="D55" s="299" t="s">
        <v>1879</v>
      </c>
      <c r="E55" s="302" t="s">
        <v>1880</v>
      </c>
      <c r="F55" s="403" t="str">
        <f t="shared" si="1"/>
        <v>фото</v>
      </c>
      <c r="G55" s="404"/>
      <c r="H55" s="318" t="s">
        <v>5845</v>
      </c>
      <c r="I55" s="300">
        <v>40</v>
      </c>
      <c r="J55" s="296" t="s">
        <v>842</v>
      </c>
      <c r="K55" s="290">
        <v>7</v>
      </c>
      <c r="L55" s="315">
        <v>173.1</v>
      </c>
      <c r="M55" s="294"/>
      <c r="N55" s="317"/>
      <c r="O55" s="149">
        <f t="shared" si="0"/>
        <v>0</v>
      </c>
      <c r="P55" s="310">
        <v>4607109947074</v>
      </c>
      <c r="Q55" s="298"/>
    </row>
    <row r="56" spans="1:17" ht="22.5" customHeight="1" x14ac:dyDescent="0.2">
      <c r="A56" s="108">
        <v>40</v>
      </c>
      <c r="B56" s="293">
        <v>7064</v>
      </c>
      <c r="C56" s="301" t="s">
        <v>3387</v>
      </c>
      <c r="D56" s="299" t="s">
        <v>1881</v>
      </c>
      <c r="E56" s="302" t="s">
        <v>1882</v>
      </c>
      <c r="F56" s="403" t="str">
        <f t="shared" si="1"/>
        <v>фото</v>
      </c>
      <c r="G56" s="404"/>
      <c r="H56" s="318" t="s">
        <v>1883</v>
      </c>
      <c r="I56" s="300">
        <v>40</v>
      </c>
      <c r="J56" s="296" t="s">
        <v>842</v>
      </c>
      <c r="K56" s="290">
        <v>7</v>
      </c>
      <c r="L56" s="315">
        <v>173.1</v>
      </c>
      <c r="M56" s="294"/>
      <c r="N56" s="317"/>
      <c r="O56" s="149">
        <f t="shared" si="0"/>
        <v>0</v>
      </c>
      <c r="P56" s="310">
        <v>4607109947081</v>
      </c>
      <c r="Q56" s="298"/>
    </row>
    <row r="57" spans="1:17" ht="24" x14ac:dyDescent="0.2">
      <c r="A57" s="108">
        <v>41</v>
      </c>
      <c r="B57" s="293">
        <v>5334</v>
      </c>
      <c r="C57" s="301" t="s">
        <v>3984</v>
      </c>
      <c r="D57" s="299" t="s">
        <v>3271</v>
      </c>
      <c r="E57" s="302" t="s">
        <v>3985</v>
      </c>
      <c r="F57" s="403" t="str">
        <f t="shared" si="1"/>
        <v>фото</v>
      </c>
      <c r="G57" s="404"/>
      <c r="H57" s="318" t="s">
        <v>3350</v>
      </c>
      <c r="I57" s="300">
        <v>45</v>
      </c>
      <c r="J57" s="296" t="s">
        <v>844</v>
      </c>
      <c r="K57" s="290">
        <v>7</v>
      </c>
      <c r="L57" s="315">
        <v>173.1</v>
      </c>
      <c r="M57" s="294"/>
      <c r="N57" s="317"/>
      <c r="O57" s="149">
        <f t="shared" si="0"/>
        <v>0</v>
      </c>
      <c r="P57" s="310">
        <v>4607109937921</v>
      </c>
      <c r="Q57" s="298"/>
    </row>
    <row r="58" spans="1:17" ht="24" x14ac:dyDescent="0.2">
      <c r="A58" s="108">
        <v>42</v>
      </c>
      <c r="B58" s="293">
        <v>6390</v>
      </c>
      <c r="C58" s="301" t="s">
        <v>3986</v>
      </c>
      <c r="D58" s="299" t="s">
        <v>3987</v>
      </c>
      <c r="E58" s="302" t="s">
        <v>3988</v>
      </c>
      <c r="F58" s="403" t="str">
        <f t="shared" si="1"/>
        <v>фото</v>
      </c>
      <c r="G58" s="404"/>
      <c r="H58" s="318" t="s">
        <v>3989</v>
      </c>
      <c r="I58" s="300">
        <v>40</v>
      </c>
      <c r="J58" s="296" t="s">
        <v>842</v>
      </c>
      <c r="K58" s="290">
        <v>5</v>
      </c>
      <c r="L58" s="315">
        <v>125.8</v>
      </c>
      <c r="M58" s="294"/>
      <c r="N58" s="317"/>
      <c r="O58" s="149">
        <f t="shared" si="0"/>
        <v>0</v>
      </c>
      <c r="P58" s="310">
        <v>4607109931899</v>
      </c>
      <c r="Q58" s="298"/>
    </row>
    <row r="59" spans="1:17" ht="24" x14ac:dyDescent="0.2">
      <c r="A59" s="108">
        <v>43</v>
      </c>
      <c r="B59" s="293">
        <v>4338</v>
      </c>
      <c r="C59" s="301" t="s">
        <v>5846</v>
      </c>
      <c r="D59" s="299" t="s">
        <v>5847</v>
      </c>
      <c r="E59" s="302" t="s">
        <v>5848</v>
      </c>
      <c r="F59" s="403" t="str">
        <f t="shared" si="1"/>
        <v>фото</v>
      </c>
      <c r="G59" s="404"/>
      <c r="H59" s="318" t="s">
        <v>5849</v>
      </c>
      <c r="I59" s="300">
        <v>40</v>
      </c>
      <c r="J59" s="296" t="s">
        <v>842</v>
      </c>
      <c r="K59" s="290">
        <v>7</v>
      </c>
      <c r="L59" s="315">
        <v>173.1</v>
      </c>
      <c r="M59" s="294"/>
      <c r="N59" s="317"/>
      <c r="O59" s="149">
        <f t="shared" si="0"/>
        <v>0</v>
      </c>
      <c r="P59" s="310">
        <v>4607109987599</v>
      </c>
      <c r="Q59" s="298"/>
    </row>
    <row r="60" spans="1:17" ht="15.75" x14ac:dyDescent="0.2">
      <c r="A60" s="108">
        <v>44</v>
      </c>
      <c r="B60" s="293">
        <v>5335</v>
      </c>
      <c r="C60" s="301" t="s">
        <v>3990</v>
      </c>
      <c r="D60" s="299" t="s">
        <v>3991</v>
      </c>
      <c r="E60" s="302" t="s">
        <v>3992</v>
      </c>
      <c r="F60" s="403" t="str">
        <f t="shared" si="1"/>
        <v>фото</v>
      </c>
      <c r="G60" s="404"/>
      <c r="H60" s="318" t="s">
        <v>3993</v>
      </c>
      <c r="I60" s="300">
        <v>45</v>
      </c>
      <c r="J60" s="296" t="s">
        <v>837</v>
      </c>
      <c r="K60" s="290">
        <v>7</v>
      </c>
      <c r="L60" s="315">
        <v>173.1</v>
      </c>
      <c r="M60" s="294"/>
      <c r="N60" s="317"/>
      <c r="O60" s="149">
        <f t="shared" si="0"/>
        <v>0</v>
      </c>
      <c r="P60" s="310">
        <v>4607109937914</v>
      </c>
      <c r="Q60" s="298"/>
    </row>
    <row r="61" spans="1:17" ht="15.75" x14ac:dyDescent="0.2">
      <c r="A61" s="108">
        <v>45</v>
      </c>
      <c r="B61" s="293">
        <v>6136</v>
      </c>
      <c r="C61" s="301" t="s">
        <v>3994</v>
      </c>
      <c r="D61" s="299" t="s">
        <v>3272</v>
      </c>
      <c r="E61" s="302" t="s">
        <v>3273</v>
      </c>
      <c r="F61" s="403" t="str">
        <f t="shared" si="1"/>
        <v>фото</v>
      </c>
      <c r="G61" s="404"/>
      <c r="H61" s="318" t="s">
        <v>3351</v>
      </c>
      <c r="I61" s="300">
        <v>45</v>
      </c>
      <c r="J61" s="296" t="s">
        <v>842</v>
      </c>
      <c r="K61" s="290">
        <v>5</v>
      </c>
      <c r="L61" s="315">
        <v>125.8</v>
      </c>
      <c r="M61" s="294"/>
      <c r="N61" s="317"/>
      <c r="O61" s="149">
        <f t="shared" si="0"/>
        <v>0</v>
      </c>
      <c r="P61" s="310">
        <v>4607109937891</v>
      </c>
      <c r="Q61" s="298"/>
    </row>
    <row r="62" spans="1:17" ht="24" x14ac:dyDescent="0.2">
      <c r="A62" s="108">
        <v>46</v>
      </c>
      <c r="B62" s="293">
        <v>7065</v>
      </c>
      <c r="C62" s="301" t="s">
        <v>3388</v>
      </c>
      <c r="D62" s="299" t="s">
        <v>1884</v>
      </c>
      <c r="E62" s="302" t="s">
        <v>1885</v>
      </c>
      <c r="F62" s="403" t="str">
        <f t="shared" si="1"/>
        <v>фото</v>
      </c>
      <c r="G62" s="404"/>
      <c r="H62" s="318" t="s">
        <v>5850</v>
      </c>
      <c r="I62" s="300">
        <v>40</v>
      </c>
      <c r="J62" s="296" t="s">
        <v>842</v>
      </c>
      <c r="K62" s="290">
        <v>5</v>
      </c>
      <c r="L62" s="315">
        <v>125.8</v>
      </c>
      <c r="M62" s="294"/>
      <c r="N62" s="317"/>
      <c r="O62" s="149">
        <f t="shared" si="0"/>
        <v>0</v>
      </c>
      <c r="P62" s="310">
        <v>4607109947098</v>
      </c>
      <c r="Q62" s="298"/>
    </row>
    <row r="63" spans="1:17" ht="15.75" x14ac:dyDescent="0.2">
      <c r="A63" s="108">
        <v>47</v>
      </c>
      <c r="B63" s="293">
        <v>6137</v>
      </c>
      <c r="C63" s="301" t="s">
        <v>3995</v>
      </c>
      <c r="D63" s="299" t="s">
        <v>3274</v>
      </c>
      <c r="E63" s="302" t="s">
        <v>3275</v>
      </c>
      <c r="F63" s="403" t="str">
        <f t="shared" si="1"/>
        <v>фото</v>
      </c>
      <c r="G63" s="404"/>
      <c r="H63" s="318" t="s">
        <v>1925</v>
      </c>
      <c r="I63" s="300">
        <v>60</v>
      </c>
      <c r="J63" s="296" t="s">
        <v>842</v>
      </c>
      <c r="K63" s="290">
        <v>7</v>
      </c>
      <c r="L63" s="315">
        <v>173.1</v>
      </c>
      <c r="M63" s="294"/>
      <c r="N63" s="317"/>
      <c r="O63" s="149">
        <f t="shared" si="0"/>
        <v>0</v>
      </c>
      <c r="P63" s="310">
        <v>4607109937884</v>
      </c>
      <c r="Q63" s="298"/>
    </row>
    <row r="64" spans="1:17" ht="24" x14ac:dyDescent="0.2">
      <c r="A64" s="108">
        <v>48</v>
      </c>
      <c r="B64" s="293">
        <v>6138</v>
      </c>
      <c r="C64" s="301" t="s">
        <v>5851</v>
      </c>
      <c r="D64" s="299" t="s">
        <v>5852</v>
      </c>
      <c r="E64" s="302" t="s">
        <v>5853</v>
      </c>
      <c r="F64" s="403" t="str">
        <f t="shared" si="1"/>
        <v>фото</v>
      </c>
      <c r="G64" s="404"/>
      <c r="H64" s="318" t="s">
        <v>5854</v>
      </c>
      <c r="I64" s="300">
        <v>60</v>
      </c>
      <c r="J64" s="296" t="s">
        <v>842</v>
      </c>
      <c r="K64" s="290">
        <v>7</v>
      </c>
      <c r="L64" s="315">
        <v>173.1</v>
      </c>
      <c r="M64" s="294"/>
      <c r="N64" s="317"/>
      <c r="O64" s="149">
        <f t="shared" si="0"/>
        <v>0</v>
      </c>
      <c r="P64" s="310">
        <v>4607109937877</v>
      </c>
      <c r="Q64" s="298"/>
    </row>
    <row r="65" spans="1:17" ht="15.75" x14ac:dyDescent="0.2">
      <c r="A65" s="108">
        <v>49</v>
      </c>
      <c r="B65" s="293">
        <v>7070</v>
      </c>
      <c r="C65" s="301" t="s">
        <v>5855</v>
      </c>
      <c r="D65" s="299" t="s">
        <v>5856</v>
      </c>
      <c r="E65" s="302" t="s">
        <v>5857</v>
      </c>
      <c r="F65" s="403" t="str">
        <f t="shared" si="1"/>
        <v>фото</v>
      </c>
      <c r="G65" s="404"/>
      <c r="H65" s="318" t="s">
        <v>5858</v>
      </c>
      <c r="I65" s="300">
        <v>40</v>
      </c>
      <c r="J65" s="296" t="s">
        <v>842</v>
      </c>
      <c r="K65" s="290">
        <v>5</v>
      </c>
      <c r="L65" s="315">
        <v>125.8</v>
      </c>
      <c r="M65" s="294"/>
      <c r="N65" s="317"/>
      <c r="O65" s="149">
        <f t="shared" si="0"/>
        <v>0</v>
      </c>
      <c r="P65" s="310">
        <v>4607109947142</v>
      </c>
      <c r="Q65" s="298"/>
    </row>
    <row r="66" spans="1:17" ht="15.75" x14ac:dyDescent="0.2">
      <c r="A66" s="108">
        <v>50</v>
      </c>
      <c r="B66" s="293">
        <v>7072</v>
      </c>
      <c r="C66" s="301" t="s">
        <v>5859</v>
      </c>
      <c r="D66" s="299" t="s">
        <v>5860</v>
      </c>
      <c r="E66" s="302" t="s">
        <v>5861</v>
      </c>
      <c r="F66" s="403" t="str">
        <f t="shared" si="1"/>
        <v>фото</v>
      </c>
      <c r="G66" s="404"/>
      <c r="H66" s="318" t="s">
        <v>5862</v>
      </c>
      <c r="I66" s="300">
        <v>40</v>
      </c>
      <c r="J66" s="296" t="s">
        <v>837</v>
      </c>
      <c r="K66" s="290">
        <v>7</v>
      </c>
      <c r="L66" s="315">
        <v>173.1</v>
      </c>
      <c r="M66" s="294"/>
      <c r="N66" s="317"/>
      <c r="O66" s="149">
        <f t="shared" si="0"/>
        <v>0</v>
      </c>
      <c r="P66" s="310">
        <v>4607109947166</v>
      </c>
      <c r="Q66" s="298"/>
    </row>
    <row r="67" spans="1:17" ht="24" x14ac:dyDescent="0.2">
      <c r="A67" s="108">
        <v>51</v>
      </c>
      <c r="B67" s="293">
        <v>6391</v>
      </c>
      <c r="C67" s="301" t="s">
        <v>3996</v>
      </c>
      <c r="D67" s="299" t="s">
        <v>3997</v>
      </c>
      <c r="E67" s="302" t="s">
        <v>3998</v>
      </c>
      <c r="F67" s="403" t="str">
        <f t="shared" si="1"/>
        <v>фото</v>
      </c>
      <c r="G67" s="404"/>
      <c r="H67" s="318" t="s">
        <v>3999</v>
      </c>
      <c r="I67" s="300">
        <v>40</v>
      </c>
      <c r="J67" s="296" t="s">
        <v>837</v>
      </c>
      <c r="K67" s="290">
        <v>7</v>
      </c>
      <c r="L67" s="315">
        <v>173.1</v>
      </c>
      <c r="M67" s="294"/>
      <c r="N67" s="317"/>
      <c r="O67" s="149">
        <f t="shared" si="0"/>
        <v>0</v>
      </c>
      <c r="P67" s="310">
        <v>4607109931882</v>
      </c>
      <c r="Q67" s="298"/>
    </row>
    <row r="68" spans="1:17" x14ac:dyDescent="0.2">
      <c r="A68" s="396">
        <v>52</v>
      </c>
      <c r="B68" s="412"/>
      <c r="C68" s="413"/>
      <c r="D68" s="407" t="s">
        <v>105</v>
      </c>
      <c r="E68" s="407"/>
      <c r="F68" s="303"/>
      <c r="G68" s="303"/>
      <c r="H68" s="414"/>
      <c r="I68" s="306"/>
      <c r="J68" s="415"/>
      <c r="K68" s="415"/>
      <c r="L68" s="416"/>
      <c r="M68" s="416"/>
      <c r="N68" s="416"/>
      <c r="O68" s="416"/>
      <c r="P68" s="416"/>
      <c r="Q68" s="305"/>
    </row>
    <row r="69" spans="1:17" ht="24" x14ac:dyDescent="0.2">
      <c r="A69" s="108">
        <v>53</v>
      </c>
      <c r="B69" s="293">
        <v>152</v>
      </c>
      <c r="C69" s="301" t="s">
        <v>1951</v>
      </c>
      <c r="D69" s="299" t="s">
        <v>107</v>
      </c>
      <c r="E69" s="302" t="s">
        <v>106</v>
      </c>
      <c r="F69" s="403" t="str">
        <f t="shared" si="1"/>
        <v>фото</v>
      </c>
      <c r="G69" s="404"/>
      <c r="H69" s="318" t="s">
        <v>108</v>
      </c>
      <c r="I69" s="300">
        <v>100</v>
      </c>
      <c r="J69" s="296" t="s">
        <v>844</v>
      </c>
      <c r="K69" s="290">
        <v>5</v>
      </c>
      <c r="L69" s="315">
        <v>116.3</v>
      </c>
      <c r="M69" s="294"/>
      <c r="N69" s="317"/>
      <c r="O69" s="149">
        <f t="shared" si="0"/>
        <v>0</v>
      </c>
      <c r="P69" s="310">
        <v>4607109960103</v>
      </c>
      <c r="Q69" s="298"/>
    </row>
    <row r="70" spans="1:17" ht="33.75" customHeight="1" x14ac:dyDescent="0.2">
      <c r="A70" s="108">
        <v>54</v>
      </c>
      <c r="B70" s="293">
        <v>2760</v>
      </c>
      <c r="C70" s="301" t="s">
        <v>1952</v>
      </c>
      <c r="D70" s="299" t="s">
        <v>110</v>
      </c>
      <c r="E70" s="302" t="s">
        <v>109</v>
      </c>
      <c r="F70" s="403" t="str">
        <f t="shared" si="1"/>
        <v>фото</v>
      </c>
      <c r="G70" s="404"/>
      <c r="H70" s="318" t="s">
        <v>111</v>
      </c>
      <c r="I70" s="300">
        <v>90</v>
      </c>
      <c r="J70" s="296" t="s">
        <v>844</v>
      </c>
      <c r="K70" s="290">
        <v>5</v>
      </c>
      <c r="L70" s="315">
        <v>125.8</v>
      </c>
      <c r="M70" s="294"/>
      <c r="N70" s="317"/>
      <c r="O70" s="149">
        <f t="shared" si="0"/>
        <v>0</v>
      </c>
      <c r="P70" s="310">
        <v>4607109960905</v>
      </c>
      <c r="Q70" s="298"/>
    </row>
    <row r="71" spans="1:17" ht="33.75" x14ac:dyDescent="0.2">
      <c r="A71" s="108">
        <v>55</v>
      </c>
      <c r="B71" s="293">
        <v>1541</v>
      </c>
      <c r="C71" s="301" t="s">
        <v>5863</v>
      </c>
      <c r="D71" s="299" t="s">
        <v>5864</v>
      </c>
      <c r="E71" s="302" t="s">
        <v>5865</v>
      </c>
      <c r="F71" s="403" t="str">
        <f t="shared" si="1"/>
        <v>фото</v>
      </c>
      <c r="G71" s="404"/>
      <c r="H71" s="318" t="s">
        <v>5866</v>
      </c>
      <c r="I71" s="300">
        <v>120</v>
      </c>
      <c r="J71" s="296" t="s">
        <v>7331</v>
      </c>
      <c r="K71" s="290">
        <v>10</v>
      </c>
      <c r="L71" s="315">
        <v>310.2</v>
      </c>
      <c r="M71" s="294"/>
      <c r="N71" s="317"/>
      <c r="O71" s="149">
        <f t="shared" si="0"/>
        <v>0</v>
      </c>
      <c r="P71" s="310">
        <v>4607109930410</v>
      </c>
      <c r="Q71" s="298" t="s">
        <v>5840</v>
      </c>
    </row>
    <row r="72" spans="1:17" ht="24" x14ac:dyDescent="0.2">
      <c r="A72" s="108">
        <v>56</v>
      </c>
      <c r="B72" s="293">
        <v>2761</v>
      </c>
      <c r="C72" s="301" t="s">
        <v>1953</v>
      </c>
      <c r="D72" s="299" t="s">
        <v>116</v>
      </c>
      <c r="E72" s="302" t="s">
        <v>115</v>
      </c>
      <c r="F72" s="403" t="str">
        <f t="shared" si="1"/>
        <v>фото</v>
      </c>
      <c r="G72" s="404"/>
      <c r="H72" s="318" t="s">
        <v>117</v>
      </c>
      <c r="I72" s="300">
        <v>50</v>
      </c>
      <c r="J72" s="296" t="s">
        <v>844</v>
      </c>
      <c r="K72" s="290">
        <v>5</v>
      </c>
      <c r="L72" s="315">
        <v>125.8</v>
      </c>
      <c r="M72" s="294"/>
      <c r="N72" s="317"/>
      <c r="O72" s="149">
        <f t="shared" si="0"/>
        <v>0</v>
      </c>
      <c r="P72" s="310">
        <v>4607109960509</v>
      </c>
      <c r="Q72" s="298"/>
    </row>
    <row r="73" spans="1:17" ht="33.75" x14ac:dyDescent="0.2">
      <c r="A73" s="108">
        <v>57</v>
      </c>
      <c r="B73" s="293">
        <v>153</v>
      </c>
      <c r="C73" s="301" t="s">
        <v>1954</v>
      </c>
      <c r="D73" s="299" t="s">
        <v>113</v>
      </c>
      <c r="E73" s="302" t="s">
        <v>112</v>
      </c>
      <c r="F73" s="403" t="str">
        <f t="shared" si="1"/>
        <v>фото</v>
      </c>
      <c r="G73" s="404"/>
      <c r="H73" s="318" t="s">
        <v>114</v>
      </c>
      <c r="I73" s="300">
        <v>125</v>
      </c>
      <c r="J73" s="296" t="s">
        <v>7331</v>
      </c>
      <c r="K73" s="290">
        <v>10</v>
      </c>
      <c r="L73" s="315">
        <v>225.1</v>
      </c>
      <c r="M73" s="294"/>
      <c r="N73" s="317"/>
      <c r="O73" s="149">
        <f t="shared" si="0"/>
        <v>0</v>
      </c>
      <c r="P73" s="310">
        <v>4607109960127</v>
      </c>
      <c r="Q73" s="298"/>
    </row>
    <row r="74" spans="1:17" ht="15.75" x14ac:dyDescent="0.2">
      <c r="A74" s="108">
        <v>58</v>
      </c>
      <c r="B74" s="293">
        <v>2762</v>
      </c>
      <c r="C74" s="301" t="s">
        <v>7332</v>
      </c>
      <c r="D74" s="299" t="s">
        <v>7333</v>
      </c>
      <c r="E74" s="302" t="s">
        <v>7334</v>
      </c>
      <c r="F74" s="403" t="str">
        <f t="shared" si="1"/>
        <v>фото</v>
      </c>
      <c r="G74" s="404"/>
      <c r="H74" s="318" t="s">
        <v>118</v>
      </c>
      <c r="I74" s="300">
        <v>90</v>
      </c>
      <c r="J74" s="296" t="s">
        <v>842</v>
      </c>
      <c r="K74" s="290">
        <v>10</v>
      </c>
      <c r="L74" s="315">
        <v>158.9</v>
      </c>
      <c r="M74" s="294"/>
      <c r="N74" s="317"/>
      <c r="O74" s="149">
        <f t="shared" si="0"/>
        <v>0</v>
      </c>
      <c r="P74" s="310">
        <v>4607109967546</v>
      </c>
      <c r="Q74" s="298"/>
    </row>
    <row r="75" spans="1:17" ht="15.75" x14ac:dyDescent="0.2">
      <c r="A75" s="108">
        <v>59</v>
      </c>
      <c r="B75" s="293">
        <v>5337</v>
      </c>
      <c r="C75" s="301" t="s">
        <v>5867</v>
      </c>
      <c r="D75" s="299" t="s">
        <v>5868</v>
      </c>
      <c r="E75" s="302" t="s">
        <v>5869</v>
      </c>
      <c r="F75" s="403" t="str">
        <f t="shared" si="1"/>
        <v>фото</v>
      </c>
      <c r="G75" s="404"/>
      <c r="H75" s="318" t="s">
        <v>118</v>
      </c>
      <c r="I75" s="300">
        <v>130</v>
      </c>
      <c r="J75" s="296" t="s">
        <v>844</v>
      </c>
      <c r="K75" s="290">
        <v>7</v>
      </c>
      <c r="L75" s="315">
        <v>146.6</v>
      </c>
      <c r="M75" s="294"/>
      <c r="N75" s="317"/>
      <c r="O75" s="149">
        <f t="shared" si="0"/>
        <v>0</v>
      </c>
      <c r="P75" s="310">
        <v>4607109937860</v>
      </c>
      <c r="Q75" s="298"/>
    </row>
    <row r="76" spans="1:17" ht="24" x14ac:dyDescent="0.2">
      <c r="A76" s="108">
        <v>60</v>
      </c>
      <c r="B76" s="293">
        <v>155</v>
      </c>
      <c r="C76" s="301" t="s">
        <v>1955</v>
      </c>
      <c r="D76" s="299" t="s">
        <v>3</v>
      </c>
      <c r="E76" s="302" t="s">
        <v>4</v>
      </c>
      <c r="F76" s="403" t="str">
        <f t="shared" si="1"/>
        <v>фото</v>
      </c>
      <c r="G76" s="404"/>
      <c r="H76" s="318" t="s">
        <v>5</v>
      </c>
      <c r="I76" s="300">
        <v>90</v>
      </c>
      <c r="J76" s="296" t="s">
        <v>844</v>
      </c>
      <c r="K76" s="290">
        <v>7</v>
      </c>
      <c r="L76" s="315">
        <v>173.1</v>
      </c>
      <c r="M76" s="294"/>
      <c r="N76" s="317"/>
      <c r="O76" s="149">
        <f t="shared" si="0"/>
        <v>0</v>
      </c>
      <c r="P76" s="310">
        <v>4607109960141</v>
      </c>
      <c r="Q76" s="298"/>
    </row>
    <row r="77" spans="1:17" ht="15.75" x14ac:dyDescent="0.2">
      <c r="A77" s="108">
        <v>61</v>
      </c>
      <c r="B77" s="293">
        <v>1456</v>
      </c>
      <c r="C77" s="301" t="s">
        <v>5870</v>
      </c>
      <c r="D77" s="299" t="s">
        <v>5871</v>
      </c>
      <c r="E77" s="302" t="s">
        <v>5872</v>
      </c>
      <c r="F77" s="403" t="str">
        <f t="shared" si="1"/>
        <v>фото</v>
      </c>
      <c r="G77" s="404"/>
      <c r="H77" s="318" t="s">
        <v>5873</v>
      </c>
      <c r="I77" s="300">
        <v>110</v>
      </c>
      <c r="J77" s="296" t="s">
        <v>844</v>
      </c>
      <c r="K77" s="290">
        <v>5</v>
      </c>
      <c r="L77" s="315">
        <v>125.8</v>
      </c>
      <c r="M77" s="294"/>
      <c r="N77" s="317"/>
      <c r="O77" s="149">
        <f t="shared" si="0"/>
        <v>0</v>
      </c>
      <c r="P77" s="310">
        <v>4607109963661</v>
      </c>
      <c r="Q77" s="298"/>
    </row>
    <row r="78" spans="1:17" ht="15.75" x14ac:dyDescent="0.2">
      <c r="A78" s="108">
        <v>62</v>
      </c>
      <c r="B78" s="293">
        <v>2986</v>
      </c>
      <c r="C78" s="301" t="s">
        <v>1956</v>
      </c>
      <c r="D78" s="299" t="s">
        <v>121</v>
      </c>
      <c r="E78" s="302" t="s">
        <v>120</v>
      </c>
      <c r="F78" s="403" t="str">
        <f t="shared" si="1"/>
        <v>фото</v>
      </c>
      <c r="G78" s="404"/>
      <c r="H78" s="318" t="s">
        <v>122</v>
      </c>
      <c r="I78" s="300">
        <v>110</v>
      </c>
      <c r="J78" s="296" t="s">
        <v>842</v>
      </c>
      <c r="K78" s="290">
        <v>10</v>
      </c>
      <c r="L78" s="315">
        <v>244</v>
      </c>
      <c r="M78" s="294"/>
      <c r="N78" s="317"/>
      <c r="O78" s="149">
        <f t="shared" si="0"/>
        <v>0</v>
      </c>
      <c r="P78" s="310">
        <v>4607109963777</v>
      </c>
      <c r="Q78" s="298"/>
    </row>
    <row r="79" spans="1:17" ht="24" x14ac:dyDescent="0.2">
      <c r="A79" s="108">
        <v>63</v>
      </c>
      <c r="B79" s="293">
        <v>1535</v>
      </c>
      <c r="C79" s="301" t="s">
        <v>1957</v>
      </c>
      <c r="D79" s="299" t="s">
        <v>137</v>
      </c>
      <c r="E79" s="302" t="s">
        <v>136</v>
      </c>
      <c r="F79" s="403" t="str">
        <f t="shared" si="1"/>
        <v>фото</v>
      </c>
      <c r="G79" s="404"/>
      <c r="H79" s="318" t="s">
        <v>138</v>
      </c>
      <c r="I79" s="300">
        <v>120</v>
      </c>
      <c r="J79" s="296" t="s">
        <v>844</v>
      </c>
      <c r="K79" s="290">
        <v>7</v>
      </c>
      <c r="L79" s="315">
        <v>179.7</v>
      </c>
      <c r="M79" s="294"/>
      <c r="N79" s="317"/>
      <c r="O79" s="149">
        <f t="shared" si="0"/>
        <v>0</v>
      </c>
      <c r="P79" s="310">
        <v>4607109963685</v>
      </c>
      <c r="Q79" s="298"/>
    </row>
    <row r="80" spans="1:17" ht="24" x14ac:dyDescent="0.2">
      <c r="A80" s="108">
        <v>64</v>
      </c>
      <c r="B80" s="293">
        <v>6415</v>
      </c>
      <c r="C80" s="301" t="s">
        <v>7335</v>
      </c>
      <c r="D80" s="299" t="s">
        <v>7336</v>
      </c>
      <c r="E80" s="302" t="s">
        <v>7337</v>
      </c>
      <c r="F80" s="403" t="str">
        <f t="shared" si="1"/>
        <v>фото</v>
      </c>
      <c r="G80" s="404"/>
      <c r="H80" s="318" t="s">
        <v>7338</v>
      </c>
      <c r="I80" s="300">
        <v>100</v>
      </c>
      <c r="J80" s="296" t="s">
        <v>842</v>
      </c>
      <c r="K80" s="290">
        <v>10</v>
      </c>
      <c r="L80" s="315">
        <v>215.6</v>
      </c>
      <c r="M80" s="294"/>
      <c r="N80" s="317"/>
      <c r="O80" s="149">
        <f t="shared" si="0"/>
        <v>0</v>
      </c>
      <c r="P80" s="310">
        <v>4607109931721</v>
      </c>
      <c r="Q80" s="298" t="s">
        <v>5840</v>
      </c>
    </row>
    <row r="81" spans="1:17" ht="15.75" x14ac:dyDescent="0.2">
      <c r="A81" s="108">
        <v>65</v>
      </c>
      <c r="B81" s="293">
        <v>430</v>
      </c>
      <c r="C81" s="301" t="s">
        <v>1958</v>
      </c>
      <c r="D81" s="299" t="s">
        <v>124</v>
      </c>
      <c r="E81" s="302" t="s">
        <v>123</v>
      </c>
      <c r="F81" s="403" t="str">
        <f t="shared" si="1"/>
        <v>фото</v>
      </c>
      <c r="G81" s="404"/>
      <c r="H81" s="318" t="s">
        <v>125</v>
      </c>
      <c r="I81" s="300">
        <v>110</v>
      </c>
      <c r="J81" s="296" t="s">
        <v>842</v>
      </c>
      <c r="K81" s="290">
        <v>5</v>
      </c>
      <c r="L81" s="315">
        <v>143.69999999999999</v>
      </c>
      <c r="M81" s="294"/>
      <c r="N81" s="317"/>
      <c r="O81" s="149">
        <f t="shared" si="0"/>
        <v>0</v>
      </c>
      <c r="P81" s="310">
        <v>4607109961780</v>
      </c>
      <c r="Q81" s="298"/>
    </row>
    <row r="82" spans="1:17" ht="24" x14ac:dyDescent="0.2">
      <c r="A82" s="108">
        <v>66</v>
      </c>
      <c r="B82" s="293">
        <v>154</v>
      </c>
      <c r="C82" s="301" t="s">
        <v>1959</v>
      </c>
      <c r="D82" s="299" t="s">
        <v>6</v>
      </c>
      <c r="E82" s="302" t="s">
        <v>7</v>
      </c>
      <c r="F82" s="403" t="str">
        <f t="shared" si="1"/>
        <v>фото</v>
      </c>
      <c r="G82" s="404"/>
      <c r="H82" s="318" t="s">
        <v>8</v>
      </c>
      <c r="I82" s="300">
        <v>130</v>
      </c>
      <c r="J82" s="296" t="s">
        <v>844</v>
      </c>
      <c r="K82" s="290">
        <v>5</v>
      </c>
      <c r="L82" s="315">
        <v>144.69999999999999</v>
      </c>
      <c r="M82" s="294"/>
      <c r="N82" s="317"/>
      <c r="O82" s="149">
        <f t="shared" ref="O82:O92" si="2">IF(ISERROR(L82*N82),0,L82*N82)</f>
        <v>0</v>
      </c>
      <c r="P82" s="310">
        <v>4607109979440</v>
      </c>
      <c r="Q82" s="298"/>
    </row>
    <row r="83" spans="1:17" ht="24" x14ac:dyDescent="0.2">
      <c r="A83" s="108">
        <v>67</v>
      </c>
      <c r="B83" s="293">
        <v>5338</v>
      </c>
      <c r="C83" s="301" t="s">
        <v>4000</v>
      </c>
      <c r="D83" s="299" t="s">
        <v>3276</v>
      </c>
      <c r="E83" s="302" t="s">
        <v>3277</v>
      </c>
      <c r="F83" s="403" t="str">
        <f t="shared" ref="F83:F92" si="3">HYPERLINK("http://www.gardenbulbs.ru/images/Lilium_CL/thumbnails/"&amp;C83&amp;".jpg","фото")</f>
        <v>фото</v>
      </c>
      <c r="G83" s="404"/>
      <c r="H83" s="318" t="s">
        <v>3352</v>
      </c>
      <c r="I83" s="300">
        <v>110</v>
      </c>
      <c r="J83" s="296" t="s">
        <v>844</v>
      </c>
      <c r="K83" s="290">
        <v>5</v>
      </c>
      <c r="L83" s="315">
        <v>144.69999999999999</v>
      </c>
      <c r="M83" s="294"/>
      <c r="N83" s="317"/>
      <c r="O83" s="149">
        <f t="shared" si="2"/>
        <v>0</v>
      </c>
      <c r="P83" s="310">
        <v>4607109937853</v>
      </c>
      <c r="Q83" s="298"/>
    </row>
    <row r="84" spans="1:17" ht="15.75" x14ac:dyDescent="0.2">
      <c r="A84" s="108">
        <v>68</v>
      </c>
      <c r="B84" s="293">
        <v>2763</v>
      </c>
      <c r="C84" s="301" t="s">
        <v>1960</v>
      </c>
      <c r="D84" s="299" t="s">
        <v>9</v>
      </c>
      <c r="E84" s="302" t="s">
        <v>127</v>
      </c>
      <c r="F84" s="403" t="str">
        <f t="shared" si="3"/>
        <v>фото</v>
      </c>
      <c r="G84" s="404"/>
      <c r="H84" s="318" t="s">
        <v>128</v>
      </c>
      <c r="I84" s="300">
        <v>90</v>
      </c>
      <c r="J84" s="296" t="s">
        <v>844</v>
      </c>
      <c r="K84" s="290">
        <v>7</v>
      </c>
      <c r="L84" s="315">
        <v>153.19999999999999</v>
      </c>
      <c r="M84" s="294"/>
      <c r="N84" s="317"/>
      <c r="O84" s="149">
        <f t="shared" si="2"/>
        <v>0</v>
      </c>
      <c r="P84" s="310">
        <v>4607109960608</v>
      </c>
      <c r="Q84" s="298"/>
    </row>
    <row r="85" spans="1:17" ht="15.75" x14ac:dyDescent="0.2">
      <c r="A85" s="108">
        <v>69</v>
      </c>
      <c r="B85" s="293">
        <v>160</v>
      </c>
      <c r="C85" s="301" t="s">
        <v>1961</v>
      </c>
      <c r="D85" s="299" t="s">
        <v>130</v>
      </c>
      <c r="E85" s="302" t="s">
        <v>129</v>
      </c>
      <c r="F85" s="403" t="str">
        <f t="shared" si="3"/>
        <v>фото</v>
      </c>
      <c r="G85" s="404"/>
      <c r="H85" s="318" t="s">
        <v>131</v>
      </c>
      <c r="I85" s="300">
        <v>100</v>
      </c>
      <c r="J85" s="296" t="s">
        <v>844</v>
      </c>
      <c r="K85" s="290">
        <v>10</v>
      </c>
      <c r="L85" s="315">
        <v>196.7</v>
      </c>
      <c r="M85" s="294"/>
      <c r="N85" s="317"/>
      <c r="O85" s="149">
        <f t="shared" si="2"/>
        <v>0</v>
      </c>
      <c r="P85" s="310">
        <v>4607109960196</v>
      </c>
      <c r="Q85" s="298"/>
    </row>
    <row r="86" spans="1:17" ht="15.75" x14ac:dyDescent="0.2">
      <c r="A86" s="108">
        <v>70</v>
      </c>
      <c r="B86" s="293">
        <v>7045</v>
      </c>
      <c r="C86" s="301" t="s">
        <v>5874</v>
      </c>
      <c r="D86" s="299" t="s">
        <v>5875</v>
      </c>
      <c r="E86" s="302" t="s">
        <v>5876</v>
      </c>
      <c r="F86" s="403" t="str">
        <f t="shared" si="3"/>
        <v>фото</v>
      </c>
      <c r="G86" s="404"/>
      <c r="H86" s="318" t="s">
        <v>838</v>
      </c>
      <c r="I86" s="300">
        <v>120</v>
      </c>
      <c r="J86" s="296" t="s">
        <v>844</v>
      </c>
      <c r="K86" s="290">
        <v>7</v>
      </c>
      <c r="L86" s="315">
        <v>159.80000000000001</v>
      </c>
      <c r="M86" s="294"/>
      <c r="N86" s="317"/>
      <c r="O86" s="149">
        <f t="shared" si="2"/>
        <v>0</v>
      </c>
      <c r="P86" s="310">
        <v>4607109946893</v>
      </c>
      <c r="Q86" s="298"/>
    </row>
    <row r="87" spans="1:17" ht="15.75" x14ac:dyDescent="0.2">
      <c r="A87" s="108">
        <v>71</v>
      </c>
      <c r="B87" s="293">
        <v>2690</v>
      </c>
      <c r="C87" s="301" t="s">
        <v>7339</v>
      </c>
      <c r="D87" s="299" t="s">
        <v>7340</v>
      </c>
      <c r="E87" s="302" t="s">
        <v>7341</v>
      </c>
      <c r="F87" s="403" t="str">
        <f t="shared" si="3"/>
        <v>фото</v>
      </c>
      <c r="G87" s="404"/>
      <c r="H87" s="318" t="s">
        <v>7342</v>
      </c>
      <c r="I87" s="300">
        <v>90</v>
      </c>
      <c r="J87" s="296" t="s">
        <v>844</v>
      </c>
      <c r="K87" s="290">
        <v>5</v>
      </c>
      <c r="L87" s="315">
        <v>187.3</v>
      </c>
      <c r="M87" s="294"/>
      <c r="N87" s="317"/>
      <c r="O87" s="149">
        <f t="shared" si="2"/>
        <v>0</v>
      </c>
      <c r="P87" s="310">
        <v>4607109930403</v>
      </c>
      <c r="Q87" s="298" t="s">
        <v>5840</v>
      </c>
    </row>
    <row r="88" spans="1:17" ht="24" x14ac:dyDescent="0.2">
      <c r="A88" s="108">
        <v>72</v>
      </c>
      <c r="B88" s="293">
        <v>162</v>
      </c>
      <c r="C88" s="301" t="s">
        <v>1962</v>
      </c>
      <c r="D88" s="299" t="s">
        <v>133</v>
      </c>
      <c r="E88" s="302" t="s">
        <v>132</v>
      </c>
      <c r="F88" s="403" t="str">
        <f t="shared" si="3"/>
        <v>фото</v>
      </c>
      <c r="G88" s="404"/>
      <c r="H88" s="318" t="s">
        <v>134</v>
      </c>
      <c r="I88" s="300">
        <v>115</v>
      </c>
      <c r="J88" s="296" t="s">
        <v>844</v>
      </c>
      <c r="K88" s="290">
        <v>10</v>
      </c>
      <c r="L88" s="315">
        <v>230.8</v>
      </c>
      <c r="M88" s="294"/>
      <c r="N88" s="317"/>
      <c r="O88" s="149">
        <f t="shared" si="2"/>
        <v>0</v>
      </c>
      <c r="P88" s="310">
        <v>4607109960226</v>
      </c>
      <c r="Q88" s="298"/>
    </row>
    <row r="89" spans="1:17" ht="15.75" x14ac:dyDescent="0.2">
      <c r="A89" s="108">
        <v>73</v>
      </c>
      <c r="B89" s="293">
        <v>3794</v>
      </c>
      <c r="C89" s="301" t="s">
        <v>5877</v>
      </c>
      <c r="D89" s="311" t="s">
        <v>5878</v>
      </c>
      <c r="E89" s="312" t="s">
        <v>5879</v>
      </c>
      <c r="F89" s="417" t="str">
        <f t="shared" si="3"/>
        <v>фото</v>
      </c>
      <c r="G89" s="418"/>
      <c r="H89" s="320" t="s">
        <v>135</v>
      </c>
      <c r="I89" s="313">
        <v>110</v>
      </c>
      <c r="J89" s="314" t="s">
        <v>844</v>
      </c>
      <c r="K89" s="319">
        <v>5</v>
      </c>
      <c r="L89" s="316">
        <v>161.69999999999999</v>
      </c>
      <c r="M89" s="295" t="s">
        <v>6192</v>
      </c>
      <c r="N89" s="317"/>
      <c r="O89" s="149">
        <f t="shared" si="2"/>
        <v>0</v>
      </c>
      <c r="P89" s="310">
        <v>4607109960240</v>
      </c>
      <c r="Q89" s="298"/>
    </row>
    <row r="90" spans="1:17" ht="24" x14ac:dyDescent="0.2">
      <c r="A90" s="108">
        <v>74</v>
      </c>
      <c r="B90" s="293">
        <v>6392</v>
      </c>
      <c r="C90" s="301" t="s">
        <v>7343</v>
      </c>
      <c r="D90" s="299" t="s">
        <v>7344</v>
      </c>
      <c r="E90" s="302" t="s">
        <v>7345</v>
      </c>
      <c r="F90" s="403" t="str">
        <f t="shared" si="3"/>
        <v>фото</v>
      </c>
      <c r="G90" s="404"/>
      <c r="H90" s="318" t="s">
        <v>7346</v>
      </c>
      <c r="I90" s="300">
        <v>100</v>
      </c>
      <c r="J90" s="296" t="s">
        <v>844</v>
      </c>
      <c r="K90" s="290">
        <v>5</v>
      </c>
      <c r="L90" s="315">
        <v>185.4</v>
      </c>
      <c r="M90" s="294"/>
      <c r="N90" s="317"/>
      <c r="O90" s="149">
        <f t="shared" si="2"/>
        <v>0</v>
      </c>
      <c r="P90" s="310">
        <v>4607109931875</v>
      </c>
      <c r="Q90" s="298"/>
    </row>
    <row r="91" spans="1:17" ht="15.75" x14ac:dyDescent="0.2">
      <c r="A91" s="108">
        <v>75</v>
      </c>
      <c r="B91" s="293">
        <v>7050</v>
      </c>
      <c r="C91" s="301" t="s">
        <v>3389</v>
      </c>
      <c r="D91" s="299" t="s">
        <v>3278</v>
      </c>
      <c r="E91" s="302" t="s">
        <v>3279</v>
      </c>
      <c r="F91" s="403" t="str">
        <f t="shared" si="3"/>
        <v>фото</v>
      </c>
      <c r="G91" s="404"/>
      <c r="H91" s="318" t="s">
        <v>3353</v>
      </c>
      <c r="I91" s="300">
        <v>80</v>
      </c>
      <c r="J91" s="296" t="s">
        <v>844</v>
      </c>
      <c r="K91" s="290">
        <v>7</v>
      </c>
      <c r="L91" s="315">
        <v>149.19999999999999</v>
      </c>
      <c r="M91" s="294"/>
      <c r="N91" s="317"/>
      <c r="O91" s="149">
        <f t="shared" si="2"/>
        <v>0</v>
      </c>
      <c r="P91" s="310">
        <v>4607109946947</v>
      </c>
      <c r="Q91" s="298"/>
    </row>
    <row r="92" spans="1:17" ht="15.75" x14ac:dyDescent="0.2">
      <c r="A92" s="108">
        <v>76</v>
      </c>
      <c r="B92" s="293">
        <v>5765</v>
      </c>
      <c r="C92" s="301" t="s">
        <v>3390</v>
      </c>
      <c r="D92" s="311" t="s">
        <v>3280</v>
      </c>
      <c r="E92" s="312" t="s">
        <v>3281</v>
      </c>
      <c r="F92" s="417" t="str">
        <f t="shared" si="3"/>
        <v>фото</v>
      </c>
      <c r="G92" s="418"/>
      <c r="H92" s="320" t="s">
        <v>893</v>
      </c>
      <c r="I92" s="313">
        <v>100</v>
      </c>
      <c r="J92" s="314" t="s">
        <v>844</v>
      </c>
      <c r="K92" s="319">
        <v>5</v>
      </c>
      <c r="L92" s="316">
        <v>163.6</v>
      </c>
      <c r="M92" s="295" t="s">
        <v>6192</v>
      </c>
      <c r="N92" s="317"/>
      <c r="O92" s="149">
        <f t="shared" si="2"/>
        <v>0</v>
      </c>
      <c r="P92" s="310">
        <v>4607109946961</v>
      </c>
      <c r="Q92" s="298"/>
    </row>
    <row r="93" spans="1:17" x14ac:dyDescent="0.2">
      <c r="A93" s="396">
        <v>77</v>
      </c>
      <c r="B93" s="419"/>
      <c r="C93" s="420"/>
      <c r="D93" s="421" t="s">
        <v>139</v>
      </c>
      <c r="E93" s="421"/>
      <c r="F93" s="303"/>
      <c r="G93" s="303"/>
      <c r="H93" s="408"/>
      <c r="I93" s="304"/>
      <c r="J93" s="409"/>
      <c r="K93" s="409"/>
      <c r="L93" s="410"/>
      <c r="M93" s="411"/>
      <c r="N93" s="411"/>
      <c r="O93" s="411"/>
      <c r="P93" s="411"/>
      <c r="Q93" s="411"/>
    </row>
    <row r="94" spans="1:17" ht="24" x14ac:dyDescent="0.2">
      <c r="A94" s="108">
        <v>78</v>
      </c>
      <c r="B94" s="293">
        <v>3624</v>
      </c>
      <c r="C94" s="301" t="s">
        <v>5880</v>
      </c>
      <c r="D94" s="299" t="s">
        <v>5881</v>
      </c>
      <c r="E94" s="302" t="s">
        <v>5882</v>
      </c>
      <c r="F94" s="403" t="str">
        <f t="shared" ref="F94:F129" si="4">HYPERLINK("http://www.gardenbulbs.ru/images/Lilium_CL/thumbnails/"&amp;C94&amp;".jpg","фото")</f>
        <v>фото</v>
      </c>
      <c r="G94" s="404"/>
      <c r="H94" s="318" t="s">
        <v>5883</v>
      </c>
      <c r="I94" s="300">
        <v>110</v>
      </c>
      <c r="J94" s="296" t="s">
        <v>844</v>
      </c>
      <c r="K94" s="290">
        <v>5</v>
      </c>
      <c r="L94" s="315">
        <v>140.9</v>
      </c>
      <c r="M94" s="294"/>
      <c r="N94" s="317"/>
      <c r="O94" s="149">
        <f t="shared" ref="O94:O129" si="5">IF(ISERROR(L94*N94),0,L94*N94)</f>
        <v>0</v>
      </c>
      <c r="P94" s="310">
        <v>4607109971086</v>
      </c>
      <c r="Q94" s="298"/>
    </row>
    <row r="95" spans="1:17" ht="24" x14ac:dyDescent="0.2">
      <c r="A95" s="108">
        <v>79</v>
      </c>
      <c r="B95" s="293">
        <v>2765</v>
      </c>
      <c r="C95" s="301" t="s">
        <v>1963</v>
      </c>
      <c r="D95" s="299" t="s">
        <v>141</v>
      </c>
      <c r="E95" s="302" t="s">
        <v>140</v>
      </c>
      <c r="F95" s="403" t="str">
        <f t="shared" si="4"/>
        <v>фото</v>
      </c>
      <c r="G95" s="404"/>
      <c r="H95" s="318" t="s">
        <v>142</v>
      </c>
      <c r="I95" s="300">
        <v>60</v>
      </c>
      <c r="J95" s="296" t="s">
        <v>844</v>
      </c>
      <c r="K95" s="290">
        <v>3</v>
      </c>
      <c r="L95" s="315">
        <v>104</v>
      </c>
      <c r="M95" s="294"/>
      <c r="N95" s="317"/>
      <c r="O95" s="149">
        <f t="shared" si="5"/>
        <v>0</v>
      </c>
      <c r="P95" s="310">
        <v>4607109960493</v>
      </c>
      <c r="Q95" s="298"/>
    </row>
    <row r="96" spans="1:17" ht="22.5" customHeight="1" x14ac:dyDescent="0.2">
      <c r="A96" s="108">
        <v>80</v>
      </c>
      <c r="B96" s="293">
        <v>172</v>
      </c>
      <c r="C96" s="301" t="s">
        <v>7347</v>
      </c>
      <c r="D96" s="299" t="s">
        <v>7348</v>
      </c>
      <c r="E96" s="302" t="s">
        <v>7349</v>
      </c>
      <c r="F96" s="403" t="str">
        <f t="shared" si="4"/>
        <v>фото</v>
      </c>
      <c r="G96" s="404"/>
      <c r="H96" s="318" t="s">
        <v>7350</v>
      </c>
      <c r="I96" s="300">
        <v>100</v>
      </c>
      <c r="J96" s="296" t="s">
        <v>844</v>
      </c>
      <c r="K96" s="290">
        <v>5</v>
      </c>
      <c r="L96" s="315">
        <v>168.3</v>
      </c>
      <c r="M96" s="294"/>
      <c r="N96" s="317"/>
      <c r="O96" s="149">
        <f t="shared" si="5"/>
        <v>0</v>
      </c>
      <c r="P96" s="310">
        <v>4607109960332</v>
      </c>
      <c r="Q96" s="298"/>
    </row>
    <row r="97" spans="1:17" ht="45" customHeight="1" x14ac:dyDescent="0.2">
      <c r="A97" s="108">
        <v>81</v>
      </c>
      <c r="B97" s="293">
        <v>6395</v>
      </c>
      <c r="C97" s="301" t="s">
        <v>4001</v>
      </c>
      <c r="D97" s="299" t="s">
        <v>4002</v>
      </c>
      <c r="E97" s="302" t="s">
        <v>4003</v>
      </c>
      <c r="F97" s="403" t="str">
        <f t="shared" si="4"/>
        <v>фото</v>
      </c>
      <c r="G97" s="404"/>
      <c r="H97" s="318" t="s">
        <v>4004</v>
      </c>
      <c r="I97" s="300">
        <v>60</v>
      </c>
      <c r="J97" s="296" t="s">
        <v>842</v>
      </c>
      <c r="K97" s="290">
        <v>5</v>
      </c>
      <c r="L97" s="315">
        <v>135.19999999999999</v>
      </c>
      <c r="M97" s="294"/>
      <c r="N97" s="317"/>
      <c r="O97" s="149">
        <f t="shared" si="5"/>
        <v>0</v>
      </c>
      <c r="P97" s="310">
        <v>4607109931851</v>
      </c>
      <c r="Q97" s="298"/>
    </row>
    <row r="98" spans="1:17" ht="36" x14ac:dyDescent="0.2">
      <c r="A98" s="108">
        <v>82</v>
      </c>
      <c r="B98" s="293">
        <v>4324</v>
      </c>
      <c r="C98" s="301" t="s">
        <v>3391</v>
      </c>
      <c r="D98" s="299" t="s">
        <v>10</v>
      </c>
      <c r="E98" s="302" t="s">
        <v>11</v>
      </c>
      <c r="F98" s="403" t="str">
        <f t="shared" si="4"/>
        <v>фото</v>
      </c>
      <c r="G98" s="404"/>
      <c r="H98" s="318" t="s">
        <v>12</v>
      </c>
      <c r="I98" s="300">
        <v>100</v>
      </c>
      <c r="J98" s="296" t="s">
        <v>842</v>
      </c>
      <c r="K98" s="290">
        <v>5</v>
      </c>
      <c r="L98" s="315">
        <v>140</v>
      </c>
      <c r="M98" s="294"/>
      <c r="N98" s="317"/>
      <c r="O98" s="149">
        <f t="shared" si="5"/>
        <v>0</v>
      </c>
      <c r="P98" s="310">
        <v>4607109987452</v>
      </c>
      <c r="Q98" s="298"/>
    </row>
    <row r="99" spans="1:17" ht="24" x14ac:dyDescent="0.2">
      <c r="A99" s="108">
        <v>83</v>
      </c>
      <c r="B99" s="293">
        <v>7036</v>
      </c>
      <c r="C99" s="301" t="s">
        <v>5884</v>
      </c>
      <c r="D99" s="299" t="s">
        <v>5885</v>
      </c>
      <c r="E99" s="302" t="s">
        <v>5886</v>
      </c>
      <c r="F99" s="403" t="str">
        <f t="shared" si="4"/>
        <v>фото</v>
      </c>
      <c r="G99" s="404"/>
      <c r="H99" s="318" t="s">
        <v>5887</v>
      </c>
      <c r="I99" s="300">
        <v>100</v>
      </c>
      <c r="J99" s="296" t="s">
        <v>844</v>
      </c>
      <c r="K99" s="290">
        <v>5</v>
      </c>
      <c r="L99" s="315">
        <v>206.2</v>
      </c>
      <c r="M99" s="294"/>
      <c r="N99" s="317"/>
      <c r="O99" s="149">
        <f t="shared" si="5"/>
        <v>0</v>
      </c>
      <c r="P99" s="310">
        <v>4607109946800</v>
      </c>
      <c r="Q99" s="298"/>
    </row>
    <row r="100" spans="1:17" ht="24" x14ac:dyDescent="0.2">
      <c r="A100" s="108">
        <v>84</v>
      </c>
      <c r="B100" s="293">
        <v>4325</v>
      </c>
      <c r="C100" s="301" t="s">
        <v>7351</v>
      </c>
      <c r="D100" s="299" t="s">
        <v>7352</v>
      </c>
      <c r="E100" s="302" t="s">
        <v>7353</v>
      </c>
      <c r="F100" s="403" t="str">
        <f t="shared" si="4"/>
        <v>фото</v>
      </c>
      <c r="G100" s="404"/>
      <c r="H100" s="318" t="s">
        <v>7354</v>
      </c>
      <c r="I100" s="300">
        <v>100</v>
      </c>
      <c r="J100" s="296" t="s">
        <v>844</v>
      </c>
      <c r="K100" s="290">
        <v>5</v>
      </c>
      <c r="L100" s="315">
        <v>206.2</v>
      </c>
      <c r="M100" s="294"/>
      <c r="N100" s="317"/>
      <c r="O100" s="149">
        <f t="shared" si="5"/>
        <v>0</v>
      </c>
      <c r="P100" s="310">
        <v>4607109987469</v>
      </c>
      <c r="Q100" s="298"/>
    </row>
    <row r="101" spans="1:17" ht="36" x14ac:dyDescent="0.2">
      <c r="A101" s="108">
        <v>85</v>
      </c>
      <c r="B101" s="293">
        <v>7037</v>
      </c>
      <c r="C101" s="301" t="s">
        <v>4005</v>
      </c>
      <c r="D101" s="299" t="s">
        <v>4006</v>
      </c>
      <c r="E101" s="302" t="s">
        <v>4007</v>
      </c>
      <c r="F101" s="403" t="str">
        <f t="shared" si="4"/>
        <v>фото</v>
      </c>
      <c r="G101" s="404"/>
      <c r="H101" s="318" t="s">
        <v>4008</v>
      </c>
      <c r="I101" s="300">
        <v>110</v>
      </c>
      <c r="J101" s="296" t="s">
        <v>844</v>
      </c>
      <c r="K101" s="290">
        <v>5</v>
      </c>
      <c r="L101" s="315">
        <v>206.2</v>
      </c>
      <c r="M101" s="294"/>
      <c r="N101" s="317"/>
      <c r="O101" s="149">
        <f t="shared" si="5"/>
        <v>0</v>
      </c>
      <c r="P101" s="310">
        <v>4607109946817</v>
      </c>
      <c r="Q101" s="298"/>
    </row>
    <row r="102" spans="1:17" ht="15.75" x14ac:dyDescent="0.2">
      <c r="A102" s="108">
        <v>86</v>
      </c>
      <c r="B102" s="293">
        <v>1536</v>
      </c>
      <c r="C102" s="301" t="s">
        <v>7355</v>
      </c>
      <c r="D102" s="299" t="s">
        <v>7356</v>
      </c>
      <c r="E102" s="302" t="s">
        <v>7357</v>
      </c>
      <c r="F102" s="403" t="str">
        <f t="shared" si="4"/>
        <v>фото</v>
      </c>
      <c r="G102" s="404"/>
      <c r="H102" s="318" t="s">
        <v>7358</v>
      </c>
      <c r="I102" s="300">
        <v>60</v>
      </c>
      <c r="J102" s="296" t="s">
        <v>844</v>
      </c>
      <c r="K102" s="290">
        <v>5</v>
      </c>
      <c r="L102" s="315">
        <v>177.8</v>
      </c>
      <c r="M102" s="294"/>
      <c r="N102" s="317"/>
      <c r="O102" s="149">
        <f t="shared" si="5"/>
        <v>0</v>
      </c>
      <c r="P102" s="310">
        <v>4607109963678</v>
      </c>
      <c r="Q102" s="298"/>
    </row>
    <row r="103" spans="1:17" ht="24" x14ac:dyDescent="0.2">
      <c r="A103" s="108">
        <v>87</v>
      </c>
      <c r="B103" s="293">
        <v>2768</v>
      </c>
      <c r="C103" s="301" t="s">
        <v>4009</v>
      </c>
      <c r="D103" s="299" t="s">
        <v>4010</v>
      </c>
      <c r="E103" s="302" t="s">
        <v>4011</v>
      </c>
      <c r="F103" s="403" t="str">
        <f t="shared" si="4"/>
        <v>фото</v>
      </c>
      <c r="G103" s="404"/>
      <c r="H103" s="318" t="s">
        <v>4012</v>
      </c>
      <c r="I103" s="300">
        <v>90</v>
      </c>
      <c r="J103" s="296" t="s">
        <v>844</v>
      </c>
      <c r="K103" s="290">
        <v>5</v>
      </c>
      <c r="L103" s="315">
        <v>173.1</v>
      </c>
      <c r="M103" s="294"/>
      <c r="N103" s="317"/>
      <c r="O103" s="149">
        <f t="shared" si="5"/>
        <v>0</v>
      </c>
      <c r="P103" s="310">
        <v>4607109960554</v>
      </c>
      <c r="Q103" s="298"/>
    </row>
    <row r="104" spans="1:17" ht="15.75" x14ac:dyDescent="0.2">
      <c r="A104" s="108">
        <v>88</v>
      </c>
      <c r="B104" s="293">
        <v>174</v>
      </c>
      <c r="C104" s="301" t="s">
        <v>7359</v>
      </c>
      <c r="D104" s="299" t="s">
        <v>7360</v>
      </c>
      <c r="E104" s="302" t="s">
        <v>7361</v>
      </c>
      <c r="F104" s="403" t="str">
        <f t="shared" si="4"/>
        <v>фото</v>
      </c>
      <c r="G104" s="404"/>
      <c r="H104" s="318" t="s">
        <v>7362</v>
      </c>
      <c r="I104" s="300">
        <v>100</v>
      </c>
      <c r="J104" s="296" t="s">
        <v>844</v>
      </c>
      <c r="K104" s="290">
        <v>5</v>
      </c>
      <c r="L104" s="315">
        <v>173.1</v>
      </c>
      <c r="M104" s="294"/>
      <c r="N104" s="317"/>
      <c r="O104" s="149">
        <f t="shared" si="5"/>
        <v>0</v>
      </c>
      <c r="P104" s="310">
        <v>4607109960356</v>
      </c>
      <c r="Q104" s="298"/>
    </row>
    <row r="105" spans="1:17" ht="15.75" x14ac:dyDescent="0.2">
      <c r="A105" s="108">
        <v>89</v>
      </c>
      <c r="B105" s="293">
        <v>7099</v>
      </c>
      <c r="C105" s="301" t="s">
        <v>3392</v>
      </c>
      <c r="D105" s="311" t="s">
        <v>13</v>
      </c>
      <c r="E105" s="312" t="s">
        <v>14</v>
      </c>
      <c r="F105" s="417" t="str">
        <f t="shared" si="4"/>
        <v>фото</v>
      </c>
      <c r="G105" s="418"/>
      <c r="H105" s="320" t="s">
        <v>15</v>
      </c>
      <c r="I105" s="313">
        <v>110</v>
      </c>
      <c r="J105" s="314" t="s">
        <v>844</v>
      </c>
      <c r="K105" s="319">
        <v>5</v>
      </c>
      <c r="L105" s="316">
        <v>163.6</v>
      </c>
      <c r="M105" s="295" t="s">
        <v>6192</v>
      </c>
      <c r="N105" s="317"/>
      <c r="O105" s="149">
        <f t="shared" si="5"/>
        <v>0</v>
      </c>
      <c r="P105" s="310">
        <v>4607109987483</v>
      </c>
      <c r="Q105" s="298"/>
    </row>
    <row r="106" spans="1:17" ht="24" x14ac:dyDescent="0.2">
      <c r="A106" s="108">
        <v>90</v>
      </c>
      <c r="B106" s="293">
        <v>476</v>
      </c>
      <c r="C106" s="301" t="s">
        <v>7363</v>
      </c>
      <c r="D106" s="299" t="s">
        <v>7364</v>
      </c>
      <c r="E106" s="302" t="s">
        <v>7365</v>
      </c>
      <c r="F106" s="403" t="str">
        <f t="shared" si="4"/>
        <v>фото</v>
      </c>
      <c r="G106" s="404"/>
      <c r="H106" s="318" t="s">
        <v>7366</v>
      </c>
      <c r="I106" s="300">
        <v>45</v>
      </c>
      <c r="J106" s="296" t="s">
        <v>844</v>
      </c>
      <c r="K106" s="290">
        <v>5</v>
      </c>
      <c r="L106" s="315">
        <v>165.5</v>
      </c>
      <c r="M106" s="294"/>
      <c r="N106" s="317"/>
      <c r="O106" s="149">
        <f t="shared" si="5"/>
        <v>0</v>
      </c>
      <c r="P106" s="310">
        <v>4607109930397</v>
      </c>
      <c r="Q106" s="298" t="s">
        <v>5840</v>
      </c>
    </row>
    <row r="107" spans="1:17" ht="24" x14ac:dyDescent="0.2">
      <c r="A107" s="108">
        <v>91</v>
      </c>
      <c r="B107" s="293">
        <v>2766</v>
      </c>
      <c r="C107" s="301" t="s">
        <v>1964</v>
      </c>
      <c r="D107" s="299" t="s">
        <v>147</v>
      </c>
      <c r="E107" s="302" t="s">
        <v>146</v>
      </c>
      <c r="F107" s="403" t="str">
        <f t="shared" si="4"/>
        <v>фото</v>
      </c>
      <c r="G107" s="404"/>
      <c r="H107" s="318" t="s">
        <v>148</v>
      </c>
      <c r="I107" s="300">
        <v>100</v>
      </c>
      <c r="J107" s="296" t="s">
        <v>844</v>
      </c>
      <c r="K107" s="290">
        <v>5</v>
      </c>
      <c r="L107" s="315">
        <v>173.1</v>
      </c>
      <c r="M107" s="294"/>
      <c r="N107" s="317"/>
      <c r="O107" s="149">
        <f t="shared" si="5"/>
        <v>0</v>
      </c>
      <c r="P107" s="310">
        <v>4607109967867</v>
      </c>
      <c r="Q107" s="298"/>
    </row>
    <row r="108" spans="1:17" ht="24" x14ac:dyDescent="0.2">
      <c r="A108" s="108">
        <v>92</v>
      </c>
      <c r="B108" s="293">
        <v>2987</v>
      </c>
      <c r="C108" s="301" t="s">
        <v>4014</v>
      </c>
      <c r="D108" s="299" t="s">
        <v>4015</v>
      </c>
      <c r="E108" s="302" t="s">
        <v>4016</v>
      </c>
      <c r="F108" s="403" t="str">
        <f t="shared" si="4"/>
        <v>фото</v>
      </c>
      <c r="G108" s="404"/>
      <c r="H108" s="318" t="s">
        <v>4017</v>
      </c>
      <c r="I108" s="300">
        <v>45</v>
      </c>
      <c r="J108" s="296" t="s">
        <v>842</v>
      </c>
      <c r="K108" s="290">
        <v>5</v>
      </c>
      <c r="L108" s="315">
        <v>111.6</v>
      </c>
      <c r="M108" s="294"/>
      <c r="N108" s="317"/>
      <c r="O108" s="149">
        <f t="shared" si="5"/>
        <v>0</v>
      </c>
      <c r="P108" s="310">
        <v>4607109961148</v>
      </c>
      <c r="Q108" s="298"/>
    </row>
    <row r="109" spans="1:17" ht="15.75" x14ac:dyDescent="0.2">
      <c r="A109" s="108">
        <v>93</v>
      </c>
      <c r="B109" s="293">
        <v>2774</v>
      </c>
      <c r="C109" s="301" t="s">
        <v>1965</v>
      </c>
      <c r="D109" s="311" t="s">
        <v>144</v>
      </c>
      <c r="E109" s="312" t="s">
        <v>143</v>
      </c>
      <c r="F109" s="417" t="str">
        <f t="shared" si="4"/>
        <v>фото</v>
      </c>
      <c r="G109" s="418"/>
      <c r="H109" s="320" t="s">
        <v>145</v>
      </c>
      <c r="I109" s="313">
        <v>100</v>
      </c>
      <c r="J109" s="314" t="s">
        <v>844</v>
      </c>
      <c r="K109" s="319">
        <v>5</v>
      </c>
      <c r="L109" s="316">
        <v>163.6</v>
      </c>
      <c r="M109" s="295" t="s">
        <v>6192</v>
      </c>
      <c r="N109" s="317"/>
      <c r="O109" s="149">
        <f t="shared" si="5"/>
        <v>0</v>
      </c>
      <c r="P109" s="310">
        <v>4607109961797</v>
      </c>
      <c r="Q109" s="298"/>
    </row>
    <row r="110" spans="1:17" ht="15.75" x14ac:dyDescent="0.2">
      <c r="A110" s="108">
        <v>94</v>
      </c>
      <c r="B110" s="293">
        <v>2767</v>
      </c>
      <c r="C110" s="301" t="s">
        <v>1966</v>
      </c>
      <c r="D110" s="299" t="s">
        <v>150</v>
      </c>
      <c r="E110" s="302" t="s">
        <v>149</v>
      </c>
      <c r="F110" s="403" t="str">
        <f t="shared" si="4"/>
        <v>фото</v>
      </c>
      <c r="G110" s="404"/>
      <c r="H110" s="318" t="s">
        <v>151</v>
      </c>
      <c r="I110" s="300">
        <v>70</v>
      </c>
      <c r="J110" s="296" t="s">
        <v>844</v>
      </c>
      <c r="K110" s="290">
        <v>5</v>
      </c>
      <c r="L110" s="315">
        <v>187.3</v>
      </c>
      <c r="M110" s="294"/>
      <c r="N110" s="317"/>
      <c r="O110" s="149">
        <f t="shared" si="5"/>
        <v>0</v>
      </c>
      <c r="P110" s="310">
        <v>4607109967874</v>
      </c>
      <c r="Q110" s="298"/>
    </row>
    <row r="111" spans="1:17" ht="15.75" x14ac:dyDescent="0.2">
      <c r="A111" s="108">
        <v>95</v>
      </c>
      <c r="B111" s="293">
        <v>178</v>
      </c>
      <c r="C111" s="301" t="s">
        <v>1967</v>
      </c>
      <c r="D111" s="299" t="s">
        <v>153</v>
      </c>
      <c r="E111" s="302" t="s">
        <v>152</v>
      </c>
      <c r="F111" s="403" t="str">
        <f t="shared" si="4"/>
        <v>фото</v>
      </c>
      <c r="G111" s="404"/>
      <c r="H111" s="318" t="s">
        <v>154</v>
      </c>
      <c r="I111" s="300">
        <v>70</v>
      </c>
      <c r="J111" s="296" t="s">
        <v>842</v>
      </c>
      <c r="K111" s="290">
        <v>10</v>
      </c>
      <c r="L111" s="315">
        <v>234.6</v>
      </c>
      <c r="M111" s="294"/>
      <c r="N111" s="317"/>
      <c r="O111" s="149">
        <f t="shared" si="5"/>
        <v>0</v>
      </c>
      <c r="P111" s="310">
        <v>4607109960394</v>
      </c>
      <c r="Q111" s="298"/>
    </row>
    <row r="112" spans="1:17" ht="15.75" x14ac:dyDescent="0.2">
      <c r="A112" s="108">
        <v>96</v>
      </c>
      <c r="B112" s="293">
        <v>6396</v>
      </c>
      <c r="C112" s="301" t="s">
        <v>4018</v>
      </c>
      <c r="D112" s="299" t="s">
        <v>4019</v>
      </c>
      <c r="E112" s="302" t="s">
        <v>4020</v>
      </c>
      <c r="F112" s="403" t="str">
        <f t="shared" si="4"/>
        <v>фото</v>
      </c>
      <c r="G112" s="404"/>
      <c r="H112" s="318" t="s">
        <v>4021</v>
      </c>
      <c r="I112" s="300">
        <v>60</v>
      </c>
      <c r="J112" s="296" t="s">
        <v>842</v>
      </c>
      <c r="K112" s="290">
        <v>7</v>
      </c>
      <c r="L112" s="315">
        <v>186.3</v>
      </c>
      <c r="M112" s="294"/>
      <c r="N112" s="317"/>
      <c r="O112" s="149">
        <f t="shared" si="5"/>
        <v>0</v>
      </c>
      <c r="P112" s="310">
        <v>4607109931844</v>
      </c>
      <c r="Q112" s="298"/>
    </row>
    <row r="113" spans="1:17" ht="33.75" customHeight="1" x14ac:dyDescent="0.2">
      <c r="A113" s="108">
        <v>97</v>
      </c>
      <c r="B113" s="293">
        <v>156</v>
      </c>
      <c r="C113" s="301" t="s">
        <v>7367</v>
      </c>
      <c r="D113" s="299" t="s">
        <v>7368</v>
      </c>
      <c r="E113" s="302" t="s">
        <v>7369</v>
      </c>
      <c r="F113" s="403" t="str">
        <f t="shared" si="4"/>
        <v>фото</v>
      </c>
      <c r="G113" s="404"/>
      <c r="H113" s="318" t="s">
        <v>7370</v>
      </c>
      <c r="I113" s="300">
        <v>110</v>
      </c>
      <c r="J113" s="296" t="s">
        <v>844</v>
      </c>
      <c r="K113" s="290">
        <v>5</v>
      </c>
      <c r="L113" s="315">
        <v>173.1</v>
      </c>
      <c r="M113" s="294"/>
      <c r="N113" s="317"/>
      <c r="O113" s="149">
        <f t="shared" si="5"/>
        <v>0</v>
      </c>
      <c r="P113" s="310">
        <v>4607109960158</v>
      </c>
      <c r="Q113" s="298"/>
    </row>
    <row r="114" spans="1:17" ht="24" x14ac:dyDescent="0.2">
      <c r="A114" s="108">
        <v>98</v>
      </c>
      <c r="B114" s="293">
        <v>1455</v>
      </c>
      <c r="C114" s="301" t="s">
        <v>1968</v>
      </c>
      <c r="D114" s="311" t="s">
        <v>156</v>
      </c>
      <c r="E114" s="312" t="s">
        <v>155</v>
      </c>
      <c r="F114" s="417" t="str">
        <f t="shared" si="4"/>
        <v>фото</v>
      </c>
      <c r="G114" s="418"/>
      <c r="H114" s="320" t="s">
        <v>157</v>
      </c>
      <c r="I114" s="313">
        <v>120</v>
      </c>
      <c r="J114" s="314" t="s">
        <v>844</v>
      </c>
      <c r="K114" s="319">
        <v>5</v>
      </c>
      <c r="L114" s="316">
        <v>163.6</v>
      </c>
      <c r="M114" s="295" t="s">
        <v>6192</v>
      </c>
      <c r="N114" s="317"/>
      <c r="O114" s="149">
        <f t="shared" si="5"/>
        <v>0</v>
      </c>
      <c r="P114" s="310">
        <v>4607109960165</v>
      </c>
      <c r="Q114" s="298"/>
    </row>
    <row r="115" spans="1:17" ht="15.75" x14ac:dyDescent="0.2">
      <c r="A115" s="108">
        <v>99</v>
      </c>
      <c r="B115" s="293">
        <v>3456</v>
      </c>
      <c r="C115" s="301" t="s">
        <v>7371</v>
      </c>
      <c r="D115" s="299" t="s">
        <v>7372</v>
      </c>
      <c r="E115" s="302" t="s">
        <v>7373</v>
      </c>
      <c r="F115" s="403" t="str">
        <f t="shared" si="4"/>
        <v>фото</v>
      </c>
      <c r="G115" s="404"/>
      <c r="H115" s="318" t="s">
        <v>7374</v>
      </c>
      <c r="I115" s="300">
        <v>100</v>
      </c>
      <c r="J115" s="296" t="s">
        <v>844</v>
      </c>
      <c r="K115" s="290">
        <v>5</v>
      </c>
      <c r="L115" s="315">
        <v>173.1</v>
      </c>
      <c r="M115" s="294"/>
      <c r="N115" s="317"/>
      <c r="O115" s="149">
        <f t="shared" si="5"/>
        <v>0</v>
      </c>
      <c r="P115" s="310">
        <v>4607109930380</v>
      </c>
      <c r="Q115" s="298" t="s">
        <v>5840</v>
      </c>
    </row>
    <row r="116" spans="1:17" ht="24" x14ac:dyDescent="0.2">
      <c r="A116" s="108">
        <v>100</v>
      </c>
      <c r="B116" s="293">
        <v>1481</v>
      </c>
      <c r="C116" s="301" t="s">
        <v>1969</v>
      </c>
      <c r="D116" s="299" t="s">
        <v>159</v>
      </c>
      <c r="E116" s="302" t="s">
        <v>158</v>
      </c>
      <c r="F116" s="403" t="str">
        <f t="shared" si="4"/>
        <v>фото</v>
      </c>
      <c r="G116" s="404"/>
      <c r="H116" s="318" t="s">
        <v>160</v>
      </c>
      <c r="I116" s="300">
        <v>60</v>
      </c>
      <c r="J116" s="296" t="s">
        <v>844</v>
      </c>
      <c r="K116" s="290">
        <v>5</v>
      </c>
      <c r="L116" s="315">
        <v>173.1</v>
      </c>
      <c r="M116" s="294"/>
      <c r="N116" s="317"/>
      <c r="O116" s="149">
        <f t="shared" si="5"/>
        <v>0</v>
      </c>
      <c r="P116" s="310">
        <v>4607109963715</v>
      </c>
      <c r="Q116" s="298"/>
    </row>
    <row r="117" spans="1:17" ht="15.75" x14ac:dyDescent="0.2">
      <c r="A117" s="108">
        <v>101</v>
      </c>
      <c r="B117" s="293">
        <v>9396</v>
      </c>
      <c r="C117" s="301" t="s">
        <v>7375</v>
      </c>
      <c r="D117" s="299" t="s">
        <v>7376</v>
      </c>
      <c r="E117" s="302" t="s">
        <v>7377</v>
      </c>
      <c r="F117" s="403" t="str">
        <f t="shared" si="4"/>
        <v>фото</v>
      </c>
      <c r="G117" s="404"/>
      <c r="H117" s="318" t="s">
        <v>7378</v>
      </c>
      <c r="I117" s="300">
        <v>60</v>
      </c>
      <c r="J117" s="296" t="s">
        <v>842</v>
      </c>
      <c r="K117" s="290">
        <v>5</v>
      </c>
      <c r="L117" s="315">
        <v>140</v>
      </c>
      <c r="M117" s="294"/>
      <c r="N117" s="317"/>
      <c r="O117" s="149">
        <f t="shared" si="5"/>
        <v>0</v>
      </c>
      <c r="P117" s="310">
        <v>4607109989494</v>
      </c>
      <c r="Q117" s="298" t="s">
        <v>7296</v>
      </c>
    </row>
    <row r="118" spans="1:17" ht="24" x14ac:dyDescent="0.2">
      <c r="A118" s="108">
        <v>102</v>
      </c>
      <c r="B118" s="293">
        <v>442</v>
      </c>
      <c r="C118" s="301" t="s">
        <v>7379</v>
      </c>
      <c r="D118" s="299" t="s">
        <v>7380</v>
      </c>
      <c r="E118" s="302" t="s">
        <v>7381</v>
      </c>
      <c r="F118" s="403" t="str">
        <f t="shared" si="4"/>
        <v>фото</v>
      </c>
      <c r="G118" s="404"/>
      <c r="H118" s="318" t="s">
        <v>7382</v>
      </c>
      <c r="I118" s="300">
        <v>105</v>
      </c>
      <c r="J118" s="296" t="s">
        <v>844</v>
      </c>
      <c r="K118" s="290">
        <v>7</v>
      </c>
      <c r="L118" s="315">
        <v>206.2</v>
      </c>
      <c r="M118" s="294"/>
      <c r="N118" s="317"/>
      <c r="O118" s="149">
        <f t="shared" si="5"/>
        <v>0</v>
      </c>
      <c r="P118" s="310">
        <v>4607109962336</v>
      </c>
      <c r="Q118" s="298"/>
    </row>
    <row r="119" spans="1:17" ht="24" x14ac:dyDescent="0.2">
      <c r="A119" s="108">
        <v>103</v>
      </c>
      <c r="B119" s="293">
        <v>1485</v>
      </c>
      <c r="C119" s="301" t="s">
        <v>1970</v>
      </c>
      <c r="D119" s="299" t="s">
        <v>162</v>
      </c>
      <c r="E119" s="302" t="s">
        <v>161</v>
      </c>
      <c r="F119" s="403" t="str">
        <f t="shared" si="4"/>
        <v>фото</v>
      </c>
      <c r="G119" s="404"/>
      <c r="H119" s="318" t="s">
        <v>163</v>
      </c>
      <c r="I119" s="300">
        <v>60</v>
      </c>
      <c r="J119" s="296" t="s">
        <v>844</v>
      </c>
      <c r="K119" s="290">
        <v>5</v>
      </c>
      <c r="L119" s="315">
        <v>173.1</v>
      </c>
      <c r="M119" s="294"/>
      <c r="N119" s="317"/>
      <c r="O119" s="149">
        <f t="shared" si="5"/>
        <v>0</v>
      </c>
      <c r="P119" s="310">
        <v>4607109963722</v>
      </c>
      <c r="Q119" s="298"/>
    </row>
    <row r="120" spans="1:17" ht="24" x14ac:dyDescent="0.2">
      <c r="A120" s="108">
        <v>104</v>
      </c>
      <c r="B120" s="293">
        <v>5750</v>
      </c>
      <c r="C120" s="301" t="s">
        <v>1971</v>
      </c>
      <c r="D120" s="311" t="s">
        <v>165</v>
      </c>
      <c r="E120" s="312" t="s">
        <v>164</v>
      </c>
      <c r="F120" s="417" t="str">
        <f t="shared" si="4"/>
        <v>фото</v>
      </c>
      <c r="G120" s="418"/>
      <c r="H120" s="320" t="s">
        <v>166</v>
      </c>
      <c r="I120" s="313">
        <v>60</v>
      </c>
      <c r="J120" s="314" t="s">
        <v>844</v>
      </c>
      <c r="K120" s="319">
        <v>5</v>
      </c>
      <c r="L120" s="316">
        <v>220.4</v>
      </c>
      <c r="M120" s="295" t="s">
        <v>6192</v>
      </c>
      <c r="N120" s="317"/>
      <c r="O120" s="149">
        <f t="shared" si="5"/>
        <v>0</v>
      </c>
      <c r="P120" s="310">
        <v>4607109963739</v>
      </c>
      <c r="Q120" s="298"/>
    </row>
    <row r="121" spans="1:17" ht="22.5" customHeight="1" x14ac:dyDescent="0.2">
      <c r="A121" s="108">
        <v>105</v>
      </c>
      <c r="B121" s="293">
        <v>2828</v>
      </c>
      <c r="C121" s="301" t="s">
        <v>5888</v>
      </c>
      <c r="D121" s="311" t="s">
        <v>5889</v>
      </c>
      <c r="E121" s="312" t="s">
        <v>5890</v>
      </c>
      <c r="F121" s="417" t="str">
        <f t="shared" si="4"/>
        <v>фото</v>
      </c>
      <c r="G121" s="418"/>
      <c r="H121" s="320" t="s">
        <v>5891</v>
      </c>
      <c r="I121" s="313">
        <v>80</v>
      </c>
      <c r="J121" s="314" t="s">
        <v>844</v>
      </c>
      <c r="K121" s="319">
        <v>7</v>
      </c>
      <c r="L121" s="316">
        <v>226</v>
      </c>
      <c r="M121" s="295" t="s">
        <v>6192</v>
      </c>
      <c r="N121" s="317"/>
      <c r="O121" s="149">
        <f t="shared" si="5"/>
        <v>0</v>
      </c>
      <c r="P121" s="310">
        <v>4607109963753</v>
      </c>
      <c r="Q121" s="298"/>
    </row>
    <row r="122" spans="1:17" ht="15.75" x14ac:dyDescent="0.2">
      <c r="A122" s="108">
        <v>106</v>
      </c>
      <c r="B122" s="293">
        <v>9397</v>
      </c>
      <c r="C122" s="301" t="s">
        <v>7383</v>
      </c>
      <c r="D122" s="299" t="s">
        <v>7384</v>
      </c>
      <c r="E122" s="302" t="s">
        <v>7385</v>
      </c>
      <c r="F122" s="403" t="str">
        <f t="shared" si="4"/>
        <v>фото</v>
      </c>
      <c r="G122" s="404"/>
      <c r="H122" s="318" t="s">
        <v>7386</v>
      </c>
      <c r="I122" s="300">
        <v>50</v>
      </c>
      <c r="J122" s="296" t="s">
        <v>842</v>
      </c>
      <c r="K122" s="290">
        <v>10</v>
      </c>
      <c r="L122" s="315">
        <v>253.5</v>
      </c>
      <c r="M122" s="294"/>
      <c r="N122" s="317"/>
      <c r="O122" s="149">
        <f t="shared" si="5"/>
        <v>0</v>
      </c>
      <c r="P122" s="310">
        <v>4607109969908</v>
      </c>
      <c r="Q122" s="298" t="s">
        <v>7296</v>
      </c>
    </row>
    <row r="123" spans="1:17" ht="24" x14ac:dyDescent="0.2">
      <c r="A123" s="108">
        <v>107</v>
      </c>
      <c r="B123" s="293">
        <v>6397</v>
      </c>
      <c r="C123" s="301" t="s">
        <v>4022</v>
      </c>
      <c r="D123" s="299" t="s">
        <v>4023</v>
      </c>
      <c r="E123" s="302" t="s">
        <v>4024</v>
      </c>
      <c r="F123" s="403" t="str">
        <f t="shared" si="4"/>
        <v>фото</v>
      </c>
      <c r="G123" s="404"/>
      <c r="H123" s="318" t="s">
        <v>4025</v>
      </c>
      <c r="I123" s="300">
        <v>60</v>
      </c>
      <c r="J123" s="296" t="s">
        <v>844</v>
      </c>
      <c r="K123" s="290">
        <v>3</v>
      </c>
      <c r="L123" s="315">
        <v>82.4</v>
      </c>
      <c r="M123" s="294"/>
      <c r="N123" s="317"/>
      <c r="O123" s="149">
        <f t="shared" si="5"/>
        <v>0</v>
      </c>
      <c r="P123" s="310">
        <v>4607109931837</v>
      </c>
      <c r="Q123" s="298"/>
    </row>
    <row r="124" spans="1:17" ht="24" x14ac:dyDescent="0.2">
      <c r="A124" s="108">
        <v>108</v>
      </c>
      <c r="B124" s="293">
        <v>3225</v>
      </c>
      <c r="C124" s="301" t="s">
        <v>1972</v>
      </c>
      <c r="D124" s="299" t="s">
        <v>168</v>
      </c>
      <c r="E124" s="302" t="s">
        <v>167</v>
      </c>
      <c r="F124" s="403" t="str">
        <f t="shared" si="4"/>
        <v>фото</v>
      </c>
      <c r="G124" s="404"/>
      <c r="H124" s="318" t="s">
        <v>169</v>
      </c>
      <c r="I124" s="300">
        <v>80</v>
      </c>
      <c r="J124" s="296" t="s">
        <v>844</v>
      </c>
      <c r="K124" s="290">
        <v>5</v>
      </c>
      <c r="L124" s="315">
        <v>173.1</v>
      </c>
      <c r="M124" s="294"/>
      <c r="N124" s="317"/>
      <c r="O124" s="149">
        <f t="shared" si="5"/>
        <v>0</v>
      </c>
      <c r="P124" s="310">
        <v>4607109952030</v>
      </c>
      <c r="Q124" s="298"/>
    </row>
    <row r="125" spans="1:17" ht="22.5" customHeight="1" x14ac:dyDescent="0.2">
      <c r="A125" s="108">
        <v>109</v>
      </c>
      <c r="B125" s="293">
        <v>2962</v>
      </c>
      <c r="C125" s="301" t="s">
        <v>7387</v>
      </c>
      <c r="D125" s="299" t="s">
        <v>7388</v>
      </c>
      <c r="E125" s="302" t="s">
        <v>7389</v>
      </c>
      <c r="F125" s="403" t="str">
        <f t="shared" si="4"/>
        <v>фото</v>
      </c>
      <c r="G125" s="404"/>
      <c r="H125" s="318" t="s">
        <v>7390</v>
      </c>
      <c r="I125" s="300">
        <v>60</v>
      </c>
      <c r="J125" s="296" t="s">
        <v>844</v>
      </c>
      <c r="K125" s="290">
        <v>5</v>
      </c>
      <c r="L125" s="315">
        <v>182.5</v>
      </c>
      <c r="M125" s="294"/>
      <c r="N125" s="317"/>
      <c r="O125" s="149">
        <f t="shared" si="5"/>
        <v>0</v>
      </c>
      <c r="P125" s="310">
        <v>4607109930366</v>
      </c>
      <c r="Q125" s="298" t="s">
        <v>5840</v>
      </c>
    </row>
    <row r="126" spans="1:17" ht="15.75" x14ac:dyDescent="0.2">
      <c r="A126" s="108">
        <v>110</v>
      </c>
      <c r="B126" s="293">
        <v>6402</v>
      </c>
      <c r="C126" s="301" t="s">
        <v>4026</v>
      </c>
      <c r="D126" s="299" t="s">
        <v>4027</v>
      </c>
      <c r="E126" s="302" t="s">
        <v>4028</v>
      </c>
      <c r="F126" s="403" t="str">
        <f t="shared" si="4"/>
        <v>фото</v>
      </c>
      <c r="G126" s="404"/>
      <c r="H126" s="318" t="s">
        <v>4029</v>
      </c>
      <c r="I126" s="300">
        <v>70</v>
      </c>
      <c r="J126" s="296" t="s">
        <v>844</v>
      </c>
      <c r="K126" s="290">
        <v>5</v>
      </c>
      <c r="L126" s="315">
        <v>165.5</v>
      </c>
      <c r="M126" s="294"/>
      <c r="N126" s="317"/>
      <c r="O126" s="149">
        <f t="shared" si="5"/>
        <v>0</v>
      </c>
      <c r="P126" s="310">
        <v>4607109931820</v>
      </c>
      <c r="Q126" s="298"/>
    </row>
    <row r="127" spans="1:17" ht="36" x14ac:dyDescent="0.2">
      <c r="A127" s="108">
        <v>111</v>
      </c>
      <c r="B127" s="293">
        <v>7041</v>
      </c>
      <c r="C127" s="301" t="s">
        <v>5892</v>
      </c>
      <c r="D127" s="299" t="s">
        <v>5893</v>
      </c>
      <c r="E127" s="302" t="s">
        <v>5894</v>
      </c>
      <c r="F127" s="403" t="str">
        <f t="shared" si="4"/>
        <v>фото</v>
      </c>
      <c r="G127" s="404"/>
      <c r="H127" s="318" t="s">
        <v>4013</v>
      </c>
      <c r="I127" s="300">
        <v>100</v>
      </c>
      <c r="J127" s="296" t="s">
        <v>844</v>
      </c>
      <c r="K127" s="290">
        <v>5</v>
      </c>
      <c r="L127" s="315">
        <v>173.1</v>
      </c>
      <c r="M127" s="294"/>
      <c r="N127" s="317"/>
      <c r="O127" s="149">
        <f t="shared" si="5"/>
        <v>0</v>
      </c>
      <c r="P127" s="310">
        <v>4607109946855</v>
      </c>
      <c r="Q127" s="298"/>
    </row>
    <row r="128" spans="1:17" ht="24" x14ac:dyDescent="0.2">
      <c r="A128" s="108">
        <v>112</v>
      </c>
      <c r="B128" s="293">
        <v>6407</v>
      </c>
      <c r="C128" s="301" t="s">
        <v>5895</v>
      </c>
      <c r="D128" s="299" t="s">
        <v>5896</v>
      </c>
      <c r="E128" s="302" t="s">
        <v>5897</v>
      </c>
      <c r="F128" s="403" t="str">
        <f t="shared" si="4"/>
        <v>фото</v>
      </c>
      <c r="G128" s="404"/>
      <c r="H128" s="318" t="s">
        <v>5898</v>
      </c>
      <c r="I128" s="300">
        <v>90</v>
      </c>
      <c r="J128" s="296" t="s">
        <v>844</v>
      </c>
      <c r="K128" s="290">
        <v>5</v>
      </c>
      <c r="L128" s="315">
        <v>173.1</v>
      </c>
      <c r="M128" s="294"/>
      <c r="N128" s="317"/>
      <c r="O128" s="149">
        <f t="shared" si="5"/>
        <v>0</v>
      </c>
      <c r="P128" s="310">
        <v>4607109931813</v>
      </c>
      <c r="Q128" s="298"/>
    </row>
    <row r="129" spans="1:17" ht="24" x14ac:dyDescent="0.2">
      <c r="A129" s="108">
        <v>113</v>
      </c>
      <c r="B129" s="293">
        <v>2958</v>
      </c>
      <c r="C129" s="301" t="s">
        <v>4030</v>
      </c>
      <c r="D129" s="299" t="s">
        <v>4031</v>
      </c>
      <c r="E129" s="302" t="s">
        <v>4032</v>
      </c>
      <c r="F129" s="403" t="str">
        <f t="shared" si="4"/>
        <v>фото</v>
      </c>
      <c r="G129" s="404"/>
      <c r="H129" s="318" t="s">
        <v>4033</v>
      </c>
      <c r="I129" s="300">
        <v>95</v>
      </c>
      <c r="J129" s="296" t="s">
        <v>844</v>
      </c>
      <c r="K129" s="290">
        <v>5</v>
      </c>
      <c r="L129" s="315">
        <v>144.69999999999999</v>
      </c>
      <c r="M129" s="294"/>
      <c r="N129" s="317"/>
      <c r="O129" s="149">
        <f t="shared" si="5"/>
        <v>0</v>
      </c>
      <c r="P129" s="310">
        <v>4607109979426</v>
      </c>
      <c r="Q129" s="298"/>
    </row>
    <row r="130" spans="1:17" x14ac:dyDescent="0.2">
      <c r="A130" s="396">
        <v>114</v>
      </c>
      <c r="B130" s="422"/>
      <c r="C130" s="423"/>
      <c r="D130" s="424" t="s">
        <v>776</v>
      </c>
      <c r="E130" s="424"/>
      <c r="F130" s="297"/>
      <c r="G130" s="297"/>
      <c r="H130" s="425"/>
      <c r="I130" s="308"/>
      <c r="J130" s="426"/>
      <c r="K130" s="426"/>
      <c r="L130" s="427"/>
      <c r="M130" s="427"/>
      <c r="N130" s="427"/>
      <c r="O130" s="427"/>
      <c r="P130" s="427"/>
      <c r="Q130" s="305"/>
    </row>
    <row r="131" spans="1:17" ht="15.75" x14ac:dyDescent="0.2">
      <c r="A131" s="108">
        <v>115</v>
      </c>
      <c r="B131" s="293">
        <v>3625</v>
      </c>
      <c r="C131" s="301" t="s">
        <v>7391</v>
      </c>
      <c r="D131" s="299" t="s">
        <v>7392</v>
      </c>
      <c r="E131" s="302" t="s">
        <v>7393</v>
      </c>
      <c r="F131" s="403" t="str">
        <f t="shared" ref="F131:F135" si="6">HYPERLINK("http://www.gardenbulbs.ru/images/Lilium_CL/thumbnails/"&amp;C131&amp;".jpg","фото")</f>
        <v>фото</v>
      </c>
      <c r="G131" s="404"/>
      <c r="H131" s="318" t="s">
        <v>7394</v>
      </c>
      <c r="I131" s="300">
        <v>40</v>
      </c>
      <c r="J131" s="296" t="s">
        <v>842</v>
      </c>
      <c r="K131" s="290">
        <v>7</v>
      </c>
      <c r="L131" s="315">
        <v>153.19999999999999</v>
      </c>
      <c r="M131" s="294"/>
      <c r="N131" s="317"/>
      <c r="O131" s="149">
        <f t="shared" ref="O131:O135" si="7">IF(ISERROR(L131*N131),0,L131*N131)</f>
        <v>0</v>
      </c>
      <c r="P131" s="310">
        <v>4607109971581</v>
      </c>
      <c r="Q131" s="298"/>
    </row>
    <row r="132" spans="1:17" ht="15.75" x14ac:dyDescent="0.2">
      <c r="A132" s="108">
        <v>116</v>
      </c>
      <c r="B132" s="293">
        <v>7054</v>
      </c>
      <c r="C132" s="301" t="s">
        <v>7395</v>
      </c>
      <c r="D132" s="299" t="s">
        <v>7396</v>
      </c>
      <c r="E132" s="302" t="s">
        <v>7397</v>
      </c>
      <c r="F132" s="403" t="str">
        <f t="shared" si="6"/>
        <v>фото</v>
      </c>
      <c r="G132" s="404"/>
      <c r="H132" s="318" t="s">
        <v>893</v>
      </c>
      <c r="I132" s="300">
        <v>40</v>
      </c>
      <c r="J132" s="296" t="s">
        <v>844</v>
      </c>
      <c r="K132" s="290">
        <v>7</v>
      </c>
      <c r="L132" s="315">
        <v>153.19999999999999</v>
      </c>
      <c r="M132" s="294"/>
      <c r="N132" s="317"/>
      <c r="O132" s="149">
        <f t="shared" si="7"/>
        <v>0</v>
      </c>
      <c r="P132" s="310">
        <v>4607109946985</v>
      </c>
      <c r="Q132" s="298"/>
    </row>
    <row r="133" spans="1:17" ht="15.75" x14ac:dyDescent="0.2">
      <c r="A133" s="108">
        <v>117</v>
      </c>
      <c r="B133" s="293">
        <v>4330</v>
      </c>
      <c r="C133" s="301" t="s">
        <v>5899</v>
      </c>
      <c r="D133" s="299" t="s">
        <v>5900</v>
      </c>
      <c r="E133" s="302" t="s">
        <v>5901</v>
      </c>
      <c r="F133" s="403" t="str">
        <f t="shared" si="6"/>
        <v>фото</v>
      </c>
      <c r="G133" s="404"/>
      <c r="H133" s="318" t="s">
        <v>5902</v>
      </c>
      <c r="I133" s="300">
        <v>50</v>
      </c>
      <c r="J133" s="296" t="s">
        <v>842</v>
      </c>
      <c r="K133" s="290">
        <v>3</v>
      </c>
      <c r="L133" s="315">
        <v>81.3</v>
      </c>
      <c r="M133" s="294"/>
      <c r="N133" s="317"/>
      <c r="O133" s="149">
        <f t="shared" si="7"/>
        <v>0</v>
      </c>
      <c r="P133" s="310">
        <v>4607109987513</v>
      </c>
      <c r="Q133" s="298"/>
    </row>
    <row r="134" spans="1:17" ht="24" x14ac:dyDescent="0.2">
      <c r="A134" s="108">
        <v>118</v>
      </c>
      <c r="B134" s="293">
        <v>434</v>
      </c>
      <c r="C134" s="301" t="s">
        <v>4290</v>
      </c>
      <c r="D134" s="299" t="s">
        <v>4291</v>
      </c>
      <c r="E134" s="302" t="s">
        <v>4292</v>
      </c>
      <c r="F134" s="403" t="str">
        <f t="shared" si="6"/>
        <v>фото</v>
      </c>
      <c r="G134" s="404"/>
      <c r="H134" s="318" t="s">
        <v>4293</v>
      </c>
      <c r="I134" s="300">
        <v>50</v>
      </c>
      <c r="J134" s="296" t="s">
        <v>842</v>
      </c>
      <c r="K134" s="290">
        <v>7</v>
      </c>
      <c r="L134" s="315">
        <v>153.19999999999999</v>
      </c>
      <c r="M134" s="294"/>
      <c r="N134" s="317"/>
      <c r="O134" s="149">
        <f t="shared" si="7"/>
        <v>0</v>
      </c>
      <c r="P134" s="310">
        <v>4607109962244</v>
      </c>
      <c r="Q134" s="298"/>
    </row>
    <row r="135" spans="1:17" ht="15.75" x14ac:dyDescent="0.2">
      <c r="A135" s="108">
        <v>119</v>
      </c>
      <c r="B135" s="293">
        <v>7055</v>
      </c>
      <c r="C135" s="301" t="s">
        <v>7398</v>
      </c>
      <c r="D135" s="299" t="s">
        <v>7399</v>
      </c>
      <c r="E135" s="302" t="s">
        <v>7400</v>
      </c>
      <c r="F135" s="403" t="str">
        <f t="shared" si="6"/>
        <v>фото</v>
      </c>
      <c r="G135" s="404"/>
      <c r="H135" s="318" t="s">
        <v>461</v>
      </c>
      <c r="I135" s="300">
        <v>45</v>
      </c>
      <c r="J135" s="296" t="s">
        <v>842</v>
      </c>
      <c r="K135" s="290">
        <v>7</v>
      </c>
      <c r="L135" s="315">
        <v>146.6</v>
      </c>
      <c r="M135" s="294"/>
      <c r="N135" s="317"/>
      <c r="O135" s="149">
        <f t="shared" si="7"/>
        <v>0</v>
      </c>
      <c r="P135" s="310">
        <v>4607109946992</v>
      </c>
      <c r="Q135" s="298"/>
    </row>
    <row r="136" spans="1:17" x14ac:dyDescent="0.2">
      <c r="A136" s="396">
        <v>120</v>
      </c>
      <c r="B136" s="412"/>
      <c r="C136" s="413"/>
      <c r="D136" s="424" t="s">
        <v>655</v>
      </c>
      <c r="E136" s="424"/>
      <c r="F136" s="297"/>
      <c r="G136" s="297"/>
      <c r="H136" s="414"/>
      <c r="I136" s="306"/>
      <c r="J136" s="415"/>
      <c r="K136" s="415"/>
      <c r="L136" s="416"/>
      <c r="M136" s="416"/>
      <c r="N136" s="416"/>
      <c r="O136" s="416"/>
      <c r="P136" s="416"/>
      <c r="Q136" s="416"/>
    </row>
    <row r="137" spans="1:17" ht="56.25" customHeight="1" x14ac:dyDescent="0.2">
      <c r="A137" s="108">
        <v>121</v>
      </c>
      <c r="B137" s="293">
        <v>6421</v>
      </c>
      <c r="C137" s="301" t="s">
        <v>5903</v>
      </c>
      <c r="D137" s="311" t="s">
        <v>5904</v>
      </c>
      <c r="E137" s="312" t="s">
        <v>5905</v>
      </c>
      <c r="F137" s="417" t="str">
        <f t="shared" ref="F137:F139" si="8">HYPERLINK("http://www.gardenbulbs.ru/images/Lilium_CL/thumbnails/"&amp;C137&amp;".jpg","фото")</f>
        <v>фото</v>
      </c>
      <c r="G137" s="418"/>
      <c r="H137" s="320" t="s">
        <v>5906</v>
      </c>
      <c r="I137" s="313">
        <v>110</v>
      </c>
      <c r="J137" s="314" t="s">
        <v>844</v>
      </c>
      <c r="K137" s="319">
        <v>7</v>
      </c>
      <c r="L137" s="316">
        <v>226</v>
      </c>
      <c r="M137" s="295" t="s">
        <v>6192</v>
      </c>
      <c r="N137" s="317"/>
      <c r="O137" s="149">
        <f t="shared" ref="O137:O139" si="9">IF(ISERROR(L137*N137),0,L137*N137)</f>
        <v>0</v>
      </c>
      <c r="P137" s="310">
        <v>4607109947470</v>
      </c>
      <c r="Q137" s="298"/>
    </row>
    <row r="138" spans="1:17" ht="24" x14ac:dyDescent="0.2">
      <c r="A138" s="108">
        <v>122</v>
      </c>
      <c r="B138" s="293">
        <v>453</v>
      </c>
      <c r="C138" s="301" t="s">
        <v>2064</v>
      </c>
      <c r="D138" s="299" t="s">
        <v>657</v>
      </c>
      <c r="E138" s="302" t="s">
        <v>656</v>
      </c>
      <c r="F138" s="403" t="str">
        <f t="shared" si="8"/>
        <v>фото</v>
      </c>
      <c r="G138" s="404"/>
      <c r="H138" s="318" t="s">
        <v>658</v>
      </c>
      <c r="I138" s="300">
        <v>110</v>
      </c>
      <c r="J138" s="296" t="s">
        <v>844</v>
      </c>
      <c r="K138" s="290">
        <v>5</v>
      </c>
      <c r="L138" s="315">
        <v>173.1</v>
      </c>
      <c r="M138" s="294"/>
      <c r="N138" s="317"/>
      <c r="O138" s="149">
        <f t="shared" si="9"/>
        <v>0</v>
      </c>
      <c r="P138" s="310">
        <v>4607109962091</v>
      </c>
      <c r="Q138" s="298"/>
    </row>
    <row r="139" spans="1:17" ht="15.75" x14ac:dyDescent="0.2">
      <c r="A139" s="108">
        <v>123</v>
      </c>
      <c r="B139" s="293">
        <v>7104</v>
      </c>
      <c r="C139" s="301" t="s">
        <v>4246</v>
      </c>
      <c r="D139" s="299" t="s">
        <v>1919</v>
      </c>
      <c r="E139" s="302" t="s">
        <v>1920</v>
      </c>
      <c r="F139" s="403" t="str">
        <f t="shared" si="8"/>
        <v>фото</v>
      </c>
      <c r="G139" s="404"/>
      <c r="H139" s="318" t="s">
        <v>200</v>
      </c>
      <c r="I139" s="300">
        <v>110</v>
      </c>
      <c r="J139" s="296" t="s">
        <v>844</v>
      </c>
      <c r="K139" s="290">
        <v>3</v>
      </c>
      <c r="L139" s="315">
        <v>87</v>
      </c>
      <c r="M139" s="294"/>
      <c r="N139" s="317"/>
      <c r="O139" s="149">
        <f t="shared" si="9"/>
        <v>0</v>
      </c>
      <c r="P139" s="310">
        <v>4607109947487</v>
      </c>
      <c r="Q139" s="298"/>
    </row>
    <row r="140" spans="1:17" ht="16.5" customHeight="1" x14ac:dyDescent="0.2">
      <c r="A140" s="396">
        <v>124</v>
      </c>
      <c r="B140" s="428"/>
      <c r="C140" s="429"/>
      <c r="D140" s="421" t="s">
        <v>170</v>
      </c>
      <c r="E140" s="421"/>
      <c r="F140" s="303"/>
      <c r="G140" s="303"/>
      <c r="H140" s="430"/>
      <c r="I140" s="307"/>
      <c r="J140" s="431"/>
      <c r="K140" s="431"/>
      <c r="L140" s="432"/>
      <c r="M140" s="432"/>
      <c r="N140" s="432"/>
      <c r="O140" s="432"/>
      <c r="P140" s="432"/>
      <c r="Q140" s="432"/>
    </row>
    <row r="141" spans="1:17" ht="15.75" x14ac:dyDescent="0.2">
      <c r="A141" s="108">
        <v>125</v>
      </c>
      <c r="B141" s="293">
        <v>2812</v>
      </c>
      <c r="C141" s="301" t="s">
        <v>1973</v>
      </c>
      <c r="D141" s="311" t="s">
        <v>431</v>
      </c>
      <c r="E141" s="312" t="s">
        <v>430</v>
      </c>
      <c r="F141" s="417" t="str">
        <f t="shared" ref="F141:F168" si="10">HYPERLINK("http://www.gardenbulbs.ru/images/Lilium_CL/thumbnails/"&amp;C141&amp;".jpg","фото")</f>
        <v>фото</v>
      </c>
      <c r="G141" s="418"/>
      <c r="H141" s="320" t="s">
        <v>171</v>
      </c>
      <c r="I141" s="313">
        <v>60</v>
      </c>
      <c r="J141" s="314" t="s">
        <v>844</v>
      </c>
      <c r="K141" s="319">
        <v>5</v>
      </c>
      <c r="L141" s="316">
        <v>267.7</v>
      </c>
      <c r="M141" s="295" t="s">
        <v>6192</v>
      </c>
      <c r="N141" s="317"/>
      <c r="O141" s="149">
        <f t="shared" ref="O141:O168" si="11">IF(ISERROR(L141*N141),0,L141*N141)</f>
        <v>0</v>
      </c>
      <c r="P141" s="310">
        <v>4607109963647</v>
      </c>
      <c r="Q141" s="298"/>
    </row>
    <row r="142" spans="1:17" ht="15.75" x14ac:dyDescent="0.2">
      <c r="A142" s="108">
        <v>126</v>
      </c>
      <c r="B142" s="293">
        <v>182</v>
      </c>
      <c r="C142" s="301" t="s">
        <v>1974</v>
      </c>
      <c r="D142" s="299" t="s">
        <v>433</v>
      </c>
      <c r="E142" s="302" t="s">
        <v>432</v>
      </c>
      <c r="F142" s="403" t="str">
        <f t="shared" si="10"/>
        <v>фото</v>
      </c>
      <c r="G142" s="404"/>
      <c r="H142" s="318" t="s">
        <v>434</v>
      </c>
      <c r="I142" s="300">
        <v>60</v>
      </c>
      <c r="J142" s="296" t="s">
        <v>844</v>
      </c>
      <c r="K142" s="290">
        <v>5</v>
      </c>
      <c r="L142" s="315">
        <v>267.7</v>
      </c>
      <c r="M142" s="294"/>
      <c r="N142" s="317"/>
      <c r="O142" s="149">
        <f t="shared" si="11"/>
        <v>0</v>
      </c>
      <c r="P142" s="310">
        <v>4607109960417</v>
      </c>
      <c r="Q142" s="298"/>
    </row>
    <row r="143" spans="1:17" ht="24" x14ac:dyDescent="0.2">
      <c r="A143" s="108">
        <v>127</v>
      </c>
      <c r="B143" s="293">
        <v>847</v>
      </c>
      <c r="C143" s="301" t="s">
        <v>5907</v>
      </c>
      <c r="D143" s="299" t="s">
        <v>5908</v>
      </c>
      <c r="E143" s="302" t="s">
        <v>5909</v>
      </c>
      <c r="F143" s="403" t="str">
        <f t="shared" si="10"/>
        <v>фото</v>
      </c>
      <c r="G143" s="404"/>
      <c r="H143" s="318" t="s">
        <v>5910</v>
      </c>
      <c r="I143" s="300">
        <v>90</v>
      </c>
      <c r="J143" s="296" t="s">
        <v>844</v>
      </c>
      <c r="K143" s="290">
        <v>5</v>
      </c>
      <c r="L143" s="315">
        <v>267.7</v>
      </c>
      <c r="M143" s="294"/>
      <c r="N143" s="317"/>
      <c r="O143" s="149">
        <f t="shared" si="11"/>
        <v>0</v>
      </c>
      <c r="P143" s="310">
        <v>4607109930359</v>
      </c>
      <c r="Q143" s="298" t="s">
        <v>5840</v>
      </c>
    </row>
    <row r="144" spans="1:17" ht="15.75" x14ac:dyDescent="0.2">
      <c r="A144" s="108">
        <v>128</v>
      </c>
      <c r="B144" s="293">
        <v>4323</v>
      </c>
      <c r="C144" s="301" t="s">
        <v>1975</v>
      </c>
      <c r="D144" s="299" t="s">
        <v>16</v>
      </c>
      <c r="E144" s="302" t="s">
        <v>17</v>
      </c>
      <c r="F144" s="403" t="str">
        <f t="shared" si="10"/>
        <v>фото</v>
      </c>
      <c r="G144" s="404"/>
      <c r="H144" s="318" t="s">
        <v>18</v>
      </c>
      <c r="I144" s="300">
        <v>80</v>
      </c>
      <c r="J144" s="296" t="s">
        <v>844</v>
      </c>
      <c r="K144" s="290">
        <v>5</v>
      </c>
      <c r="L144" s="315">
        <v>220.4</v>
      </c>
      <c r="M144" s="294"/>
      <c r="N144" s="317"/>
      <c r="O144" s="149">
        <f t="shared" si="11"/>
        <v>0</v>
      </c>
      <c r="P144" s="310">
        <v>4607109987445</v>
      </c>
      <c r="Q144" s="298"/>
    </row>
    <row r="145" spans="1:17" ht="15.75" x14ac:dyDescent="0.2">
      <c r="A145" s="108">
        <v>129</v>
      </c>
      <c r="B145" s="293">
        <v>1009</v>
      </c>
      <c r="C145" s="301" t="s">
        <v>7401</v>
      </c>
      <c r="D145" s="299" t="s">
        <v>7402</v>
      </c>
      <c r="E145" s="302" t="s">
        <v>7403</v>
      </c>
      <c r="F145" s="403" t="str">
        <f t="shared" si="10"/>
        <v>фото</v>
      </c>
      <c r="G145" s="404"/>
      <c r="H145" s="318" t="s">
        <v>437</v>
      </c>
      <c r="I145" s="300">
        <v>100</v>
      </c>
      <c r="J145" s="296" t="s">
        <v>844</v>
      </c>
      <c r="K145" s="290">
        <v>5</v>
      </c>
      <c r="L145" s="315">
        <v>267.7</v>
      </c>
      <c r="M145" s="294"/>
      <c r="N145" s="317"/>
      <c r="O145" s="149">
        <f t="shared" si="11"/>
        <v>0</v>
      </c>
      <c r="P145" s="310">
        <v>4607109930342</v>
      </c>
      <c r="Q145" s="298" t="s">
        <v>5840</v>
      </c>
    </row>
    <row r="146" spans="1:17" ht="36" x14ac:dyDescent="0.2">
      <c r="A146" s="108">
        <v>130</v>
      </c>
      <c r="B146" s="293">
        <v>7033</v>
      </c>
      <c r="C146" s="301" t="s">
        <v>3393</v>
      </c>
      <c r="D146" s="299" t="s">
        <v>3282</v>
      </c>
      <c r="E146" s="302" t="s">
        <v>3283</v>
      </c>
      <c r="F146" s="403" t="str">
        <f t="shared" si="10"/>
        <v>фото</v>
      </c>
      <c r="G146" s="404"/>
      <c r="H146" s="318" t="s">
        <v>3354</v>
      </c>
      <c r="I146" s="300">
        <v>90</v>
      </c>
      <c r="J146" s="296" t="s">
        <v>844</v>
      </c>
      <c r="K146" s="290">
        <v>5</v>
      </c>
      <c r="L146" s="315">
        <v>239.3</v>
      </c>
      <c r="M146" s="294"/>
      <c r="N146" s="317"/>
      <c r="O146" s="149">
        <f t="shared" si="11"/>
        <v>0</v>
      </c>
      <c r="P146" s="310">
        <v>4607109946770</v>
      </c>
      <c r="Q146" s="298"/>
    </row>
    <row r="147" spans="1:17" ht="15.75" x14ac:dyDescent="0.2">
      <c r="A147" s="108">
        <v>131</v>
      </c>
      <c r="B147" s="293">
        <v>183</v>
      </c>
      <c r="C147" s="301" t="s">
        <v>1976</v>
      </c>
      <c r="D147" s="299" t="s">
        <v>447</v>
      </c>
      <c r="E147" s="302" t="s">
        <v>446</v>
      </c>
      <c r="F147" s="403" t="str">
        <f t="shared" si="10"/>
        <v>фото</v>
      </c>
      <c r="G147" s="404"/>
      <c r="H147" s="318" t="s">
        <v>448</v>
      </c>
      <c r="I147" s="300">
        <v>90</v>
      </c>
      <c r="J147" s="296" t="s">
        <v>844</v>
      </c>
      <c r="K147" s="290">
        <v>5</v>
      </c>
      <c r="L147" s="315">
        <v>267.7</v>
      </c>
      <c r="M147" s="294"/>
      <c r="N147" s="317"/>
      <c r="O147" s="149">
        <f t="shared" si="11"/>
        <v>0</v>
      </c>
      <c r="P147" s="310">
        <v>4607109960424</v>
      </c>
      <c r="Q147" s="298"/>
    </row>
    <row r="148" spans="1:17" ht="15.75" x14ac:dyDescent="0.2">
      <c r="A148" s="108">
        <v>132</v>
      </c>
      <c r="B148" s="293">
        <v>427</v>
      </c>
      <c r="C148" s="301" t="s">
        <v>7404</v>
      </c>
      <c r="D148" s="299" t="s">
        <v>7405</v>
      </c>
      <c r="E148" s="302" t="s">
        <v>7406</v>
      </c>
      <c r="F148" s="403" t="str">
        <f t="shared" si="10"/>
        <v>фото</v>
      </c>
      <c r="G148" s="404"/>
      <c r="H148" s="318" t="s">
        <v>437</v>
      </c>
      <c r="I148" s="300">
        <v>80</v>
      </c>
      <c r="J148" s="296" t="s">
        <v>844</v>
      </c>
      <c r="K148" s="290">
        <v>5</v>
      </c>
      <c r="L148" s="315">
        <v>210.9</v>
      </c>
      <c r="M148" s="294"/>
      <c r="N148" s="317"/>
      <c r="O148" s="149">
        <f t="shared" si="11"/>
        <v>0</v>
      </c>
      <c r="P148" s="310">
        <v>4607109961742</v>
      </c>
      <c r="Q148" s="298"/>
    </row>
    <row r="149" spans="1:17" ht="48" x14ac:dyDescent="0.2">
      <c r="A149" s="108">
        <v>133</v>
      </c>
      <c r="B149" s="293">
        <v>7034</v>
      </c>
      <c r="C149" s="301" t="s">
        <v>4034</v>
      </c>
      <c r="D149" s="299" t="s">
        <v>3284</v>
      </c>
      <c r="E149" s="302" t="s">
        <v>3285</v>
      </c>
      <c r="F149" s="403" t="str">
        <f t="shared" si="10"/>
        <v>фото</v>
      </c>
      <c r="G149" s="404"/>
      <c r="H149" s="318" t="s">
        <v>4035</v>
      </c>
      <c r="I149" s="300">
        <v>100</v>
      </c>
      <c r="J149" s="296" t="s">
        <v>844</v>
      </c>
      <c r="K149" s="290">
        <v>5</v>
      </c>
      <c r="L149" s="315">
        <v>244</v>
      </c>
      <c r="M149" s="294"/>
      <c r="N149" s="317"/>
      <c r="O149" s="149">
        <f t="shared" si="11"/>
        <v>0</v>
      </c>
      <c r="P149" s="310">
        <v>4607109946787</v>
      </c>
      <c r="Q149" s="298"/>
    </row>
    <row r="150" spans="1:17" ht="15.75" x14ac:dyDescent="0.2">
      <c r="A150" s="108">
        <v>134</v>
      </c>
      <c r="B150" s="293">
        <v>2770</v>
      </c>
      <c r="C150" s="301" t="s">
        <v>1977</v>
      </c>
      <c r="D150" s="299" t="s">
        <v>19</v>
      </c>
      <c r="E150" s="302" t="s">
        <v>435</v>
      </c>
      <c r="F150" s="403" t="str">
        <f t="shared" si="10"/>
        <v>фото</v>
      </c>
      <c r="G150" s="404"/>
      <c r="H150" s="318" t="s">
        <v>436</v>
      </c>
      <c r="I150" s="300">
        <v>75</v>
      </c>
      <c r="J150" s="296" t="s">
        <v>844</v>
      </c>
      <c r="K150" s="290">
        <v>3</v>
      </c>
      <c r="L150" s="315">
        <v>146.6</v>
      </c>
      <c r="M150" s="294"/>
      <c r="N150" s="317"/>
      <c r="O150" s="149">
        <f t="shared" si="11"/>
        <v>0</v>
      </c>
      <c r="P150" s="310">
        <v>4607109967720</v>
      </c>
      <c r="Q150" s="298"/>
    </row>
    <row r="151" spans="1:17" ht="24" x14ac:dyDescent="0.2">
      <c r="A151" s="108">
        <v>135</v>
      </c>
      <c r="B151" s="293">
        <v>7035</v>
      </c>
      <c r="C151" s="301" t="s">
        <v>4036</v>
      </c>
      <c r="D151" s="299" t="s">
        <v>3286</v>
      </c>
      <c r="E151" s="302" t="s">
        <v>3287</v>
      </c>
      <c r="F151" s="403" t="str">
        <f t="shared" si="10"/>
        <v>фото</v>
      </c>
      <c r="G151" s="404"/>
      <c r="H151" s="318" t="s">
        <v>4037</v>
      </c>
      <c r="I151" s="300">
        <v>100</v>
      </c>
      <c r="J151" s="296" t="s">
        <v>844</v>
      </c>
      <c r="K151" s="290">
        <v>5</v>
      </c>
      <c r="L151" s="315">
        <v>244</v>
      </c>
      <c r="M151" s="294"/>
      <c r="N151" s="317"/>
      <c r="O151" s="149">
        <f t="shared" si="11"/>
        <v>0</v>
      </c>
      <c r="P151" s="310">
        <v>4607109946794</v>
      </c>
      <c r="Q151" s="298"/>
    </row>
    <row r="152" spans="1:17" ht="24" x14ac:dyDescent="0.2">
      <c r="A152" s="108">
        <v>136</v>
      </c>
      <c r="B152" s="293">
        <v>3825</v>
      </c>
      <c r="C152" s="301" t="s">
        <v>5911</v>
      </c>
      <c r="D152" s="299" t="s">
        <v>5912</v>
      </c>
      <c r="E152" s="302" t="s">
        <v>5913</v>
      </c>
      <c r="F152" s="403" t="str">
        <f t="shared" si="10"/>
        <v>фото</v>
      </c>
      <c r="G152" s="404"/>
      <c r="H152" s="318" t="s">
        <v>5914</v>
      </c>
      <c r="I152" s="300">
        <v>100</v>
      </c>
      <c r="J152" s="296" t="s">
        <v>844</v>
      </c>
      <c r="K152" s="290">
        <v>5</v>
      </c>
      <c r="L152" s="315">
        <v>267.7</v>
      </c>
      <c r="M152" s="294"/>
      <c r="N152" s="317"/>
      <c r="O152" s="149">
        <f t="shared" si="11"/>
        <v>0</v>
      </c>
      <c r="P152" s="310">
        <v>4607109930335</v>
      </c>
      <c r="Q152" s="298" t="s">
        <v>5840</v>
      </c>
    </row>
    <row r="153" spans="1:17" ht="15.75" x14ac:dyDescent="0.2">
      <c r="A153" s="108">
        <v>137</v>
      </c>
      <c r="B153" s="293">
        <v>472</v>
      </c>
      <c r="C153" s="301" t="s">
        <v>1978</v>
      </c>
      <c r="D153" s="299" t="s">
        <v>450</v>
      </c>
      <c r="E153" s="302" t="s">
        <v>449</v>
      </c>
      <c r="F153" s="403" t="str">
        <f t="shared" si="10"/>
        <v>фото</v>
      </c>
      <c r="G153" s="404"/>
      <c r="H153" s="318" t="s">
        <v>451</v>
      </c>
      <c r="I153" s="300">
        <v>90</v>
      </c>
      <c r="J153" s="296" t="s">
        <v>844</v>
      </c>
      <c r="K153" s="290">
        <v>3</v>
      </c>
      <c r="L153" s="315">
        <v>146.6</v>
      </c>
      <c r="M153" s="294"/>
      <c r="N153" s="317"/>
      <c r="O153" s="149">
        <f t="shared" si="11"/>
        <v>0</v>
      </c>
      <c r="P153" s="310">
        <v>4607109961773</v>
      </c>
      <c r="Q153" s="298"/>
    </row>
    <row r="154" spans="1:17" ht="24" x14ac:dyDescent="0.2">
      <c r="A154" s="108">
        <v>138</v>
      </c>
      <c r="B154" s="293">
        <v>184</v>
      </c>
      <c r="C154" s="301" t="s">
        <v>1979</v>
      </c>
      <c r="D154" s="299" t="s">
        <v>444</v>
      </c>
      <c r="E154" s="302" t="s">
        <v>443</v>
      </c>
      <c r="F154" s="403" t="str">
        <f t="shared" si="10"/>
        <v>фото</v>
      </c>
      <c r="G154" s="404"/>
      <c r="H154" s="318" t="s">
        <v>445</v>
      </c>
      <c r="I154" s="300">
        <v>95</v>
      </c>
      <c r="J154" s="296" t="s">
        <v>844</v>
      </c>
      <c r="K154" s="290">
        <v>2</v>
      </c>
      <c r="L154" s="315">
        <v>100.2</v>
      </c>
      <c r="M154" s="294"/>
      <c r="N154" s="317"/>
      <c r="O154" s="149">
        <f t="shared" si="11"/>
        <v>0</v>
      </c>
      <c r="P154" s="310">
        <v>4607109960431</v>
      </c>
      <c r="Q154" s="298"/>
    </row>
    <row r="155" spans="1:17" ht="48" x14ac:dyDescent="0.2">
      <c r="A155" s="108">
        <v>139</v>
      </c>
      <c r="B155" s="293">
        <v>7039</v>
      </c>
      <c r="C155" s="301" t="s">
        <v>4038</v>
      </c>
      <c r="D155" s="299" t="s">
        <v>3288</v>
      </c>
      <c r="E155" s="302" t="s">
        <v>3289</v>
      </c>
      <c r="F155" s="403" t="str">
        <f t="shared" si="10"/>
        <v>фото</v>
      </c>
      <c r="G155" s="404"/>
      <c r="H155" s="318" t="s">
        <v>4039</v>
      </c>
      <c r="I155" s="300">
        <v>100</v>
      </c>
      <c r="J155" s="296" t="s">
        <v>844</v>
      </c>
      <c r="K155" s="290">
        <v>5</v>
      </c>
      <c r="L155" s="315">
        <v>244</v>
      </c>
      <c r="M155" s="294"/>
      <c r="N155" s="317"/>
      <c r="O155" s="149">
        <f t="shared" si="11"/>
        <v>0</v>
      </c>
      <c r="P155" s="310">
        <v>4607109946831</v>
      </c>
      <c r="Q155" s="298"/>
    </row>
    <row r="156" spans="1:17" ht="36" x14ac:dyDescent="0.2">
      <c r="A156" s="108">
        <v>140</v>
      </c>
      <c r="B156" s="293">
        <v>7040</v>
      </c>
      <c r="C156" s="301" t="s">
        <v>7407</v>
      </c>
      <c r="D156" s="299" t="s">
        <v>7408</v>
      </c>
      <c r="E156" s="302" t="s">
        <v>7409</v>
      </c>
      <c r="F156" s="403" t="str">
        <f t="shared" si="10"/>
        <v>фото</v>
      </c>
      <c r="G156" s="404"/>
      <c r="H156" s="318" t="s">
        <v>7410</v>
      </c>
      <c r="I156" s="300">
        <v>90</v>
      </c>
      <c r="J156" s="296" t="s">
        <v>844</v>
      </c>
      <c r="K156" s="290">
        <v>5</v>
      </c>
      <c r="L156" s="315">
        <v>239.3</v>
      </c>
      <c r="M156" s="294"/>
      <c r="N156" s="317"/>
      <c r="O156" s="149">
        <f t="shared" si="11"/>
        <v>0</v>
      </c>
      <c r="P156" s="310">
        <v>4607109946848</v>
      </c>
      <c r="Q156" s="298"/>
    </row>
    <row r="157" spans="1:17" ht="15.75" x14ac:dyDescent="0.2">
      <c r="A157" s="108">
        <v>141</v>
      </c>
      <c r="B157" s="293">
        <v>6408</v>
      </c>
      <c r="C157" s="301" t="s">
        <v>4040</v>
      </c>
      <c r="D157" s="299" t="s">
        <v>4041</v>
      </c>
      <c r="E157" s="302" t="s">
        <v>4042</v>
      </c>
      <c r="F157" s="403" t="str">
        <f t="shared" si="10"/>
        <v>фото</v>
      </c>
      <c r="G157" s="404"/>
      <c r="H157" s="318" t="s">
        <v>4043</v>
      </c>
      <c r="I157" s="300">
        <v>90</v>
      </c>
      <c r="J157" s="296" t="s">
        <v>844</v>
      </c>
      <c r="K157" s="290">
        <v>5</v>
      </c>
      <c r="L157" s="315">
        <v>239.3</v>
      </c>
      <c r="M157" s="294"/>
      <c r="N157" s="317"/>
      <c r="O157" s="149">
        <f t="shared" si="11"/>
        <v>0</v>
      </c>
      <c r="P157" s="310">
        <v>4607109931806</v>
      </c>
      <c r="Q157" s="298"/>
    </row>
    <row r="158" spans="1:17" ht="36" x14ac:dyDescent="0.2">
      <c r="A158" s="108">
        <v>142</v>
      </c>
      <c r="B158" s="293">
        <v>4328</v>
      </c>
      <c r="C158" s="301" t="s">
        <v>4044</v>
      </c>
      <c r="D158" s="299" t="s">
        <v>1887</v>
      </c>
      <c r="E158" s="302" t="s">
        <v>1888</v>
      </c>
      <c r="F158" s="403" t="str">
        <f t="shared" si="10"/>
        <v>фото</v>
      </c>
      <c r="G158" s="404"/>
      <c r="H158" s="318" t="s">
        <v>1889</v>
      </c>
      <c r="I158" s="300">
        <v>100</v>
      </c>
      <c r="J158" s="296" t="s">
        <v>844</v>
      </c>
      <c r="K158" s="290">
        <v>5</v>
      </c>
      <c r="L158" s="315">
        <v>239.3</v>
      </c>
      <c r="M158" s="294"/>
      <c r="N158" s="317"/>
      <c r="O158" s="149">
        <f t="shared" si="11"/>
        <v>0</v>
      </c>
      <c r="P158" s="310">
        <v>4607109987490</v>
      </c>
      <c r="Q158" s="298"/>
    </row>
    <row r="159" spans="1:17" ht="24" x14ac:dyDescent="0.2">
      <c r="A159" s="108">
        <v>143</v>
      </c>
      <c r="B159" s="293">
        <v>7044</v>
      </c>
      <c r="C159" s="301" t="s">
        <v>7411</v>
      </c>
      <c r="D159" s="299" t="s">
        <v>7412</v>
      </c>
      <c r="E159" s="302" t="s">
        <v>7413</v>
      </c>
      <c r="F159" s="403" t="str">
        <f t="shared" si="10"/>
        <v>фото</v>
      </c>
      <c r="G159" s="404"/>
      <c r="H159" s="318" t="s">
        <v>7414</v>
      </c>
      <c r="I159" s="300">
        <v>90</v>
      </c>
      <c r="J159" s="296" t="s">
        <v>842</v>
      </c>
      <c r="K159" s="290">
        <v>3</v>
      </c>
      <c r="L159" s="315">
        <v>177.8</v>
      </c>
      <c r="M159" s="294"/>
      <c r="N159" s="317"/>
      <c r="O159" s="149">
        <f t="shared" si="11"/>
        <v>0</v>
      </c>
      <c r="P159" s="310">
        <v>4607109946886</v>
      </c>
      <c r="Q159" s="298"/>
    </row>
    <row r="160" spans="1:17" ht="15.75" x14ac:dyDescent="0.2">
      <c r="A160" s="108">
        <v>144</v>
      </c>
      <c r="B160" s="293">
        <v>7047</v>
      </c>
      <c r="C160" s="301" t="s">
        <v>7415</v>
      </c>
      <c r="D160" s="299" t="s">
        <v>7416</v>
      </c>
      <c r="E160" s="302" t="s">
        <v>7417</v>
      </c>
      <c r="F160" s="403" t="str">
        <f t="shared" si="10"/>
        <v>фото</v>
      </c>
      <c r="G160" s="404"/>
      <c r="H160" s="318" t="s">
        <v>7418</v>
      </c>
      <c r="I160" s="300">
        <v>100</v>
      </c>
      <c r="J160" s="296" t="s">
        <v>844</v>
      </c>
      <c r="K160" s="290">
        <v>5</v>
      </c>
      <c r="L160" s="315">
        <v>196.7</v>
      </c>
      <c r="M160" s="294"/>
      <c r="N160" s="317"/>
      <c r="O160" s="149">
        <f t="shared" si="11"/>
        <v>0</v>
      </c>
      <c r="P160" s="310">
        <v>4607109946916</v>
      </c>
      <c r="Q160" s="298"/>
    </row>
    <row r="161" spans="1:17" ht="15.75" x14ac:dyDescent="0.2">
      <c r="A161" s="108">
        <v>145</v>
      </c>
      <c r="B161" s="293">
        <v>3663</v>
      </c>
      <c r="C161" s="301" t="s">
        <v>1980</v>
      </c>
      <c r="D161" s="299" t="s">
        <v>439</v>
      </c>
      <c r="E161" s="302" t="s">
        <v>438</v>
      </c>
      <c r="F161" s="403" t="str">
        <f t="shared" si="10"/>
        <v>фото</v>
      </c>
      <c r="G161" s="404"/>
      <c r="H161" s="318" t="s">
        <v>437</v>
      </c>
      <c r="I161" s="300">
        <v>110</v>
      </c>
      <c r="J161" s="296" t="s">
        <v>844</v>
      </c>
      <c r="K161" s="290">
        <v>2</v>
      </c>
      <c r="L161" s="315">
        <v>100.2</v>
      </c>
      <c r="M161" s="294"/>
      <c r="N161" s="317"/>
      <c r="O161" s="149">
        <f t="shared" si="11"/>
        <v>0</v>
      </c>
      <c r="P161" s="310">
        <v>4607109971123</v>
      </c>
      <c r="Q161" s="298"/>
    </row>
    <row r="162" spans="1:17" ht="15.75" x14ac:dyDescent="0.2">
      <c r="A162" s="108">
        <v>146</v>
      </c>
      <c r="B162" s="293">
        <v>392</v>
      </c>
      <c r="C162" s="301" t="s">
        <v>7419</v>
      </c>
      <c r="D162" s="299" t="s">
        <v>7420</v>
      </c>
      <c r="E162" s="302" t="s">
        <v>7421</v>
      </c>
      <c r="F162" s="403" t="str">
        <f t="shared" si="10"/>
        <v>фото</v>
      </c>
      <c r="G162" s="404"/>
      <c r="H162" s="318" t="s">
        <v>7422</v>
      </c>
      <c r="I162" s="300">
        <v>110</v>
      </c>
      <c r="J162" s="296" t="s">
        <v>844</v>
      </c>
      <c r="K162" s="290">
        <v>5</v>
      </c>
      <c r="L162" s="315">
        <v>267.7</v>
      </c>
      <c r="M162" s="294"/>
      <c r="N162" s="317"/>
      <c r="O162" s="149">
        <f t="shared" si="11"/>
        <v>0</v>
      </c>
      <c r="P162" s="310">
        <v>4607109930328</v>
      </c>
      <c r="Q162" s="298" t="s">
        <v>5840</v>
      </c>
    </row>
    <row r="163" spans="1:17" ht="15.75" x14ac:dyDescent="0.2">
      <c r="A163" s="108">
        <v>147</v>
      </c>
      <c r="B163" s="293">
        <v>6406</v>
      </c>
      <c r="C163" s="301" t="s">
        <v>4045</v>
      </c>
      <c r="D163" s="299" t="s">
        <v>4046</v>
      </c>
      <c r="E163" s="302" t="s">
        <v>4047</v>
      </c>
      <c r="F163" s="403" t="str">
        <f t="shared" si="10"/>
        <v>фото</v>
      </c>
      <c r="G163" s="404"/>
      <c r="H163" s="318" t="s">
        <v>4048</v>
      </c>
      <c r="I163" s="300">
        <v>90</v>
      </c>
      <c r="J163" s="296" t="s">
        <v>844</v>
      </c>
      <c r="K163" s="290">
        <v>5</v>
      </c>
      <c r="L163" s="315">
        <v>267.7</v>
      </c>
      <c r="M163" s="294"/>
      <c r="N163" s="317"/>
      <c r="O163" s="149">
        <f t="shared" si="11"/>
        <v>0</v>
      </c>
      <c r="P163" s="310">
        <v>4607109931790</v>
      </c>
      <c r="Q163" s="298"/>
    </row>
    <row r="164" spans="1:17" ht="22.5" customHeight="1" x14ac:dyDescent="0.2">
      <c r="A164" s="108">
        <v>148</v>
      </c>
      <c r="B164" s="293">
        <v>185</v>
      </c>
      <c r="C164" s="301" t="s">
        <v>5915</v>
      </c>
      <c r="D164" s="299" t="s">
        <v>5916</v>
      </c>
      <c r="E164" s="302" t="s">
        <v>5917</v>
      </c>
      <c r="F164" s="403" t="str">
        <f t="shared" si="10"/>
        <v>фото</v>
      </c>
      <c r="G164" s="404"/>
      <c r="H164" s="318" t="s">
        <v>5918</v>
      </c>
      <c r="I164" s="300">
        <v>100</v>
      </c>
      <c r="J164" s="296" t="s">
        <v>844</v>
      </c>
      <c r="K164" s="290">
        <v>5</v>
      </c>
      <c r="L164" s="315">
        <v>215.6</v>
      </c>
      <c r="M164" s="294"/>
      <c r="N164" s="317"/>
      <c r="O164" s="149">
        <f t="shared" si="11"/>
        <v>0</v>
      </c>
      <c r="P164" s="310">
        <v>4607109960448</v>
      </c>
      <c r="Q164" s="298"/>
    </row>
    <row r="165" spans="1:17" ht="15.75" x14ac:dyDescent="0.2">
      <c r="A165" s="108">
        <v>149</v>
      </c>
      <c r="B165" s="293">
        <v>1507</v>
      </c>
      <c r="C165" s="301" t="s">
        <v>1981</v>
      </c>
      <c r="D165" s="299" t="s">
        <v>441</v>
      </c>
      <c r="E165" s="302" t="s">
        <v>440</v>
      </c>
      <c r="F165" s="403" t="str">
        <f t="shared" si="10"/>
        <v>фото</v>
      </c>
      <c r="G165" s="404"/>
      <c r="H165" s="318" t="s">
        <v>442</v>
      </c>
      <c r="I165" s="300">
        <v>85</v>
      </c>
      <c r="J165" s="296" t="s">
        <v>844</v>
      </c>
      <c r="K165" s="290">
        <v>5</v>
      </c>
      <c r="L165" s="315">
        <v>239.3</v>
      </c>
      <c r="M165" s="294"/>
      <c r="N165" s="317"/>
      <c r="O165" s="149">
        <f t="shared" si="11"/>
        <v>0</v>
      </c>
      <c r="P165" s="310">
        <v>4607109963760</v>
      </c>
      <c r="Q165" s="298"/>
    </row>
    <row r="166" spans="1:17" ht="24" x14ac:dyDescent="0.2">
      <c r="A166" s="108">
        <v>150</v>
      </c>
      <c r="B166" s="293">
        <v>7049</v>
      </c>
      <c r="C166" s="301" t="s">
        <v>7423</v>
      </c>
      <c r="D166" s="299" t="s">
        <v>7424</v>
      </c>
      <c r="E166" s="302" t="s">
        <v>7425</v>
      </c>
      <c r="F166" s="403" t="str">
        <f t="shared" si="10"/>
        <v>фото</v>
      </c>
      <c r="G166" s="404"/>
      <c r="H166" s="318" t="s">
        <v>7426</v>
      </c>
      <c r="I166" s="300">
        <v>100</v>
      </c>
      <c r="J166" s="296" t="s">
        <v>844</v>
      </c>
      <c r="K166" s="290">
        <v>5</v>
      </c>
      <c r="L166" s="315">
        <v>244</v>
      </c>
      <c r="M166" s="294"/>
      <c r="N166" s="317"/>
      <c r="O166" s="149">
        <f t="shared" si="11"/>
        <v>0</v>
      </c>
      <c r="P166" s="310">
        <v>4607109946930</v>
      </c>
      <c r="Q166" s="298"/>
    </row>
    <row r="167" spans="1:17" ht="22.5" customHeight="1" x14ac:dyDescent="0.2">
      <c r="A167" s="108">
        <v>151</v>
      </c>
      <c r="B167" s="293">
        <v>5340</v>
      </c>
      <c r="C167" s="301" t="s">
        <v>7427</v>
      </c>
      <c r="D167" s="299" t="s">
        <v>7428</v>
      </c>
      <c r="E167" s="302" t="s">
        <v>7429</v>
      </c>
      <c r="F167" s="403" t="str">
        <f t="shared" si="10"/>
        <v>фото</v>
      </c>
      <c r="G167" s="404"/>
      <c r="H167" s="318" t="s">
        <v>7430</v>
      </c>
      <c r="I167" s="300">
        <v>120</v>
      </c>
      <c r="J167" s="296" t="s">
        <v>844</v>
      </c>
      <c r="K167" s="290">
        <v>10</v>
      </c>
      <c r="L167" s="315">
        <v>300.8</v>
      </c>
      <c r="M167" s="294"/>
      <c r="N167" s="317"/>
      <c r="O167" s="149">
        <f t="shared" si="11"/>
        <v>0</v>
      </c>
      <c r="P167" s="310">
        <v>4607109937839</v>
      </c>
      <c r="Q167" s="298"/>
    </row>
    <row r="168" spans="1:17" ht="24" x14ac:dyDescent="0.2">
      <c r="A168" s="108">
        <v>152</v>
      </c>
      <c r="B168" s="293">
        <v>6404</v>
      </c>
      <c r="C168" s="301" t="s">
        <v>4049</v>
      </c>
      <c r="D168" s="299" t="s">
        <v>4050</v>
      </c>
      <c r="E168" s="302" t="s">
        <v>4051</v>
      </c>
      <c r="F168" s="403" t="str">
        <f t="shared" si="10"/>
        <v>фото</v>
      </c>
      <c r="G168" s="404"/>
      <c r="H168" s="318" t="s">
        <v>5919</v>
      </c>
      <c r="I168" s="300">
        <v>90</v>
      </c>
      <c r="J168" s="296" t="s">
        <v>844</v>
      </c>
      <c r="K168" s="290">
        <v>3</v>
      </c>
      <c r="L168" s="315">
        <v>163.6</v>
      </c>
      <c r="M168" s="294"/>
      <c r="N168" s="317"/>
      <c r="O168" s="149">
        <f t="shared" si="11"/>
        <v>0</v>
      </c>
      <c r="P168" s="310">
        <v>4607109931783</v>
      </c>
      <c r="Q168" s="298"/>
    </row>
    <row r="169" spans="1:17" x14ac:dyDescent="0.2">
      <c r="A169" s="396">
        <v>153</v>
      </c>
      <c r="B169" s="412"/>
      <c r="C169" s="413"/>
      <c r="D169" s="421" t="s">
        <v>5920</v>
      </c>
      <c r="E169" s="421"/>
      <c r="F169" s="303"/>
      <c r="G169" s="303"/>
      <c r="H169" s="414"/>
      <c r="I169" s="306"/>
      <c r="J169" s="415"/>
      <c r="K169" s="415"/>
      <c r="L169" s="416"/>
      <c r="M169" s="416"/>
      <c r="N169" s="416"/>
      <c r="O169" s="416"/>
      <c r="P169" s="416"/>
      <c r="Q169" s="416"/>
    </row>
    <row r="170" spans="1:17" ht="15.75" x14ac:dyDescent="0.2">
      <c r="A170" s="108">
        <v>154</v>
      </c>
      <c r="B170" s="293">
        <v>3647</v>
      </c>
      <c r="C170" s="301" t="s">
        <v>7431</v>
      </c>
      <c r="D170" s="299" t="s">
        <v>7432</v>
      </c>
      <c r="E170" s="302" t="s">
        <v>7433</v>
      </c>
      <c r="F170" s="403" t="str">
        <f t="shared" ref="F170:F172" si="12">HYPERLINK("http://www.gardenbulbs.ru/images/Lilium_CL/thumbnails/"&amp;C170&amp;".jpg","фото")</f>
        <v>фото</v>
      </c>
      <c r="G170" s="404"/>
      <c r="H170" s="318" t="s">
        <v>7434</v>
      </c>
      <c r="I170" s="300">
        <v>100</v>
      </c>
      <c r="J170" s="296" t="s">
        <v>847</v>
      </c>
      <c r="K170" s="290">
        <v>3</v>
      </c>
      <c r="L170" s="315">
        <v>121</v>
      </c>
      <c r="M170" s="294"/>
      <c r="N170" s="317"/>
      <c r="O170" s="149">
        <f t="shared" ref="O170:O172" si="13">IF(ISERROR(L170*N170),0,L170*N170)</f>
        <v>0</v>
      </c>
      <c r="P170" s="310">
        <v>4607109971277</v>
      </c>
      <c r="Q170" s="298"/>
    </row>
    <row r="171" spans="1:17" ht="33.75" customHeight="1" x14ac:dyDescent="0.2">
      <c r="A171" s="108">
        <v>155</v>
      </c>
      <c r="B171" s="293">
        <v>3672</v>
      </c>
      <c r="C171" s="301" t="s">
        <v>7435</v>
      </c>
      <c r="D171" s="299" t="s">
        <v>7436</v>
      </c>
      <c r="E171" s="302" t="s">
        <v>7437</v>
      </c>
      <c r="F171" s="403" t="str">
        <f t="shared" si="12"/>
        <v>фото</v>
      </c>
      <c r="G171" s="404"/>
      <c r="H171" s="318" t="s">
        <v>7438</v>
      </c>
      <c r="I171" s="300">
        <v>100</v>
      </c>
      <c r="J171" s="296" t="s">
        <v>847</v>
      </c>
      <c r="K171" s="290">
        <v>3</v>
      </c>
      <c r="L171" s="315">
        <v>121</v>
      </c>
      <c r="M171" s="294"/>
      <c r="N171" s="317"/>
      <c r="O171" s="149">
        <f t="shared" si="13"/>
        <v>0</v>
      </c>
      <c r="P171" s="310">
        <v>4607109971284</v>
      </c>
      <c r="Q171" s="298"/>
    </row>
    <row r="172" spans="1:17" ht="24" x14ac:dyDescent="0.2">
      <c r="A172" s="108">
        <v>156</v>
      </c>
      <c r="B172" s="293">
        <v>2994</v>
      </c>
      <c r="C172" s="301" t="s">
        <v>5921</v>
      </c>
      <c r="D172" s="299" t="s">
        <v>5922</v>
      </c>
      <c r="E172" s="302" t="s">
        <v>5923</v>
      </c>
      <c r="F172" s="403" t="str">
        <f t="shared" si="12"/>
        <v>фото</v>
      </c>
      <c r="G172" s="404"/>
      <c r="H172" s="318" t="s">
        <v>5924</v>
      </c>
      <c r="I172" s="300">
        <v>100</v>
      </c>
      <c r="J172" s="296" t="s">
        <v>844</v>
      </c>
      <c r="K172" s="290">
        <v>5</v>
      </c>
      <c r="L172" s="315">
        <v>196.7</v>
      </c>
      <c r="M172" s="294"/>
      <c r="N172" s="317"/>
      <c r="O172" s="149">
        <f t="shared" si="13"/>
        <v>0</v>
      </c>
      <c r="P172" s="310">
        <v>4607109963999</v>
      </c>
      <c r="Q172" s="298"/>
    </row>
    <row r="173" spans="1:17" x14ac:dyDescent="0.2">
      <c r="A173" s="396">
        <v>157</v>
      </c>
      <c r="B173" s="412"/>
      <c r="C173" s="413"/>
      <c r="D173" s="421" t="s">
        <v>452</v>
      </c>
      <c r="E173" s="421"/>
      <c r="F173" s="303"/>
      <c r="G173" s="303"/>
      <c r="H173" s="414"/>
      <c r="I173" s="306"/>
      <c r="J173" s="415"/>
      <c r="K173" s="415"/>
      <c r="L173" s="416"/>
      <c r="M173" s="416"/>
      <c r="N173" s="416"/>
      <c r="O173" s="416"/>
      <c r="P173" s="416"/>
      <c r="Q173" s="416"/>
    </row>
    <row r="174" spans="1:17" ht="15.75" x14ac:dyDescent="0.2">
      <c r="A174" s="108">
        <v>158</v>
      </c>
      <c r="B174" s="293">
        <v>6405</v>
      </c>
      <c r="C174" s="301" t="s">
        <v>4052</v>
      </c>
      <c r="D174" s="299" t="s">
        <v>4053</v>
      </c>
      <c r="E174" s="302" t="s">
        <v>4054</v>
      </c>
      <c r="F174" s="403" t="str">
        <f t="shared" ref="F174:F237" si="14">HYPERLINK("http://www.gardenbulbs.ru/images/Lilium_CL/thumbnails/"&amp;C174&amp;".jpg","фото")</f>
        <v>фото</v>
      </c>
      <c r="G174" s="404"/>
      <c r="H174" s="318" t="s">
        <v>4055</v>
      </c>
      <c r="I174" s="300">
        <v>120</v>
      </c>
      <c r="J174" s="296" t="s">
        <v>844</v>
      </c>
      <c r="K174" s="290">
        <v>10</v>
      </c>
      <c r="L174" s="315">
        <v>206.2</v>
      </c>
      <c r="M174" s="294"/>
      <c r="N174" s="317"/>
      <c r="O174" s="149">
        <f t="shared" ref="O174:O237" si="15">IF(ISERROR(L174*N174),0,L174*N174)</f>
        <v>0</v>
      </c>
      <c r="P174" s="310">
        <v>4607109931776</v>
      </c>
      <c r="Q174" s="298"/>
    </row>
    <row r="175" spans="1:17" ht="15.75" x14ac:dyDescent="0.2">
      <c r="A175" s="108">
        <v>159</v>
      </c>
      <c r="B175" s="293">
        <v>4340</v>
      </c>
      <c r="C175" s="301" t="s">
        <v>1982</v>
      </c>
      <c r="D175" s="299" t="s">
        <v>20</v>
      </c>
      <c r="E175" s="302" t="s">
        <v>21</v>
      </c>
      <c r="F175" s="403" t="str">
        <f t="shared" si="14"/>
        <v>фото</v>
      </c>
      <c r="G175" s="404"/>
      <c r="H175" s="318" t="s">
        <v>22</v>
      </c>
      <c r="I175" s="300">
        <v>120</v>
      </c>
      <c r="J175" s="296" t="s">
        <v>844</v>
      </c>
      <c r="K175" s="290">
        <v>10</v>
      </c>
      <c r="L175" s="315">
        <v>196.7</v>
      </c>
      <c r="M175" s="294"/>
      <c r="N175" s="317"/>
      <c r="O175" s="149">
        <f t="shared" si="15"/>
        <v>0</v>
      </c>
      <c r="P175" s="310">
        <v>4607109987612</v>
      </c>
      <c r="Q175" s="298"/>
    </row>
    <row r="176" spans="1:17" ht="15.75" x14ac:dyDescent="0.2">
      <c r="A176" s="108">
        <v>160</v>
      </c>
      <c r="B176" s="293">
        <v>2991</v>
      </c>
      <c r="C176" s="301" t="s">
        <v>1983</v>
      </c>
      <c r="D176" s="299" t="s">
        <v>457</v>
      </c>
      <c r="E176" s="302" t="s">
        <v>456</v>
      </c>
      <c r="F176" s="403" t="str">
        <f t="shared" si="14"/>
        <v>фото</v>
      </c>
      <c r="G176" s="404"/>
      <c r="H176" s="318" t="s">
        <v>458</v>
      </c>
      <c r="I176" s="300">
        <v>125</v>
      </c>
      <c r="J176" s="296" t="s">
        <v>844</v>
      </c>
      <c r="K176" s="290">
        <v>10</v>
      </c>
      <c r="L176" s="315">
        <v>196.7</v>
      </c>
      <c r="M176" s="294"/>
      <c r="N176" s="317"/>
      <c r="O176" s="149">
        <f t="shared" si="15"/>
        <v>0</v>
      </c>
      <c r="P176" s="310">
        <v>4607109959398</v>
      </c>
      <c r="Q176" s="298"/>
    </row>
    <row r="177" spans="1:17" ht="15.75" x14ac:dyDescent="0.2">
      <c r="A177" s="108">
        <v>161</v>
      </c>
      <c r="B177" s="293">
        <v>242</v>
      </c>
      <c r="C177" s="301" t="s">
        <v>1984</v>
      </c>
      <c r="D177" s="299" t="s">
        <v>460</v>
      </c>
      <c r="E177" s="302" t="s">
        <v>459</v>
      </c>
      <c r="F177" s="403" t="str">
        <f t="shared" si="14"/>
        <v>фото</v>
      </c>
      <c r="G177" s="404"/>
      <c r="H177" s="318" t="s">
        <v>461</v>
      </c>
      <c r="I177" s="300">
        <v>120</v>
      </c>
      <c r="J177" s="296" t="s">
        <v>844</v>
      </c>
      <c r="K177" s="290">
        <v>10</v>
      </c>
      <c r="L177" s="315">
        <v>187.3</v>
      </c>
      <c r="M177" s="294"/>
      <c r="N177" s="317"/>
      <c r="O177" s="149">
        <f t="shared" si="15"/>
        <v>0</v>
      </c>
      <c r="P177" s="310">
        <v>4607109979600</v>
      </c>
      <c r="Q177" s="298"/>
    </row>
    <row r="178" spans="1:17" ht="15.75" x14ac:dyDescent="0.2">
      <c r="A178" s="108">
        <v>162</v>
      </c>
      <c r="B178" s="293">
        <v>1427</v>
      </c>
      <c r="C178" s="301" t="s">
        <v>1985</v>
      </c>
      <c r="D178" s="299" t="s">
        <v>463</v>
      </c>
      <c r="E178" s="302" t="s">
        <v>462</v>
      </c>
      <c r="F178" s="403" t="str">
        <f t="shared" si="14"/>
        <v>фото</v>
      </c>
      <c r="G178" s="404"/>
      <c r="H178" s="318" t="s">
        <v>461</v>
      </c>
      <c r="I178" s="300">
        <v>105</v>
      </c>
      <c r="J178" s="296" t="s">
        <v>844</v>
      </c>
      <c r="K178" s="290">
        <v>10</v>
      </c>
      <c r="L178" s="315">
        <v>177.8</v>
      </c>
      <c r="M178" s="294"/>
      <c r="N178" s="317"/>
      <c r="O178" s="149">
        <f t="shared" si="15"/>
        <v>0</v>
      </c>
      <c r="P178" s="310">
        <v>4607109963890</v>
      </c>
      <c r="Q178" s="298"/>
    </row>
    <row r="179" spans="1:17" ht="24" x14ac:dyDescent="0.2">
      <c r="A179" s="108">
        <v>163</v>
      </c>
      <c r="B179" s="293">
        <v>3226</v>
      </c>
      <c r="C179" s="301" t="s">
        <v>1986</v>
      </c>
      <c r="D179" s="299" t="s">
        <v>465</v>
      </c>
      <c r="E179" s="302" t="s">
        <v>464</v>
      </c>
      <c r="F179" s="403" t="str">
        <f t="shared" si="14"/>
        <v>фото</v>
      </c>
      <c r="G179" s="404"/>
      <c r="H179" s="318" t="s">
        <v>466</v>
      </c>
      <c r="I179" s="300">
        <v>110</v>
      </c>
      <c r="J179" s="296" t="s">
        <v>844</v>
      </c>
      <c r="K179" s="290">
        <v>7</v>
      </c>
      <c r="L179" s="315">
        <v>173.1</v>
      </c>
      <c r="M179" s="294"/>
      <c r="N179" s="317"/>
      <c r="O179" s="149">
        <f t="shared" si="15"/>
        <v>0</v>
      </c>
      <c r="P179" s="310">
        <v>4607109952023</v>
      </c>
      <c r="Q179" s="298"/>
    </row>
    <row r="180" spans="1:17" ht="15.75" x14ac:dyDescent="0.2">
      <c r="A180" s="108">
        <v>164</v>
      </c>
      <c r="B180" s="293">
        <v>3632</v>
      </c>
      <c r="C180" s="301" t="s">
        <v>1987</v>
      </c>
      <c r="D180" s="299" t="s">
        <v>468</v>
      </c>
      <c r="E180" s="302" t="s">
        <v>467</v>
      </c>
      <c r="F180" s="403" t="str">
        <f t="shared" si="14"/>
        <v>фото</v>
      </c>
      <c r="G180" s="404"/>
      <c r="H180" s="318" t="s">
        <v>1890</v>
      </c>
      <c r="I180" s="300">
        <v>110</v>
      </c>
      <c r="J180" s="296" t="s">
        <v>844</v>
      </c>
      <c r="K180" s="290">
        <v>10</v>
      </c>
      <c r="L180" s="315">
        <v>206.2</v>
      </c>
      <c r="M180" s="294"/>
      <c r="N180" s="317"/>
      <c r="O180" s="149">
        <f t="shared" si="15"/>
        <v>0</v>
      </c>
      <c r="P180" s="310">
        <v>4607109971161</v>
      </c>
      <c r="Q180" s="298"/>
    </row>
    <row r="181" spans="1:17" ht="22.5" customHeight="1" x14ac:dyDescent="0.2">
      <c r="A181" s="108">
        <v>165</v>
      </c>
      <c r="B181" s="293">
        <v>439</v>
      </c>
      <c r="C181" s="301" t="s">
        <v>7439</v>
      </c>
      <c r="D181" s="299" t="s">
        <v>7440</v>
      </c>
      <c r="E181" s="302" t="s">
        <v>7441</v>
      </c>
      <c r="F181" s="403" t="str">
        <f t="shared" si="14"/>
        <v>фото</v>
      </c>
      <c r="G181" s="404"/>
      <c r="H181" s="318" t="s">
        <v>1629</v>
      </c>
      <c r="I181" s="300">
        <v>115</v>
      </c>
      <c r="J181" s="296" t="s">
        <v>845</v>
      </c>
      <c r="K181" s="290">
        <v>7</v>
      </c>
      <c r="L181" s="315">
        <v>198.2</v>
      </c>
      <c r="M181" s="294"/>
      <c r="N181" s="317"/>
      <c r="O181" s="149">
        <f t="shared" si="15"/>
        <v>0</v>
      </c>
      <c r="P181" s="310">
        <v>4607109930274</v>
      </c>
      <c r="Q181" s="298" t="s">
        <v>5840</v>
      </c>
    </row>
    <row r="182" spans="1:17" ht="15.75" x14ac:dyDescent="0.2">
      <c r="A182" s="108">
        <v>166</v>
      </c>
      <c r="B182" s="293">
        <v>7079</v>
      </c>
      <c r="C182" s="301" t="s">
        <v>7442</v>
      </c>
      <c r="D182" s="299" t="s">
        <v>7443</v>
      </c>
      <c r="E182" s="302" t="s">
        <v>7444</v>
      </c>
      <c r="F182" s="403" t="str">
        <f t="shared" si="14"/>
        <v>фото</v>
      </c>
      <c r="G182" s="404"/>
      <c r="H182" s="318" t="s">
        <v>7445</v>
      </c>
      <c r="I182" s="300">
        <v>140</v>
      </c>
      <c r="J182" s="296" t="s">
        <v>837</v>
      </c>
      <c r="K182" s="290">
        <v>5</v>
      </c>
      <c r="L182" s="315">
        <v>87.9</v>
      </c>
      <c r="M182" s="294"/>
      <c r="N182" s="317"/>
      <c r="O182" s="149">
        <f t="shared" si="15"/>
        <v>0</v>
      </c>
      <c r="P182" s="310">
        <v>4607109947234</v>
      </c>
      <c r="Q182" s="298"/>
    </row>
    <row r="183" spans="1:17" ht="15.75" x14ac:dyDescent="0.2">
      <c r="A183" s="108">
        <v>167</v>
      </c>
      <c r="B183" s="293">
        <v>1432</v>
      </c>
      <c r="C183" s="301" t="s">
        <v>1988</v>
      </c>
      <c r="D183" s="299" t="s">
        <v>470</v>
      </c>
      <c r="E183" s="302" t="s">
        <v>469</v>
      </c>
      <c r="F183" s="403" t="str">
        <f t="shared" si="14"/>
        <v>фото</v>
      </c>
      <c r="G183" s="404"/>
      <c r="H183" s="318" t="s">
        <v>461</v>
      </c>
      <c r="I183" s="300">
        <v>130</v>
      </c>
      <c r="J183" s="296" t="s">
        <v>842</v>
      </c>
      <c r="K183" s="290">
        <v>10</v>
      </c>
      <c r="L183" s="315">
        <v>168.3</v>
      </c>
      <c r="M183" s="294"/>
      <c r="N183" s="317"/>
      <c r="O183" s="149">
        <f t="shared" si="15"/>
        <v>0</v>
      </c>
      <c r="P183" s="310">
        <v>4607109963913</v>
      </c>
      <c r="Q183" s="298"/>
    </row>
    <row r="184" spans="1:17" ht="22.5" customHeight="1" x14ac:dyDescent="0.2">
      <c r="A184" s="108">
        <v>168</v>
      </c>
      <c r="B184" s="293">
        <v>189</v>
      </c>
      <c r="C184" s="301" t="s">
        <v>1989</v>
      </c>
      <c r="D184" s="299" t="s">
        <v>472</v>
      </c>
      <c r="E184" s="302" t="s">
        <v>471</v>
      </c>
      <c r="F184" s="403" t="str">
        <f t="shared" si="14"/>
        <v>фото</v>
      </c>
      <c r="G184" s="404"/>
      <c r="H184" s="318" t="s">
        <v>473</v>
      </c>
      <c r="I184" s="300">
        <v>120</v>
      </c>
      <c r="J184" s="296" t="s">
        <v>28</v>
      </c>
      <c r="K184" s="290">
        <v>10</v>
      </c>
      <c r="L184" s="315">
        <v>191</v>
      </c>
      <c r="M184" s="294"/>
      <c r="N184" s="317"/>
      <c r="O184" s="149">
        <f t="shared" si="15"/>
        <v>0</v>
      </c>
      <c r="P184" s="310">
        <v>4607109960486</v>
      </c>
      <c r="Q184" s="298"/>
    </row>
    <row r="185" spans="1:17" ht="15.75" x14ac:dyDescent="0.2">
      <c r="A185" s="108">
        <v>169</v>
      </c>
      <c r="B185" s="293">
        <v>2340</v>
      </c>
      <c r="C185" s="301" t="s">
        <v>1990</v>
      </c>
      <c r="D185" s="299" t="s">
        <v>483</v>
      </c>
      <c r="E185" s="302" t="s">
        <v>482</v>
      </c>
      <c r="F185" s="403" t="str">
        <f t="shared" si="14"/>
        <v>фото</v>
      </c>
      <c r="G185" s="404"/>
      <c r="H185" s="318" t="s">
        <v>484</v>
      </c>
      <c r="I185" s="300">
        <v>100</v>
      </c>
      <c r="J185" s="296" t="s">
        <v>842</v>
      </c>
      <c r="K185" s="290">
        <v>10</v>
      </c>
      <c r="L185" s="315">
        <v>177.8</v>
      </c>
      <c r="M185" s="294"/>
      <c r="N185" s="317"/>
      <c r="O185" s="149">
        <f t="shared" si="15"/>
        <v>0</v>
      </c>
      <c r="P185" s="310">
        <v>4607109967058</v>
      </c>
      <c r="Q185" s="298"/>
    </row>
    <row r="186" spans="1:17" ht="24" x14ac:dyDescent="0.2">
      <c r="A186" s="108">
        <v>170</v>
      </c>
      <c r="B186" s="293">
        <v>190</v>
      </c>
      <c r="C186" s="301" t="s">
        <v>1991</v>
      </c>
      <c r="D186" s="299" t="s">
        <v>480</v>
      </c>
      <c r="E186" s="302" t="s">
        <v>479</v>
      </c>
      <c r="F186" s="403" t="str">
        <f t="shared" si="14"/>
        <v>фото</v>
      </c>
      <c r="G186" s="404"/>
      <c r="H186" s="318" t="s">
        <v>481</v>
      </c>
      <c r="I186" s="300">
        <v>110</v>
      </c>
      <c r="J186" s="296" t="s">
        <v>844</v>
      </c>
      <c r="K186" s="290">
        <v>10</v>
      </c>
      <c r="L186" s="315">
        <v>215.6</v>
      </c>
      <c r="M186" s="294"/>
      <c r="N186" s="317"/>
      <c r="O186" s="149">
        <f t="shared" si="15"/>
        <v>0</v>
      </c>
      <c r="P186" s="310">
        <v>4607109956786</v>
      </c>
      <c r="Q186" s="298"/>
    </row>
    <row r="187" spans="1:17" ht="15.75" x14ac:dyDescent="0.2">
      <c r="A187" s="108">
        <v>171</v>
      </c>
      <c r="B187" s="293">
        <v>3668</v>
      </c>
      <c r="C187" s="301" t="s">
        <v>1992</v>
      </c>
      <c r="D187" s="299" t="s">
        <v>504</v>
      </c>
      <c r="E187" s="302" t="s">
        <v>503</v>
      </c>
      <c r="F187" s="403" t="str">
        <f t="shared" si="14"/>
        <v>фото</v>
      </c>
      <c r="G187" s="404"/>
      <c r="H187" s="318" t="s">
        <v>505</v>
      </c>
      <c r="I187" s="300">
        <v>120</v>
      </c>
      <c r="J187" s="296" t="s">
        <v>844</v>
      </c>
      <c r="K187" s="290">
        <v>7</v>
      </c>
      <c r="L187" s="315">
        <v>239.3</v>
      </c>
      <c r="M187" s="294"/>
      <c r="N187" s="317"/>
      <c r="O187" s="149">
        <f t="shared" si="15"/>
        <v>0</v>
      </c>
      <c r="P187" s="310">
        <v>4607109971215</v>
      </c>
      <c r="Q187" s="298"/>
    </row>
    <row r="188" spans="1:17" ht="22.5" customHeight="1" x14ac:dyDescent="0.2">
      <c r="A188" s="108">
        <v>172</v>
      </c>
      <c r="B188" s="293">
        <v>248</v>
      </c>
      <c r="C188" s="301" t="s">
        <v>1993</v>
      </c>
      <c r="D188" s="299" t="s">
        <v>5925</v>
      </c>
      <c r="E188" s="302" t="s">
        <v>515</v>
      </c>
      <c r="F188" s="403" t="str">
        <f t="shared" si="14"/>
        <v>фото</v>
      </c>
      <c r="G188" s="404"/>
      <c r="H188" s="318" t="s">
        <v>516</v>
      </c>
      <c r="I188" s="300">
        <v>110</v>
      </c>
      <c r="J188" s="296" t="s">
        <v>844</v>
      </c>
      <c r="K188" s="290">
        <v>10</v>
      </c>
      <c r="L188" s="315">
        <v>215.6</v>
      </c>
      <c r="M188" s="294"/>
      <c r="N188" s="317"/>
      <c r="O188" s="149">
        <f t="shared" si="15"/>
        <v>0</v>
      </c>
      <c r="P188" s="310">
        <v>4607109979723</v>
      </c>
      <c r="Q188" s="298"/>
    </row>
    <row r="189" spans="1:17" ht="15.75" x14ac:dyDescent="0.2">
      <c r="A189" s="108">
        <v>173</v>
      </c>
      <c r="B189" s="293">
        <v>2780</v>
      </c>
      <c r="C189" s="301" t="s">
        <v>1994</v>
      </c>
      <c r="D189" s="299" t="s">
        <v>520</v>
      </c>
      <c r="E189" s="302" t="s">
        <v>23</v>
      </c>
      <c r="F189" s="403" t="str">
        <f t="shared" si="14"/>
        <v>фото</v>
      </c>
      <c r="G189" s="404"/>
      <c r="H189" s="318" t="s">
        <v>843</v>
      </c>
      <c r="I189" s="300">
        <v>110</v>
      </c>
      <c r="J189" s="296" t="s">
        <v>844</v>
      </c>
      <c r="K189" s="290">
        <v>10</v>
      </c>
      <c r="L189" s="315">
        <v>215.6</v>
      </c>
      <c r="M189" s="294"/>
      <c r="N189" s="317"/>
      <c r="O189" s="149">
        <f t="shared" si="15"/>
        <v>0</v>
      </c>
      <c r="P189" s="310">
        <v>4607109967591</v>
      </c>
      <c r="Q189" s="298"/>
    </row>
    <row r="190" spans="1:17" ht="15.75" x14ac:dyDescent="0.2">
      <c r="A190" s="108">
        <v>174</v>
      </c>
      <c r="B190" s="293">
        <v>3684</v>
      </c>
      <c r="C190" s="301" t="s">
        <v>1995</v>
      </c>
      <c r="D190" s="299" t="s">
        <v>518</v>
      </c>
      <c r="E190" s="302" t="s">
        <v>517</v>
      </c>
      <c r="F190" s="403" t="str">
        <f t="shared" si="14"/>
        <v>фото</v>
      </c>
      <c r="G190" s="404"/>
      <c r="H190" s="318" t="s">
        <v>519</v>
      </c>
      <c r="I190" s="300">
        <v>120</v>
      </c>
      <c r="J190" s="296" t="s">
        <v>844</v>
      </c>
      <c r="K190" s="290">
        <v>10</v>
      </c>
      <c r="L190" s="315">
        <v>187.3</v>
      </c>
      <c r="M190" s="294"/>
      <c r="N190" s="317"/>
      <c r="O190" s="149">
        <f t="shared" si="15"/>
        <v>0</v>
      </c>
      <c r="P190" s="310">
        <v>4607109971253</v>
      </c>
      <c r="Q190" s="298"/>
    </row>
    <row r="191" spans="1:17" ht="36" x14ac:dyDescent="0.2">
      <c r="A191" s="108">
        <v>175</v>
      </c>
      <c r="B191" s="293">
        <v>5343</v>
      </c>
      <c r="C191" s="301" t="s">
        <v>4056</v>
      </c>
      <c r="D191" s="299" t="s">
        <v>4057</v>
      </c>
      <c r="E191" s="302" t="s">
        <v>4058</v>
      </c>
      <c r="F191" s="403" t="str">
        <f t="shared" si="14"/>
        <v>фото</v>
      </c>
      <c r="G191" s="404"/>
      <c r="H191" s="318" t="s">
        <v>4059</v>
      </c>
      <c r="I191" s="300">
        <v>110</v>
      </c>
      <c r="J191" s="296" t="s">
        <v>844</v>
      </c>
      <c r="K191" s="290">
        <v>7</v>
      </c>
      <c r="L191" s="315">
        <v>239.3</v>
      </c>
      <c r="M191" s="294"/>
      <c r="N191" s="317"/>
      <c r="O191" s="149">
        <f t="shared" si="15"/>
        <v>0</v>
      </c>
      <c r="P191" s="310">
        <v>4607109937808</v>
      </c>
      <c r="Q191" s="298"/>
    </row>
    <row r="192" spans="1:17" ht="24" x14ac:dyDescent="0.2">
      <c r="A192" s="108">
        <v>176</v>
      </c>
      <c r="B192" s="293">
        <v>3469</v>
      </c>
      <c r="C192" s="301" t="s">
        <v>7446</v>
      </c>
      <c r="D192" s="299" t="s">
        <v>7447</v>
      </c>
      <c r="E192" s="302" t="s">
        <v>7448</v>
      </c>
      <c r="F192" s="403" t="str">
        <f t="shared" si="14"/>
        <v>фото</v>
      </c>
      <c r="G192" s="404"/>
      <c r="H192" s="318" t="s">
        <v>7449</v>
      </c>
      <c r="I192" s="300">
        <v>130</v>
      </c>
      <c r="J192" s="296" t="s">
        <v>844</v>
      </c>
      <c r="K192" s="290">
        <v>5</v>
      </c>
      <c r="L192" s="315">
        <v>102.1</v>
      </c>
      <c r="M192" s="294"/>
      <c r="N192" s="317"/>
      <c r="O192" s="149">
        <f t="shared" si="15"/>
        <v>0</v>
      </c>
      <c r="P192" s="310">
        <v>4607109930267</v>
      </c>
      <c r="Q192" s="298" t="s">
        <v>5840</v>
      </c>
    </row>
    <row r="193" spans="1:17" ht="15.75" x14ac:dyDescent="0.2">
      <c r="A193" s="108">
        <v>177</v>
      </c>
      <c r="B193" s="293">
        <v>3642</v>
      </c>
      <c r="C193" s="301" t="s">
        <v>4060</v>
      </c>
      <c r="D193" s="299" t="s">
        <v>4061</v>
      </c>
      <c r="E193" s="302" t="s">
        <v>4062</v>
      </c>
      <c r="F193" s="403" t="str">
        <f t="shared" si="14"/>
        <v>фото</v>
      </c>
      <c r="G193" s="404"/>
      <c r="H193" s="318" t="s">
        <v>4063</v>
      </c>
      <c r="I193" s="300">
        <v>120</v>
      </c>
      <c r="J193" s="296" t="s">
        <v>844</v>
      </c>
      <c r="K193" s="290">
        <v>7</v>
      </c>
      <c r="L193" s="315">
        <v>173.1</v>
      </c>
      <c r="M193" s="294"/>
      <c r="N193" s="317"/>
      <c r="O193" s="149">
        <f t="shared" si="15"/>
        <v>0</v>
      </c>
      <c r="P193" s="310">
        <v>4607109971185</v>
      </c>
      <c r="Q193" s="298"/>
    </row>
    <row r="194" spans="1:17" ht="15.75" x14ac:dyDescent="0.2">
      <c r="A194" s="108">
        <v>178</v>
      </c>
      <c r="B194" s="293">
        <v>6416</v>
      </c>
      <c r="C194" s="301" t="s">
        <v>7450</v>
      </c>
      <c r="D194" s="299" t="s">
        <v>5926</v>
      </c>
      <c r="E194" s="302" t="s">
        <v>4064</v>
      </c>
      <c r="F194" s="403" t="str">
        <f t="shared" si="14"/>
        <v>фото</v>
      </c>
      <c r="G194" s="404"/>
      <c r="H194" s="318" t="s">
        <v>4065</v>
      </c>
      <c r="I194" s="300">
        <v>100</v>
      </c>
      <c r="J194" s="296" t="s">
        <v>844</v>
      </c>
      <c r="K194" s="290">
        <v>10</v>
      </c>
      <c r="L194" s="315">
        <v>196.7</v>
      </c>
      <c r="M194" s="294"/>
      <c r="N194" s="317"/>
      <c r="O194" s="149">
        <f t="shared" si="15"/>
        <v>0</v>
      </c>
      <c r="P194" s="310">
        <v>4607109931745</v>
      </c>
      <c r="Q194" s="298"/>
    </row>
    <row r="195" spans="1:17" ht="15.75" x14ac:dyDescent="0.2">
      <c r="A195" s="108">
        <v>179</v>
      </c>
      <c r="B195" s="293">
        <v>288</v>
      </c>
      <c r="C195" s="301" t="s">
        <v>7451</v>
      </c>
      <c r="D195" s="299" t="s">
        <v>7452</v>
      </c>
      <c r="E195" s="302" t="s">
        <v>7453</v>
      </c>
      <c r="F195" s="403" t="str">
        <f t="shared" si="14"/>
        <v>фото</v>
      </c>
      <c r="G195" s="404"/>
      <c r="H195" s="318" t="s">
        <v>7454</v>
      </c>
      <c r="I195" s="300">
        <v>90</v>
      </c>
      <c r="J195" s="296" t="s">
        <v>844</v>
      </c>
      <c r="K195" s="290">
        <v>7</v>
      </c>
      <c r="L195" s="315">
        <v>166.4</v>
      </c>
      <c r="M195" s="294"/>
      <c r="N195" s="317"/>
      <c r="O195" s="149">
        <f t="shared" si="15"/>
        <v>0</v>
      </c>
      <c r="P195" s="310">
        <v>4607109979648</v>
      </c>
      <c r="Q195" s="298"/>
    </row>
    <row r="196" spans="1:17" ht="24" x14ac:dyDescent="0.2">
      <c r="A196" s="108">
        <v>180</v>
      </c>
      <c r="B196" s="293">
        <v>192</v>
      </c>
      <c r="C196" s="301" t="s">
        <v>1996</v>
      </c>
      <c r="D196" s="299" t="s">
        <v>487</v>
      </c>
      <c r="E196" s="302" t="s">
        <v>486</v>
      </c>
      <c r="F196" s="403" t="str">
        <f t="shared" si="14"/>
        <v>фото</v>
      </c>
      <c r="G196" s="404"/>
      <c r="H196" s="318" t="s">
        <v>488</v>
      </c>
      <c r="I196" s="300">
        <v>120</v>
      </c>
      <c r="J196" s="296" t="s">
        <v>837</v>
      </c>
      <c r="K196" s="290">
        <v>10</v>
      </c>
      <c r="L196" s="315">
        <v>130.5</v>
      </c>
      <c r="M196" s="294"/>
      <c r="N196" s="317"/>
      <c r="O196" s="149">
        <f t="shared" si="15"/>
        <v>0</v>
      </c>
      <c r="P196" s="310">
        <v>4607109960516</v>
      </c>
      <c r="Q196" s="298"/>
    </row>
    <row r="197" spans="1:17" ht="22.5" customHeight="1" x14ac:dyDescent="0.2">
      <c r="A197" s="108">
        <v>181</v>
      </c>
      <c r="B197" s="293">
        <v>1198</v>
      </c>
      <c r="C197" s="301" t="s">
        <v>7455</v>
      </c>
      <c r="D197" s="299" t="s">
        <v>7456</v>
      </c>
      <c r="E197" s="302" t="s">
        <v>7457</v>
      </c>
      <c r="F197" s="403" t="str">
        <f t="shared" si="14"/>
        <v>фото</v>
      </c>
      <c r="G197" s="404"/>
      <c r="H197" s="318" t="s">
        <v>7458</v>
      </c>
      <c r="I197" s="300">
        <v>95</v>
      </c>
      <c r="J197" s="296" t="s">
        <v>844</v>
      </c>
      <c r="K197" s="290">
        <v>10</v>
      </c>
      <c r="L197" s="315">
        <v>196.7</v>
      </c>
      <c r="M197" s="294"/>
      <c r="N197" s="317"/>
      <c r="O197" s="149">
        <f t="shared" si="15"/>
        <v>0</v>
      </c>
      <c r="P197" s="310">
        <v>4607109930250</v>
      </c>
      <c r="Q197" s="298" t="s">
        <v>5840</v>
      </c>
    </row>
    <row r="198" spans="1:17" ht="15.75" x14ac:dyDescent="0.2">
      <c r="A198" s="108">
        <v>182</v>
      </c>
      <c r="B198" s="293">
        <v>1214</v>
      </c>
      <c r="C198" s="301" t="s">
        <v>5927</v>
      </c>
      <c r="D198" s="299" t="s">
        <v>5928</v>
      </c>
      <c r="E198" s="302" t="s">
        <v>5929</v>
      </c>
      <c r="F198" s="403" t="str">
        <f t="shared" si="14"/>
        <v>фото</v>
      </c>
      <c r="G198" s="404"/>
      <c r="H198" s="318" t="s">
        <v>5930</v>
      </c>
      <c r="I198" s="300">
        <v>120</v>
      </c>
      <c r="J198" s="296" t="s">
        <v>844</v>
      </c>
      <c r="K198" s="290">
        <v>10</v>
      </c>
      <c r="L198" s="315">
        <v>198.6</v>
      </c>
      <c r="M198" s="294"/>
      <c r="N198" s="317"/>
      <c r="O198" s="149">
        <f t="shared" si="15"/>
        <v>0</v>
      </c>
      <c r="P198" s="310">
        <v>4607109930243</v>
      </c>
      <c r="Q198" s="298" t="s">
        <v>5840</v>
      </c>
    </row>
    <row r="199" spans="1:17" ht="15.75" x14ac:dyDescent="0.2">
      <c r="A199" s="108">
        <v>183</v>
      </c>
      <c r="B199" s="293">
        <v>4343</v>
      </c>
      <c r="C199" s="301" t="s">
        <v>7459</v>
      </c>
      <c r="D199" s="299" t="s">
        <v>7460</v>
      </c>
      <c r="E199" s="302" t="s">
        <v>7461</v>
      </c>
      <c r="F199" s="403" t="str">
        <f t="shared" si="14"/>
        <v>фото</v>
      </c>
      <c r="G199" s="404"/>
      <c r="H199" s="318" t="s">
        <v>111</v>
      </c>
      <c r="I199" s="300">
        <v>130</v>
      </c>
      <c r="J199" s="296" t="s">
        <v>844</v>
      </c>
      <c r="K199" s="290">
        <v>10</v>
      </c>
      <c r="L199" s="315">
        <v>215.6</v>
      </c>
      <c r="M199" s="294"/>
      <c r="N199" s="317"/>
      <c r="O199" s="149">
        <f t="shared" si="15"/>
        <v>0</v>
      </c>
      <c r="P199" s="310">
        <v>4607109987643</v>
      </c>
      <c r="Q199" s="298"/>
    </row>
    <row r="200" spans="1:17" ht="15.75" x14ac:dyDescent="0.2">
      <c r="A200" s="108">
        <v>184</v>
      </c>
      <c r="B200" s="293">
        <v>2273</v>
      </c>
      <c r="C200" s="301" t="s">
        <v>1997</v>
      </c>
      <c r="D200" s="299" t="s">
        <v>525</v>
      </c>
      <c r="E200" s="302" t="s">
        <v>524</v>
      </c>
      <c r="F200" s="403" t="str">
        <f t="shared" si="14"/>
        <v>фото</v>
      </c>
      <c r="G200" s="404"/>
      <c r="H200" s="318" t="s">
        <v>494</v>
      </c>
      <c r="I200" s="300">
        <v>130</v>
      </c>
      <c r="J200" s="296" t="s">
        <v>837</v>
      </c>
      <c r="K200" s="290">
        <v>10</v>
      </c>
      <c r="L200" s="315">
        <v>158.9</v>
      </c>
      <c r="M200" s="294"/>
      <c r="N200" s="317"/>
      <c r="O200" s="149">
        <f t="shared" si="15"/>
        <v>0</v>
      </c>
      <c r="P200" s="310">
        <v>4607109979730</v>
      </c>
      <c r="Q200" s="298"/>
    </row>
    <row r="201" spans="1:17" ht="15.75" x14ac:dyDescent="0.2">
      <c r="A201" s="108">
        <v>185</v>
      </c>
      <c r="B201" s="293">
        <v>3818</v>
      </c>
      <c r="C201" s="301" t="s">
        <v>7462</v>
      </c>
      <c r="D201" s="299" t="s">
        <v>7463</v>
      </c>
      <c r="E201" s="302" t="s">
        <v>7464</v>
      </c>
      <c r="F201" s="403" t="str">
        <f t="shared" si="14"/>
        <v>фото</v>
      </c>
      <c r="G201" s="404"/>
      <c r="H201" s="318" t="s">
        <v>7465</v>
      </c>
      <c r="I201" s="300">
        <v>120</v>
      </c>
      <c r="J201" s="296" t="s">
        <v>28</v>
      </c>
      <c r="K201" s="290">
        <v>10</v>
      </c>
      <c r="L201" s="315">
        <v>200.5</v>
      </c>
      <c r="M201" s="294"/>
      <c r="N201" s="317"/>
      <c r="O201" s="149">
        <f t="shared" si="15"/>
        <v>0</v>
      </c>
      <c r="P201" s="310">
        <v>4607109930236</v>
      </c>
      <c r="Q201" s="298" t="s">
        <v>5840</v>
      </c>
    </row>
    <row r="202" spans="1:17" ht="24" x14ac:dyDescent="0.2">
      <c r="A202" s="108">
        <v>186</v>
      </c>
      <c r="B202" s="293">
        <v>194</v>
      </c>
      <c r="C202" s="301" t="s">
        <v>1998</v>
      </c>
      <c r="D202" s="299" t="s">
        <v>527</v>
      </c>
      <c r="E202" s="302" t="s">
        <v>526</v>
      </c>
      <c r="F202" s="403" t="str">
        <f t="shared" si="14"/>
        <v>фото</v>
      </c>
      <c r="G202" s="404"/>
      <c r="H202" s="318" t="s">
        <v>528</v>
      </c>
      <c r="I202" s="300">
        <v>120</v>
      </c>
      <c r="J202" s="296" t="s">
        <v>844</v>
      </c>
      <c r="K202" s="290">
        <v>10</v>
      </c>
      <c r="L202" s="315">
        <v>191</v>
      </c>
      <c r="M202" s="294"/>
      <c r="N202" s="317"/>
      <c r="O202" s="149">
        <f t="shared" si="15"/>
        <v>0</v>
      </c>
      <c r="P202" s="310">
        <v>4607109960530</v>
      </c>
      <c r="Q202" s="298"/>
    </row>
    <row r="203" spans="1:17" ht="15.75" x14ac:dyDescent="0.2">
      <c r="A203" s="108">
        <v>187</v>
      </c>
      <c r="B203" s="293">
        <v>3636</v>
      </c>
      <c r="C203" s="301" t="s">
        <v>3394</v>
      </c>
      <c r="D203" s="299" t="s">
        <v>3290</v>
      </c>
      <c r="E203" s="302" t="s">
        <v>3291</v>
      </c>
      <c r="F203" s="403" t="str">
        <f t="shared" si="14"/>
        <v>фото</v>
      </c>
      <c r="G203" s="404"/>
      <c r="H203" s="318" t="s">
        <v>3355</v>
      </c>
      <c r="I203" s="300">
        <v>130</v>
      </c>
      <c r="J203" s="296" t="s">
        <v>844</v>
      </c>
      <c r="K203" s="290">
        <v>10</v>
      </c>
      <c r="L203" s="315">
        <v>187.3</v>
      </c>
      <c r="M203" s="294"/>
      <c r="N203" s="317"/>
      <c r="O203" s="149">
        <f t="shared" si="15"/>
        <v>0</v>
      </c>
      <c r="P203" s="310">
        <v>4607109971178</v>
      </c>
      <c r="Q203" s="298"/>
    </row>
    <row r="204" spans="1:17" ht="15.75" x14ac:dyDescent="0.2">
      <c r="A204" s="108">
        <v>188</v>
      </c>
      <c r="B204" s="293">
        <v>203</v>
      </c>
      <c r="C204" s="301" t="s">
        <v>1999</v>
      </c>
      <c r="D204" s="299" t="s">
        <v>24</v>
      </c>
      <c r="E204" s="302" t="s">
        <v>25</v>
      </c>
      <c r="F204" s="403" t="str">
        <f t="shared" si="14"/>
        <v>фото</v>
      </c>
      <c r="G204" s="404"/>
      <c r="H204" s="318" t="s">
        <v>26</v>
      </c>
      <c r="I204" s="300">
        <v>110</v>
      </c>
      <c r="J204" s="296" t="s">
        <v>842</v>
      </c>
      <c r="K204" s="290">
        <v>10</v>
      </c>
      <c r="L204" s="315">
        <v>177.8</v>
      </c>
      <c r="M204" s="294"/>
      <c r="N204" s="317"/>
      <c r="O204" s="149">
        <f t="shared" si="15"/>
        <v>0</v>
      </c>
      <c r="P204" s="310">
        <v>4607109979631</v>
      </c>
      <c r="Q204" s="298"/>
    </row>
    <row r="205" spans="1:17" ht="15.75" x14ac:dyDescent="0.2">
      <c r="A205" s="108">
        <v>189</v>
      </c>
      <c r="B205" s="293">
        <v>1403</v>
      </c>
      <c r="C205" s="301" t="s">
        <v>2000</v>
      </c>
      <c r="D205" s="299" t="s">
        <v>454</v>
      </c>
      <c r="E205" s="302" t="s">
        <v>453</v>
      </c>
      <c r="F205" s="403" t="str">
        <f t="shared" si="14"/>
        <v>фото</v>
      </c>
      <c r="G205" s="404"/>
      <c r="H205" s="318" t="s">
        <v>455</v>
      </c>
      <c r="I205" s="300">
        <v>100</v>
      </c>
      <c r="J205" s="296" t="s">
        <v>844</v>
      </c>
      <c r="K205" s="290">
        <v>10</v>
      </c>
      <c r="L205" s="315">
        <v>196.7</v>
      </c>
      <c r="M205" s="294"/>
      <c r="N205" s="317"/>
      <c r="O205" s="149">
        <f t="shared" si="15"/>
        <v>0</v>
      </c>
      <c r="P205" s="310">
        <v>4607109962589</v>
      </c>
      <c r="Q205" s="298"/>
    </row>
    <row r="206" spans="1:17" ht="15.75" x14ac:dyDescent="0.2">
      <c r="A206" s="108">
        <v>190</v>
      </c>
      <c r="B206" s="293">
        <v>195</v>
      </c>
      <c r="C206" s="301" t="s">
        <v>2001</v>
      </c>
      <c r="D206" s="299" t="s">
        <v>510</v>
      </c>
      <c r="E206" s="302" t="s">
        <v>509</v>
      </c>
      <c r="F206" s="403" t="str">
        <f t="shared" si="14"/>
        <v>фото</v>
      </c>
      <c r="G206" s="404"/>
      <c r="H206" s="318" t="s">
        <v>511</v>
      </c>
      <c r="I206" s="300">
        <v>130</v>
      </c>
      <c r="J206" s="296" t="s">
        <v>837</v>
      </c>
      <c r="K206" s="290">
        <v>10</v>
      </c>
      <c r="L206" s="315">
        <v>130.5</v>
      </c>
      <c r="M206" s="294"/>
      <c r="N206" s="317"/>
      <c r="O206" s="149">
        <f t="shared" si="15"/>
        <v>0</v>
      </c>
      <c r="P206" s="310">
        <v>4607109960547</v>
      </c>
      <c r="Q206" s="298"/>
    </row>
    <row r="207" spans="1:17" ht="24" x14ac:dyDescent="0.2">
      <c r="A207" s="108">
        <v>191</v>
      </c>
      <c r="B207" s="293">
        <v>5345</v>
      </c>
      <c r="C207" s="301" t="s">
        <v>5931</v>
      </c>
      <c r="D207" s="299" t="s">
        <v>5932</v>
      </c>
      <c r="E207" s="302" t="s">
        <v>5933</v>
      </c>
      <c r="F207" s="403" t="str">
        <f t="shared" si="14"/>
        <v>фото</v>
      </c>
      <c r="G207" s="404"/>
      <c r="H207" s="318" t="s">
        <v>5934</v>
      </c>
      <c r="I207" s="300">
        <v>110</v>
      </c>
      <c r="J207" s="296" t="s">
        <v>844</v>
      </c>
      <c r="K207" s="290">
        <v>10</v>
      </c>
      <c r="L207" s="315">
        <v>225.1</v>
      </c>
      <c r="M207" s="294"/>
      <c r="N207" s="317"/>
      <c r="O207" s="149">
        <f t="shared" si="15"/>
        <v>0</v>
      </c>
      <c r="P207" s="310">
        <v>4607109937792</v>
      </c>
      <c r="Q207" s="298" t="s">
        <v>5840</v>
      </c>
    </row>
    <row r="208" spans="1:17" ht="15.75" x14ac:dyDescent="0.2">
      <c r="A208" s="108">
        <v>192</v>
      </c>
      <c r="B208" s="293">
        <v>6414</v>
      </c>
      <c r="C208" s="301" t="s">
        <v>4066</v>
      </c>
      <c r="D208" s="299" t="s">
        <v>4067</v>
      </c>
      <c r="E208" s="302" t="s">
        <v>4068</v>
      </c>
      <c r="F208" s="403" t="str">
        <f t="shared" si="14"/>
        <v>фото</v>
      </c>
      <c r="G208" s="404"/>
      <c r="H208" s="318" t="s">
        <v>4069</v>
      </c>
      <c r="I208" s="300">
        <v>100</v>
      </c>
      <c r="J208" s="296" t="s">
        <v>844</v>
      </c>
      <c r="K208" s="290">
        <v>5</v>
      </c>
      <c r="L208" s="315">
        <v>116.3</v>
      </c>
      <c r="M208" s="294"/>
      <c r="N208" s="317"/>
      <c r="O208" s="149">
        <f t="shared" si="15"/>
        <v>0</v>
      </c>
      <c r="P208" s="310">
        <v>4607109931738</v>
      </c>
      <c r="Q208" s="298"/>
    </row>
    <row r="209" spans="1:17" ht="15.75" x14ac:dyDescent="0.2">
      <c r="A209" s="108">
        <v>193</v>
      </c>
      <c r="B209" s="293">
        <v>247</v>
      </c>
      <c r="C209" s="301" t="s">
        <v>2002</v>
      </c>
      <c r="D209" s="299" t="s">
        <v>513</v>
      </c>
      <c r="E209" s="302" t="s">
        <v>512</v>
      </c>
      <c r="F209" s="403" t="str">
        <f t="shared" si="14"/>
        <v>фото</v>
      </c>
      <c r="G209" s="404"/>
      <c r="H209" s="318" t="s">
        <v>514</v>
      </c>
      <c r="I209" s="300">
        <v>130</v>
      </c>
      <c r="J209" s="296" t="s">
        <v>28</v>
      </c>
      <c r="K209" s="290">
        <v>10</v>
      </c>
      <c r="L209" s="315">
        <v>206.2</v>
      </c>
      <c r="M209" s="294"/>
      <c r="N209" s="317"/>
      <c r="O209" s="149">
        <f t="shared" si="15"/>
        <v>0</v>
      </c>
      <c r="P209" s="310">
        <v>4607109979716</v>
      </c>
      <c r="Q209" s="298"/>
    </row>
    <row r="210" spans="1:17" ht="15.75" x14ac:dyDescent="0.2">
      <c r="A210" s="108">
        <v>194</v>
      </c>
      <c r="B210" s="293">
        <v>5344</v>
      </c>
      <c r="C210" s="301" t="s">
        <v>5935</v>
      </c>
      <c r="D210" s="299" t="s">
        <v>5936</v>
      </c>
      <c r="E210" s="302" t="s">
        <v>5937</v>
      </c>
      <c r="F210" s="403" t="str">
        <f t="shared" si="14"/>
        <v>фото</v>
      </c>
      <c r="G210" s="404"/>
      <c r="H210" s="318" t="s">
        <v>5938</v>
      </c>
      <c r="I210" s="300">
        <v>110</v>
      </c>
      <c r="J210" s="296" t="s">
        <v>844</v>
      </c>
      <c r="K210" s="290">
        <v>5</v>
      </c>
      <c r="L210" s="315">
        <v>102.1</v>
      </c>
      <c r="M210" s="294"/>
      <c r="N210" s="317"/>
      <c r="O210" s="149">
        <f t="shared" si="15"/>
        <v>0</v>
      </c>
      <c r="P210" s="310">
        <v>4607109937785</v>
      </c>
      <c r="Q210" s="298"/>
    </row>
    <row r="211" spans="1:17" ht="15.75" x14ac:dyDescent="0.2">
      <c r="A211" s="108">
        <v>195</v>
      </c>
      <c r="B211" s="293">
        <v>6420</v>
      </c>
      <c r="C211" s="301" t="s">
        <v>4070</v>
      </c>
      <c r="D211" s="299" t="s">
        <v>4071</v>
      </c>
      <c r="E211" s="302" t="s">
        <v>4072</v>
      </c>
      <c r="F211" s="403" t="str">
        <f t="shared" si="14"/>
        <v>фото</v>
      </c>
      <c r="G211" s="404"/>
      <c r="H211" s="318" t="s">
        <v>578</v>
      </c>
      <c r="I211" s="300">
        <v>110</v>
      </c>
      <c r="J211" s="296" t="s">
        <v>844</v>
      </c>
      <c r="K211" s="290">
        <v>10</v>
      </c>
      <c r="L211" s="315">
        <v>206.2</v>
      </c>
      <c r="M211" s="294"/>
      <c r="N211" s="317"/>
      <c r="O211" s="149">
        <f t="shared" si="15"/>
        <v>0</v>
      </c>
      <c r="P211" s="310">
        <v>4607109931714</v>
      </c>
      <c r="Q211" s="298"/>
    </row>
    <row r="212" spans="1:17" ht="15.75" x14ac:dyDescent="0.2">
      <c r="A212" s="108">
        <v>196</v>
      </c>
      <c r="B212" s="293">
        <v>2772</v>
      </c>
      <c r="C212" s="301" t="s">
        <v>2003</v>
      </c>
      <c r="D212" s="299" t="s">
        <v>27</v>
      </c>
      <c r="E212" s="302" t="s">
        <v>474</v>
      </c>
      <c r="F212" s="403" t="str">
        <f t="shared" si="14"/>
        <v>фото</v>
      </c>
      <c r="G212" s="404"/>
      <c r="H212" s="318" t="s">
        <v>475</v>
      </c>
      <c r="I212" s="300">
        <v>110</v>
      </c>
      <c r="J212" s="296" t="s">
        <v>844</v>
      </c>
      <c r="K212" s="290">
        <v>7</v>
      </c>
      <c r="L212" s="315">
        <v>173.1</v>
      </c>
      <c r="M212" s="294"/>
      <c r="N212" s="317"/>
      <c r="O212" s="149">
        <f t="shared" si="15"/>
        <v>0</v>
      </c>
      <c r="P212" s="310">
        <v>4607109967805</v>
      </c>
      <c r="Q212" s="298"/>
    </row>
    <row r="213" spans="1:17" ht="15.75" x14ac:dyDescent="0.2">
      <c r="A213" s="108">
        <v>197</v>
      </c>
      <c r="B213" s="293">
        <v>198</v>
      </c>
      <c r="C213" s="301" t="s">
        <v>2004</v>
      </c>
      <c r="D213" s="299" t="s">
        <v>477</v>
      </c>
      <c r="E213" s="302" t="s">
        <v>476</v>
      </c>
      <c r="F213" s="403" t="str">
        <f t="shared" si="14"/>
        <v>фото</v>
      </c>
      <c r="G213" s="404"/>
      <c r="H213" s="318" t="s">
        <v>478</v>
      </c>
      <c r="I213" s="300">
        <v>105</v>
      </c>
      <c r="J213" s="296" t="s">
        <v>844</v>
      </c>
      <c r="K213" s="290">
        <v>10</v>
      </c>
      <c r="L213" s="315">
        <v>187.3</v>
      </c>
      <c r="M213" s="294"/>
      <c r="N213" s="317"/>
      <c r="O213" s="149">
        <f t="shared" si="15"/>
        <v>0</v>
      </c>
      <c r="P213" s="310">
        <v>4607109960578</v>
      </c>
      <c r="Q213" s="298"/>
    </row>
    <row r="214" spans="1:17" ht="15.75" x14ac:dyDescent="0.2">
      <c r="A214" s="108">
        <v>198</v>
      </c>
      <c r="B214" s="293">
        <v>1444</v>
      </c>
      <c r="C214" s="301" t="s">
        <v>4073</v>
      </c>
      <c r="D214" s="299" t="s">
        <v>4074</v>
      </c>
      <c r="E214" s="302" t="s">
        <v>4075</v>
      </c>
      <c r="F214" s="403" t="str">
        <f t="shared" si="14"/>
        <v>фото</v>
      </c>
      <c r="G214" s="404"/>
      <c r="H214" s="318" t="s">
        <v>4076</v>
      </c>
      <c r="I214" s="300">
        <v>120</v>
      </c>
      <c r="J214" s="296" t="s">
        <v>844</v>
      </c>
      <c r="K214" s="290">
        <v>7</v>
      </c>
      <c r="L214" s="315">
        <v>140</v>
      </c>
      <c r="M214" s="294"/>
      <c r="N214" s="317"/>
      <c r="O214" s="149">
        <f t="shared" si="15"/>
        <v>0</v>
      </c>
      <c r="P214" s="310">
        <v>4607109963937</v>
      </c>
      <c r="Q214" s="298"/>
    </row>
    <row r="215" spans="1:17" ht="22.5" customHeight="1" x14ac:dyDescent="0.2">
      <c r="A215" s="108">
        <v>199</v>
      </c>
      <c r="B215" s="293">
        <v>2995</v>
      </c>
      <c r="C215" s="301" t="s">
        <v>7466</v>
      </c>
      <c r="D215" s="299" t="s">
        <v>7467</v>
      </c>
      <c r="E215" s="302" t="s">
        <v>7468</v>
      </c>
      <c r="F215" s="403" t="str">
        <f t="shared" si="14"/>
        <v>фото</v>
      </c>
      <c r="G215" s="404"/>
      <c r="H215" s="318" t="s">
        <v>7469</v>
      </c>
      <c r="I215" s="300">
        <v>120</v>
      </c>
      <c r="J215" s="296" t="s">
        <v>837</v>
      </c>
      <c r="K215" s="290">
        <v>10</v>
      </c>
      <c r="L215" s="315">
        <v>158.9</v>
      </c>
      <c r="M215" s="294"/>
      <c r="N215" s="317"/>
      <c r="O215" s="149">
        <f t="shared" si="15"/>
        <v>0</v>
      </c>
      <c r="P215" s="310">
        <v>4607109959411</v>
      </c>
      <c r="Q215" s="298"/>
    </row>
    <row r="216" spans="1:17" ht="15.75" x14ac:dyDescent="0.2">
      <c r="A216" s="108">
        <v>200</v>
      </c>
      <c r="B216" s="293">
        <v>1320</v>
      </c>
      <c r="C216" s="301" t="s">
        <v>7470</v>
      </c>
      <c r="D216" s="299" t="s">
        <v>7471</v>
      </c>
      <c r="E216" s="302" t="s">
        <v>7472</v>
      </c>
      <c r="F216" s="403" t="str">
        <f t="shared" si="14"/>
        <v>фото</v>
      </c>
      <c r="G216" s="404"/>
      <c r="H216" s="318" t="s">
        <v>7473</v>
      </c>
      <c r="I216" s="300">
        <v>120</v>
      </c>
      <c r="J216" s="296" t="s">
        <v>844</v>
      </c>
      <c r="K216" s="290">
        <v>10</v>
      </c>
      <c r="L216" s="315">
        <v>215.6</v>
      </c>
      <c r="M216" s="294"/>
      <c r="N216" s="317"/>
      <c r="O216" s="149">
        <f t="shared" si="15"/>
        <v>0</v>
      </c>
      <c r="P216" s="310">
        <v>4607109930212</v>
      </c>
      <c r="Q216" s="298" t="s">
        <v>5840</v>
      </c>
    </row>
    <row r="217" spans="1:17" ht="15.75" x14ac:dyDescent="0.2">
      <c r="A217" s="108">
        <v>201</v>
      </c>
      <c r="B217" s="293">
        <v>7083</v>
      </c>
      <c r="C217" s="301" t="s">
        <v>3395</v>
      </c>
      <c r="D217" s="299" t="s">
        <v>1891</v>
      </c>
      <c r="E217" s="302" t="s">
        <v>1892</v>
      </c>
      <c r="F217" s="403" t="str">
        <f t="shared" si="14"/>
        <v>фото</v>
      </c>
      <c r="G217" s="404"/>
      <c r="H217" s="318" t="s">
        <v>1893</v>
      </c>
      <c r="I217" s="300">
        <v>110</v>
      </c>
      <c r="J217" s="296" t="s">
        <v>844</v>
      </c>
      <c r="K217" s="290">
        <v>7</v>
      </c>
      <c r="L217" s="315">
        <v>140</v>
      </c>
      <c r="M217" s="294"/>
      <c r="N217" s="317"/>
      <c r="O217" s="149">
        <f t="shared" si="15"/>
        <v>0</v>
      </c>
      <c r="P217" s="310">
        <v>4607109947272</v>
      </c>
      <c r="Q217" s="298"/>
    </row>
    <row r="218" spans="1:17" ht="15.75" x14ac:dyDescent="0.2">
      <c r="A218" s="108">
        <v>202</v>
      </c>
      <c r="B218" s="293">
        <v>9403</v>
      </c>
      <c r="C218" s="301" t="s">
        <v>7474</v>
      </c>
      <c r="D218" s="299" t="s">
        <v>7475</v>
      </c>
      <c r="E218" s="302" t="s">
        <v>7476</v>
      </c>
      <c r="F218" s="403" t="str">
        <f t="shared" si="14"/>
        <v>фото</v>
      </c>
      <c r="G218" s="404"/>
      <c r="H218" s="318" t="s">
        <v>7477</v>
      </c>
      <c r="I218" s="300"/>
      <c r="J218" s="296" t="s">
        <v>844</v>
      </c>
      <c r="K218" s="290">
        <v>10</v>
      </c>
      <c r="L218" s="315">
        <v>225.1</v>
      </c>
      <c r="M218" s="294"/>
      <c r="N218" s="317"/>
      <c r="O218" s="149">
        <f t="shared" si="15"/>
        <v>0</v>
      </c>
      <c r="P218" s="310">
        <v>4607109989500</v>
      </c>
      <c r="Q218" s="298" t="s">
        <v>7296</v>
      </c>
    </row>
    <row r="219" spans="1:17" ht="24" x14ac:dyDescent="0.2">
      <c r="A219" s="108">
        <v>203</v>
      </c>
      <c r="B219" s="293">
        <v>7084</v>
      </c>
      <c r="C219" s="301" t="s">
        <v>3396</v>
      </c>
      <c r="D219" s="299" t="s">
        <v>3292</v>
      </c>
      <c r="E219" s="302" t="s">
        <v>3293</v>
      </c>
      <c r="F219" s="403" t="str">
        <f t="shared" si="14"/>
        <v>фото</v>
      </c>
      <c r="G219" s="404"/>
      <c r="H219" s="318" t="s">
        <v>3356</v>
      </c>
      <c r="I219" s="300">
        <v>100</v>
      </c>
      <c r="J219" s="296" t="s">
        <v>844</v>
      </c>
      <c r="K219" s="290">
        <v>5</v>
      </c>
      <c r="L219" s="315">
        <v>97.4</v>
      </c>
      <c r="M219" s="294"/>
      <c r="N219" s="317"/>
      <c r="O219" s="149">
        <f t="shared" si="15"/>
        <v>0</v>
      </c>
      <c r="P219" s="310">
        <v>4607109947289</v>
      </c>
      <c r="Q219" s="298"/>
    </row>
    <row r="220" spans="1:17" ht="15.75" x14ac:dyDescent="0.2">
      <c r="A220" s="108">
        <v>204</v>
      </c>
      <c r="B220" s="293">
        <v>2973</v>
      </c>
      <c r="C220" s="301" t="s">
        <v>7478</v>
      </c>
      <c r="D220" s="299" t="s">
        <v>7479</v>
      </c>
      <c r="E220" s="302" t="s">
        <v>7480</v>
      </c>
      <c r="F220" s="403" t="str">
        <f t="shared" si="14"/>
        <v>фото</v>
      </c>
      <c r="G220" s="404"/>
      <c r="H220" s="318" t="s">
        <v>7481</v>
      </c>
      <c r="I220" s="300">
        <v>120</v>
      </c>
      <c r="J220" s="296" t="s">
        <v>845</v>
      </c>
      <c r="K220" s="290">
        <v>7</v>
      </c>
      <c r="L220" s="315">
        <v>196.9</v>
      </c>
      <c r="M220" s="294"/>
      <c r="N220" s="317"/>
      <c r="O220" s="149">
        <f t="shared" si="15"/>
        <v>0</v>
      </c>
      <c r="P220" s="310">
        <v>4607109930205</v>
      </c>
      <c r="Q220" s="298" t="s">
        <v>5840</v>
      </c>
    </row>
    <row r="221" spans="1:17" ht="15.75" x14ac:dyDescent="0.2">
      <c r="A221" s="108">
        <v>205</v>
      </c>
      <c r="B221" s="293">
        <v>2974</v>
      </c>
      <c r="C221" s="301" t="s">
        <v>5939</v>
      </c>
      <c r="D221" s="299" t="s">
        <v>5940</v>
      </c>
      <c r="E221" s="302" t="s">
        <v>5941</v>
      </c>
      <c r="F221" s="403" t="str">
        <f t="shared" si="14"/>
        <v>фото</v>
      </c>
      <c r="G221" s="404"/>
      <c r="H221" s="318" t="s">
        <v>5942</v>
      </c>
      <c r="I221" s="300">
        <v>115</v>
      </c>
      <c r="J221" s="296" t="s">
        <v>844</v>
      </c>
      <c r="K221" s="290">
        <v>10</v>
      </c>
      <c r="L221" s="315">
        <v>206.2</v>
      </c>
      <c r="M221" s="294"/>
      <c r="N221" s="317"/>
      <c r="O221" s="149">
        <f t="shared" si="15"/>
        <v>0</v>
      </c>
      <c r="P221" s="310">
        <v>4607109930199</v>
      </c>
      <c r="Q221" s="298" t="s">
        <v>5840</v>
      </c>
    </row>
    <row r="222" spans="1:17" ht="15.75" x14ac:dyDescent="0.2">
      <c r="A222" s="108">
        <v>206</v>
      </c>
      <c r="B222" s="293">
        <v>1408</v>
      </c>
      <c r="C222" s="301" t="s">
        <v>2005</v>
      </c>
      <c r="D222" s="299" t="s">
        <v>490</v>
      </c>
      <c r="E222" s="302" t="s">
        <v>489</v>
      </c>
      <c r="F222" s="403" t="str">
        <f t="shared" si="14"/>
        <v>фото</v>
      </c>
      <c r="G222" s="404"/>
      <c r="H222" s="318" t="s">
        <v>461</v>
      </c>
      <c r="I222" s="300">
        <v>130</v>
      </c>
      <c r="J222" s="296" t="s">
        <v>28</v>
      </c>
      <c r="K222" s="290">
        <v>10</v>
      </c>
      <c r="L222" s="315">
        <v>177.8</v>
      </c>
      <c r="M222" s="294"/>
      <c r="N222" s="317"/>
      <c r="O222" s="149">
        <f t="shared" si="15"/>
        <v>0</v>
      </c>
      <c r="P222" s="310">
        <v>4607109979655</v>
      </c>
      <c r="Q222" s="298"/>
    </row>
    <row r="223" spans="1:17" ht="15.75" x14ac:dyDescent="0.2">
      <c r="A223" s="108">
        <v>207</v>
      </c>
      <c r="B223" s="293">
        <v>1429</v>
      </c>
      <c r="C223" s="301" t="s">
        <v>7482</v>
      </c>
      <c r="D223" s="299" t="s">
        <v>7483</v>
      </c>
      <c r="E223" s="302" t="s">
        <v>7484</v>
      </c>
      <c r="F223" s="403" t="str">
        <f t="shared" si="14"/>
        <v>фото</v>
      </c>
      <c r="G223" s="404"/>
      <c r="H223" s="318" t="s">
        <v>7485</v>
      </c>
      <c r="I223" s="300">
        <v>115</v>
      </c>
      <c r="J223" s="296" t="s">
        <v>844</v>
      </c>
      <c r="K223" s="290">
        <v>10</v>
      </c>
      <c r="L223" s="315">
        <v>177.8</v>
      </c>
      <c r="M223" s="294"/>
      <c r="N223" s="317"/>
      <c r="O223" s="149">
        <f t="shared" si="15"/>
        <v>0</v>
      </c>
      <c r="P223" s="310">
        <v>4607109930182</v>
      </c>
      <c r="Q223" s="298" t="s">
        <v>5840</v>
      </c>
    </row>
    <row r="224" spans="1:17" ht="15.75" x14ac:dyDescent="0.2">
      <c r="A224" s="108">
        <v>208</v>
      </c>
      <c r="B224" s="293">
        <v>5347</v>
      </c>
      <c r="C224" s="301" t="s">
        <v>4077</v>
      </c>
      <c r="D224" s="299" t="s">
        <v>3294</v>
      </c>
      <c r="E224" s="302" t="s">
        <v>3295</v>
      </c>
      <c r="F224" s="403" t="str">
        <f t="shared" si="14"/>
        <v>фото</v>
      </c>
      <c r="G224" s="404"/>
      <c r="H224" s="318" t="s">
        <v>3357</v>
      </c>
      <c r="I224" s="300">
        <v>110</v>
      </c>
      <c r="J224" s="296" t="s">
        <v>844</v>
      </c>
      <c r="K224" s="290">
        <v>10</v>
      </c>
      <c r="L224" s="315">
        <v>174</v>
      </c>
      <c r="M224" s="294"/>
      <c r="N224" s="317"/>
      <c r="O224" s="149">
        <f t="shared" si="15"/>
        <v>0</v>
      </c>
      <c r="P224" s="310">
        <v>4607109937761</v>
      </c>
      <c r="Q224" s="298"/>
    </row>
    <row r="225" spans="1:17" ht="15.75" x14ac:dyDescent="0.2">
      <c r="A225" s="108">
        <v>209</v>
      </c>
      <c r="B225" s="293">
        <v>9404</v>
      </c>
      <c r="C225" s="301" t="s">
        <v>7486</v>
      </c>
      <c r="D225" s="299" t="s">
        <v>7487</v>
      </c>
      <c r="E225" s="302" t="s">
        <v>7488</v>
      </c>
      <c r="F225" s="403" t="str">
        <f t="shared" si="14"/>
        <v>фото</v>
      </c>
      <c r="G225" s="404"/>
      <c r="H225" s="318" t="s">
        <v>1521</v>
      </c>
      <c r="I225" s="300">
        <v>120</v>
      </c>
      <c r="J225" s="296" t="s">
        <v>844</v>
      </c>
      <c r="K225" s="290">
        <v>10</v>
      </c>
      <c r="L225" s="315">
        <v>206.2</v>
      </c>
      <c r="M225" s="294"/>
      <c r="N225" s="317"/>
      <c r="O225" s="149">
        <f t="shared" si="15"/>
        <v>0</v>
      </c>
      <c r="P225" s="310">
        <v>4607109969946</v>
      </c>
      <c r="Q225" s="298" t="s">
        <v>7296</v>
      </c>
    </row>
    <row r="226" spans="1:17" ht="15.75" x14ac:dyDescent="0.2">
      <c r="A226" s="108">
        <v>210</v>
      </c>
      <c r="B226" s="293">
        <v>7086</v>
      </c>
      <c r="C226" s="301" t="s">
        <v>5943</v>
      </c>
      <c r="D226" s="299" t="s">
        <v>5944</v>
      </c>
      <c r="E226" s="302" t="s">
        <v>5945</v>
      </c>
      <c r="F226" s="403" t="str">
        <f t="shared" si="14"/>
        <v>фото</v>
      </c>
      <c r="G226" s="404"/>
      <c r="H226" s="318" t="s">
        <v>104</v>
      </c>
      <c r="I226" s="300">
        <v>120</v>
      </c>
      <c r="J226" s="296" t="s">
        <v>844</v>
      </c>
      <c r="K226" s="290">
        <v>10</v>
      </c>
      <c r="L226" s="315">
        <v>196.7</v>
      </c>
      <c r="M226" s="294"/>
      <c r="N226" s="317"/>
      <c r="O226" s="149">
        <f t="shared" si="15"/>
        <v>0</v>
      </c>
      <c r="P226" s="310">
        <v>4607109947302</v>
      </c>
      <c r="Q226" s="298"/>
    </row>
    <row r="227" spans="1:17" ht="33.75" customHeight="1" x14ac:dyDescent="0.2">
      <c r="A227" s="108">
        <v>211</v>
      </c>
      <c r="B227" s="293">
        <v>2852</v>
      </c>
      <c r="C227" s="301" t="s">
        <v>7489</v>
      </c>
      <c r="D227" s="299" t="s">
        <v>7490</v>
      </c>
      <c r="E227" s="302" t="s">
        <v>7491</v>
      </c>
      <c r="F227" s="403" t="str">
        <f t="shared" si="14"/>
        <v>фото</v>
      </c>
      <c r="G227" s="404"/>
      <c r="H227" s="318" t="s">
        <v>7492</v>
      </c>
      <c r="I227" s="300">
        <v>120</v>
      </c>
      <c r="J227" s="296" t="s">
        <v>844</v>
      </c>
      <c r="K227" s="290">
        <v>10</v>
      </c>
      <c r="L227" s="315">
        <v>206.2</v>
      </c>
      <c r="M227" s="294"/>
      <c r="N227" s="317"/>
      <c r="O227" s="149">
        <f t="shared" si="15"/>
        <v>0</v>
      </c>
      <c r="P227" s="310">
        <v>4607109930168</v>
      </c>
      <c r="Q227" s="298" t="s">
        <v>5840</v>
      </c>
    </row>
    <row r="228" spans="1:17" ht="15.75" x14ac:dyDescent="0.2">
      <c r="A228" s="108">
        <v>212</v>
      </c>
      <c r="B228" s="293">
        <v>7087</v>
      </c>
      <c r="C228" s="301" t="s">
        <v>4078</v>
      </c>
      <c r="D228" s="299" t="s">
        <v>7493</v>
      </c>
      <c r="E228" s="302" t="s">
        <v>7494</v>
      </c>
      <c r="F228" s="403" t="str">
        <f t="shared" si="14"/>
        <v>фото</v>
      </c>
      <c r="G228" s="404"/>
      <c r="H228" s="318" t="s">
        <v>893</v>
      </c>
      <c r="I228" s="300">
        <v>140</v>
      </c>
      <c r="J228" s="296" t="s">
        <v>844</v>
      </c>
      <c r="K228" s="290">
        <v>10</v>
      </c>
      <c r="L228" s="315">
        <v>187.3</v>
      </c>
      <c r="M228" s="294"/>
      <c r="N228" s="317"/>
      <c r="O228" s="149">
        <f t="shared" si="15"/>
        <v>0</v>
      </c>
      <c r="P228" s="310">
        <v>4607109947319</v>
      </c>
      <c r="Q228" s="298"/>
    </row>
    <row r="229" spans="1:17" ht="15.75" x14ac:dyDescent="0.2">
      <c r="A229" s="108">
        <v>213</v>
      </c>
      <c r="B229" s="293">
        <v>2777</v>
      </c>
      <c r="C229" s="301" t="s">
        <v>2006</v>
      </c>
      <c r="D229" s="299" t="s">
        <v>493</v>
      </c>
      <c r="E229" s="302" t="s">
        <v>492</v>
      </c>
      <c r="F229" s="403" t="str">
        <f t="shared" si="14"/>
        <v>фото</v>
      </c>
      <c r="G229" s="404"/>
      <c r="H229" s="318" t="s">
        <v>494</v>
      </c>
      <c r="I229" s="300">
        <v>130</v>
      </c>
      <c r="J229" s="296" t="s">
        <v>28</v>
      </c>
      <c r="K229" s="290">
        <v>10</v>
      </c>
      <c r="L229" s="315">
        <v>168.3</v>
      </c>
      <c r="M229" s="294"/>
      <c r="N229" s="317"/>
      <c r="O229" s="149">
        <f t="shared" si="15"/>
        <v>0</v>
      </c>
      <c r="P229" s="310">
        <v>4607109962015</v>
      </c>
      <c r="Q229" s="298"/>
    </row>
    <row r="230" spans="1:17" ht="15.75" x14ac:dyDescent="0.2">
      <c r="A230" s="108">
        <v>214</v>
      </c>
      <c r="B230" s="293">
        <v>4344</v>
      </c>
      <c r="C230" s="301" t="s">
        <v>5946</v>
      </c>
      <c r="D230" s="299" t="s">
        <v>5947</v>
      </c>
      <c r="E230" s="302" t="s">
        <v>5948</v>
      </c>
      <c r="F230" s="403" t="str">
        <f t="shared" si="14"/>
        <v>фото</v>
      </c>
      <c r="G230" s="404"/>
      <c r="H230" s="318" t="s">
        <v>5949</v>
      </c>
      <c r="I230" s="300">
        <v>100</v>
      </c>
      <c r="J230" s="296" t="s">
        <v>844</v>
      </c>
      <c r="K230" s="290">
        <v>10</v>
      </c>
      <c r="L230" s="315">
        <v>196.7</v>
      </c>
      <c r="M230" s="294"/>
      <c r="N230" s="317"/>
      <c r="O230" s="149">
        <f t="shared" si="15"/>
        <v>0</v>
      </c>
      <c r="P230" s="310">
        <v>4607109987650</v>
      </c>
      <c r="Q230" s="298"/>
    </row>
    <row r="231" spans="1:17" ht="45" customHeight="1" x14ac:dyDescent="0.2">
      <c r="A231" s="108">
        <v>215</v>
      </c>
      <c r="B231" s="293">
        <v>2853</v>
      </c>
      <c r="C231" s="301" t="s">
        <v>5950</v>
      </c>
      <c r="D231" s="299" t="s">
        <v>5951</v>
      </c>
      <c r="E231" s="302" t="s">
        <v>5952</v>
      </c>
      <c r="F231" s="403" t="str">
        <f t="shared" si="14"/>
        <v>фото</v>
      </c>
      <c r="G231" s="404"/>
      <c r="H231" s="318" t="s">
        <v>5953</v>
      </c>
      <c r="I231" s="300">
        <v>120</v>
      </c>
      <c r="J231" s="296" t="s">
        <v>844</v>
      </c>
      <c r="K231" s="290">
        <v>10</v>
      </c>
      <c r="L231" s="315">
        <v>206.2</v>
      </c>
      <c r="M231" s="294"/>
      <c r="N231" s="317"/>
      <c r="O231" s="149">
        <f t="shared" si="15"/>
        <v>0</v>
      </c>
      <c r="P231" s="310">
        <v>4607109930151</v>
      </c>
      <c r="Q231" s="298" t="s">
        <v>5840</v>
      </c>
    </row>
    <row r="232" spans="1:17" ht="15.75" x14ac:dyDescent="0.2">
      <c r="A232" s="108">
        <v>216</v>
      </c>
      <c r="B232" s="293">
        <v>445</v>
      </c>
      <c r="C232" s="301" t="s">
        <v>4079</v>
      </c>
      <c r="D232" s="299" t="s">
        <v>4080</v>
      </c>
      <c r="E232" s="302" t="s">
        <v>4081</v>
      </c>
      <c r="F232" s="403" t="str">
        <f t="shared" si="14"/>
        <v>фото</v>
      </c>
      <c r="G232" s="404"/>
      <c r="H232" s="318" t="s">
        <v>4082</v>
      </c>
      <c r="I232" s="300">
        <v>110</v>
      </c>
      <c r="J232" s="296" t="s">
        <v>28</v>
      </c>
      <c r="K232" s="290">
        <v>10</v>
      </c>
      <c r="L232" s="315">
        <v>196.7</v>
      </c>
      <c r="M232" s="294"/>
      <c r="N232" s="317"/>
      <c r="O232" s="149">
        <f t="shared" si="15"/>
        <v>0</v>
      </c>
      <c r="P232" s="310">
        <v>4607109961865</v>
      </c>
      <c r="Q232" s="298"/>
    </row>
    <row r="233" spans="1:17" ht="15.75" x14ac:dyDescent="0.2">
      <c r="A233" s="108">
        <v>217</v>
      </c>
      <c r="B233" s="293">
        <v>1489</v>
      </c>
      <c r="C233" s="301" t="s">
        <v>4083</v>
      </c>
      <c r="D233" s="299" t="s">
        <v>4084</v>
      </c>
      <c r="E233" s="302" t="s">
        <v>4085</v>
      </c>
      <c r="F233" s="403" t="str">
        <f t="shared" si="14"/>
        <v>фото</v>
      </c>
      <c r="G233" s="404"/>
      <c r="H233" s="318" t="s">
        <v>4086</v>
      </c>
      <c r="I233" s="300">
        <v>100</v>
      </c>
      <c r="J233" s="296" t="s">
        <v>842</v>
      </c>
      <c r="K233" s="290">
        <v>10</v>
      </c>
      <c r="L233" s="315">
        <v>177.8</v>
      </c>
      <c r="M233" s="294"/>
      <c r="N233" s="317"/>
      <c r="O233" s="149">
        <f t="shared" si="15"/>
        <v>0</v>
      </c>
      <c r="P233" s="310">
        <v>4607109963968</v>
      </c>
      <c r="Q233" s="298"/>
    </row>
    <row r="234" spans="1:17" ht="15.75" x14ac:dyDescent="0.2">
      <c r="A234" s="108">
        <v>218</v>
      </c>
      <c r="B234" s="293">
        <v>5348</v>
      </c>
      <c r="C234" s="301" t="s">
        <v>4087</v>
      </c>
      <c r="D234" s="299" t="s">
        <v>3296</v>
      </c>
      <c r="E234" s="302" t="s">
        <v>3297</v>
      </c>
      <c r="F234" s="403" t="str">
        <f t="shared" si="14"/>
        <v>фото</v>
      </c>
      <c r="G234" s="404"/>
      <c r="H234" s="318" t="s">
        <v>3358</v>
      </c>
      <c r="I234" s="300">
        <v>120</v>
      </c>
      <c r="J234" s="296" t="s">
        <v>844</v>
      </c>
      <c r="K234" s="290">
        <v>10</v>
      </c>
      <c r="L234" s="315">
        <v>225.1</v>
      </c>
      <c r="M234" s="294"/>
      <c r="N234" s="317"/>
      <c r="O234" s="149">
        <f t="shared" si="15"/>
        <v>0</v>
      </c>
      <c r="P234" s="310">
        <v>4607109937754</v>
      </c>
      <c r="Q234" s="298"/>
    </row>
    <row r="235" spans="1:17" ht="15.75" x14ac:dyDescent="0.2">
      <c r="A235" s="108">
        <v>219</v>
      </c>
      <c r="B235" s="293">
        <v>6424</v>
      </c>
      <c r="C235" s="301" t="s">
        <v>4088</v>
      </c>
      <c r="D235" s="299" t="s">
        <v>4089</v>
      </c>
      <c r="E235" s="302" t="s">
        <v>4090</v>
      </c>
      <c r="F235" s="403" t="str">
        <f t="shared" si="14"/>
        <v>фото</v>
      </c>
      <c r="G235" s="404"/>
      <c r="H235" s="318" t="s">
        <v>104</v>
      </c>
      <c r="I235" s="300">
        <v>110</v>
      </c>
      <c r="J235" s="296" t="s">
        <v>844</v>
      </c>
      <c r="K235" s="290">
        <v>5</v>
      </c>
      <c r="L235" s="315">
        <v>106.8</v>
      </c>
      <c r="M235" s="294"/>
      <c r="N235" s="317"/>
      <c r="O235" s="149">
        <f t="shared" si="15"/>
        <v>0</v>
      </c>
      <c r="P235" s="310">
        <v>4607109931691</v>
      </c>
      <c r="Q235" s="298"/>
    </row>
    <row r="236" spans="1:17" ht="36" x14ac:dyDescent="0.2">
      <c r="A236" s="108">
        <v>220</v>
      </c>
      <c r="B236" s="293">
        <v>3482</v>
      </c>
      <c r="C236" s="301" t="s">
        <v>7495</v>
      </c>
      <c r="D236" s="299" t="s">
        <v>7496</v>
      </c>
      <c r="E236" s="302" t="s">
        <v>7497</v>
      </c>
      <c r="F236" s="403" t="str">
        <f t="shared" si="14"/>
        <v>фото</v>
      </c>
      <c r="G236" s="404"/>
      <c r="H236" s="318" t="s">
        <v>7498</v>
      </c>
      <c r="I236" s="300">
        <v>130</v>
      </c>
      <c r="J236" s="296" t="s">
        <v>28</v>
      </c>
      <c r="K236" s="290">
        <v>10</v>
      </c>
      <c r="L236" s="315">
        <v>206.2</v>
      </c>
      <c r="M236" s="294"/>
      <c r="N236" s="317"/>
      <c r="O236" s="149">
        <f t="shared" si="15"/>
        <v>0</v>
      </c>
      <c r="P236" s="310">
        <v>4607109930137</v>
      </c>
      <c r="Q236" s="298" t="s">
        <v>5840</v>
      </c>
    </row>
    <row r="237" spans="1:17" ht="15.75" x14ac:dyDescent="0.2">
      <c r="A237" s="108">
        <v>221</v>
      </c>
      <c r="B237" s="293">
        <v>2779</v>
      </c>
      <c r="C237" s="301" t="s">
        <v>2007</v>
      </c>
      <c r="D237" s="299" t="s">
        <v>497</v>
      </c>
      <c r="E237" s="302" t="s">
        <v>496</v>
      </c>
      <c r="F237" s="403" t="str">
        <f t="shared" si="14"/>
        <v>фото</v>
      </c>
      <c r="G237" s="404"/>
      <c r="H237" s="318" t="s">
        <v>491</v>
      </c>
      <c r="I237" s="300">
        <v>120</v>
      </c>
      <c r="J237" s="296" t="s">
        <v>844</v>
      </c>
      <c r="K237" s="290">
        <v>10</v>
      </c>
      <c r="L237" s="315">
        <v>225.1</v>
      </c>
      <c r="M237" s="294"/>
      <c r="N237" s="317"/>
      <c r="O237" s="149">
        <f t="shared" si="15"/>
        <v>0</v>
      </c>
      <c r="P237" s="310">
        <v>4607109961209</v>
      </c>
      <c r="Q237" s="298"/>
    </row>
    <row r="238" spans="1:17" ht="15.75" x14ac:dyDescent="0.2">
      <c r="A238" s="108">
        <v>222</v>
      </c>
      <c r="B238" s="293">
        <v>5746</v>
      </c>
      <c r="C238" s="301" t="s">
        <v>4091</v>
      </c>
      <c r="D238" s="299" t="s">
        <v>4092</v>
      </c>
      <c r="E238" s="302" t="s">
        <v>4093</v>
      </c>
      <c r="F238" s="403" t="str">
        <f t="shared" ref="F238:F261" si="16">HYPERLINK("http://www.gardenbulbs.ru/images/Lilium_CL/thumbnails/"&amp;C238&amp;".jpg","фото")</f>
        <v>фото</v>
      </c>
      <c r="G238" s="404"/>
      <c r="H238" s="318" t="s">
        <v>4094</v>
      </c>
      <c r="I238" s="300">
        <v>110</v>
      </c>
      <c r="J238" s="296" t="s">
        <v>844</v>
      </c>
      <c r="K238" s="290">
        <v>10</v>
      </c>
      <c r="L238" s="315">
        <v>206.2</v>
      </c>
      <c r="M238" s="294"/>
      <c r="N238" s="317"/>
      <c r="O238" s="149">
        <f t="shared" ref="O238:O261" si="17">IF(ISERROR(L238*N238),0,L238*N238)</f>
        <v>0</v>
      </c>
      <c r="P238" s="310">
        <v>4607109931684</v>
      </c>
      <c r="Q238" s="298"/>
    </row>
    <row r="239" spans="1:17" ht="15.75" x14ac:dyDescent="0.2">
      <c r="A239" s="108">
        <v>223</v>
      </c>
      <c r="B239" s="293">
        <v>204</v>
      </c>
      <c r="C239" s="301" t="s">
        <v>2008</v>
      </c>
      <c r="D239" s="299" t="s">
        <v>499</v>
      </c>
      <c r="E239" s="302" t="s">
        <v>498</v>
      </c>
      <c r="F239" s="403" t="str">
        <f t="shared" si="16"/>
        <v>фото</v>
      </c>
      <c r="G239" s="404"/>
      <c r="H239" s="318" t="s">
        <v>500</v>
      </c>
      <c r="I239" s="300">
        <v>95</v>
      </c>
      <c r="J239" s="296" t="s">
        <v>844</v>
      </c>
      <c r="K239" s="290">
        <v>5</v>
      </c>
      <c r="L239" s="315">
        <v>103.1</v>
      </c>
      <c r="M239" s="294"/>
      <c r="N239" s="317"/>
      <c r="O239" s="149">
        <f t="shared" si="17"/>
        <v>0</v>
      </c>
      <c r="P239" s="310">
        <v>4607109960639</v>
      </c>
      <c r="Q239" s="298"/>
    </row>
    <row r="240" spans="1:17" ht="15.75" x14ac:dyDescent="0.2">
      <c r="A240" s="108">
        <v>224</v>
      </c>
      <c r="B240" s="293">
        <v>5748</v>
      </c>
      <c r="C240" s="301" t="s">
        <v>4095</v>
      </c>
      <c r="D240" s="299" t="s">
        <v>4096</v>
      </c>
      <c r="E240" s="302" t="s">
        <v>4097</v>
      </c>
      <c r="F240" s="403" t="str">
        <f t="shared" si="16"/>
        <v>фото</v>
      </c>
      <c r="G240" s="404"/>
      <c r="H240" s="318" t="s">
        <v>4098</v>
      </c>
      <c r="I240" s="300">
        <v>110</v>
      </c>
      <c r="J240" s="296" t="s">
        <v>28</v>
      </c>
      <c r="K240" s="290">
        <v>10</v>
      </c>
      <c r="L240" s="315">
        <v>196.7</v>
      </c>
      <c r="M240" s="294"/>
      <c r="N240" s="317"/>
      <c r="O240" s="149">
        <f t="shared" si="17"/>
        <v>0</v>
      </c>
      <c r="P240" s="310">
        <v>4607109931677</v>
      </c>
      <c r="Q240" s="298"/>
    </row>
    <row r="241" spans="1:17" ht="15.75" x14ac:dyDescent="0.2">
      <c r="A241" s="108">
        <v>225</v>
      </c>
      <c r="B241" s="293">
        <v>1498</v>
      </c>
      <c r="C241" s="301" t="s">
        <v>4099</v>
      </c>
      <c r="D241" s="299" t="s">
        <v>4100</v>
      </c>
      <c r="E241" s="302" t="s">
        <v>4101</v>
      </c>
      <c r="F241" s="403" t="str">
        <f t="shared" si="16"/>
        <v>фото</v>
      </c>
      <c r="G241" s="404"/>
      <c r="H241" s="318" t="s">
        <v>495</v>
      </c>
      <c r="I241" s="300">
        <v>130</v>
      </c>
      <c r="J241" s="296" t="s">
        <v>844</v>
      </c>
      <c r="K241" s="290">
        <v>10</v>
      </c>
      <c r="L241" s="315">
        <v>225.1</v>
      </c>
      <c r="M241" s="294"/>
      <c r="N241" s="317"/>
      <c r="O241" s="149">
        <f t="shared" si="17"/>
        <v>0</v>
      </c>
      <c r="P241" s="310">
        <v>4607109963975</v>
      </c>
      <c r="Q241" s="298"/>
    </row>
    <row r="242" spans="1:17" ht="15.75" x14ac:dyDescent="0.2">
      <c r="A242" s="108">
        <v>226</v>
      </c>
      <c r="B242" s="293">
        <v>2999</v>
      </c>
      <c r="C242" s="301" t="s">
        <v>2009</v>
      </c>
      <c r="D242" s="299" t="s">
        <v>502</v>
      </c>
      <c r="E242" s="302" t="s">
        <v>501</v>
      </c>
      <c r="F242" s="403" t="str">
        <f t="shared" si="16"/>
        <v>фото</v>
      </c>
      <c r="G242" s="404"/>
      <c r="H242" s="318" t="s">
        <v>461</v>
      </c>
      <c r="I242" s="300">
        <v>115</v>
      </c>
      <c r="J242" s="296" t="s">
        <v>28</v>
      </c>
      <c r="K242" s="290">
        <v>10</v>
      </c>
      <c r="L242" s="315">
        <v>174</v>
      </c>
      <c r="M242" s="294"/>
      <c r="N242" s="317"/>
      <c r="O242" s="149">
        <f t="shared" si="17"/>
        <v>0</v>
      </c>
      <c r="P242" s="310">
        <v>4607109959466</v>
      </c>
      <c r="Q242" s="298"/>
    </row>
    <row r="243" spans="1:17" ht="15.75" x14ac:dyDescent="0.2">
      <c r="A243" s="108">
        <v>227</v>
      </c>
      <c r="B243" s="293">
        <v>5349</v>
      </c>
      <c r="C243" s="301" t="s">
        <v>4102</v>
      </c>
      <c r="D243" s="299" t="s">
        <v>3298</v>
      </c>
      <c r="E243" s="302" t="s">
        <v>3299</v>
      </c>
      <c r="F243" s="403" t="str">
        <f t="shared" si="16"/>
        <v>фото</v>
      </c>
      <c r="G243" s="404"/>
      <c r="H243" s="318" t="s">
        <v>3359</v>
      </c>
      <c r="I243" s="300">
        <v>140</v>
      </c>
      <c r="J243" s="296" t="s">
        <v>844</v>
      </c>
      <c r="K243" s="290">
        <v>10</v>
      </c>
      <c r="L243" s="315">
        <v>206.2</v>
      </c>
      <c r="M243" s="294"/>
      <c r="N243" s="317"/>
      <c r="O243" s="149">
        <f t="shared" si="17"/>
        <v>0</v>
      </c>
      <c r="P243" s="310">
        <v>4607109937747</v>
      </c>
      <c r="Q243" s="298"/>
    </row>
    <row r="244" spans="1:17" ht="15.75" x14ac:dyDescent="0.2">
      <c r="A244" s="108">
        <v>228</v>
      </c>
      <c r="B244" s="293">
        <v>6427</v>
      </c>
      <c r="C244" s="301" t="s">
        <v>4103</v>
      </c>
      <c r="D244" s="299" t="s">
        <v>4104</v>
      </c>
      <c r="E244" s="302" t="s">
        <v>4105</v>
      </c>
      <c r="F244" s="403" t="str">
        <f t="shared" si="16"/>
        <v>фото</v>
      </c>
      <c r="G244" s="404"/>
      <c r="H244" s="318" t="s">
        <v>4106</v>
      </c>
      <c r="I244" s="300">
        <v>120</v>
      </c>
      <c r="J244" s="296" t="s">
        <v>844</v>
      </c>
      <c r="K244" s="290">
        <v>10</v>
      </c>
      <c r="L244" s="315">
        <v>187.3</v>
      </c>
      <c r="M244" s="294"/>
      <c r="N244" s="317"/>
      <c r="O244" s="149">
        <f t="shared" si="17"/>
        <v>0</v>
      </c>
      <c r="P244" s="310">
        <v>4607109931660</v>
      </c>
      <c r="Q244" s="298"/>
    </row>
    <row r="245" spans="1:17" ht="15.75" x14ac:dyDescent="0.2">
      <c r="A245" s="108">
        <v>229</v>
      </c>
      <c r="B245" s="293">
        <v>7091</v>
      </c>
      <c r="C245" s="301" t="s">
        <v>3397</v>
      </c>
      <c r="D245" s="299" t="s">
        <v>3300</v>
      </c>
      <c r="E245" s="302" t="s">
        <v>3301</v>
      </c>
      <c r="F245" s="403" t="str">
        <f t="shared" si="16"/>
        <v>фото</v>
      </c>
      <c r="G245" s="404"/>
      <c r="H245" s="318" t="s">
        <v>666</v>
      </c>
      <c r="I245" s="300">
        <v>140</v>
      </c>
      <c r="J245" s="296" t="s">
        <v>422</v>
      </c>
      <c r="K245" s="290">
        <v>10</v>
      </c>
      <c r="L245" s="315">
        <v>196.7</v>
      </c>
      <c r="M245" s="294"/>
      <c r="N245" s="317"/>
      <c r="O245" s="149">
        <f t="shared" si="17"/>
        <v>0</v>
      </c>
      <c r="P245" s="310">
        <v>4607109947357</v>
      </c>
      <c r="Q245" s="298"/>
    </row>
    <row r="246" spans="1:17" ht="15.75" x14ac:dyDescent="0.2">
      <c r="A246" s="108">
        <v>230</v>
      </c>
      <c r="B246" s="293">
        <v>3667</v>
      </c>
      <c r="C246" s="301" t="s">
        <v>4107</v>
      </c>
      <c r="D246" s="299" t="s">
        <v>4108</v>
      </c>
      <c r="E246" s="302" t="s">
        <v>4109</v>
      </c>
      <c r="F246" s="403" t="str">
        <f t="shared" si="16"/>
        <v>фото</v>
      </c>
      <c r="G246" s="404"/>
      <c r="H246" s="318" t="s">
        <v>4110</v>
      </c>
      <c r="I246" s="300">
        <v>120</v>
      </c>
      <c r="J246" s="296" t="s">
        <v>422</v>
      </c>
      <c r="K246" s="290">
        <v>10</v>
      </c>
      <c r="L246" s="315">
        <v>196.7</v>
      </c>
      <c r="M246" s="294"/>
      <c r="N246" s="317"/>
      <c r="O246" s="149">
        <f t="shared" si="17"/>
        <v>0</v>
      </c>
      <c r="P246" s="310">
        <v>4607109971222</v>
      </c>
      <c r="Q246" s="298"/>
    </row>
    <row r="247" spans="1:17" ht="15.75" x14ac:dyDescent="0.2">
      <c r="A247" s="108">
        <v>231</v>
      </c>
      <c r="B247" s="293">
        <v>6428</v>
      </c>
      <c r="C247" s="301" t="s">
        <v>5954</v>
      </c>
      <c r="D247" s="299" t="s">
        <v>5955</v>
      </c>
      <c r="E247" s="302" t="s">
        <v>5956</v>
      </c>
      <c r="F247" s="403" t="str">
        <f t="shared" si="16"/>
        <v>фото</v>
      </c>
      <c r="G247" s="404"/>
      <c r="H247" s="318" t="s">
        <v>461</v>
      </c>
      <c r="I247" s="300">
        <v>140</v>
      </c>
      <c r="J247" s="296" t="s">
        <v>844</v>
      </c>
      <c r="K247" s="290">
        <v>10</v>
      </c>
      <c r="L247" s="315">
        <v>225.1</v>
      </c>
      <c r="M247" s="294"/>
      <c r="N247" s="317"/>
      <c r="O247" s="149">
        <f t="shared" si="17"/>
        <v>0</v>
      </c>
      <c r="P247" s="310">
        <v>4607109931653</v>
      </c>
      <c r="Q247" s="298"/>
    </row>
    <row r="248" spans="1:17" ht="15.75" x14ac:dyDescent="0.2">
      <c r="A248" s="108">
        <v>232</v>
      </c>
      <c r="B248" s="293">
        <v>6443</v>
      </c>
      <c r="C248" s="301" t="s">
        <v>4111</v>
      </c>
      <c r="D248" s="299" t="s">
        <v>4112</v>
      </c>
      <c r="E248" s="302" t="s">
        <v>4113</v>
      </c>
      <c r="F248" s="403" t="str">
        <f t="shared" si="16"/>
        <v>фото</v>
      </c>
      <c r="G248" s="404"/>
      <c r="H248" s="318" t="s">
        <v>461</v>
      </c>
      <c r="I248" s="300">
        <v>120</v>
      </c>
      <c r="J248" s="296" t="s">
        <v>844</v>
      </c>
      <c r="K248" s="290">
        <v>10</v>
      </c>
      <c r="L248" s="315">
        <v>215.6</v>
      </c>
      <c r="M248" s="294"/>
      <c r="N248" s="317"/>
      <c r="O248" s="149">
        <f t="shared" si="17"/>
        <v>0</v>
      </c>
      <c r="P248" s="310">
        <v>4607109931646</v>
      </c>
      <c r="Q248" s="298"/>
    </row>
    <row r="249" spans="1:17" ht="15.75" x14ac:dyDescent="0.2">
      <c r="A249" s="108">
        <v>233</v>
      </c>
      <c r="B249" s="293">
        <v>6989</v>
      </c>
      <c r="C249" s="301" t="s">
        <v>7499</v>
      </c>
      <c r="D249" s="299" t="s">
        <v>7500</v>
      </c>
      <c r="E249" s="302" t="s">
        <v>7501</v>
      </c>
      <c r="F249" s="403" t="str">
        <f t="shared" si="16"/>
        <v>фото</v>
      </c>
      <c r="G249" s="404"/>
      <c r="H249" s="318" t="s">
        <v>7502</v>
      </c>
      <c r="I249" s="300">
        <v>120</v>
      </c>
      <c r="J249" s="296" t="s">
        <v>844</v>
      </c>
      <c r="K249" s="290">
        <v>10</v>
      </c>
      <c r="L249" s="315">
        <v>206.2</v>
      </c>
      <c r="M249" s="294"/>
      <c r="N249" s="317"/>
      <c r="O249" s="149">
        <f t="shared" si="17"/>
        <v>0</v>
      </c>
      <c r="P249" s="310">
        <v>4607109930120</v>
      </c>
      <c r="Q249" s="298" t="s">
        <v>5840</v>
      </c>
    </row>
    <row r="250" spans="1:17" ht="45" customHeight="1" x14ac:dyDescent="0.2">
      <c r="A250" s="108">
        <v>234</v>
      </c>
      <c r="B250" s="293">
        <v>2781</v>
      </c>
      <c r="C250" s="301" t="s">
        <v>2010</v>
      </c>
      <c r="D250" s="299" t="s">
        <v>522</v>
      </c>
      <c r="E250" s="302" t="s">
        <v>521</v>
      </c>
      <c r="F250" s="403" t="str">
        <f t="shared" si="16"/>
        <v>фото</v>
      </c>
      <c r="G250" s="404"/>
      <c r="H250" s="318" t="s">
        <v>523</v>
      </c>
      <c r="I250" s="300">
        <v>120</v>
      </c>
      <c r="J250" s="296" t="s">
        <v>844</v>
      </c>
      <c r="K250" s="290">
        <v>10</v>
      </c>
      <c r="L250" s="315">
        <v>206.2</v>
      </c>
      <c r="M250" s="294"/>
      <c r="N250" s="317"/>
      <c r="O250" s="149">
        <f t="shared" si="17"/>
        <v>0</v>
      </c>
      <c r="P250" s="310">
        <v>4607109961599</v>
      </c>
      <c r="Q250" s="298"/>
    </row>
    <row r="251" spans="1:17" ht="36" x14ac:dyDescent="0.2">
      <c r="A251" s="108">
        <v>235</v>
      </c>
      <c r="B251" s="293">
        <v>5783</v>
      </c>
      <c r="C251" s="301" t="s">
        <v>7503</v>
      </c>
      <c r="D251" s="299" t="s">
        <v>7504</v>
      </c>
      <c r="E251" s="302" t="s">
        <v>7505</v>
      </c>
      <c r="F251" s="403" t="str">
        <f t="shared" si="16"/>
        <v>фото</v>
      </c>
      <c r="G251" s="404"/>
      <c r="H251" s="318" t="s">
        <v>7506</v>
      </c>
      <c r="I251" s="300">
        <v>120</v>
      </c>
      <c r="J251" s="296" t="s">
        <v>844</v>
      </c>
      <c r="K251" s="290">
        <v>10</v>
      </c>
      <c r="L251" s="315">
        <v>329.2</v>
      </c>
      <c r="M251" s="294"/>
      <c r="N251" s="317"/>
      <c r="O251" s="149">
        <f t="shared" si="17"/>
        <v>0</v>
      </c>
      <c r="P251" s="310">
        <v>4607109931158</v>
      </c>
      <c r="Q251" s="298" t="s">
        <v>5840</v>
      </c>
    </row>
    <row r="252" spans="1:17" ht="33.75" customHeight="1" x14ac:dyDescent="0.2">
      <c r="A252" s="108">
        <v>236</v>
      </c>
      <c r="B252" s="293">
        <v>2980</v>
      </c>
      <c r="C252" s="301" t="s">
        <v>5957</v>
      </c>
      <c r="D252" s="299" t="s">
        <v>5958</v>
      </c>
      <c r="E252" s="302" t="s">
        <v>5959</v>
      </c>
      <c r="F252" s="403" t="str">
        <f t="shared" si="16"/>
        <v>фото</v>
      </c>
      <c r="G252" s="404"/>
      <c r="H252" s="318" t="s">
        <v>5960</v>
      </c>
      <c r="I252" s="300">
        <v>120</v>
      </c>
      <c r="J252" s="296" t="s">
        <v>844</v>
      </c>
      <c r="K252" s="290">
        <v>7</v>
      </c>
      <c r="L252" s="315">
        <v>179.7</v>
      </c>
      <c r="M252" s="294"/>
      <c r="N252" s="317"/>
      <c r="O252" s="149">
        <f t="shared" si="17"/>
        <v>0</v>
      </c>
      <c r="P252" s="310">
        <v>4607109930113</v>
      </c>
      <c r="Q252" s="298" t="s">
        <v>5840</v>
      </c>
    </row>
    <row r="253" spans="1:17" ht="15.75" x14ac:dyDescent="0.2">
      <c r="A253" s="108">
        <v>237</v>
      </c>
      <c r="B253" s="293">
        <v>3829</v>
      </c>
      <c r="C253" s="301" t="s">
        <v>7507</v>
      </c>
      <c r="D253" s="299" t="s">
        <v>7508</v>
      </c>
      <c r="E253" s="302" t="s">
        <v>7509</v>
      </c>
      <c r="F253" s="403" t="str">
        <f t="shared" si="16"/>
        <v>фото</v>
      </c>
      <c r="G253" s="404"/>
      <c r="H253" s="318" t="s">
        <v>7510</v>
      </c>
      <c r="I253" s="300">
        <v>120</v>
      </c>
      <c r="J253" s="296" t="s">
        <v>845</v>
      </c>
      <c r="K253" s="290">
        <v>5</v>
      </c>
      <c r="L253" s="315">
        <v>140</v>
      </c>
      <c r="M253" s="294"/>
      <c r="N253" s="317"/>
      <c r="O253" s="149">
        <f t="shared" si="17"/>
        <v>0</v>
      </c>
      <c r="P253" s="310">
        <v>4607109930106</v>
      </c>
      <c r="Q253" s="298" t="s">
        <v>5840</v>
      </c>
    </row>
    <row r="254" spans="1:17" ht="33.75" customHeight="1" x14ac:dyDescent="0.2">
      <c r="A254" s="108">
        <v>238</v>
      </c>
      <c r="B254" s="293">
        <v>210</v>
      </c>
      <c r="C254" s="301" t="s">
        <v>4114</v>
      </c>
      <c r="D254" s="299" t="s">
        <v>4115</v>
      </c>
      <c r="E254" s="302" t="s">
        <v>4116</v>
      </c>
      <c r="F254" s="403" t="str">
        <f t="shared" si="16"/>
        <v>фото</v>
      </c>
      <c r="G254" s="404"/>
      <c r="H254" s="318" t="s">
        <v>4117</v>
      </c>
      <c r="I254" s="300">
        <v>120</v>
      </c>
      <c r="J254" s="296" t="s">
        <v>844</v>
      </c>
      <c r="K254" s="290">
        <v>7</v>
      </c>
      <c r="L254" s="315">
        <v>199.6</v>
      </c>
      <c r="M254" s="294"/>
      <c r="N254" s="317"/>
      <c r="O254" s="149">
        <f t="shared" si="17"/>
        <v>0</v>
      </c>
      <c r="P254" s="310">
        <v>4607109960691</v>
      </c>
      <c r="Q254" s="298"/>
    </row>
    <row r="255" spans="1:17" ht="15.75" x14ac:dyDescent="0.2">
      <c r="A255" s="108">
        <v>239</v>
      </c>
      <c r="B255" s="293">
        <v>2964</v>
      </c>
      <c r="C255" s="301" t="s">
        <v>5961</v>
      </c>
      <c r="D255" s="299" t="s">
        <v>5962</v>
      </c>
      <c r="E255" s="302" t="s">
        <v>5963</v>
      </c>
      <c r="F255" s="403" t="str">
        <f t="shared" si="16"/>
        <v>фото</v>
      </c>
      <c r="G255" s="404"/>
      <c r="H255" s="318" t="s">
        <v>5964</v>
      </c>
      <c r="I255" s="300">
        <v>110</v>
      </c>
      <c r="J255" s="296" t="s">
        <v>842</v>
      </c>
      <c r="K255" s="290">
        <v>10</v>
      </c>
      <c r="L255" s="315">
        <v>215.6</v>
      </c>
      <c r="M255" s="294"/>
      <c r="N255" s="317"/>
      <c r="O255" s="149">
        <f t="shared" si="17"/>
        <v>0</v>
      </c>
      <c r="P255" s="310">
        <v>4607109930090</v>
      </c>
      <c r="Q255" s="298" t="s">
        <v>5840</v>
      </c>
    </row>
    <row r="256" spans="1:17" ht="15.75" x14ac:dyDescent="0.2">
      <c r="A256" s="108">
        <v>240</v>
      </c>
      <c r="B256" s="293">
        <v>9409</v>
      </c>
      <c r="C256" s="301" t="s">
        <v>7511</v>
      </c>
      <c r="D256" s="299" t="s">
        <v>7512</v>
      </c>
      <c r="E256" s="302" t="s">
        <v>7513</v>
      </c>
      <c r="F256" s="403" t="str">
        <f t="shared" si="16"/>
        <v>фото</v>
      </c>
      <c r="G256" s="404"/>
      <c r="H256" s="318" t="s">
        <v>7485</v>
      </c>
      <c r="I256" s="300">
        <v>120</v>
      </c>
      <c r="J256" s="296" t="s">
        <v>842</v>
      </c>
      <c r="K256" s="290">
        <v>10</v>
      </c>
      <c r="L256" s="315">
        <v>206.2</v>
      </c>
      <c r="M256" s="294"/>
      <c r="N256" s="317"/>
      <c r="O256" s="149">
        <f t="shared" si="17"/>
        <v>0</v>
      </c>
      <c r="P256" s="310">
        <v>4607109989531</v>
      </c>
      <c r="Q256" s="298" t="s">
        <v>7296</v>
      </c>
    </row>
    <row r="257" spans="1:17" ht="33.75" customHeight="1" x14ac:dyDescent="0.2">
      <c r="A257" s="108">
        <v>241</v>
      </c>
      <c r="B257" s="293">
        <v>3822</v>
      </c>
      <c r="C257" s="301" t="s">
        <v>7514</v>
      </c>
      <c r="D257" s="299" t="s">
        <v>7515</v>
      </c>
      <c r="E257" s="302" t="s">
        <v>7516</v>
      </c>
      <c r="F257" s="403" t="str">
        <f t="shared" si="16"/>
        <v>фото</v>
      </c>
      <c r="G257" s="404"/>
      <c r="H257" s="318" t="s">
        <v>7517</v>
      </c>
      <c r="I257" s="300">
        <v>135</v>
      </c>
      <c r="J257" s="296" t="s">
        <v>844</v>
      </c>
      <c r="K257" s="290">
        <v>10</v>
      </c>
      <c r="L257" s="315">
        <v>206.2</v>
      </c>
      <c r="M257" s="294"/>
      <c r="N257" s="317"/>
      <c r="O257" s="149">
        <f t="shared" si="17"/>
        <v>0</v>
      </c>
      <c r="P257" s="310">
        <v>4607109930083</v>
      </c>
      <c r="Q257" s="298" t="s">
        <v>5840</v>
      </c>
    </row>
    <row r="258" spans="1:17" ht="15.75" x14ac:dyDescent="0.2">
      <c r="A258" s="108">
        <v>242</v>
      </c>
      <c r="B258" s="293">
        <v>212</v>
      </c>
      <c r="C258" s="301" t="s">
        <v>2011</v>
      </c>
      <c r="D258" s="299" t="s">
        <v>507</v>
      </c>
      <c r="E258" s="302" t="s">
        <v>506</v>
      </c>
      <c r="F258" s="403" t="str">
        <f t="shared" si="16"/>
        <v>фото</v>
      </c>
      <c r="G258" s="404"/>
      <c r="H258" s="318" t="s">
        <v>508</v>
      </c>
      <c r="I258" s="300">
        <v>120</v>
      </c>
      <c r="J258" s="296" t="s">
        <v>844</v>
      </c>
      <c r="K258" s="290">
        <v>5</v>
      </c>
      <c r="L258" s="315">
        <v>106.8</v>
      </c>
      <c r="M258" s="294"/>
      <c r="N258" s="317"/>
      <c r="O258" s="149">
        <f t="shared" si="17"/>
        <v>0</v>
      </c>
      <c r="P258" s="310">
        <v>4607109960721</v>
      </c>
      <c r="Q258" s="298"/>
    </row>
    <row r="259" spans="1:17" ht="15.75" x14ac:dyDescent="0.2">
      <c r="A259" s="108">
        <v>243</v>
      </c>
      <c r="B259" s="293">
        <v>4345</v>
      </c>
      <c r="C259" s="301" t="s">
        <v>7518</v>
      </c>
      <c r="D259" s="299" t="s">
        <v>7519</v>
      </c>
      <c r="E259" s="302" t="s">
        <v>7520</v>
      </c>
      <c r="F259" s="403" t="str">
        <f t="shared" si="16"/>
        <v>фото</v>
      </c>
      <c r="G259" s="404"/>
      <c r="H259" s="318" t="s">
        <v>7521</v>
      </c>
      <c r="I259" s="300">
        <v>120</v>
      </c>
      <c r="J259" s="296" t="s">
        <v>844</v>
      </c>
      <c r="K259" s="290">
        <v>10</v>
      </c>
      <c r="L259" s="315">
        <v>234.6</v>
      </c>
      <c r="M259" s="294"/>
      <c r="N259" s="317"/>
      <c r="O259" s="149">
        <f t="shared" si="17"/>
        <v>0</v>
      </c>
      <c r="P259" s="310">
        <v>4607109987667</v>
      </c>
      <c r="Q259" s="298"/>
    </row>
    <row r="260" spans="1:17" ht="24" x14ac:dyDescent="0.2">
      <c r="A260" s="108">
        <v>244</v>
      </c>
      <c r="B260" s="293">
        <v>2993</v>
      </c>
      <c r="C260" s="301" t="s">
        <v>7522</v>
      </c>
      <c r="D260" s="299" t="s">
        <v>7523</v>
      </c>
      <c r="E260" s="302" t="s">
        <v>7524</v>
      </c>
      <c r="F260" s="403" t="str">
        <f t="shared" si="16"/>
        <v>фото</v>
      </c>
      <c r="G260" s="404"/>
      <c r="H260" s="318" t="s">
        <v>7525</v>
      </c>
      <c r="I260" s="300">
        <v>130</v>
      </c>
      <c r="J260" s="296" t="s">
        <v>837</v>
      </c>
      <c r="K260" s="290">
        <v>10</v>
      </c>
      <c r="L260" s="315">
        <v>168.3</v>
      </c>
      <c r="M260" s="294"/>
      <c r="N260" s="317"/>
      <c r="O260" s="149">
        <f t="shared" si="17"/>
        <v>0</v>
      </c>
      <c r="P260" s="310">
        <v>4607109959428</v>
      </c>
      <c r="Q260" s="298"/>
    </row>
    <row r="261" spans="1:17" ht="15.75" x14ac:dyDescent="0.2">
      <c r="A261" s="108">
        <v>245</v>
      </c>
      <c r="B261" s="293">
        <v>6440</v>
      </c>
      <c r="C261" s="301" t="s">
        <v>4118</v>
      </c>
      <c r="D261" s="299" t="s">
        <v>4119</v>
      </c>
      <c r="E261" s="302" t="s">
        <v>4120</v>
      </c>
      <c r="F261" s="403" t="str">
        <f t="shared" si="16"/>
        <v>фото</v>
      </c>
      <c r="G261" s="404"/>
      <c r="H261" s="318" t="s">
        <v>4121</v>
      </c>
      <c r="I261" s="300">
        <v>110</v>
      </c>
      <c r="J261" s="296" t="s">
        <v>844</v>
      </c>
      <c r="K261" s="290">
        <v>10</v>
      </c>
      <c r="L261" s="315">
        <v>206.2</v>
      </c>
      <c r="M261" s="294"/>
      <c r="N261" s="317"/>
      <c r="O261" s="149">
        <f t="shared" si="17"/>
        <v>0</v>
      </c>
      <c r="P261" s="310">
        <v>4607109931622</v>
      </c>
      <c r="Q261" s="298"/>
    </row>
    <row r="262" spans="1:17" x14ac:dyDescent="0.2">
      <c r="A262" s="396">
        <v>246</v>
      </c>
      <c r="B262" s="433"/>
      <c r="C262" s="434"/>
      <c r="D262" s="435" t="s">
        <v>529</v>
      </c>
      <c r="E262" s="435"/>
      <c r="F262" s="436"/>
      <c r="G262" s="436"/>
      <c r="H262" s="437"/>
      <c r="I262" s="438"/>
      <c r="J262" s="439"/>
      <c r="K262" s="439"/>
      <c r="L262" s="440"/>
      <c r="M262" s="440"/>
      <c r="N262" s="440"/>
      <c r="O262" s="440"/>
      <c r="P262" s="440"/>
      <c r="Q262" s="440"/>
    </row>
    <row r="263" spans="1:17" ht="24" x14ac:dyDescent="0.2">
      <c r="A263" s="108">
        <v>247</v>
      </c>
      <c r="B263" s="293">
        <v>3037</v>
      </c>
      <c r="C263" s="301" t="s">
        <v>7526</v>
      </c>
      <c r="D263" s="299" t="s">
        <v>7527</v>
      </c>
      <c r="E263" s="302" t="s">
        <v>7528</v>
      </c>
      <c r="F263" s="403" t="str">
        <f t="shared" ref="F263:F270" si="18">HYPERLINK("http://www.gardenbulbs.ru/images/Lilium_CL/thumbnails/"&amp;C263&amp;".jpg","фото")</f>
        <v>фото</v>
      </c>
      <c r="G263" s="404"/>
      <c r="H263" s="318" t="s">
        <v>7529</v>
      </c>
      <c r="I263" s="300">
        <v>120</v>
      </c>
      <c r="J263" s="296" t="s">
        <v>844</v>
      </c>
      <c r="K263" s="290">
        <v>5</v>
      </c>
      <c r="L263" s="315">
        <v>248.8</v>
      </c>
      <c r="M263" s="294"/>
      <c r="N263" s="317"/>
      <c r="O263" s="149">
        <f t="shared" ref="O263:O270" si="19">IF(ISERROR(L263*N263),0,L263*N263)</f>
        <v>0</v>
      </c>
      <c r="P263" s="310">
        <v>4607109959480</v>
      </c>
      <c r="Q263" s="298"/>
    </row>
    <row r="264" spans="1:17" ht="36" x14ac:dyDescent="0.2">
      <c r="A264" s="108">
        <v>248</v>
      </c>
      <c r="B264" s="293">
        <v>3228</v>
      </c>
      <c r="C264" s="301" t="s">
        <v>2012</v>
      </c>
      <c r="D264" s="299" t="s">
        <v>531</v>
      </c>
      <c r="E264" s="302" t="s">
        <v>530</v>
      </c>
      <c r="F264" s="403" t="str">
        <f t="shared" si="18"/>
        <v>фото</v>
      </c>
      <c r="G264" s="404"/>
      <c r="H264" s="318" t="s">
        <v>532</v>
      </c>
      <c r="I264" s="300">
        <v>120</v>
      </c>
      <c r="J264" s="296" t="s">
        <v>844</v>
      </c>
      <c r="K264" s="290">
        <v>5</v>
      </c>
      <c r="L264" s="315">
        <v>248.8</v>
      </c>
      <c r="M264" s="294"/>
      <c r="N264" s="317"/>
      <c r="O264" s="149">
        <f t="shared" si="19"/>
        <v>0</v>
      </c>
      <c r="P264" s="310">
        <v>4607109951996</v>
      </c>
      <c r="Q264" s="298"/>
    </row>
    <row r="265" spans="1:17" ht="36" x14ac:dyDescent="0.2">
      <c r="A265" s="108">
        <v>249</v>
      </c>
      <c r="B265" s="293">
        <v>3651</v>
      </c>
      <c r="C265" s="301" t="s">
        <v>2013</v>
      </c>
      <c r="D265" s="299" t="s">
        <v>534</v>
      </c>
      <c r="E265" s="302" t="s">
        <v>533</v>
      </c>
      <c r="F265" s="403" t="str">
        <f t="shared" si="18"/>
        <v>фото</v>
      </c>
      <c r="G265" s="404"/>
      <c r="H265" s="318" t="s">
        <v>535</v>
      </c>
      <c r="I265" s="300">
        <v>90</v>
      </c>
      <c r="J265" s="296" t="s">
        <v>845</v>
      </c>
      <c r="K265" s="290">
        <v>5</v>
      </c>
      <c r="L265" s="315">
        <v>248.8</v>
      </c>
      <c r="M265" s="294"/>
      <c r="N265" s="317"/>
      <c r="O265" s="149">
        <f t="shared" si="19"/>
        <v>0</v>
      </c>
      <c r="P265" s="310">
        <v>4607109971307</v>
      </c>
      <c r="Q265" s="298"/>
    </row>
    <row r="266" spans="1:17" ht="24" x14ac:dyDescent="0.2">
      <c r="A266" s="108">
        <v>250</v>
      </c>
      <c r="B266" s="293">
        <v>7120</v>
      </c>
      <c r="C266" s="301" t="s">
        <v>2014</v>
      </c>
      <c r="D266" s="299" t="s">
        <v>1894</v>
      </c>
      <c r="E266" s="302" t="s">
        <v>1895</v>
      </c>
      <c r="F266" s="403" t="str">
        <f t="shared" si="18"/>
        <v>фото</v>
      </c>
      <c r="G266" s="404"/>
      <c r="H266" s="318" t="s">
        <v>1896</v>
      </c>
      <c r="I266" s="300">
        <v>120</v>
      </c>
      <c r="J266" s="296" t="s">
        <v>844</v>
      </c>
      <c r="K266" s="290">
        <v>7</v>
      </c>
      <c r="L266" s="315">
        <v>345.3</v>
      </c>
      <c r="M266" s="294"/>
      <c r="N266" s="317"/>
      <c r="O266" s="149">
        <f t="shared" si="19"/>
        <v>0</v>
      </c>
      <c r="P266" s="310">
        <v>4607109947647</v>
      </c>
      <c r="Q266" s="298"/>
    </row>
    <row r="267" spans="1:17" ht="24" x14ac:dyDescent="0.2">
      <c r="A267" s="108">
        <v>251</v>
      </c>
      <c r="B267" s="293">
        <v>7122</v>
      </c>
      <c r="C267" s="301" t="s">
        <v>3398</v>
      </c>
      <c r="D267" s="299" t="s">
        <v>3302</v>
      </c>
      <c r="E267" s="302" t="s">
        <v>3303</v>
      </c>
      <c r="F267" s="403" t="str">
        <f t="shared" si="18"/>
        <v>фото</v>
      </c>
      <c r="G267" s="404"/>
      <c r="H267" s="318" t="s">
        <v>3360</v>
      </c>
      <c r="I267" s="300">
        <v>100</v>
      </c>
      <c r="J267" s="296" t="s">
        <v>844</v>
      </c>
      <c r="K267" s="290">
        <v>7</v>
      </c>
      <c r="L267" s="315">
        <v>345.3</v>
      </c>
      <c r="M267" s="294"/>
      <c r="N267" s="317"/>
      <c r="O267" s="149">
        <f t="shared" si="19"/>
        <v>0</v>
      </c>
      <c r="P267" s="310">
        <v>4607109947661</v>
      </c>
      <c r="Q267" s="298"/>
    </row>
    <row r="268" spans="1:17" ht="24" x14ac:dyDescent="0.2">
      <c r="A268" s="108">
        <v>252</v>
      </c>
      <c r="B268" s="293">
        <v>6991</v>
      </c>
      <c r="C268" s="301" t="s">
        <v>7530</v>
      </c>
      <c r="D268" s="299" t="s">
        <v>7531</v>
      </c>
      <c r="E268" s="302" t="s">
        <v>7532</v>
      </c>
      <c r="F268" s="403" t="str">
        <f t="shared" si="18"/>
        <v>фото</v>
      </c>
      <c r="G268" s="404"/>
      <c r="H268" s="318" t="s">
        <v>7533</v>
      </c>
      <c r="I268" s="300">
        <v>90</v>
      </c>
      <c r="J268" s="296" t="s">
        <v>844</v>
      </c>
      <c r="K268" s="290">
        <v>7</v>
      </c>
      <c r="L268" s="315">
        <v>206.2</v>
      </c>
      <c r="M268" s="294"/>
      <c r="N268" s="317"/>
      <c r="O268" s="149">
        <f t="shared" si="19"/>
        <v>0</v>
      </c>
      <c r="P268" s="310">
        <v>4607109930045</v>
      </c>
      <c r="Q268" s="298" t="s">
        <v>5840</v>
      </c>
    </row>
    <row r="269" spans="1:17" ht="24" x14ac:dyDescent="0.2">
      <c r="A269" s="108">
        <v>253</v>
      </c>
      <c r="B269" s="293">
        <v>3230</v>
      </c>
      <c r="C269" s="301" t="s">
        <v>5965</v>
      </c>
      <c r="D269" s="299" t="s">
        <v>5966</v>
      </c>
      <c r="E269" s="302" t="s">
        <v>5967</v>
      </c>
      <c r="F269" s="403" t="str">
        <f t="shared" si="18"/>
        <v>фото</v>
      </c>
      <c r="G269" s="404"/>
      <c r="H269" s="318" t="s">
        <v>5968</v>
      </c>
      <c r="I269" s="300">
        <v>120</v>
      </c>
      <c r="J269" s="296" t="s">
        <v>844</v>
      </c>
      <c r="K269" s="290">
        <v>7</v>
      </c>
      <c r="L269" s="315">
        <v>345.3</v>
      </c>
      <c r="M269" s="294"/>
      <c r="N269" s="317"/>
      <c r="O269" s="149">
        <f t="shared" si="19"/>
        <v>0</v>
      </c>
      <c r="P269" s="310">
        <v>4607109951972</v>
      </c>
      <c r="Q269" s="298"/>
    </row>
    <row r="270" spans="1:17" ht="24" x14ac:dyDescent="0.2">
      <c r="A270" s="108">
        <v>254</v>
      </c>
      <c r="B270" s="293">
        <v>9415</v>
      </c>
      <c r="C270" s="301" t="s">
        <v>7534</v>
      </c>
      <c r="D270" s="299" t="s">
        <v>7535</v>
      </c>
      <c r="E270" s="302" t="s">
        <v>7536</v>
      </c>
      <c r="F270" s="403" t="str">
        <f t="shared" si="18"/>
        <v>фото</v>
      </c>
      <c r="G270" s="404"/>
      <c r="H270" s="318" t="s">
        <v>7537</v>
      </c>
      <c r="I270" s="300">
        <v>120</v>
      </c>
      <c r="J270" s="296" t="s">
        <v>845</v>
      </c>
      <c r="K270" s="290">
        <v>5</v>
      </c>
      <c r="L270" s="315">
        <v>300.8</v>
      </c>
      <c r="M270" s="294"/>
      <c r="N270" s="317"/>
      <c r="O270" s="149">
        <f t="shared" si="19"/>
        <v>0</v>
      </c>
      <c r="P270" s="310">
        <v>4607109954188</v>
      </c>
      <c r="Q270" s="298" t="s">
        <v>7296</v>
      </c>
    </row>
    <row r="271" spans="1:17" x14ac:dyDescent="0.2">
      <c r="A271" s="396">
        <v>255</v>
      </c>
      <c r="B271" s="433"/>
      <c r="C271" s="434"/>
      <c r="D271" s="435" t="s">
        <v>5969</v>
      </c>
      <c r="E271" s="435"/>
      <c r="F271" s="436"/>
      <c r="G271" s="436"/>
      <c r="H271" s="437"/>
      <c r="I271" s="438"/>
      <c r="J271" s="439"/>
      <c r="K271" s="439"/>
      <c r="L271" s="440"/>
      <c r="M271" s="440"/>
      <c r="N271" s="440"/>
      <c r="O271" s="440"/>
      <c r="P271" s="440"/>
      <c r="Q271" s="440"/>
    </row>
    <row r="272" spans="1:17" ht="36" x14ac:dyDescent="0.2">
      <c r="A272" s="108">
        <v>256</v>
      </c>
      <c r="B272" s="293">
        <v>7126</v>
      </c>
      <c r="C272" s="301" t="s">
        <v>7538</v>
      </c>
      <c r="D272" s="299" t="s">
        <v>7539</v>
      </c>
      <c r="E272" s="302" t="s">
        <v>7540</v>
      </c>
      <c r="F272" s="403" t="str">
        <f t="shared" ref="F272:F289" si="20">HYPERLINK("http://www.gardenbulbs.ru/images/Lilium_CL/thumbnails/"&amp;C272&amp;".jpg","фото")</f>
        <v>фото</v>
      </c>
      <c r="G272" s="404"/>
      <c r="H272" s="318" t="s">
        <v>7541</v>
      </c>
      <c r="I272" s="300">
        <v>100</v>
      </c>
      <c r="J272" s="296" t="s">
        <v>844</v>
      </c>
      <c r="K272" s="290">
        <v>5</v>
      </c>
      <c r="L272" s="315">
        <v>315</v>
      </c>
      <c r="M272" s="294"/>
      <c r="N272" s="317"/>
      <c r="O272" s="149">
        <f t="shared" ref="O272:O289" si="21">IF(ISERROR(L272*N272),0,L272*N272)</f>
        <v>0</v>
      </c>
      <c r="P272" s="310">
        <v>4607109947708</v>
      </c>
      <c r="Q272" s="298"/>
    </row>
    <row r="273" spans="1:17" ht="22.5" customHeight="1" x14ac:dyDescent="0.2">
      <c r="A273" s="108">
        <v>257</v>
      </c>
      <c r="B273" s="293">
        <v>5350</v>
      </c>
      <c r="C273" s="301" t="s">
        <v>4122</v>
      </c>
      <c r="D273" s="299" t="s">
        <v>3304</v>
      </c>
      <c r="E273" s="302" t="s">
        <v>3305</v>
      </c>
      <c r="F273" s="403" t="str">
        <f t="shared" si="20"/>
        <v>фото</v>
      </c>
      <c r="G273" s="404"/>
      <c r="H273" s="318" t="s">
        <v>3361</v>
      </c>
      <c r="I273" s="300">
        <v>100</v>
      </c>
      <c r="J273" s="296" t="s">
        <v>844</v>
      </c>
      <c r="K273" s="290">
        <v>3</v>
      </c>
      <c r="L273" s="315">
        <v>192</v>
      </c>
      <c r="M273" s="294"/>
      <c r="N273" s="317"/>
      <c r="O273" s="149">
        <f t="shared" si="21"/>
        <v>0</v>
      </c>
      <c r="P273" s="310">
        <v>4607109937730</v>
      </c>
      <c r="Q273" s="298"/>
    </row>
    <row r="274" spans="1:17" ht="24" x14ac:dyDescent="0.2">
      <c r="A274" s="108">
        <v>258</v>
      </c>
      <c r="B274" s="293">
        <v>5351</v>
      </c>
      <c r="C274" s="301" t="s">
        <v>7542</v>
      </c>
      <c r="D274" s="299" t="s">
        <v>7543</v>
      </c>
      <c r="E274" s="302" t="s">
        <v>7544</v>
      </c>
      <c r="F274" s="403" t="str">
        <f t="shared" si="20"/>
        <v>фото</v>
      </c>
      <c r="G274" s="404"/>
      <c r="H274" s="318" t="s">
        <v>7545</v>
      </c>
      <c r="I274" s="300">
        <v>100</v>
      </c>
      <c r="J274" s="296" t="s">
        <v>844</v>
      </c>
      <c r="K274" s="290">
        <v>3</v>
      </c>
      <c r="L274" s="315">
        <v>192</v>
      </c>
      <c r="M274" s="294"/>
      <c r="N274" s="317"/>
      <c r="O274" s="149">
        <f t="shared" si="21"/>
        <v>0</v>
      </c>
      <c r="P274" s="310">
        <v>4607109937723</v>
      </c>
      <c r="Q274" s="298"/>
    </row>
    <row r="275" spans="1:17" ht="24" x14ac:dyDescent="0.2">
      <c r="A275" s="108">
        <v>259</v>
      </c>
      <c r="B275" s="293">
        <v>6445</v>
      </c>
      <c r="C275" s="301" t="s">
        <v>7546</v>
      </c>
      <c r="D275" s="299" t="s">
        <v>7547</v>
      </c>
      <c r="E275" s="302" t="s">
        <v>7548</v>
      </c>
      <c r="F275" s="403" t="str">
        <f t="shared" si="20"/>
        <v>фото</v>
      </c>
      <c r="G275" s="404"/>
      <c r="H275" s="318" t="s">
        <v>7549</v>
      </c>
      <c r="I275" s="300">
        <v>100</v>
      </c>
      <c r="J275" s="296" t="s">
        <v>844</v>
      </c>
      <c r="K275" s="290">
        <v>3</v>
      </c>
      <c r="L275" s="315">
        <v>192</v>
      </c>
      <c r="M275" s="294"/>
      <c r="N275" s="317"/>
      <c r="O275" s="149">
        <f t="shared" si="21"/>
        <v>0</v>
      </c>
      <c r="P275" s="310">
        <v>4607109931608</v>
      </c>
      <c r="Q275" s="298"/>
    </row>
    <row r="276" spans="1:17" ht="24" x14ac:dyDescent="0.2">
      <c r="A276" s="108">
        <v>260</v>
      </c>
      <c r="B276" s="293">
        <v>3907</v>
      </c>
      <c r="C276" s="301" t="s">
        <v>7550</v>
      </c>
      <c r="D276" s="299" t="s">
        <v>7551</v>
      </c>
      <c r="E276" s="302" t="s">
        <v>7552</v>
      </c>
      <c r="F276" s="403" t="str">
        <f t="shared" si="20"/>
        <v>фото</v>
      </c>
      <c r="G276" s="404"/>
      <c r="H276" s="318" t="s">
        <v>7553</v>
      </c>
      <c r="I276" s="300">
        <v>100</v>
      </c>
      <c r="J276" s="296" t="s">
        <v>844</v>
      </c>
      <c r="K276" s="290">
        <v>3</v>
      </c>
      <c r="L276" s="315">
        <v>192</v>
      </c>
      <c r="M276" s="294"/>
      <c r="N276" s="317"/>
      <c r="O276" s="149">
        <f t="shared" si="21"/>
        <v>0</v>
      </c>
      <c r="P276" s="310">
        <v>4607109929995</v>
      </c>
      <c r="Q276" s="298" t="s">
        <v>7296</v>
      </c>
    </row>
    <row r="277" spans="1:17" ht="36" x14ac:dyDescent="0.2">
      <c r="A277" s="108">
        <v>261</v>
      </c>
      <c r="B277" s="293">
        <v>7127</v>
      </c>
      <c r="C277" s="301" t="s">
        <v>7554</v>
      </c>
      <c r="D277" s="299" t="s">
        <v>7555</v>
      </c>
      <c r="E277" s="302" t="s">
        <v>7556</v>
      </c>
      <c r="F277" s="403" t="str">
        <f t="shared" si="20"/>
        <v>фото</v>
      </c>
      <c r="G277" s="404"/>
      <c r="H277" s="318" t="s">
        <v>7557</v>
      </c>
      <c r="I277" s="300">
        <v>110</v>
      </c>
      <c r="J277" s="296" t="s">
        <v>844</v>
      </c>
      <c r="K277" s="290">
        <v>5</v>
      </c>
      <c r="L277" s="315">
        <v>315</v>
      </c>
      <c r="M277" s="294"/>
      <c r="N277" s="317"/>
      <c r="O277" s="149">
        <f t="shared" si="21"/>
        <v>0</v>
      </c>
      <c r="P277" s="310">
        <v>4607109947715</v>
      </c>
      <c r="Q277" s="298"/>
    </row>
    <row r="278" spans="1:17" ht="36" x14ac:dyDescent="0.2">
      <c r="A278" s="108">
        <v>262</v>
      </c>
      <c r="B278" s="293">
        <v>7128</v>
      </c>
      <c r="C278" s="301" t="s">
        <v>7558</v>
      </c>
      <c r="D278" s="299" t="s">
        <v>7559</v>
      </c>
      <c r="E278" s="302" t="s">
        <v>7560</v>
      </c>
      <c r="F278" s="403" t="str">
        <f t="shared" si="20"/>
        <v>фото</v>
      </c>
      <c r="G278" s="404"/>
      <c r="H278" s="318" t="s">
        <v>7561</v>
      </c>
      <c r="I278" s="300">
        <v>100</v>
      </c>
      <c r="J278" s="296" t="s">
        <v>844</v>
      </c>
      <c r="K278" s="290">
        <v>5</v>
      </c>
      <c r="L278" s="315">
        <v>315</v>
      </c>
      <c r="M278" s="294"/>
      <c r="N278" s="317"/>
      <c r="O278" s="149">
        <f t="shared" si="21"/>
        <v>0</v>
      </c>
      <c r="P278" s="310">
        <v>4607109947722</v>
      </c>
      <c r="Q278" s="298"/>
    </row>
    <row r="279" spans="1:17" ht="22.5" customHeight="1" x14ac:dyDescent="0.2">
      <c r="A279" s="108">
        <v>263</v>
      </c>
      <c r="B279" s="293">
        <v>7129</v>
      </c>
      <c r="C279" s="301" t="s">
        <v>3399</v>
      </c>
      <c r="D279" s="299" t="s">
        <v>3306</v>
      </c>
      <c r="E279" s="302" t="s">
        <v>3307</v>
      </c>
      <c r="F279" s="403" t="str">
        <f t="shared" si="20"/>
        <v>фото</v>
      </c>
      <c r="G279" s="404"/>
      <c r="H279" s="318" t="s">
        <v>3362</v>
      </c>
      <c r="I279" s="300">
        <v>100</v>
      </c>
      <c r="J279" s="296" t="s">
        <v>844</v>
      </c>
      <c r="K279" s="290">
        <v>5</v>
      </c>
      <c r="L279" s="315">
        <v>315</v>
      </c>
      <c r="M279" s="294"/>
      <c r="N279" s="317"/>
      <c r="O279" s="149">
        <f t="shared" si="21"/>
        <v>0</v>
      </c>
      <c r="P279" s="310">
        <v>4607109947739</v>
      </c>
      <c r="Q279" s="298"/>
    </row>
    <row r="280" spans="1:17" ht="36" x14ac:dyDescent="0.2">
      <c r="A280" s="108">
        <v>264</v>
      </c>
      <c r="B280" s="293">
        <v>9418</v>
      </c>
      <c r="C280" s="301" t="s">
        <v>7562</v>
      </c>
      <c r="D280" s="299" t="s">
        <v>7563</v>
      </c>
      <c r="E280" s="302" t="s">
        <v>7564</v>
      </c>
      <c r="F280" s="403" t="str">
        <f t="shared" si="20"/>
        <v>фото</v>
      </c>
      <c r="G280" s="404"/>
      <c r="H280" s="318" t="s">
        <v>7565</v>
      </c>
      <c r="I280" s="300"/>
      <c r="J280" s="296" t="s">
        <v>844</v>
      </c>
      <c r="K280" s="290">
        <v>5</v>
      </c>
      <c r="L280" s="315">
        <v>315</v>
      </c>
      <c r="M280" s="294"/>
      <c r="N280" s="317"/>
      <c r="O280" s="149">
        <f t="shared" si="21"/>
        <v>0</v>
      </c>
      <c r="P280" s="310">
        <v>4607109984215</v>
      </c>
      <c r="Q280" s="298" t="s">
        <v>7296</v>
      </c>
    </row>
    <row r="281" spans="1:17" ht="24" x14ac:dyDescent="0.2">
      <c r="A281" s="108">
        <v>265</v>
      </c>
      <c r="B281" s="293">
        <v>4268</v>
      </c>
      <c r="C281" s="301" t="s">
        <v>7566</v>
      </c>
      <c r="D281" s="299" t="s">
        <v>7567</v>
      </c>
      <c r="E281" s="302" t="s">
        <v>7568</v>
      </c>
      <c r="F281" s="403" t="str">
        <f t="shared" si="20"/>
        <v>фото</v>
      </c>
      <c r="G281" s="404"/>
      <c r="H281" s="318" t="s">
        <v>7569</v>
      </c>
      <c r="I281" s="300">
        <v>100</v>
      </c>
      <c r="J281" s="296" t="s">
        <v>844</v>
      </c>
      <c r="K281" s="290">
        <v>3</v>
      </c>
      <c r="L281" s="315">
        <v>192</v>
      </c>
      <c r="M281" s="294"/>
      <c r="N281" s="317"/>
      <c r="O281" s="149">
        <f t="shared" si="21"/>
        <v>0</v>
      </c>
      <c r="P281" s="310">
        <v>4607109929940</v>
      </c>
      <c r="Q281" s="298" t="s">
        <v>7296</v>
      </c>
    </row>
    <row r="282" spans="1:17" ht="24" x14ac:dyDescent="0.2">
      <c r="A282" s="108">
        <v>266</v>
      </c>
      <c r="B282" s="293">
        <v>7130</v>
      </c>
      <c r="C282" s="301" t="s">
        <v>2015</v>
      </c>
      <c r="D282" s="299" t="s">
        <v>1897</v>
      </c>
      <c r="E282" s="302" t="s">
        <v>1898</v>
      </c>
      <c r="F282" s="403" t="str">
        <f t="shared" si="20"/>
        <v>фото</v>
      </c>
      <c r="G282" s="404"/>
      <c r="H282" s="318" t="s">
        <v>1899</v>
      </c>
      <c r="I282" s="300">
        <v>100</v>
      </c>
      <c r="J282" s="296" t="s">
        <v>844</v>
      </c>
      <c r="K282" s="290">
        <v>5</v>
      </c>
      <c r="L282" s="315">
        <v>315</v>
      </c>
      <c r="M282" s="294"/>
      <c r="N282" s="317"/>
      <c r="O282" s="149">
        <f t="shared" si="21"/>
        <v>0</v>
      </c>
      <c r="P282" s="310">
        <v>4607109947746</v>
      </c>
      <c r="Q282" s="298"/>
    </row>
    <row r="283" spans="1:17" ht="36" x14ac:dyDescent="0.2">
      <c r="A283" s="108">
        <v>267</v>
      </c>
      <c r="B283" s="293">
        <v>4271</v>
      </c>
      <c r="C283" s="301" t="s">
        <v>7570</v>
      </c>
      <c r="D283" s="299" t="s">
        <v>7571</v>
      </c>
      <c r="E283" s="302" t="s">
        <v>7572</v>
      </c>
      <c r="F283" s="403" t="str">
        <f t="shared" si="20"/>
        <v>фото</v>
      </c>
      <c r="G283" s="404"/>
      <c r="H283" s="318" t="s">
        <v>7573</v>
      </c>
      <c r="I283" s="300">
        <v>90</v>
      </c>
      <c r="J283" s="296" t="s">
        <v>844</v>
      </c>
      <c r="K283" s="290">
        <v>3</v>
      </c>
      <c r="L283" s="315">
        <v>192</v>
      </c>
      <c r="M283" s="294"/>
      <c r="N283" s="317"/>
      <c r="O283" s="149">
        <f t="shared" si="21"/>
        <v>0</v>
      </c>
      <c r="P283" s="310">
        <v>4607109929896</v>
      </c>
      <c r="Q283" s="298" t="s">
        <v>7296</v>
      </c>
    </row>
    <row r="284" spans="1:17" ht="24" x14ac:dyDescent="0.2">
      <c r="A284" s="108">
        <v>268</v>
      </c>
      <c r="B284" s="293">
        <v>9419</v>
      </c>
      <c r="C284" s="301" t="s">
        <v>7574</v>
      </c>
      <c r="D284" s="299" t="s">
        <v>7575</v>
      </c>
      <c r="E284" s="302" t="s">
        <v>7576</v>
      </c>
      <c r="F284" s="403" t="str">
        <f t="shared" si="20"/>
        <v>фото</v>
      </c>
      <c r="G284" s="404"/>
      <c r="H284" s="318" t="s">
        <v>7577</v>
      </c>
      <c r="I284" s="300">
        <v>90</v>
      </c>
      <c r="J284" s="296" t="s">
        <v>844</v>
      </c>
      <c r="K284" s="290">
        <v>5</v>
      </c>
      <c r="L284" s="315">
        <v>315</v>
      </c>
      <c r="M284" s="294"/>
      <c r="N284" s="317"/>
      <c r="O284" s="149">
        <f t="shared" si="21"/>
        <v>0</v>
      </c>
      <c r="P284" s="310">
        <v>4607109988848</v>
      </c>
      <c r="Q284" s="298" t="s">
        <v>7296</v>
      </c>
    </row>
    <row r="285" spans="1:17" ht="24" x14ac:dyDescent="0.2">
      <c r="A285" s="108">
        <v>269</v>
      </c>
      <c r="B285" s="293">
        <v>6446</v>
      </c>
      <c r="C285" s="301" t="s">
        <v>7578</v>
      </c>
      <c r="D285" s="299" t="s">
        <v>7579</v>
      </c>
      <c r="E285" s="302" t="s">
        <v>7580</v>
      </c>
      <c r="F285" s="403" t="str">
        <f t="shared" si="20"/>
        <v>фото</v>
      </c>
      <c r="G285" s="404"/>
      <c r="H285" s="318" t="s">
        <v>7581</v>
      </c>
      <c r="I285" s="300">
        <v>100</v>
      </c>
      <c r="J285" s="296" t="s">
        <v>844</v>
      </c>
      <c r="K285" s="290">
        <v>5</v>
      </c>
      <c r="L285" s="315">
        <v>315</v>
      </c>
      <c r="M285" s="294"/>
      <c r="N285" s="317"/>
      <c r="O285" s="149">
        <f t="shared" si="21"/>
        <v>0</v>
      </c>
      <c r="P285" s="310">
        <v>4607109931592</v>
      </c>
      <c r="Q285" s="298"/>
    </row>
    <row r="286" spans="1:17" ht="36" x14ac:dyDescent="0.2">
      <c r="A286" s="108">
        <v>270</v>
      </c>
      <c r="B286" s="293">
        <v>4306</v>
      </c>
      <c r="C286" s="301" t="s">
        <v>7582</v>
      </c>
      <c r="D286" s="299" t="s">
        <v>7583</v>
      </c>
      <c r="E286" s="302" t="s">
        <v>7584</v>
      </c>
      <c r="F286" s="403" t="str">
        <f t="shared" si="20"/>
        <v>фото</v>
      </c>
      <c r="G286" s="404"/>
      <c r="H286" s="318" t="s">
        <v>7585</v>
      </c>
      <c r="I286" s="300">
        <v>100</v>
      </c>
      <c r="J286" s="296" t="s">
        <v>844</v>
      </c>
      <c r="K286" s="290">
        <v>5</v>
      </c>
      <c r="L286" s="315">
        <v>315</v>
      </c>
      <c r="M286" s="294"/>
      <c r="N286" s="317"/>
      <c r="O286" s="149">
        <f t="shared" si="21"/>
        <v>0</v>
      </c>
      <c r="P286" s="310">
        <v>4607109929889</v>
      </c>
      <c r="Q286" s="298" t="s">
        <v>7296</v>
      </c>
    </row>
    <row r="287" spans="1:17" ht="22.5" customHeight="1" x14ac:dyDescent="0.2">
      <c r="A287" s="108">
        <v>271</v>
      </c>
      <c r="B287" s="293">
        <v>7131</v>
      </c>
      <c r="C287" s="301" t="s">
        <v>4123</v>
      </c>
      <c r="D287" s="299" t="s">
        <v>4124</v>
      </c>
      <c r="E287" s="302" t="s">
        <v>4125</v>
      </c>
      <c r="F287" s="403" t="str">
        <f t="shared" si="20"/>
        <v>фото</v>
      </c>
      <c r="G287" s="404"/>
      <c r="H287" s="318" t="s">
        <v>4126</v>
      </c>
      <c r="I287" s="300">
        <v>100</v>
      </c>
      <c r="J287" s="296" t="s">
        <v>844</v>
      </c>
      <c r="K287" s="290">
        <v>3</v>
      </c>
      <c r="L287" s="315">
        <v>192</v>
      </c>
      <c r="M287" s="294"/>
      <c r="N287" s="317"/>
      <c r="O287" s="149">
        <f t="shared" si="21"/>
        <v>0</v>
      </c>
      <c r="P287" s="310">
        <v>4607109947753</v>
      </c>
      <c r="Q287" s="298"/>
    </row>
    <row r="288" spans="1:17" ht="33.75" customHeight="1" x14ac:dyDescent="0.2">
      <c r="A288" s="108">
        <v>272</v>
      </c>
      <c r="B288" s="293">
        <v>7013</v>
      </c>
      <c r="C288" s="301" t="s">
        <v>7586</v>
      </c>
      <c r="D288" s="299" t="s">
        <v>7587</v>
      </c>
      <c r="E288" s="302" t="s">
        <v>7588</v>
      </c>
      <c r="F288" s="403" t="str">
        <f t="shared" si="20"/>
        <v>фото</v>
      </c>
      <c r="G288" s="404"/>
      <c r="H288" s="318" t="s">
        <v>7589</v>
      </c>
      <c r="I288" s="300">
        <v>90</v>
      </c>
      <c r="J288" s="296" t="s">
        <v>844</v>
      </c>
      <c r="K288" s="290">
        <v>3</v>
      </c>
      <c r="L288" s="315">
        <v>192</v>
      </c>
      <c r="M288" s="294"/>
      <c r="N288" s="317"/>
      <c r="O288" s="149">
        <f t="shared" si="21"/>
        <v>0</v>
      </c>
      <c r="P288" s="310">
        <v>4607109929865</v>
      </c>
      <c r="Q288" s="298" t="s">
        <v>7296</v>
      </c>
    </row>
    <row r="289" spans="1:17" ht="36" x14ac:dyDescent="0.2">
      <c r="A289" s="108">
        <v>273</v>
      </c>
      <c r="B289" s="293">
        <v>9420</v>
      </c>
      <c r="C289" s="301" t="s">
        <v>7590</v>
      </c>
      <c r="D289" s="299" t="s">
        <v>7591</v>
      </c>
      <c r="E289" s="302" t="s">
        <v>7592</v>
      </c>
      <c r="F289" s="403" t="str">
        <f t="shared" si="20"/>
        <v>фото</v>
      </c>
      <c r="G289" s="404"/>
      <c r="H289" s="318" t="s">
        <v>7593</v>
      </c>
      <c r="I289" s="300">
        <v>100</v>
      </c>
      <c r="J289" s="296" t="s">
        <v>844</v>
      </c>
      <c r="K289" s="290">
        <v>3</v>
      </c>
      <c r="L289" s="315">
        <v>192</v>
      </c>
      <c r="M289" s="294"/>
      <c r="N289" s="317"/>
      <c r="O289" s="149">
        <f t="shared" si="21"/>
        <v>0</v>
      </c>
      <c r="P289" s="310">
        <v>4607109975473</v>
      </c>
      <c r="Q289" s="298" t="s">
        <v>7296</v>
      </c>
    </row>
    <row r="290" spans="1:17" x14ac:dyDescent="0.2">
      <c r="A290" s="396">
        <v>274</v>
      </c>
      <c r="B290" s="412"/>
      <c r="C290" s="413"/>
      <c r="D290" s="421" t="s">
        <v>536</v>
      </c>
      <c r="E290" s="421"/>
      <c r="F290" s="303"/>
      <c r="G290" s="303"/>
      <c r="H290" s="414"/>
      <c r="I290" s="306"/>
      <c r="J290" s="415"/>
      <c r="K290" s="415"/>
      <c r="L290" s="416"/>
      <c r="M290" s="416"/>
      <c r="N290" s="416"/>
      <c r="O290" s="416"/>
      <c r="P290" s="416"/>
      <c r="Q290" s="416"/>
    </row>
    <row r="291" spans="1:17" ht="36" x14ac:dyDescent="0.2">
      <c r="A291" s="108">
        <v>275</v>
      </c>
      <c r="B291" s="293">
        <v>219</v>
      </c>
      <c r="C291" s="301" t="s">
        <v>2016</v>
      </c>
      <c r="D291" s="299" t="s">
        <v>539</v>
      </c>
      <c r="E291" s="302" t="s">
        <v>538</v>
      </c>
      <c r="F291" s="403" t="str">
        <f t="shared" ref="F291:F354" si="22">HYPERLINK("http://www.gardenbulbs.ru/images/Lilium_CL/thumbnails/"&amp;C291&amp;".jpg","фото")</f>
        <v>фото</v>
      </c>
      <c r="G291" s="404"/>
      <c r="H291" s="318" t="s">
        <v>540</v>
      </c>
      <c r="I291" s="300">
        <v>120</v>
      </c>
      <c r="J291" s="296" t="s">
        <v>844</v>
      </c>
      <c r="K291" s="290">
        <v>10</v>
      </c>
      <c r="L291" s="315">
        <v>196.7</v>
      </c>
      <c r="M291" s="294"/>
      <c r="N291" s="317"/>
      <c r="O291" s="149">
        <f t="shared" ref="O291:O354" si="23">IF(ISERROR(L291*N291),0,L291*N291)</f>
        <v>0</v>
      </c>
      <c r="P291" s="310">
        <v>4607109960806</v>
      </c>
      <c r="Q291" s="298"/>
    </row>
    <row r="292" spans="1:17" ht="24" x14ac:dyDescent="0.2">
      <c r="A292" s="108">
        <v>276</v>
      </c>
      <c r="B292" s="293">
        <v>404</v>
      </c>
      <c r="C292" s="301" t="s">
        <v>2017</v>
      </c>
      <c r="D292" s="299" t="s">
        <v>542</v>
      </c>
      <c r="E292" s="302" t="s">
        <v>541</v>
      </c>
      <c r="F292" s="403" t="str">
        <f t="shared" si="22"/>
        <v>фото</v>
      </c>
      <c r="G292" s="404"/>
      <c r="H292" s="318" t="s">
        <v>543</v>
      </c>
      <c r="I292" s="300">
        <v>90</v>
      </c>
      <c r="J292" s="296" t="s">
        <v>844</v>
      </c>
      <c r="K292" s="290">
        <v>5</v>
      </c>
      <c r="L292" s="315">
        <v>149.4</v>
      </c>
      <c r="M292" s="294"/>
      <c r="N292" s="317"/>
      <c r="O292" s="149">
        <f t="shared" si="23"/>
        <v>0</v>
      </c>
      <c r="P292" s="310">
        <v>4607109961902</v>
      </c>
      <c r="Q292" s="298"/>
    </row>
    <row r="293" spans="1:17" ht="24" x14ac:dyDescent="0.2">
      <c r="A293" s="108">
        <v>277</v>
      </c>
      <c r="B293" s="293">
        <v>221</v>
      </c>
      <c r="C293" s="301" t="s">
        <v>2018</v>
      </c>
      <c r="D293" s="299" t="s">
        <v>545</v>
      </c>
      <c r="E293" s="302" t="s">
        <v>544</v>
      </c>
      <c r="F293" s="403" t="str">
        <f t="shared" si="22"/>
        <v>фото</v>
      </c>
      <c r="G293" s="404"/>
      <c r="H293" s="318" t="s">
        <v>546</v>
      </c>
      <c r="I293" s="300">
        <v>90</v>
      </c>
      <c r="J293" s="296" t="s">
        <v>844</v>
      </c>
      <c r="K293" s="290">
        <v>7</v>
      </c>
      <c r="L293" s="315">
        <v>153.19999999999999</v>
      </c>
      <c r="M293" s="294"/>
      <c r="N293" s="317"/>
      <c r="O293" s="149">
        <f t="shared" si="23"/>
        <v>0</v>
      </c>
      <c r="P293" s="310">
        <v>4607109960820</v>
      </c>
      <c r="Q293" s="298"/>
    </row>
    <row r="294" spans="1:17" ht="33.75" customHeight="1" x14ac:dyDescent="0.2">
      <c r="A294" s="108">
        <v>278</v>
      </c>
      <c r="B294" s="293">
        <v>405</v>
      </c>
      <c r="C294" s="301" t="s">
        <v>2019</v>
      </c>
      <c r="D294" s="299" t="s">
        <v>29</v>
      </c>
      <c r="E294" s="302" t="s">
        <v>30</v>
      </c>
      <c r="F294" s="403" t="str">
        <f t="shared" si="22"/>
        <v>фото</v>
      </c>
      <c r="G294" s="404"/>
      <c r="H294" s="318" t="s">
        <v>31</v>
      </c>
      <c r="I294" s="300">
        <v>125</v>
      </c>
      <c r="J294" s="296" t="s">
        <v>844</v>
      </c>
      <c r="K294" s="290">
        <v>7</v>
      </c>
      <c r="L294" s="315">
        <v>206.2</v>
      </c>
      <c r="M294" s="294"/>
      <c r="N294" s="317"/>
      <c r="O294" s="149">
        <f t="shared" si="23"/>
        <v>0</v>
      </c>
      <c r="P294" s="310">
        <v>4607109961919</v>
      </c>
      <c r="Q294" s="298"/>
    </row>
    <row r="295" spans="1:17" ht="15.75" x14ac:dyDescent="0.2">
      <c r="A295" s="108">
        <v>279</v>
      </c>
      <c r="B295" s="293">
        <v>222</v>
      </c>
      <c r="C295" s="301" t="s">
        <v>2020</v>
      </c>
      <c r="D295" s="299" t="s">
        <v>548</v>
      </c>
      <c r="E295" s="302" t="s">
        <v>547</v>
      </c>
      <c r="F295" s="403" t="str">
        <f t="shared" si="22"/>
        <v>фото</v>
      </c>
      <c r="G295" s="404"/>
      <c r="H295" s="318" t="s">
        <v>549</v>
      </c>
      <c r="I295" s="300">
        <v>110</v>
      </c>
      <c r="J295" s="296" t="s">
        <v>844</v>
      </c>
      <c r="K295" s="290">
        <v>7</v>
      </c>
      <c r="L295" s="315">
        <v>186.3</v>
      </c>
      <c r="M295" s="294"/>
      <c r="N295" s="317"/>
      <c r="O295" s="149">
        <f t="shared" si="23"/>
        <v>0</v>
      </c>
      <c r="P295" s="310">
        <v>4607109960837</v>
      </c>
      <c r="Q295" s="298"/>
    </row>
    <row r="296" spans="1:17" ht="24" x14ac:dyDescent="0.2">
      <c r="A296" s="108">
        <v>280</v>
      </c>
      <c r="B296" s="293">
        <v>223</v>
      </c>
      <c r="C296" s="301" t="s">
        <v>2021</v>
      </c>
      <c r="D296" s="299" t="s">
        <v>551</v>
      </c>
      <c r="E296" s="302" t="s">
        <v>550</v>
      </c>
      <c r="F296" s="403" t="str">
        <f t="shared" si="22"/>
        <v>фото</v>
      </c>
      <c r="G296" s="404"/>
      <c r="H296" s="318" t="s">
        <v>552</v>
      </c>
      <c r="I296" s="300">
        <v>125</v>
      </c>
      <c r="J296" s="296" t="s">
        <v>844</v>
      </c>
      <c r="K296" s="290">
        <v>5</v>
      </c>
      <c r="L296" s="315">
        <v>201.4</v>
      </c>
      <c r="M296" s="294"/>
      <c r="N296" s="317"/>
      <c r="O296" s="149">
        <f t="shared" si="23"/>
        <v>0</v>
      </c>
      <c r="P296" s="310">
        <v>4607109960844</v>
      </c>
      <c r="Q296" s="298"/>
    </row>
    <row r="297" spans="1:17" ht="24" x14ac:dyDescent="0.2">
      <c r="A297" s="108">
        <v>281</v>
      </c>
      <c r="B297" s="293">
        <v>9421</v>
      </c>
      <c r="C297" s="301" t="s">
        <v>7594</v>
      </c>
      <c r="D297" s="299" t="s">
        <v>7595</v>
      </c>
      <c r="E297" s="302" t="s">
        <v>7596</v>
      </c>
      <c r="F297" s="403" t="str">
        <f t="shared" si="22"/>
        <v>фото</v>
      </c>
      <c r="G297" s="404"/>
      <c r="H297" s="318" t="s">
        <v>7597</v>
      </c>
      <c r="I297" s="300">
        <v>110</v>
      </c>
      <c r="J297" s="296" t="s">
        <v>28</v>
      </c>
      <c r="K297" s="290">
        <v>7</v>
      </c>
      <c r="L297" s="315">
        <v>215.4</v>
      </c>
      <c r="M297" s="294"/>
      <c r="N297" s="317"/>
      <c r="O297" s="149">
        <f t="shared" si="23"/>
        <v>0</v>
      </c>
      <c r="P297" s="310">
        <v>4607109988862</v>
      </c>
      <c r="Q297" s="298" t="s">
        <v>7296</v>
      </c>
    </row>
    <row r="298" spans="1:17" ht="36" x14ac:dyDescent="0.2">
      <c r="A298" s="108">
        <v>282</v>
      </c>
      <c r="B298" s="293">
        <v>3884</v>
      </c>
      <c r="C298" s="301" t="s">
        <v>7598</v>
      </c>
      <c r="D298" s="299" t="s">
        <v>7599</v>
      </c>
      <c r="E298" s="302" t="s">
        <v>7600</v>
      </c>
      <c r="F298" s="403" t="str">
        <f t="shared" si="22"/>
        <v>фото</v>
      </c>
      <c r="G298" s="404"/>
      <c r="H298" s="318" t="s">
        <v>7601</v>
      </c>
      <c r="I298" s="300">
        <v>140</v>
      </c>
      <c r="J298" s="296" t="s">
        <v>844</v>
      </c>
      <c r="K298" s="290">
        <v>10</v>
      </c>
      <c r="L298" s="315">
        <v>215.6</v>
      </c>
      <c r="M298" s="294"/>
      <c r="N298" s="317"/>
      <c r="O298" s="149">
        <f t="shared" si="23"/>
        <v>0</v>
      </c>
      <c r="P298" s="310">
        <v>4607109929858</v>
      </c>
      <c r="Q298" s="298" t="s">
        <v>5840</v>
      </c>
    </row>
    <row r="299" spans="1:17" ht="36" x14ac:dyDescent="0.2">
      <c r="A299" s="108">
        <v>283</v>
      </c>
      <c r="B299" s="293">
        <v>1425</v>
      </c>
      <c r="C299" s="301" t="s">
        <v>2022</v>
      </c>
      <c r="D299" s="299" t="s">
        <v>762</v>
      </c>
      <c r="E299" s="302" t="s">
        <v>761</v>
      </c>
      <c r="F299" s="403" t="str">
        <f t="shared" si="22"/>
        <v>фото</v>
      </c>
      <c r="G299" s="404"/>
      <c r="H299" s="318" t="s">
        <v>763</v>
      </c>
      <c r="I299" s="300">
        <v>120</v>
      </c>
      <c r="J299" s="296" t="s">
        <v>844</v>
      </c>
      <c r="K299" s="290">
        <v>5</v>
      </c>
      <c r="L299" s="315">
        <v>201.4</v>
      </c>
      <c r="M299" s="294"/>
      <c r="N299" s="317"/>
      <c r="O299" s="149">
        <f t="shared" si="23"/>
        <v>0</v>
      </c>
      <c r="P299" s="310">
        <v>4607109962220</v>
      </c>
      <c r="Q299" s="298"/>
    </row>
    <row r="300" spans="1:17" ht="24" x14ac:dyDescent="0.2">
      <c r="A300" s="108">
        <v>284</v>
      </c>
      <c r="B300" s="293">
        <v>3626</v>
      </c>
      <c r="C300" s="301" t="s">
        <v>2023</v>
      </c>
      <c r="D300" s="299" t="s">
        <v>554</v>
      </c>
      <c r="E300" s="302" t="s">
        <v>553</v>
      </c>
      <c r="F300" s="403" t="str">
        <f t="shared" si="22"/>
        <v>фото</v>
      </c>
      <c r="G300" s="404"/>
      <c r="H300" s="318" t="s">
        <v>555</v>
      </c>
      <c r="I300" s="300">
        <v>110</v>
      </c>
      <c r="J300" s="296" t="s">
        <v>844</v>
      </c>
      <c r="K300" s="290">
        <v>7</v>
      </c>
      <c r="L300" s="315">
        <v>199.6</v>
      </c>
      <c r="M300" s="294"/>
      <c r="N300" s="317"/>
      <c r="O300" s="149">
        <f t="shared" si="23"/>
        <v>0</v>
      </c>
      <c r="P300" s="310">
        <v>4607109971338</v>
      </c>
      <c r="Q300" s="298"/>
    </row>
    <row r="301" spans="1:17" ht="33.75" customHeight="1" x14ac:dyDescent="0.2">
      <c r="A301" s="108">
        <v>285</v>
      </c>
      <c r="B301" s="293">
        <v>7105</v>
      </c>
      <c r="C301" s="301" t="s">
        <v>3400</v>
      </c>
      <c r="D301" s="299" t="s">
        <v>3308</v>
      </c>
      <c r="E301" s="302" t="s">
        <v>3309</v>
      </c>
      <c r="F301" s="403" t="str">
        <f t="shared" si="22"/>
        <v>фото</v>
      </c>
      <c r="G301" s="404"/>
      <c r="H301" s="318" t="s">
        <v>3363</v>
      </c>
      <c r="I301" s="300">
        <v>110</v>
      </c>
      <c r="J301" s="296" t="s">
        <v>844</v>
      </c>
      <c r="K301" s="290">
        <v>7</v>
      </c>
      <c r="L301" s="315">
        <v>212.8</v>
      </c>
      <c r="M301" s="294"/>
      <c r="N301" s="317"/>
      <c r="O301" s="149">
        <f t="shared" si="23"/>
        <v>0</v>
      </c>
      <c r="P301" s="310">
        <v>4607109947494</v>
      </c>
      <c r="Q301" s="298"/>
    </row>
    <row r="302" spans="1:17" ht="22.5" customHeight="1" x14ac:dyDescent="0.2">
      <c r="A302" s="108">
        <v>286</v>
      </c>
      <c r="B302" s="293">
        <v>1426</v>
      </c>
      <c r="C302" s="301" t="s">
        <v>7602</v>
      </c>
      <c r="D302" s="299" t="s">
        <v>7603</v>
      </c>
      <c r="E302" s="302" t="s">
        <v>7604</v>
      </c>
      <c r="F302" s="403" t="str">
        <f t="shared" si="22"/>
        <v>фото</v>
      </c>
      <c r="G302" s="404"/>
      <c r="H302" s="318" t="s">
        <v>7605</v>
      </c>
      <c r="I302" s="300">
        <v>120</v>
      </c>
      <c r="J302" s="296" t="s">
        <v>844</v>
      </c>
      <c r="K302" s="290">
        <v>7</v>
      </c>
      <c r="L302" s="315">
        <v>199.6</v>
      </c>
      <c r="M302" s="294"/>
      <c r="N302" s="317"/>
      <c r="O302" s="149">
        <f t="shared" si="23"/>
        <v>0</v>
      </c>
      <c r="P302" s="310">
        <v>4607109964040</v>
      </c>
      <c r="Q302" s="298"/>
    </row>
    <row r="303" spans="1:17" ht="36" x14ac:dyDescent="0.2">
      <c r="A303" s="108">
        <v>287</v>
      </c>
      <c r="B303" s="293">
        <v>3764</v>
      </c>
      <c r="C303" s="301" t="s">
        <v>2024</v>
      </c>
      <c r="D303" s="299" t="s">
        <v>32</v>
      </c>
      <c r="E303" s="302" t="s">
        <v>33</v>
      </c>
      <c r="F303" s="403" t="str">
        <f t="shared" si="22"/>
        <v>фото</v>
      </c>
      <c r="G303" s="404"/>
      <c r="H303" s="318" t="s">
        <v>1900</v>
      </c>
      <c r="I303" s="300">
        <v>120</v>
      </c>
      <c r="J303" s="296" t="s">
        <v>844</v>
      </c>
      <c r="K303" s="290">
        <v>7</v>
      </c>
      <c r="L303" s="315">
        <v>206.2</v>
      </c>
      <c r="M303" s="294"/>
      <c r="N303" s="317"/>
      <c r="O303" s="149">
        <f t="shared" si="23"/>
        <v>0</v>
      </c>
      <c r="P303" s="310">
        <v>4607109979822</v>
      </c>
      <c r="Q303" s="298"/>
    </row>
    <row r="304" spans="1:17" ht="24" x14ac:dyDescent="0.2">
      <c r="A304" s="108">
        <v>288</v>
      </c>
      <c r="B304" s="293">
        <v>408</v>
      </c>
      <c r="C304" s="301" t="s">
        <v>7606</v>
      </c>
      <c r="D304" s="299" t="s">
        <v>7607</v>
      </c>
      <c r="E304" s="302" t="s">
        <v>7608</v>
      </c>
      <c r="F304" s="403" t="str">
        <f t="shared" si="22"/>
        <v>фото</v>
      </c>
      <c r="G304" s="404"/>
      <c r="H304" s="318" t="s">
        <v>7609</v>
      </c>
      <c r="I304" s="300">
        <v>110</v>
      </c>
      <c r="J304" s="296" t="s">
        <v>844</v>
      </c>
      <c r="K304" s="290">
        <v>7</v>
      </c>
      <c r="L304" s="315">
        <v>199.6</v>
      </c>
      <c r="M304" s="294"/>
      <c r="N304" s="317"/>
      <c r="O304" s="149">
        <f t="shared" si="23"/>
        <v>0</v>
      </c>
      <c r="P304" s="310">
        <v>4607109961995</v>
      </c>
      <c r="Q304" s="298"/>
    </row>
    <row r="305" spans="1:17" ht="24" x14ac:dyDescent="0.2">
      <c r="A305" s="108">
        <v>289</v>
      </c>
      <c r="B305" s="293">
        <v>227</v>
      </c>
      <c r="C305" s="301" t="s">
        <v>2025</v>
      </c>
      <c r="D305" s="299" t="s">
        <v>557</v>
      </c>
      <c r="E305" s="302" t="s">
        <v>556</v>
      </c>
      <c r="F305" s="403" t="str">
        <f t="shared" si="22"/>
        <v>фото</v>
      </c>
      <c r="G305" s="404"/>
      <c r="H305" s="318" t="s">
        <v>558</v>
      </c>
      <c r="I305" s="300">
        <v>120</v>
      </c>
      <c r="J305" s="296" t="s">
        <v>844</v>
      </c>
      <c r="K305" s="290">
        <v>7</v>
      </c>
      <c r="L305" s="315">
        <v>153.19999999999999</v>
      </c>
      <c r="M305" s="294"/>
      <c r="N305" s="317"/>
      <c r="O305" s="149">
        <f t="shared" si="23"/>
        <v>0</v>
      </c>
      <c r="P305" s="310">
        <v>4607109960882</v>
      </c>
      <c r="Q305" s="298"/>
    </row>
    <row r="306" spans="1:17" ht="24" x14ac:dyDescent="0.2">
      <c r="A306" s="108">
        <v>290</v>
      </c>
      <c r="B306" s="293">
        <v>5354</v>
      </c>
      <c r="C306" s="301" t="s">
        <v>4127</v>
      </c>
      <c r="D306" s="299" t="s">
        <v>4128</v>
      </c>
      <c r="E306" s="302" t="s">
        <v>4129</v>
      </c>
      <c r="F306" s="403" t="str">
        <f t="shared" si="22"/>
        <v>фото</v>
      </c>
      <c r="G306" s="404"/>
      <c r="H306" s="318" t="s">
        <v>4130</v>
      </c>
      <c r="I306" s="300">
        <v>110</v>
      </c>
      <c r="J306" s="296" t="s">
        <v>28</v>
      </c>
      <c r="K306" s="290">
        <v>7</v>
      </c>
      <c r="L306" s="315">
        <v>215.4</v>
      </c>
      <c r="M306" s="294"/>
      <c r="N306" s="317"/>
      <c r="O306" s="149">
        <f t="shared" si="23"/>
        <v>0</v>
      </c>
      <c r="P306" s="310">
        <v>4607109937693</v>
      </c>
      <c r="Q306" s="298"/>
    </row>
    <row r="307" spans="1:17" ht="48" x14ac:dyDescent="0.2">
      <c r="A307" s="108">
        <v>291</v>
      </c>
      <c r="B307" s="293">
        <v>5355</v>
      </c>
      <c r="C307" s="301" t="s">
        <v>7610</v>
      </c>
      <c r="D307" s="299" t="s">
        <v>4131</v>
      </c>
      <c r="E307" s="302" t="s">
        <v>4132</v>
      </c>
      <c r="F307" s="403" t="str">
        <f t="shared" si="22"/>
        <v>фото</v>
      </c>
      <c r="G307" s="404"/>
      <c r="H307" s="318" t="s">
        <v>7611</v>
      </c>
      <c r="I307" s="300">
        <v>100</v>
      </c>
      <c r="J307" s="296" t="s">
        <v>28</v>
      </c>
      <c r="K307" s="290">
        <v>7</v>
      </c>
      <c r="L307" s="315">
        <v>215.4</v>
      </c>
      <c r="M307" s="294"/>
      <c r="N307" s="317"/>
      <c r="O307" s="149">
        <f t="shared" si="23"/>
        <v>0</v>
      </c>
      <c r="P307" s="310">
        <v>4607109937686</v>
      </c>
      <c r="Q307" s="298"/>
    </row>
    <row r="308" spans="1:17" ht="36" x14ac:dyDescent="0.2">
      <c r="A308" s="108">
        <v>292</v>
      </c>
      <c r="B308" s="293">
        <v>5357</v>
      </c>
      <c r="C308" s="301" t="s">
        <v>4133</v>
      </c>
      <c r="D308" s="299" t="s">
        <v>4134</v>
      </c>
      <c r="E308" s="302" t="s">
        <v>4135</v>
      </c>
      <c r="F308" s="403" t="str">
        <f t="shared" si="22"/>
        <v>фото</v>
      </c>
      <c r="G308" s="404"/>
      <c r="H308" s="318" t="s">
        <v>4136</v>
      </c>
      <c r="I308" s="300">
        <v>110</v>
      </c>
      <c r="J308" s="296" t="s">
        <v>28</v>
      </c>
      <c r="K308" s="290">
        <v>7</v>
      </c>
      <c r="L308" s="315">
        <v>215.4</v>
      </c>
      <c r="M308" s="294"/>
      <c r="N308" s="317"/>
      <c r="O308" s="149">
        <f t="shared" si="23"/>
        <v>0</v>
      </c>
      <c r="P308" s="310">
        <v>4607109937679</v>
      </c>
      <c r="Q308" s="298"/>
    </row>
    <row r="309" spans="1:17" ht="24" x14ac:dyDescent="0.2">
      <c r="A309" s="108">
        <v>293</v>
      </c>
      <c r="B309" s="293">
        <v>5358</v>
      </c>
      <c r="C309" s="301" t="s">
        <v>5970</v>
      </c>
      <c r="D309" s="299" t="s">
        <v>4137</v>
      </c>
      <c r="E309" s="302" t="s">
        <v>4138</v>
      </c>
      <c r="F309" s="403" t="str">
        <f t="shared" si="22"/>
        <v>фото</v>
      </c>
      <c r="G309" s="404"/>
      <c r="H309" s="318" t="s">
        <v>5971</v>
      </c>
      <c r="I309" s="300">
        <v>110</v>
      </c>
      <c r="J309" s="296" t="s">
        <v>28</v>
      </c>
      <c r="K309" s="290">
        <v>7</v>
      </c>
      <c r="L309" s="315">
        <v>215.4</v>
      </c>
      <c r="M309" s="294"/>
      <c r="N309" s="317"/>
      <c r="O309" s="149">
        <f t="shared" si="23"/>
        <v>0</v>
      </c>
      <c r="P309" s="310">
        <v>4607109937662</v>
      </c>
      <c r="Q309" s="298"/>
    </row>
    <row r="310" spans="1:17" ht="36" x14ac:dyDescent="0.2">
      <c r="A310" s="108">
        <v>294</v>
      </c>
      <c r="B310" s="293">
        <v>6432</v>
      </c>
      <c r="C310" s="301" t="s">
        <v>5972</v>
      </c>
      <c r="D310" s="299" t="s">
        <v>5973</v>
      </c>
      <c r="E310" s="302" t="s">
        <v>5974</v>
      </c>
      <c r="F310" s="403" t="str">
        <f t="shared" si="22"/>
        <v>фото</v>
      </c>
      <c r="G310" s="404"/>
      <c r="H310" s="318" t="s">
        <v>5975</v>
      </c>
      <c r="I310" s="300">
        <v>110</v>
      </c>
      <c r="J310" s="296" t="s">
        <v>28</v>
      </c>
      <c r="K310" s="290">
        <v>7</v>
      </c>
      <c r="L310" s="315">
        <v>215.4</v>
      </c>
      <c r="M310" s="294"/>
      <c r="N310" s="317"/>
      <c r="O310" s="149">
        <f t="shared" si="23"/>
        <v>0</v>
      </c>
      <c r="P310" s="310">
        <v>4607109931585</v>
      </c>
      <c r="Q310" s="298"/>
    </row>
    <row r="311" spans="1:17" ht="24" x14ac:dyDescent="0.2">
      <c r="A311" s="108">
        <v>295</v>
      </c>
      <c r="B311" s="293">
        <v>6435</v>
      </c>
      <c r="C311" s="301" t="s">
        <v>4139</v>
      </c>
      <c r="D311" s="299" t="s">
        <v>4140</v>
      </c>
      <c r="E311" s="302" t="s">
        <v>4141</v>
      </c>
      <c r="F311" s="403" t="str">
        <f t="shared" si="22"/>
        <v>фото</v>
      </c>
      <c r="G311" s="404"/>
      <c r="H311" s="318" t="s">
        <v>4142</v>
      </c>
      <c r="I311" s="300">
        <v>110</v>
      </c>
      <c r="J311" s="296" t="s">
        <v>28</v>
      </c>
      <c r="K311" s="290">
        <v>5</v>
      </c>
      <c r="L311" s="315">
        <v>156</v>
      </c>
      <c r="M311" s="294"/>
      <c r="N311" s="317"/>
      <c r="O311" s="149">
        <f t="shared" si="23"/>
        <v>0</v>
      </c>
      <c r="P311" s="310">
        <v>4607109931578</v>
      </c>
      <c r="Q311" s="298"/>
    </row>
    <row r="312" spans="1:17" ht="24" x14ac:dyDescent="0.2">
      <c r="A312" s="108">
        <v>296</v>
      </c>
      <c r="B312" s="293">
        <v>410</v>
      </c>
      <c r="C312" s="301" t="s">
        <v>5976</v>
      </c>
      <c r="D312" s="299" t="s">
        <v>5977</v>
      </c>
      <c r="E312" s="302" t="s">
        <v>5978</v>
      </c>
      <c r="F312" s="403" t="str">
        <f t="shared" si="22"/>
        <v>фото</v>
      </c>
      <c r="G312" s="404"/>
      <c r="H312" s="318" t="s">
        <v>5979</v>
      </c>
      <c r="I312" s="300">
        <v>105</v>
      </c>
      <c r="J312" s="296" t="s">
        <v>844</v>
      </c>
      <c r="K312" s="290">
        <v>7</v>
      </c>
      <c r="L312" s="315">
        <v>212.8</v>
      </c>
      <c r="M312" s="294"/>
      <c r="N312" s="317"/>
      <c r="O312" s="149">
        <f t="shared" si="23"/>
        <v>0</v>
      </c>
      <c r="P312" s="310">
        <v>4607109961926</v>
      </c>
      <c r="Q312" s="298"/>
    </row>
    <row r="313" spans="1:17" ht="33.75" customHeight="1" x14ac:dyDescent="0.2">
      <c r="A313" s="108">
        <v>297</v>
      </c>
      <c r="B313" s="293">
        <v>3008</v>
      </c>
      <c r="C313" s="301" t="s">
        <v>2026</v>
      </c>
      <c r="D313" s="299" t="s">
        <v>560</v>
      </c>
      <c r="E313" s="302" t="s">
        <v>559</v>
      </c>
      <c r="F313" s="403" t="str">
        <f t="shared" si="22"/>
        <v>фото</v>
      </c>
      <c r="G313" s="404"/>
      <c r="H313" s="318" t="s">
        <v>561</v>
      </c>
      <c r="I313" s="300">
        <v>120</v>
      </c>
      <c r="J313" s="296" t="s">
        <v>844</v>
      </c>
      <c r="K313" s="290">
        <v>5</v>
      </c>
      <c r="L313" s="315">
        <v>192</v>
      </c>
      <c r="M313" s="294"/>
      <c r="N313" s="317"/>
      <c r="O313" s="149">
        <f t="shared" si="23"/>
        <v>0</v>
      </c>
      <c r="P313" s="310">
        <v>4607109959534</v>
      </c>
      <c r="Q313" s="298"/>
    </row>
    <row r="314" spans="1:17" ht="24" x14ac:dyDescent="0.2">
      <c r="A314" s="108">
        <v>298</v>
      </c>
      <c r="B314" s="293">
        <v>9423</v>
      </c>
      <c r="C314" s="301" t="s">
        <v>7612</v>
      </c>
      <c r="D314" s="299" t="s">
        <v>7613</v>
      </c>
      <c r="E314" s="302" t="s">
        <v>7614</v>
      </c>
      <c r="F314" s="403" t="str">
        <f t="shared" si="22"/>
        <v>фото</v>
      </c>
      <c r="G314" s="404"/>
      <c r="H314" s="318" t="s">
        <v>7615</v>
      </c>
      <c r="I314" s="300">
        <v>120</v>
      </c>
      <c r="J314" s="296" t="s">
        <v>844</v>
      </c>
      <c r="K314" s="290">
        <v>5</v>
      </c>
      <c r="L314" s="315">
        <v>196.7</v>
      </c>
      <c r="M314" s="294"/>
      <c r="N314" s="317"/>
      <c r="O314" s="149">
        <f t="shared" si="23"/>
        <v>0</v>
      </c>
      <c r="P314" s="310">
        <v>4607109957738</v>
      </c>
      <c r="Q314" s="298" t="s">
        <v>7296</v>
      </c>
    </row>
    <row r="315" spans="1:17" ht="24" x14ac:dyDescent="0.2">
      <c r="A315" s="108">
        <v>299</v>
      </c>
      <c r="B315" s="293">
        <v>4278</v>
      </c>
      <c r="C315" s="301" t="s">
        <v>7616</v>
      </c>
      <c r="D315" s="299" t="s">
        <v>7617</v>
      </c>
      <c r="E315" s="302" t="s">
        <v>7618</v>
      </c>
      <c r="F315" s="403" t="str">
        <f t="shared" si="22"/>
        <v>фото</v>
      </c>
      <c r="G315" s="404"/>
      <c r="H315" s="318" t="s">
        <v>7619</v>
      </c>
      <c r="I315" s="300">
        <v>130</v>
      </c>
      <c r="J315" s="296" t="s">
        <v>845</v>
      </c>
      <c r="K315" s="290">
        <v>3</v>
      </c>
      <c r="L315" s="315">
        <v>115.4</v>
      </c>
      <c r="M315" s="294"/>
      <c r="N315" s="317"/>
      <c r="O315" s="149">
        <f t="shared" si="23"/>
        <v>0</v>
      </c>
      <c r="P315" s="310">
        <v>4607109929834</v>
      </c>
      <c r="Q315" s="298" t="s">
        <v>5840</v>
      </c>
    </row>
    <row r="316" spans="1:17" ht="24" x14ac:dyDescent="0.2">
      <c r="A316" s="108">
        <v>300</v>
      </c>
      <c r="B316" s="293">
        <v>3574</v>
      </c>
      <c r="C316" s="301" t="s">
        <v>7620</v>
      </c>
      <c r="D316" s="299" t="s">
        <v>7621</v>
      </c>
      <c r="E316" s="302" t="s">
        <v>7622</v>
      </c>
      <c r="F316" s="403" t="str">
        <f t="shared" si="22"/>
        <v>фото</v>
      </c>
      <c r="G316" s="404"/>
      <c r="H316" s="318" t="s">
        <v>7623</v>
      </c>
      <c r="I316" s="300">
        <v>120</v>
      </c>
      <c r="J316" s="296" t="s">
        <v>844</v>
      </c>
      <c r="K316" s="290">
        <v>7</v>
      </c>
      <c r="L316" s="315">
        <v>186.3</v>
      </c>
      <c r="M316" s="294"/>
      <c r="N316" s="317"/>
      <c r="O316" s="149">
        <f t="shared" si="23"/>
        <v>0</v>
      </c>
      <c r="P316" s="310">
        <v>4607109929827</v>
      </c>
      <c r="Q316" s="298" t="s">
        <v>5840</v>
      </c>
    </row>
    <row r="317" spans="1:17" ht="24" x14ac:dyDescent="0.2">
      <c r="A317" s="108">
        <v>301</v>
      </c>
      <c r="B317" s="293">
        <v>4351</v>
      </c>
      <c r="C317" s="301" t="s">
        <v>7624</v>
      </c>
      <c r="D317" s="299" t="s">
        <v>7625</v>
      </c>
      <c r="E317" s="302" t="s">
        <v>7626</v>
      </c>
      <c r="F317" s="403" t="str">
        <f t="shared" si="22"/>
        <v>фото</v>
      </c>
      <c r="G317" s="404"/>
      <c r="H317" s="318" t="s">
        <v>7627</v>
      </c>
      <c r="I317" s="300">
        <v>120</v>
      </c>
      <c r="J317" s="296" t="s">
        <v>844</v>
      </c>
      <c r="K317" s="290">
        <v>5</v>
      </c>
      <c r="L317" s="315">
        <v>187.3</v>
      </c>
      <c r="M317" s="294"/>
      <c r="N317" s="317"/>
      <c r="O317" s="149">
        <f t="shared" si="23"/>
        <v>0</v>
      </c>
      <c r="P317" s="310">
        <v>4607109987728</v>
      </c>
      <c r="Q317" s="298"/>
    </row>
    <row r="318" spans="1:17" ht="36" x14ac:dyDescent="0.2">
      <c r="A318" s="108">
        <v>302</v>
      </c>
      <c r="B318" s="293">
        <v>3033</v>
      </c>
      <c r="C318" s="301" t="s">
        <v>7628</v>
      </c>
      <c r="D318" s="299" t="s">
        <v>6878</v>
      </c>
      <c r="E318" s="302" t="s">
        <v>6821</v>
      </c>
      <c r="F318" s="403" t="str">
        <f t="shared" si="22"/>
        <v>фото</v>
      </c>
      <c r="G318" s="404"/>
      <c r="H318" s="318" t="s">
        <v>7629</v>
      </c>
      <c r="I318" s="300">
        <v>120</v>
      </c>
      <c r="J318" s="296" t="s">
        <v>28</v>
      </c>
      <c r="K318" s="290">
        <v>7</v>
      </c>
      <c r="L318" s="315">
        <v>215.4</v>
      </c>
      <c r="M318" s="294"/>
      <c r="N318" s="317"/>
      <c r="O318" s="149">
        <f t="shared" si="23"/>
        <v>0</v>
      </c>
      <c r="P318" s="310">
        <v>4607109929803</v>
      </c>
      <c r="Q318" s="298" t="s">
        <v>7630</v>
      </c>
    </row>
    <row r="319" spans="1:17" ht="24" x14ac:dyDescent="0.2">
      <c r="A319" s="108">
        <v>303</v>
      </c>
      <c r="B319" s="293">
        <v>393</v>
      </c>
      <c r="C319" s="301" t="s">
        <v>3401</v>
      </c>
      <c r="D319" s="299" t="s">
        <v>3310</v>
      </c>
      <c r="E319" s="302" t="s">
        <v>3311</v>
      </c>
      <c r="F319" s="403" t="str">
        <f t="shared" si="22"/>
        <v>фото</v>
      </c>
      <c r="G319" s="404"/>
      <c r="H319" s="318" t="s">
        <v>3364</v>
      </c>
      <c r="I319" s="300">
        <v>120</v>
      </c>
      <c r="J319" s="296" t="s">
        <v>844</v>
      </c>
      <c r="K319" s="290">
        <v>7</v>
      </c>
      <c r="L319" s="315">
        <v>173.1</v>
      </c>
      <c r="M319" s="294"/>
      <c r="N319" s="317"/>
      <c r="O319" s="149">
        <f t="shared" si="23"/>
        <v>0</v>
      </c>
      <c r="P319" s="310">
        <v>4607109960714</v>
      </c>
      <c r="Q319" s="298"/>
    </row>
    <row r="320" spans="1:17" ht="24" x14ac:dyDescent="0.2">
      <c r="A320" s="108">
        <v>304</v>
      </c>
      <c r="B320" s="293">
        <v>4352</v>
      </c>
      <c r="C320" s="301" t="s">
        <v>3402</v>
      </c>
      <c r="D320" s="299" t="s">
        <v>3312</v>
      </c>
      <c r="E320" s="302" t="s">
        <v>3313</v>
      </c>
      <c r="F320" s="403" t="str">
        <f t="shared" si="22"/>
        <v>фото</v>
      </c>
      <c r="G320" s="404"/>
      <c r="H320" s="318" t="s">
        <v>3365</v>
      </c>
      <c r="I320" s="300">
        <v>120</v>
      </c>
      <c r="J320" s="296" t="s">
        <v>844</v>
      </c>
      <c r="K320" s="290">
        <v>5</v>
      </c>
      <c r="L320" s="315">
        <v>196.7</v>
      </c>
      <c r="M320" s="294"/>
      <c r="N320" s="317"/>
      <c r="O320" s="149">
        <f t="shared" si="23"/>
        <v>0</v>
      </c>
      <c r="P320" s="310">
        <v>4607109987735</v>
      </c>
      <c r="Q320" s="298"/>
    </row>
    <row r="321" spans="1:17" ht="24" x14ac:dyDescent="0.2">
      <c r="A321" s="108">
        <v>305</v>
      </c>
      <c r="B321" s="293">
        <v>3685</v>
      </c>
      <c r="C321" s="301" t="s">
        <v>5980</v>
      </c>
      <c r="D321" s="299" t="s">
        <v>5981</v>
      </c>
      <c r="E321" s="302" t="s">
        <v>5982</v>
      </c>
      <c r="F321" s="403" t="str">
        <f t="shared" si="22"/>
        <v>фото</v>
      </c>
      <c r="G321" s="404"/>
      <c r="H321" s="318" t="s">
        <v>5983</v>
      </c>
      <c r="I321" s="300">
        <v>110</v>
      </c>
      <c r="J321" s="296" t="s">
        <v>844</v>
      </c>
      <c r="K321" s="290">
        <v>10</v>
      </c>
      <c r="L321" s="315">
        <v>238.3</v>
      </c>
      <c r="M321" s="294"/>
      <c r="N321" s="317"/>
      <c r="O321" s="149">
        <f t="shared" si="23"/>
        <v>0</v>
      </c>
      <c r="P321" s="310">
        <v>4607109971437</v>
      </c>
      <c r="Q321" s="298"/>
    </row>
    <row r="322" spans="1:17" ht="24" x14ac:dyDescent="0.2">
      <c r="A322" s="108">
        <v>306</v>
      </c>
      <c r="B322" s="293">
        <v>3885</v>
      </c>
      <c r="C322" s="301" t="s">
        <v>7631</v>
      </c>
      <c r="D322" s="299" t="s">
        <v>7632</v>
      </c>
      <c r="E322" s="302" t="s">
        <v>7633</v>
      </c>
      <c r="F322" s="403" t="str">
        <f t="shared" si="22"/>
        <v>фото</v>
      </c>
      <c r="G322" s="404"/>
      <c r="H322" s="318" t="s">
        <v>7634</v>
      </c>
      <c r="I322" s="300">
        <v>120</v>
      </c>
      <c r="J322" s="296" t="s">
        <v>845</v>
      </c>
      <c r="K322" s="290">
        <v>7</v>
      </c>
      <c r="L322" s="315">
        <v>259.2</v>
      </c>
      <c r="M322" s="294"/>
      <c r="N322" s="317"/>
      <c r="O322" s="149">
        <f t="shared" si="23"/>
        <v>0</v>
      </c>
      <c r="P322" s="310">
        <v>4607109929797</v>
      </c>
      <c r="Q322" s="298" t="s">
        <v>5840</v>
      </c>
    </row>
    <row r="323" spans="1:17" ht="36" x14ac:dyDescent="0.2">
      <c r="A323" s="108">
        <v>307</v>
      </c>
      <c r="B323" s="293">
        <v>4353</v>
      </c>
      <c r="C323" s="301" t="s">
        <v>3403</v>
      </c>
      <c r="D323" s="299" t="s">
        <v>34</v>
      </c>
      <c r="E323" s="302" t="s">
        <v>35</v>
      </c>
      <c r="F323" s="403" t="str">
        <f t="shared" si="22"/>
        <v>фото</v>
      </c>
      <c r="G323" s="404"/>
      <c r="H323" s="318" t="s">
        <v>36</v>
      </c>
      <c r="I323" s="300">
        <v>110</v>
      </c>
      <c r="J323" s="296" t="s">
        <v>844</v>
      </c>
      <c r="K323" s="290">
        <v>7</v>
      </c>
      <c r="L323" s="315">
        <v>206.2</v>
      </c>
      <c r="M323" s="294"/>
      <c r="N323" s="317"/>
      <c r="O323" s="149">
        <f t="shared" si="23"/>
        <v>0</v>
      </c>
      <c r="P323" s="310">
        <v>4607109987742</v>
      </c>
      <c r="Q323" s="298"/>
    </row>
    <row r="324" spans="1:17" ht="24" x14ac:dyDescent="0.2">
      <c r="A324" s="108">
        <v>308</v>
      </c>
      <c r="B324" s="293">
        <v>3588</v>
      </c>
      <c r="C324" s="301" t="s">
        <v>7635</v>
      </c>
      <c r="D324" s="299" t="s">
        <v>7636</v>
      </c>
      <c r="E324" s="302" t="s">
        <v>7637</v>
      </c>
      <c r="F324" s="403" t="str">
        <f t="shared" si="22"/>
        <v>фото</v>
      </c>
      <c r="G324" s="404"/>
      <c r="H324" s="318" t="s">
        <v>7638</v>
      </c>
      <c r="I324" s="300">
        <v>150</v>
      </c>
      <c r="J324" s="296" t="s">
        <v>845</v>
      </c>
      <c r="K324" s="290">
        <v>7</v>
      </c>
      <c r="L324" s="315">
        <v>259.2</v>
      </c>
      <c r="M324" s="294"/>
      <c r="N324" s="317"/>
      <c r="O324" s="149">
        <f t="shared" si="23"/>
        <v>0</v>
      </c>
      <c r="P324" s="310">
        <v>4607109929780</v>
      </c>
      <c r="Q324" s="298" t="s">
        <v>5840</v>
      </c>
    </row>
    <row r="325" spans="1:17" ht="24" x14ac:dyDescent="0.2">
      <c r="A325" s="108">
        <v>309</v>
      </c>
      <c r="B325" s="293">
        <v>2792</v>
      </c>
      <c r="C325" s="301" t="s">
        <v>3404</v>
      </c>
      <c r="D325" s="299" t="s">
        <v>3314</v>
      </c>
      <c r="E325" s="302" t="s">
        <v>3315</v>
      </c>
      <c r="F325" s="403" t="str">
        <f t="shared" si="22"/>
        <v>фото</v>
      </c>
      <c r="G325" s="404"/>
      <c r="H325" s="318" t="s">
        <v>3366</v>
      </c>
      <c r="I325" s="300">
        <v>110</v>
      </c>
      <c r="J325" s="296" t="s">
        <v>844</v>
      </c>
      <c r="K325" s="290">
        <v>7</v>
      </c>
      <c r="L325" s="315">
        <v>206.2</v>
      </c>
      <c r="M325" s="294"/>
      <c r="N325" s="317"/>
      <c r="O325" s="149">
        <f t="shared" si="23"/>
        <v>0</v>
      </c>
      <c r="P325" s="310">
        <v>4607109967607</v>
      </c>
      <c r="Q325" s="298"/>
    </row>
    <row r="326" spans="1:17" ht="24" x14ac:dyDescent="0.2">
      <c r="A326" s="108">
        <v>310</v>
      </c>
      <c r="B326" s="293">
        <v>231</v>
      </c>
      <c r="C326" s="301" t="s">
        <v>2027</v>
      </c>
      <c r="D326" s="299" t="s">
        <v>1901</v>
      </c>
      <c r="E326" s="302" t="s">
        <v>1902</v>
      </c>
      <c r="F326" s="403" t="str">
        <f t="shared" si="22"/>
        <v>фото</v>
      </c>
      <c r="G326" s="404"/>
      <c r="H326" s="318" t="s">
        <v>1903</v>
      </c>
      <c r="I326" s="300">
        <v>110</v>
      </c>
      <c r="J326" s="296" t="s">
        <v>844</v>
      </c>
      <c r="K326" s="290">
        <v>7</v>
      </c>
      <c r="L326" s="315">
        <v>206.2</v>
      </c>
      <c r="M326" s="294"/>
      <c r="N326" s="317"/>
      <c r="O326" s="149">
        <f t="shared" si="23"/>
        <v>0</v>
      </c>
      <c r="P326" s="310">
        <v>4607109960929</v>
      </c>
      <c r="Q326" s="298"/>
    </row>
    <row r="327" spans="1:17" ht="36" x14ac:dyDescent="0.2">
      <c r="A327" s="108">
        <v>311</v>
      </c>
      <c r="B327" s="293">
        <v>3640</v>
      </c>
      <c r="C327" s="301" t="s">
        <v>4143</v>
      </c>
      <c r="D327" s="299" t="s">
        <v>4144</v>
      </c>
      <c r="E327" s="302" t="s">
        <v>4145</v>
      </c>
      <c r="F327" s="403" t="str">
        <f t="shared" si="22"/>
        <v>фото</v>
      </c>
      <c r="G327" s="404"/>
      <c r="H327" s="318" t="s">
        <v>4146</v>
      </c>
      <c r="I327" s="300">
        <v>110</v>
      </c>
      <c r="J327" s="296" t="s">
        <v>28</v>
      </c>
      <c r="K327" s="290">
        <v>7</v>
      </c>
      <c r="L327" s="315">
        <v>173.1</v>
      </c>
      <c r="M327" s="294"/>
      <c r="N327" s="317"/>
      <c r="O327" s="149">
        <f t="shared" si="23"/>
        <v>0</v>
      </c>
      <c r="P327" s="310">
        <v>4607109971352</v>
      </c>
      <c r="Q327" s="298"/>
    </row>
    <row r="328" spans="1:17" ht="24" x14ac:dyDescent="0.2">
      <c r="A328" s="108">
        <v>312</v>
      </c>
      <c r="B328" s="293">
        <v>7107</v>
      </c>
      <c r="C328" s="301" t="s">
        <v>5984</v>
      </c>
      <c r="D328" s="299" t="s">
        <v>5985</v>
      </c>
      <c r="E328" s="302" t="s">
        <v>5986</v>
      </c>
      <c r="F328" s="403" t="str">
        <f t="shared" si="22"/>
        <v>фото</v>
      </c>
      <c r="G328" s="404"/>
      <c r="H328" s="318" t="s">
        <v>5987</v>
      </c>
      <c r="I328" s="300">
        <v>120</v>
      </c>
      <c r="J328" s="296" t="s">
        <v>845</v>
      </c>
      <c r="K328" s="290">
        <v>5</v>
      </c>
      <c r="L328" s="315">
        <v>187.3</v>
      </c>
      <c r="M328" s="294"/>
      <c r="N328" s="317"/>
      <c r="O328" s="149">
        <f t="shared" si="23"/>
        <v>0</v>
      </c>
      <c r="P328" s="310">
        <v>4607109947517</v>
      </c>
      <c r="Q328" s="298"/>
    </row>
    <row r="329" spans="1:17" ht="22.5" customHeight="1" x14ac:dyDescent="0.2">
      <c r="A329" s="108">
        <v>313</v>
      </c>
      <c r="B329" s="293">
        <v>3769</v>
      </c>
      <c r="C329" s="301" t="s">
        <v>2028</v>
      </c>
      <c r="D329" s="299" t="s">
        <v>37</v>
      </c>
      <c r="E329" s="302" t="s">
        <v>38</v>
      </c>
      <c r="F329" s="403" t="str">
        <f t="shared" si="22"/>
        <v>фото</v>
      </c>
      <c r="G329" s="404"/>
      <c r="H329" s="318" t="s">
        <v>39</v>
      </c>
      <c r="I329" s="300">
        <v>90</v>
      </c>
      <c r="J329" s="296" t="s">
        <v>844</v>
      </c>
      <c r="K329" s="290">
        <v>7</v>
      </c>
      <c r="L329" s="315">
        <v>212.8</v>
      </c>
      <c r="M329" s="294"/>
      <c r="N329" s="317"/>
      <c r="O329" s="149">
        <f t="shared" si="23"/>
        <v>0</v>
      </c>
      <c r="P329" s="310">
        <v>4607109979877</v>
      </c>
      <c r="Q329" s="298"/>
    </row>
    <row r="330" spans="1:17" ht="24" x14ac:dyDescent="0.2">
      <c r="A330" s="108">
        <v>314</v>
      </c>
      <c r="B330" s="293">
        <v>7108</v>
      </c>
      <c r="C330" s="301" t="s">
        <v>7639</v>
      </c>
      <c r="D330" s="299" t="s">
        <v>7640</v>
      </c>
      <c r="E330" s="302" t="s">
        <v>7641</v>
      </c>
      <c r="F330" s="403" t="str">
        <f t="shared" si="22"/>
        <v>фото</v>
      </c>
      <c r="G330" s="404"/>
      <c r="H330" s="318" t="s">
        <v>7642</v>
      </c>
      <c r="I330" s="300">
        <v>110</v>
      </c>
      <c r="J330" s="296" t="s">
        <v>844</v>
      </c>
      <c r="K330" s="290">
        <v>5</v>
      </c>
      <c r="L330" s="315">
        <v>196.7</v>
      </c>
      <c r="M330" s="294"/>
      <c r="N330" s="317"/>
      <c r="O330" s="149">
        <f t="shared" si="23"/>
        <v>0</v>
      </c>
      <c r="P330" s="310">
        <v>4607109947524</v>
      </c>
      <c r="Q330" s="298"/>
    </row>
    <row r="331" spans="1:17" ht="15.75" x14ac:dyDescent="0.2">
      <c r="A331" s="108">
        <v>315</v>
      </c>
      <c r="B331" s="293">
        <v>2793</v>
      </c>
      <c r="C331" s="301" t="s">
        <v>4147</v>
      </c>
      <c r="D331" s="299" t="s">
        <v>4148</v>
      </c>
      <c r="E331" s="302" t="s">
        <v>4149</v>
      </c>
      <c r="F331" s="403" t="str">
        <f t="shared" si="22"/>
        <v>фото</v>
      </c>
      <c r="G331" s="404"/>
      <c r="H331" s="318" t="s">
        <v>4150</v>
      </c>
      <c r="I331" s="300">
        <v>110</v>
      </c>
      <c r="J331" s="296" t="s">
        <v>844</v>
      </c>
      <c r="K331" s="290">
        <v>7</v>
      </c>
      <c r="L331" s="315">
        <v>159.80000000000001</v>
      </c>
      <c r="M331" s="294"/>
      <c r="N331" s="317"/>
      <c r="O331" s="149">
        <f t="shared" si="23"/>
        <v>0</v>
      </c>
      <c r="P331" s="310">
        <v>4607109967621</v>
      </c>
      <c r="Q331" s="298"/>
    </row>
    <row r="332" spans="1:17" ht="36" x14ac:dyDescent="0.2">
      <c r="A332" s="108">
        <v>316</v>
      </c>
      <c r="B332" s="293">
        <v>5360</v>
      </c>
      <c r="C332" s="301" t="s">
        <v>4151</v>
      </c>
      <c r="D332" s="299" t="s">
        <v>3316</v>
      </c>
      <c r="E332" s="302" t="s">
        <v>3317</v>
      </c>
      <c r="F332" s="403" t="str">
        <f t="shared" si="22"/>
        <v>фото</v>
      </c>
      <c r="G332" s="404"/>
      <c r="H332" s="318" t="s">
        <v>4152</v>
      </c>
      <c r="I332" s="300">
        <v>110</v>
      </c>
      <c r="J332" s="296" t="s">
        <v>28</v>
      </c>
      <c r="K332" s="290">
        <v>3</v>
      </c>
      <c r="L332" s="315">
        <v>96.6</v>
      </c>
      <c r="M332" s="294"/>
      <c r="N332" s="317"/>
      <c r="O332" s="149">
        <f t="shared" si="23"/>
        <v>0</v>
      </c>
      <c r="P332" s="310">
        <v>4607109937631</v>
      </c>
      <c r="Q332" s="298"/>
    </row>
    <row r="333" spans="1:17" ht="15.75" x14ac:dyDescent="0.2">
      <c r="A333" s="108">
        <v>317</v>
      </c>
      <c r="B333" s="293">
        <v>6434</v>
      </c>
      <c r="C333" s="301" t="s">
        <v>5988</v>
      </c>
      <c r="D333" s="299" t="s">
        <v>4153</v>
      </c>
      <c r="E333" s="302" t="s">
        <v>4154</v>
      </c>
      <c r="F333" s="403" t="str">
        <f t="shared" si="22"/>
        <v>фото</v>
      </c>
      <c r="G333" s="404"/>
      <c r="H333" s="318" t="s">
        <v>4155</v>
      </c>
      <c r="I333" s="300">
        <v>90</v>
      </c>
      <c r="J333" s="296" t="s">
        <v>844</v>
      </c>
      <c r="K333" s="290">
        <v>5</v>
      </c>
      <c r="L333" s="315">
        <v>154.1</v>
      </c>
      <c r="M333" s="294"/>
      <c r="N333" s="317"/>
      <c r="O333" s="149">
        <f t="shared" si="23"/>
        <v>0</v>
      </c>
      <c r="P333" s="310">
        <v>4607109931561</v>
      </c>
      <c r="Q333" s="298"/>
    </row>
    <row r="334" spans="1:17" ht="33.75" customHeight="1" x14ac:dyDescent="0.2">
      <c r="A334" s="108">
        <v>318</v>
      </c>
      <c r="B334" s="293">
        <v>5361</v>
      </c>
      <c r="C334" s="301" t="s">
        <v>4156</v>
      </c>
      <c r="D334" s="299" t="s">
        <v>4157</v>
      </c>
      <c r="E334" s="302" t="s">
        <v>4158</v>
      </c>
      <c r="F334" s="403" t="str">
        <f t="shared" si="22"/>
        <v>фото</v>
      </c>
      <c r="G334" s="404"/>
      <c r="H334" s="318" t="s">
        <v>4159</v>
      </c>
      <c r="I334" s="300">
        <v>110</v>
      </c>
      <c r="J334" s="296" t="s">
        <v>845</v>
      </c>
      <c r="K334" s="290">
        <v>7</v>
      </c>
      <c r="L334" s="315">
        <v>206.2</v>
      </c>
      <c r="M334" s="294"/>
      <c r="N334" s="317"/>
      <c r="O334" s="149">
        <f t="shared" si="23"/>
        <v>0</v>
      </c>
      <c r="P334" s="310">
        <v>4607109937624</v>
      </c>
      <c r="Q334" s="298"/>
    </row>
    <row r="335" spans="1:17" ht="24" x14ac:dyDescent="0.2">
      <c r="A335" s="108">
        <v>319</v>
      </c>
      <c r="B335" s="293">
        <v>3010</v>
      </c>
      <c r="C335" s="301" t="s">
        <v>5989</v>
      </c>
      <c r="D335" s="299" t="s">
        <v>5990</v>
      </c>
      <c r="E335" s="302" t="s">
        <v>5991</v>
      </c>
      <c r="F335" s="403" t="str">
        <f t="shared" si="22"/>
        <v>фото</v>
      </c>
      <c r="G335" s="404"/>
      <c r="H335" s="318" t="s">
        <v>5992</v>
      </c>
      <c r="I335" s="300">
        <v>125</v>
      </c>
      <c r="J335" s="296" t="s">
        <v>844</v>
      </c>
      <c r="K335" s="290">
        <v>10</v>
      </c>
      <c r="L335" s="315">
        <v>244</v>
      </c>
      <c r="M335" s="294"/>
      <c r="N335" s="317"/>
      <c r="O335" s="149">
        <f t="shared" si="23"/>
        <v>0</v>
      </c>
      <c r="P335" s="310">
        <v>4607109959558</v>
      </c>
      <c r="Q335" s="298"/>
    </row>
    <row r="336" spans="1:17" ht="36" x14ac:dyDescent="0.2">
      <c r="A336" s="108">
        <v>320</v>
      </c>
      <c r="B336" s="293">
        <v>6449</v>
      </c>
      <c r="C336" s="301" t="s">
        <v>5993</v>
      </c>
      <c r="D336" s="299" t="s">
        <v>5994</v>
      </c>
      <c r="E336" s="302" t="s">
        <v>5995</v>
      </c>
      <c r="F336" s="403" t="str">
        <f t="shared" si="22"/>
        <v>фото</v>
      </c>
      <c r="G336" s="404"/>
      <c r="H336" s="318" t="s">
        <v>5996</v>
      </c>
      <c r="I336" s="300">
        <v>110</v>
      </c>
      <c r="J336" s="296" t="s">
        <v>28</v>
      </c>
      <c r="K336" s="290">
        <v>7</v>
      </c>
      <c r="L336" s="315">
        <v>215.4</v>
      </c>
      <c r="M336" s="294"/>
      <c r="N336" s="317"/>
      <c r="O336" s="149">
        <f t="shared" si="23"/>
        <v>0</v>
      </c>
      <c r="P336" s="310">
        <v>4607109931554</v>
      </c>
      <c r="Q336" s="298"/>
    </row>
    <row r="337" spans="1:17" ht="36" x14ac:dyDescent="0.2">
      <c r="A337" s="108">
        <v>321</v>
      </c>
      <c r="B337" s="293">
        <v>233</v>
      </c>
      <c r="C337" s="301" t="s">
        <v>2029</v>
      </c>
      <c r="D337" s="299" t="s">
        <v>566</v>
      </c>
      <c r="E337" s="302" t="s">
        <v>565</v>
      </c>
      <c r="F337" s="403" t="str">
        <f t="shared" si="22"/>
        <v>фото</v>
      </c>
      <c r="G337" s="404"/>
      <c r="H337" s="318" t="s">
        <v>567</v>
      </c>
      <c r="I337" s="300">
        <v>100</v>
      </c>
      <c r="J337" s="296" t="s">
        <v>844</v>
      </c>
      <c r="K337" s="290">
        <v>7</v>
      </c>
      <c r="L337" s="315">
        <v>226</v>
      </c>
      <c r="M337" s="294"/>
      <c r="N337" s="317"/>
      <c r="O337" s="149">
        <f t="shared" si="23"/>
        <v>0</v>
      </c>
      <c r="P337" s="310">
        <v>4607109960943</v>
      </c>
      <c r="Q337" s="298"/>
    </row>
    <row r="338" spans="1:17" ht="15.75" x14ac:dyDescent="0.2">
      <c r="A338" s="108">
        <v>322</v>
      </c>
      <c r="B338" s="293">
        <v>421</v>
      </c>
      <c r="C338" s="301" t="s">
        <v>3405</v>
      </c>
      <c r="D338" s="299" t="s">
        <v>3318</v>
      </c>
      <c r="E338" s="302" t="s">
        <v>3319</v>
      </c>
      <c r="F338" s="403" t="str">
        <f t="shared" si="22"/>
        <v>фото</v>
      </c>
      <c r="G338" s="404"/>
      <c r="H338" s="318" t="s">
        <v>3367</v>
      </c>
      <c r="I338" s="300">
        <v>120</v>
      </c>
      <c r="J338" s="296" t="s">
        <v>844</v>
      </c>
      <c r="K338" s="290">
        <v>10</v>
      </c>
      <c r="L338" s="315">
        <v>225.1</v>
      </c>
      <c r="M338" s="294"/>
      <c r="N338" s="317"/>
      <c r="O338" s="149">
        <f t="shared" si="23"/>
        <v>0</v>
      </c>
      <c r="P338" s="310">
        <v>4607109961940</v>
      </c>
      <c r="Q338" s="298"/>
    </row>
    <row r="339" spans="1:17" ht="36" x14ac:dyDescent="0.2">
      <c r="A339" s="108">
        <v>323</v>
      </c>
      <c r="B339" s="293">
        <v>2951</v>
      </c>
      <c r="C339" s="301" t="s">
        <v>2030</v>
      </c>
      <c r="D339" s="299" t="s">
        <v>620</v>
      </c>
      <c r="E339" s="302" t="s">
        <v>619</v>
      </c>
      <c r="F339" s="403" t="str">
        <f t="shared" si="22"/>
        <v>фото</v>
      </c>
      <c r="G339" s="404"/>
      <c r="H339" s="318" t="s">
        <v>621</v>
      </c>
      <c r="I339" s="300">
        <v>120</v>
      </c>
      <c r="J339" s="296" t="s">
        <v>844</v>
      </c>
      <c r="K339" s="290">
        <v>3</v>
      </c>
      <c r="L339" s="315">
        <v>123.9</v>
      </c>
      <c r="M339" s="294"/>
      <c r="N339" s="317"/>
      <c r="O339" s="149">
        <f t="shared" si="23"/>
        <v>0</v>
      </c>
      <c r="P339" s="310">
        <v>4607109960752</v>
      </c>
      <c r="Q339" s="298"/>
    </row>
    <row r="340" spans="1:17" ht="15.75" x14ac:dyDescent="0.2">
      <c r="A340" s="108">
        <v>324</v>
      </c>
      <c r="B340" s="293">
        <v>3781</v>
      </c>
      <c r="C340" s="301" t="s">
        <v>7643</v>
      </c>
      <c r="D340" s="299" t="s">
        <v>7644</v>
      </c>
      <c r="E340" s="302" t="s">
        <v>7645</v>
      </c>
      <c r="F340" s="403" t="str">
        <f t="shared" si="22"/>
        <v>фото</v>
      </c>
      <c r="G340" s="404"/>
      <c r="H340" s="318" t="s">
        <v>7646</v>
      </c>
      <c r="I340" s="300">
        <v>110</v>
      </c>
      <c r="J340" s="296" t="s">
        <v>844</v>
      </c>
      <c r="K340" s="290">
        <v>5</v>
      </c>
      <c r="L340" s="315">
        <v>258.2</v>
      </c>
      <c r="M340" s="294"/>
      <c r="N340" s="317"/>
      <c r="O340" s="149">
        <f t="shared" si="23"/>
        <v>0</v>
      </c>
      <c r="P340" s="310">
        <v>4607109979990</v>
      </c>
      <c r="Q340" s="298"/>
    </row>
    <row r="341" spans="1:17" ht="24" x14ac:dyDescent="0.2">
      <c r="A341" s="108">
        <v>325</v>
      </c>
      <c r="B341" s="293">
        <v>4280</v>
      </c>
      <c r="C341" s="301" t="s">
        <v>7647</v>
      </c>
      <c r="D341" s="299" t="s">
        <v>7648</v>
      </c>
      <c r="E341" s="302" t="s">
        <v>7649</v>
      </c>
      <c r="F341" s="403" t="str">
        <f t="shared" si="22"/>
        <v>фото</v>
      </c>
      <c r="G341" s="404"/>
      <c r="H341" s="318" t="s">
        <v>7650</v>
      </c>
      <c r="I341" s="300">
        <v>120</v>
      </c>
      <c r="J341" s="296" t="s">
        <v>28</v>
      </c>
      <c r="K341" s="290">
        <v>7</v>
      </c>
      <c r="L341" s="315">
        <v>215.4</v>
      </c>
      <c r="M341" s="294"/>
      <c r="N341" s="317"/>
      <c r="O341" s="149">
        <f t="shared" si="23"/>
        <v>0</v>
      </c>
      <c r="P341" s="310">
        <v>4607109929773</v>
      </c>
      <c r="Q341" s="298" t="s">
        <v>5840</v>
      </c>
    </row>
    <row r="342" spans="1:17" ht="24" x14ac:dyDescent="0.2">
      <c r="A342" s="108">
        <v>326</v>
      </c>
      <c r="B342" s="293">
        <v>3783</v>
      </c>
      <c r="C342" s="301" t="s">
        <v>2031</v>
      </c>
      <c r="D342" s="299" t="s">
        <v>1904</v>
      </c>
      <c r="E342" s="302" t="s">
        <v>1905</v>
      </c>
      <c r="F342" s="403" t="str">
        <f t="shared" si="22"/>
        <v>фото</v>
      </c>
      <c r="G342" s="404"/>
      <c r="H342" s="318" t="s">
        <v>1906</v>
      </c>
      <c r="I342" s="300">
        <v>110</v>
      </c>
      <c r="J342" s="296" t="s">
        <v>844</v>
      </c>
      <c r="K342" s="290">
        <v>5</v>
      </c>
      <c r="L342" s="315">
        <v>149.4</v>
      </c>
      <c r="M342" s="294"/>
      <c r="N342" s="317"/>
      <c r="O342" s="149">
        <f t="shared" si="23"/>
        <v>0</v>
      </c>
      <c r="P342" s="310">
        <v>4607109980019</v>
      </c>
      <c r="Q342" s="298"/>
    </row>
    <row r="343" spans="1:17" ht="15.75" x14ac:dyDescent="0.2">
      <c r="A343" s="108">
        <v>327</v>
      </c>
      <c r="B343" s="293">
        <v>7115</v>
      </c>
      <c r="C343" s="301" t="s">
        <v>4160</v>
      </c>
      <c r="D343" s="299" t="s">
        <v>4161</v>
      </c>
      <c r="E343" s="302" t="s">
        <v>4162</v>
      </c>
      <c r="F343" s="403" t="str">
        <f t="shared" si="22"/>
        <v>фото</v>
      </c>
      <c r="G343" s="404"/>
      <c r="H343" s="318" t="s">
        <v>4163</v>
      </c>
      <c r="I343" s="300">
        <v>110</v>
      </c>
      <c r="J343" s="296" t="s">
        <v>844</v>
      </c>
      <c r="K343" s="290">
        <v>7</v>
      </c>
      <c r="L343" s="315">
        <v>215.4</v>
      </c>
      <c r="M343" s="294"/>
      <c r="N343" s="317"/>
      <c r="O343" s="149">
        <f t="shared" si="23"/>
        <v>0</v>
      </c>
      <c r="P343" s="310">
        <v>4607109947593</v>
      </c>
      <c r="Q343" s="298"/>
    </row>
    <row r="344" spans="1:17" ht="33.75" customHeight="1" x14ac:dyDescent="0.2">
      <c r="A344" s="108">
        <v>328</v>
      </c>
      <c r="B344" s="293">
        <v>6437</v>
      </c>
      <c r="C344" s="301" t="s">
        <v>5997</v>
      </c>
      <c r="D344" s="299" t="s">
        <v>5998</v>
      </c>
      <c r="E344" s="302" t="s">
        <v>5999</v>
      </c>
      <c r="F344" s="403" t="str">
        <f t="shared" si="22"/>
        <v>фото</v>
      </c>
      <c r="G344" s="404"/>
      <c r="H344" s="318" t="s">
        <v>6000</v>
      </c>
      <c r="I344" s="300">
        <v>100</v>
      </c>
      <c r="J344" s="296" t="s">
        <v>1930</v>
      </c>
      <c r="K344" s="290">
        <v>5</v>
      </c>
      <c r="L344" s="315">
        <v>156</v>
      </c>
      <c r="M344" s="294"/>
      <c r="N344" s="317"/>
      <c r="O344" s="149">
        <f t="shared" si="23"/>
        <v>0</v>
      </c>
      <c r="P344" s="310">
        <v>4607109931547</v>
      </c>
      <c r="Q344" s="298"/>
    </row>
    <row r="345" spans="1:17" ht="24" x14ac:dyDescent="0.2">
      <c r="A345" s="108">
        <v>329</v>
      </c>
      <c r="B345" s="293">
        <v>3895</v>
      </c>
      <c r="C345" s="301" t="s">
        <v>7651</v>
      </c>
      <c r="D345" s="299" t="s">
        <v>7652</v>
      </c>
      <c r="E345" s="302" t="s">
        <v>7653</v>
      </c>
      <c r="F345" s="403" t="str">
        <f t="shared" si="22"/>
        <v>фото</v>
      </c>
      <c r="G345" s="404"/>
      <c r="H345" s="318" t="s">
        <v>7654</v>
      </c>
      <c r="I345" s="300">
        <v>130</v>
      </c>
      <c r="J345" s="296" t="s">
        <v>845</v>
      </c>
      <c r="K345" s="290">
        <v>5</v>
      </c>
      <c r="L345" s="315">
        <v>154.1</v>
      </c>
      <c r="M345" s="294"/>
      <c r="N345" s="317"/>
      <c r="O345" s="149">
        <f t="shared" si="23"/>
        <v>0</v>
      </c>
      <c r="P345" s="310">
        <v>4607109929759</v>
      </c>
      <c r="Q345" s="298" t="s">
        <v>5840</v>
      </c>
    </row>
    <row r="346" spans="1:17" ht="24" x14ac:dyDescent="0.2">
      <c r="A346" s="108">
        <v>330</v>
      </c>
      <c r="B346" s="293">
        <v>4355</v>
      </c>
      <c r="C346" s="301" t="s">
        <v>3406</v>
      </c>
      <c r="D346" s="299" t="s">
        <v>40</v>
      </c>
      <c r="E346" s="302" t="s">
        <v>41</v>
      </c>
      <c r="F346" s="403" t="str">
        <f t="shared" si="22"/>
        <v>фото</v>
      </c>
      <c r="G346" s="404"/>
      <c r="H346" s="318" t="s">
        <v>42</v>
      </c>
      <c r="I346" s="300">
        <v>110</v>
      </c>
      <c r="J346" s="296" t="s">
        <v>844</v>
      </c>
      <c r="K346" s="290">
        <v>5</v>
      </c>
      <c r="L346" s="315">
        <v>196.7</v>
      </c>
      <c r="M346" s="294"/>
      <c r="N346" s="317"/>
      <c r="O346" s="149">
        <f t="shared" si="23"/>
        <v>0</v>
      </c>
      <c r="P346" s="310">
        <v>4607109987766</v>
      </c>
      <c r="Q346" s="298"/>
    </row>
    <row r="347" spans="1:17" ht="15.75" x14ac:dyDescent="0.2">
      <c r="A347" s="108">
        <v>331</v>
      </c>
      <c r="B347" s="293">
        <v>394</v>
      </c>
      <c r="C347" s="301" t="s">
        <v>2032</v>
      </c>
      <c r="D347" s="299" t="s">
        <v>563</v>
      </c>
      <c r="E347" s="302" t="s">
        <v>562</v>
      </c>
      <c r="F347" s="403" t="str">
        <f t="shared" si="22"/>
        <v>фото</v>
      </c>
      <c r="G347" s="404"/>
      <c r="H347" s="318" t="s">
        <v>564</v>
      </c>
      <c r="I347" s="300">
        <v>110</v>
      </c>
      <c r="J347" s="296" t="s">
        <v>844</v>
      </c>
      <c r="K347" s="290">
        <v>10</v>
      </c>
      <c r="L347" s="315">
        <v>196.7</v>
      </c>
      <c r="M347" s="294"/>
      <c r="N347" s="317"/>
      <c r="O347" s="149">
        <f t="shared" si="23"/>
        <v>0</v>
      </c>
      <c r="P347" s="310">
        <v>4607109961483</v>
      </c>
      <c r="Q347" s="298"/>
    </row>
    <row r="348" spans="1:17" ht="36" x14ac:dyDescent="0.2">
      <c r="A348" s="108">
        <v>332</v>
      </c>
      <c r="B348" s="293">
        <v>3896</v>
      </c>
      <c r="C348" s="301" t="s">
        <v>7655</v>
      </c>
      <c r="D348" s="299" t="s">
        <v>7656</v>
      </c>
      <c r="E348" s="302" t="s">
        <v>7657</v>
      </c>
      <c r="F348" s="403" t="str">
        <f t="shared" si="22"/>
        <v>фото</v>
      </c>
      <c r="G348" s="404"/>
      <c r="H348" s="318" t="s">
        <v>7658</v>
      </c>
      <c r="I348" s="300">
        <v>120</v>
      </c>
      <c r="J348" s="296" t="s">
        <v>28</v>
      </c>
      <c r="K348" s="290">
        <v>7</v>
      </c>
      <c r="L348" s="315">
        <v>215.4</v>
      </c>
      <c r="M348" s="294"/>
      <c r="N348" s="317"/>
      <c r="O348" s="149">
        <f t="shared" si="23"/>
        <v>0</v>
      </c>
      <c r="P348" s="310">
        <v>4607109929742</v>
      </c>
      <c r="Q348" s="298" t="s">
        <v>5840</v>
      </c>
    </row>
    <row r="349" spans="1:17" ht="24" x14ac:dyDescent="0.2">
      <c r="A349" s="108">
        <v>333</v>
      </c>
      <c r="B349" s="293">
        <v>3035</v>
      </c>
      <c r="C349" s="301" t="s">
        <v>2033</v>
      </c>
      <c r="D349" s="299" t="s">
        <v>1228</v>
      </c>
      <c r="E349" s="302" t="s">
        <v>1227</v>
      </c>
      <c r="F349" s="403" t="str">
        <f t="shared" si="22"/>
        <v>фото</v>
      </c>
      <c r="G349" s="404"/>
      <c r="H349" s="318" t="s">
        <v>1229</v>
      </c>
      <c r="I349" s="300">
        <v>120</v>
      </c>
      <c r="J349" s="296" t="s">
        <v>844</v>
      </c>
      <c r="K349" s="290">
        <v>5</v>
      </c>
      <c r="L349" s="315">
        <v>168.3</v>
      </c>
      <c r="M349" s="294"/>
      <c r="N349" s="317"/>
      <c r="O349" s="149">
        <f t="shared" si="23"/>
        <v>0</v>
      </c>
      <c r="P349" s="310">
        <v>4607109961377</v>
      </c>
      <c r="Q349" s="298"/>
    </row>
    <row r="350" spans="1:17" ht="36" x14ac:dyDescent="0.2">
      <c r="A350" s="108">
        <v>334</v>
      </c>
      <c r="B350" s="293">
        <v>3034</v>
      </c>
      <c r="C350" s="301" t="s">
        <v>2034</v>
      </c>
      <c r="D350" s="299" t="s">
        <v>1225</v>
      </c>
      <c r="E350" s="302" t="s">
        <v>1224</v>
      </c>
      <c r="F350" s="403" t="str">
        <f t="shared" si="22"/>
        <v>фото</v>
      </c>
      <c r="G350" s="404"/>
      <c r="H350" s="318" t="s">
        <v>1226</v>
      </c>
      <c r="I350" s="300">
        <v>120</v>
      </c>
      <c r="J350" s="296" t="s">
        <v>844</v>
      </c>
      <c r="K350" s="290">
        <v>5</v>
      </c>
      <c r="L350" s="315">
        <v>206.2</v>
      </c>
      <c r="M350" s="294"/>
      <c r="N350" s="317"/>
      <c r="O350" s="149">
        <f t="shared" si="23"/>
        <v>0</v>
      </c>
      <c r="P350" s="310">
        <v>4607109961520</v>
      </c>
      <c r="Q350" s="298"/>
    </row>
    <row r="351" spans="1:17" ht="24" x14ac:dyDescent="0.2">
      <c r="A351" s="108">
        <v>335</v>
      </c>
      <c r="B351" s="293">
        <v>3891</v>
      </c>
      <c r="C351" s="301" t="s">
        <v>6001</v>
      </c>
      <c r="D351" s="299" t="s">
        <v>6002</v>
      </c>
      <c r="E351" s="302" t="s">
        <v>6003</v>
      </c>
      <c r="F351" s="403" t="str">
        <f t="shared" si="22"/>
        <v>фото</v>
      </c>
      <c r="G351" s="404"/>
      <c r="H351" s="318" t="s">
        <v>6004</v>
      </c>
      <c r="I351" s="300">
        <v>110</v>
      </c>
      <c r="J351" s="296" t="s">
        <v>28</v>
      </c>
      <c r="K351" s="290">
        <v>7</v>
      </c>
      <c r="L351" s="315">
        <v>215.4</v>
      </c>
      <c r="M351" s="294"/>
      <c r="N351" s="317"/>
      <c r="O351" s="149">
        <f t="shared" si="23"/>
        <v>0</v>
      </c>
      <c r="P351" s="310">
        <v>4607109929735</v>
      </c>
      <c r="Q351" s="298" t="s">
        <v>5840</v>
      </c>
    </row>
    <row r="352" spans="1:17" ht="24" x14ac:dyDescent="0.2">
      <c r="A352" s="108">
        <v>336</v>
      </c>
      <c r="B352" s="293">
        <v>4282</v>
      </c>
      <c r="C352" s="301" t="s">
        <v>7659</v>
      </c>
      <c r="D352" s="299" t="s">
        <v>7660</v>
      </c>
      <c r="E352" s="302" t="s">
        <v>7661</v>
      </c>
      <c r="F352" s="403" t="str">
        <f t="shared" si="22"/>
        <v>фото</v>
      </c>
      <c r="G352" s="404"/>
      <c r="H352" s="318" t="s">
        <v>7662</v>
      </c>
      <c r="I352" s="300">
        <v>120</v>
      </c>
      <c r="J352" s="296" t="s">
        <v>845</v>
      </c>
      <c r="K352" s="290">
        <v>5</v>
      </c>
      <c r="L352" s="315">
        <v>187.3</v>
      </c>
      <c r="M352" s="294"/>
      <c r="N352" s="317"/>
      <c r="O352" s="149">
        <f t="shared" si="23"/>
        <v>0</v>
      </c>
      <c r="P352" s="310">
        <v>4607109929728</v>
      </c>
      <c r="Q352" s="298" t="s">
        <v>5840</v>
      </c>
    </row>
    <row r="353" spans="1:17" ht="24" x14ac:dyDescent="0.2">
      <c r="A353" s="108">
        <v>337</v>
      </c>
      <c r="B353" s="293">
        <v>6451</v>
      </c>
      <c r="C353" s="301" t="s">
        <v>6005</v>
      </c>
      <c r="D353" s="299" t="s">
        <v>6006</v>
      </c>
      <c r="E353" s="302" t="s">
        <v>6007</v>
      </c>
      <c r="F353" s="403" t="str">
        <f t="shared" si="22"/>
        <v>фото</v>
      </c>
      <c r="G353" s="404"/>
      <c r="H353" s="318" t="s">
        <v>6008</v>
      </c>
      <c r="I353" s="300">
        <v>120</v>
      </c>
      <c r="J353" s="296" t="s">
        <v>844</v>
      </c>
      <c r="K353" s="290">
        <v>5</v>
      </c>
      <c r="L353" s="315">
        <v>201.4</v>
      </c>
      <c r="M353" s="294"/>
      <c r="N353" s="317"/>
      <c r="O353" s="149">
        <f t="shared" si="23"/>
        <v>0</v>
      </c>
      <c r="P353" s="310">
        <v>4607109931523</v>
      </c>
      <c r="Q353" s="298"/>
    </row>
    <row r="354" spans="1:17" ht="24" x14ac:dyDescent="0.2">
      <c r="A354" s="108">
        <v>338</v>
      </c>
      <c r="B354" s="293">
        <v>3766</v>
      </c>
      <c r="C354" s="301" t="s">
        <v>2035</v>
      </c>
      <c r="D354" s="299" t="s">
        <v>569</v>
      </c>
      <c r="E354" s="302" t="s">
        <v>568</v>
      </c>
      <c r="F354" s="403" t="str">
        <f t="shared" si="22"/>
        <v>фото</v>
      </c>
      <c r="G354" s="404"/>
      <c r="H354" s="318" t="s">
        <v>570</v>
      </c>
      <c r="I354" s="300">
        <v>100</v>
      </c>
      <c r="J354" s="296" t="s">
        <v>844</v>
      </c>
      <c r="K354" s="290">
        <v>7</v>
      </c>
      <c r="L354" s="315">
        <v>212.8</v>
      </c>
      <c r="M354" s="294"/>
      <c r="N354" s="317"/>
      <c r="O354" s="149">
        <f t="shared" si="23"/>
        <v>0</v>
      </c>
      <c r="P354" s="310">
        <v>4607109979846</v>
      </c>
      <c r="Q354" s="298"/>
    </row>
    <row r="355" spans="1:17" ht="24" x14ac:dyDescent="0.2">
      <c r="A355" s="108">
        <v>339</v>
      </c>
      <c r="B355" s="293">
        <v>7118</v>
      </c>
      <c r="C355" s="301" t="s">
        <v>6009</v>
      </c>
      <c r="D355" s="299" t="s">
        <v>6010</v>
      </c>
      <c r="E355" s="302" t="s">
        <v>6011</v>
      </c>
      <c r="F355" s="403" t="str">
        <f t="shared" ref="F355:F415" si="24">HYPERLINK("http://www.gardenbulbs.ru/images/Lilium_CL/thumbnails/"&amp;C355&amp;".jpg","фото")</f>
        <v>фото</v>
      </c>
      <c r="G355" s="404"/>
      <c r="H355" s="318" t="s">
        <v>6012</v>
      </c>
      <c r="I355" s="300">
        <v>110</v>
      </c>
      <c r="J355" s="296" t="s">
        <v>1930</v>
      </c>
      <c r="K355" s="290">
        <v>5</v>
      </c>
      <c r="L355" s="315">
        <v>156</v>
      </c>
      <c r="M355" s="294"/>
      <c r="N355" s="317"/>
      <c r="O355" s="149">
        <f t="shared" ref="O355:O415" si="25">IF(ISERROR(L355*N355),0,L355*N355)</f>
        <v>0</v>
      </c>
      <c r="P355" s="310">
        <v>4607109947623</v>
      </c>
      <c r="Q355" s="298"/>
    </row>
    <row r="356" spans="1:17" ht="24" x14ac:dyDescent="0.2">
      <c r="A356" s="108">
        <v>340</v>
      </c>
      <c r="B356" s="293">
        <v>234</v>
      </c>
      <c r="C356" s="301" t="s">
        <v>2036</v>
      </c>
      <c r="D356" s="299" t="s">
        <v>43</v>
      </c>
      <c r="E356" s="302" t="s">
        <v>44</v>
      </c>
      <c r="F356" s="403" t="str">
        <f t="shared" si="24"/>
        <v>фото</v>
      </c>
      <c r="G356" s="404"/>
      <c r="H356" s="318" t="s">
        <v>45</v>
      </c>
      <c r="I356" s="300">
        <v>100</v>
      </c>
      <c r="J356" s="296" t="s">
        <v>844</v>
      </c>
      <c r="K356" s="290">
        <v>7</v>
      </c>
      <c r="L356" s="315">
        <v>219.4</v>
      </c>
      <c r="M356" s="294"/>
      <c r="N356" s="317"/>
      <c r="O356" s="149">
        <f t="shared" si="25"/>
        <v>0</v>
      </c>
      <c r="P356" s="310">
        <v>4607109960950</v>
      </c>
      <c r="Q356" s="298"/>
    </row>
    <row r="357" spans="1:17" ht="36" x14ac:dyDescent="0.2">
      <c r="A357" s="108">
        <v>341</v>
      </c>
      <c r="B357" s="293">
        <v>3603</v>
      </c>
      <c r="C357" s="301" t="s">
        <v>7663</v>
      </c>
      <c r="D357" s="299" t="s">
        <v>7664</v>
      </c>
      <c r="E357" s="302" t="s">
        <v>7665</v>
      </c>
      <c r="F357" s="403" t="str">
        <f t="shared" si="24"/>
        <v>фото</v>
      </c>
      <c r="G357" s="404"/>
      <c r="H357" s="318" t="s">
        <v>7666</v>
      </c>
      <c r="I357" s="300">
        <v>120</v>
      </c>
      <c r="J357" s="296" t="s">
        <v>28</v>
      </c>
      <c r="K357" s="290">
        <v>7</v>
      </c>
      <c r="L357" s="315">
        <v>215.4</v>
      </c>
      <c r="M357" s="294"/>
      <c r="N357" s="317"/>
      <c r="O357" s="149">
        <f t="shared" si="25"/>
        <v>0</v>
      </c>
      <c r="P357" s="310">
        <v>4607109929711</v>
      </c>
      <c r="Q357" s="298" t="s">
        <v>5840</v>
      </c>
    </row>
    <row r="358" spans="1:17" ht="24" x14ac:dyDescent="0.2">
      <c r="A358" s="108">
        <v>342</v>
      </c>
      <c r="B358" s="293">
        <v>431</v>
      </c>
      <c r="C358" s="301" t="s">
        <v>6013</v>
      </c>
      <c r="D358" s="299" t="s">
        <v>6014</v>
      </c>
      <c r="E358" s="302" t="s">
        <v>6015</v>
      </c>
      <c r="F358" s="403" t="str">
        <f t="shared" si="24"/>
        <v>фото</v>
      </c>
      <c r="G358" s="404"/>
      <c r="H358" s="318" t="s">
        <v>6016</v>
      </c>
      <c r="I358" s="300">
        <v>100</v>
      </c>
      <c r="J358" s="296" t="s">
        <v>844</v>
      </c>
      <c r="K358" s="290">
        <v>5</v>
      </c>
      <c r="L358" s="315">
        <v>140</v>
      </c>
      <c r="M358" s="294"/>
      <c r="N358" s="317"/>
      <c r="O358" s="149">
        <f t="shared" si="25"/>
        <v>0</v>
      </c>
      <c r="P358" s="310">
        <v>4607109961971</v>
      </c>
      <c r="Q358" s="298"/>
    </row>
    <row r="359" spans="1:17" ht="24" x14ac:dyDescent="0.2">
      <c r="A359" s="108">
        <v>343</v>
      </c>
      <c r="B359" s="293">
        <v>1463</v>
      </c>
      <c r="C359" s="301" t="s">
        <v>2037</v>
      </c>
      <c r="D359" s="299" t="s">
        <v>575</v>
      </c>
      <c r="E359" s="302" t="s">
        <v>574</v>
      </c>
      <c r="F359" s="403" t="str">
        <f t="shared" si="24"/>
        <v>фото</v>
      </c>
      <c r="G359" s="404"/>
      <c r="H359" s="318" t="s">
        <v>576</v>
      </c>
      <c r="I359" s="300">
        <v>100</v>
      </c>
      <c r="J359" s="296" t="s">
        <v>844</v>
      </c>
      <c r="K359" s="290">
        <v>7</v>
      </c>
      <c r="L359" s="315">
        <v>166.4</v>
      </c>
      <c r="M359" s="294"/>
      <c r="N359" s="317"/>
      <c r="O359" s="149">
        <f t="shared" si="25"/>
        <v>0</v>
      </c>
      <c r="P359" s="310">
        <v>4607109964088</v>
      </c>
      <c r="Q359" s="298"/>
    </row>
    <row r="360" spans="1:17" ht="24" x14ac:dyDescent="0.2">
      <c r="A360" s="108">
        <v>344</v>
      </c>
      <c r="B360" s="293">
        <v>9425</v>
      </c>
      <c r="C360" s="301" t="s">
        <v>7667</v>
      </c>
      <c r="D360" s="299" t="s">
        <v>7668</v>
      </c>
      <c r="E360" s="302" t="s">
        <v>7669</v>
      </c>
      <c r="F360" s="403" t="str">
        <f t="shared" si="24"/>
        <v>фото</v>
      </c>
      <c r="G360" s="404"/>
      <c r="H360" s="318" t="s">
        <v>7670</v>
      </c>
      <c r="I360" s="300">
        <v>100</v>
      </c>
      <c r="J360" s="296" t="s">
        <v>28</v>
      </c>
      <c r="K360" s="290">
        <v>7</v>
      </c>
      <c r="L360" s="315">
        <v>215.4</v>
      </c>
      <c r="M360" s="294"/>
      <c r="N360" s="317"/>
      <c r="O360" s="149">
        <f t="shared" si="25"/>
        <v>0</v>
      </c>
      <c r="P360" s="310">
        <v>4607109975312</v>
      </c>
      <c r="Q360" s="298" t="s">
        <v>7296</v>
      </c>
    </row>
    <row r="361" spans="1:17" ht="24" x14ac:dyDescent="0.2">
      <c r="A361" s="108">
        <v>345</v>
      </c>
      <c r="B361" s="293">
        <v>2795</v>
      </c>
      <c r="C361" s="301" t="s">
        <v>2038</v>
      </c>
      <c r="D361" s="299" t="s">
        <v>572</v>
      </c>
      <c r="E361" s="302" t="s">
        <v>571</v>
      </c>
      <c r="F361" s="403" t="str">
        <f t="shared" si="24"/>
        <v>фото</v>
      </c>
      <c r="G361" s="404"/>
      <c r="H361" s="318" t="s">
        <v>573</v>
      </c>
      <c r="I361" s="300">
        <v>110</v>
      </c>
      <c r="J361" s="296" t="s">
        <v>844</v>
      </c>
      <c r="K361" s="290">
        <v>5</v>
      </c>
      <c r="L361" s="315">
        <v>135.19999999999999</v>
      </c>
      <c r="M361" s="294"/>
      <c r="N361" s="317"/>
      <c r="O361" s="149">
        <f t="shared" si="25"/>
        <v>0</v>
      </c>
      <c r="P361" s="310">
        <v>4607109961568</v>
      </c>
      <c r="Q361" s="298"/>
    </row>
    <row r="362" spans="1:17" ht="24" x14ac:dyDescent="0.2">
      <c r="A362" s="108">
        <v>346</v>
      </c>
      <c r="B362" s="293">
        <v>9426</v>
      </c>
      <c r="C362" s="301" t="s">
        <v>7671</v>
      </c>
      <c r="D362" s="299" t="s">
        <v>7672</v>
      </c>
      <c r="E362" s="302" t="s">
        <v>7673</v>
      </c>
      <c r="F362" s="403" t="str">
        <f t="shared" si="24"/>
        <v>фото</v>
      </c>
      <c r="G362" s="404"/>
      <c r="H362" s="318" t="s">
        <v>7674</v>
      </c>
      <c r="I362" s="300">
        <v>100</v>
      </c>
      <c r="J362" s="296" t="s">
        <v>28</v>
      </c>
      <c r="K362" s="290">
        <v>7</v>
      </c>
      <c r="L362" s="315">
        <v>215.4</v>
      </c>
      <c r="M362" s="294"/>
      <c r="N362" s="317"/>
      <c r="O362" s="149">
        <f t="shared" si="25"/>
        <v>0</v>
      </c>
      <c r="P362" s="310">
        <v>4607109981863</v>
      </c>
      <c r="Q362" s="298" t="s">
        <v>7296</v>
      </c>
    </row>
    <row r="363" spans="1:17" ht="24" x14ac:dyDescent="0.2">
      <c r="A363" s="108">
        <v>347</v>
      </c>
      <c r="B363" s="293">
        <v>6459</v>
      </c>
      <c r="C363" s="301" t="s">
        <v>4164</v>
      </c>
      <c r="D363" s="299" t="s">
        <v>4165</v>
      </c>
      <c r="E363" s="302" t="s">
        <v>4166</v>
      </c>
      <c r="F363" s="403" t="str">
        <f t="shared" si="24"/>
        <v>фото</v>
      </c>
      <c r="G363" s="404"/>
      <c r="H363" s="318" t="s">
        <v>4167</v>
      </c>
      <c r="I363" s="300">
        <v>100</v>
      </c>
      <c r="J363" s="296" t="s">
        <v>28</v>
      </c>
      <c r="K363" s="290">
        <v>7</v>
      </c>
      <c r="L363" s="315">
        <v>215.4</v>
      </c>
      <c r="M363" s="294"/>
      <c r="N363" s="317"/>
      <c r="O363" s="149">
        <f t="shared" si="25"/>
        <v>0</v>
      </c>
      <c r="P363" s="310">
        <v>4607109931509</v>
      </c>
      <c r="Q363" s="298"/>
    </row>
    <row r="364" spans="1:17" ht="33.75" customHeight="1" x14ac:dyDescent="0.2">
      <c r="A364" s="108">
        <v>348</v>
      </c>
      <c r="B364" s="293">
        <v>5749</v>
      </c>
      <c r="C364" s="301" t="s">
        <v>4168</v>
      </c>
      <c r="D364" s="299" t="s">
        <v>4169</v>
      </c>
      <c r="E364" s="302" t="s">
        <v>4170</v>
      </c>
      <c r="F364" s="403" t="str">
        <f t="shared" si="24"/>
        <v>фото</v>
      </c>
      <c r="G364" s="404"/>
      <c r="H364" s="318" t="s">
        <v>4171</v>
      </c>
      <c r="I364" s="300">
        <v>120</v>
      </c>
      <c r="J364" s="296" t="s">
        <v>28</v>
      </c>
      <c r="K364" s="290">
        <v>7</v>
      </c>
      <c r="L364" s="315">
        <v>215.4</v>
      </c>
      <c r="M364" s="294"/>
      <c r="N364" s="317"/>
      <c r="O364" s="149">
        <f t="shared" si="25"/>
        <v>0</v>
      </c>
      <c r="P364" s="310">
        <v>4607109931493</v>
      </c>
      <c r="Q364" s="298"/>
    </row>
    <row r="365" spans="1:17" ht="36" x14ac:dyDescent="0.2">
      <c r="A365" s="108">
        <v>349</v>
      </c>
      <c r="B365" s="293">
        <v>3609</v>
      </c>
      <c r="C365" s="301" t="s">
        <v>7675</v>
      </c>
      <c r="D365" s="299" t="s">
        <v>7676</v>
      </c>
      <c r="E365" s="302" t="s">
        <v>7677</v>
      </c>
      <c r="F365" s="403" t="str">
        <f t="shared" si="24"/>
        <v>фото</v>
      </c>
      <c r="G365" s="404"/>
      <c r="H365" s="318" t="s">
        <v>7678</v>
      </c>
      <c r="I365" s="300">
        <v>130</v>
      </c>
      <c r="J365" s="296" t="s">
        <v>845</v>
      </c>
      <c r="K365" s="290">
        <v>5</v>
      </c>
      <c r="L365" s="315">
        <v>229.8</v>
      </c>
      <c r="M365" s="294"/>
      <c r="N365" s="317"/>
      <c r="O365" s="149">
        <f t="shared" si="25"/>
        <v>0</v>
      </c>
      <c r="P365" s="310">
        <v>4607109929704</v>
      </c>
      <c r="Q365" s="298" t="s">
        <v>5840</v>
      </c>
    </row>
    <row r="366" spans="1:17" ht="24" x14ac:dyDescent="0.2">
      <c r="A366" s="108">
        <v>350</v>
      </c>
      <c r="B366" s="293">
        <v>4357</v>
      </c>
      <c r="C366" s="301" t="s">
        <v>3407</v>
      </c>
      <c r="D366" s="299" t="s">
        <v>46</v>
      </c>
      <c r="E366" s="302" t="s">
        <v>47</v>
      </c>
      <c r="F366" s="403" t="str">
        <f t="shared" si="24"/>
        <v>фото</v>
      </c>
      <c r="G366" s="404"/>
      <c r="H366" s="318" t="s">
        <v>48</v>
      </c>
      <c r="I366" s="300">
        <v>110</v>
      </c>
      <c r="J366" s="296" t="s">
        <v>844</v>
      </c>
      <c r="K366" s="290">
        <v>10</v>
      </c>
      <c r="L366" s="315">
        <v>244</v>
      </c>
      <c r="M366" s="294"/>
      <c r="N366" s="317"/>
      <c r="O366" s="149">
        <f t="shared" si="25"/>
        <v>0</v>
      </c>
      <c r="P366" s="310">
        <v>4607109987780</v>
      </c>
      <c r="Q366" s="298"/>
    </row>
    <row r="367" spans="1:17" ht="36" x14ac:dyDescent="0.2">
      <c r="A367" s="108">
        <v>351</v>
      </c>
      <c r="B367" s="293">
        <v>239</v>
      </c>
      <c r="C367" s="301" t="s">
        <v>2039</v>
      </c>
      <c r="D367" s="299" t="s">
        <v>6017</v>
      </c>
      <c r="E367" s="302" t="s">
        <v>6018</v>
      </c>
      <c r="F367" s="403" t="str">
        <f t="shared" si="24"/>
        <v>фото</v>
      </c>
      <c r="G367" s="404"/>
      <c r="H367" s="318" t="s">
        <v>577</v>
      </c>
      <c r="I367" s="300">
        <v>115</v>
      </c>
      <c r="J367" s="296" t="s">
        <v>844</v>
      </c>
      <c r="K367" s="290">
        <v>5</v>
      </c>
      <c r="L367" s="315">
        <v>111.6</v>
      </c>
      <c r="M367" s="294"/>
      <c r="N367" s="317"/>
      <c r="O367" s="149">
        <f t="shared" si="25"/>
        <v>0</v>
      </c>
      <c r="P367" s="310">
        <v>4607109961001</v>
      </c>
      <c r="Q367" s="298"/>
    </row>
    <row r="368" spans="1:17" ht="15.75" x14ac:dyDescent="0.2">
      <c r="A368" s="108">
        <v>352</v>
      </c>
      <c r="B368" s="293">
        <v>3611</v>
      </c>
      <c r="C368" s="301" t="s">
        <v>6019</v>
      </c>
      <c r="D368" s="299" t="s">
        <v>6020</v>
      </c>
      <c r="E368" s="302" t="s">
        <v>6021</v>
      </c>
      <c r="F368" s="403" t="str">
        <f t="shared" si="24"/>
        <v>фото</v>
      </c>
      <c r="G368" s="404"/>
      <c r="H368" s="318" t="s">
        <v>6022</v>
      </c>
      <c r="I368" s="300">
        <v>145</v>
      </c>
      <c r="J368" s="296" t="s">
        <v>844</v>
      </c>
      <c r="K368" s="290">
        <v>10</v>
      </c>
      <c r="L368" s="315">
        <v>210</v>
      </c>
      <c r="M368" s="294"/>
      <c r="N368" s="317"/>
      <c r="O368" s="149">
        <f t="shared" si="25"/>
        <v>0</v>
      </c>
      <c r="P368" s="310">
        <v>4607109929698</v>
      </c>
      <c r="Q368" s="298" t="s">
        <v>5840</v>
      </c>
    </row>
    <row r="369" spans="1:17" ht="33.75" customHeight="1" x14ac:dyDescent="0.2">
      <c r="A369" s="108">
        <v>353</v>
      </c>
      <c r="B369" s="293">
        <v>437</v>
      </c>
      <c r="C369" s="301" t="s">
        <v>3408</v>
      </c>
      <c r="D369" s="299" t="s">
        <v>3320</v>
      </c>
      <c r="E369" s="302" t="s">
        <v>3321</v>
      </c>
      <c r="F369" s="403" t="str">
        <f t="shared" si="24"/>
        <v>фото</v>
      </c>
      <c r="G369" s="404"/>
      <c r="H369" s="318" t="s">
        <v>3368</v>
      </c>
      <c r="I369" s="300">
        <v>130</v>
      </c>
      <c r="J369" s="296" t="s">
        <v>844</v>
      </c>
      <c r="K369" s="290">
        <v>10</v>
      </c>
      <c r="L369" s="315">
        <v>253.5</v>
      </c>
      <c r="M369" s="294"/>
      <c r="N369" s="317"/>
      <c r="O369" s="149">
        <f t="shared" si="25"/>
        <v>0</v>
      </c>
      <c r="P369" s="310">
        <v>4607109962008</v>
      </c>
      <c r="Q369" s="298"/>
    </row>
    <row r="370" spans="1:17" ht="15.75" x14ac:dyDescent="0.2">
      <c r="A370" s="108">
        <v>354</v>
      </c>
      <c r="B370" s="293">
        <v>5751</v>
      </c>
      <c r="C370" s="301" t="s">
        <v>4172</v>
      </c>
      <c r="D370" s="299" t="s">
        <v>4173</v>
      </c>
      <c r="E370" s="302" t="s">
        <v>4174</v>
      </c>
      <c r="F370" s="403" t="str">
        <f t="shared" si="24"/>
        <v>фото</v>
      </c>
      <c r="G370" s="404"/>
      <c r="H370" s="318" t="s">
        <v>461</v>
      </c>
      <c r="I370" s="300">
        <v>110</v>
      </c>
      <c r="J370" s="296" t="s">
        <v>844</v>
      </c>
      <c r="K370" s="290">
        <v>10</v>
      </c>
      <c r="L370" s="315">
        <v>253.5</v>
      </c>
      <c r="M370" s="294"/>
      <c r="N370" s="317"/>
      <c r="O370" s="149">
        <f t="shared" si="25"/>
        <v>0</v>
      </c>
      <c r="P370" s="310">
        <v>4607109931486</v>
      </c>
      <c r="Q370" s="298"/>
    </row>
    <row r="371" spans="1:17" ht="24" x14ac:dyDescent="0.2">
      <c r="A371" s="108">
        <v>355</v>
      </c>
      <c r="B371" s="293">
        <v>240</v>
      </c>
      <c r="C371" s="301" t="s">
        <v>4176</v>
      </c>
      <c r="D371" s="299" t="s">
        <v>4177</v>
      </c>
      <c r="E371" s="302" t="s">
        <v>4178</v>
      </c>
      <c r="F371" s="403" t="str">
        <f t="shared" si="24"/>
        <v>фото</v>
      </c>
      <c r="G371" s="404"/>
      <c r="H371" s="318" t="s">
        <v>4179</v>
      </c>
      <c r="I371" s="300">
        <v>80</v>
      </c>
      <c r="J371" s="296" t="s">
        <v>844</v>
      </c>
      <c r="K371" s="290">
        <v>5</v>
      </c>
      <c r="L371" s="315">
        <v>196.7</v>
      </c>
      <c r="M371" s="294"/>
      <c r="N371" s="317"/>
      <c r="O371" s="149">
        <f t="shared" si="25"/>
        <v>0</v>
      </c>
      <c r="P371" s="310">
        <v>4607109961018</v>
      </c>
      <c r="Q371" s="298"/>
    </row>
    <row r="372" spans="1:17" ht="24" x14ac:dyDescent="0.2">
      <c r="A372" s="108">
        <v>356</v>
      </c>
      <c r="B372" s="293">
        <v>4314</v>
      </c>
      <c r="C372" s="301" t="s">
        <v>7679</v>
      </c>
      <c r="D372" s="299" t="s">
        <v>7680</v>
      </c>
      <c r="E372" s="302" t="s">
        <v>7681</v>
      </c>
      <c r="F372" s="403" t="str">
        <f t="shared" si="24"/>
        <v>фото</v>
      </c>
      <c r="G372" s="404"/>
      <c r="H372" s="318" t="s">
        <v>7682</v>
      </c>
      <c r="I372" s="300">
        <v>115</v>
      </c>
      <c r="J372" s="296" t="s">
        <v>28</v>
      </c>
      <c r="K372" s="290">
        <v>7</v>
      </c>
      <c r="L372" s="315">
        <v>215.4</v>
      </c>
      <c r="M372" s="294"/>
      <c r="N372" s="317"/>
      <c r="O372" s="149">
        <f t="shared" si="25"/>
        <v>0</v>
      </c>
      <c r="P372" s="310">
        <v>4607109929681</v>
      </c>
      <c r="Q372" s="298" t="s">
        <v>5840</v>
      </c>
    </row>
    <row r="373" spans="1:17" ht="15.75" x14ac:dyDescent="0.2">
      <c r="A373" s="108">
        <v>357</v>
      </c>
      <c r="B373" s="293">
        <v>5752</v>
      </c>
      <c r="C373" s="301" t="s">
        <v>4180</v>
      </c>
      <c r="D373" s="299" t="s">
        <v>4181</v>
      </c>
      <c r="E373" s="302" t="s">
        <v>4182</v>
      </c>
      <c r="F373" s="403" t="str">
        <f t="shared" si="24"/>
        <v>фото</v>
      </c>
      <c r="G373" s="404"/>
      <c r="H373" s="318" t="s">
        <v>4183</v>
      </c>
      <c r="I373" s="300">
        <v>110</v>
      </c>
      <c r="J373" s="296" t="s">
        <v>28</v>
      </c>
      <c r="K373" s="290">
        <v>5</v>
      </c>
      <c r="L373" s="315">
        <v>156</v>
      </c>
      <c r="M373" s="294"/>
      <c r="N373" s="317"/>
      <c r="O373" s="149">
        <f t="shared" si="25"/>
        <v>0</v>
      </c>
      <c r="P373" s="310">
        <v>4607109931462</v>
      </c>
      <c r="Q373" s="298"/>
    </row>
    <row r="374" spans="1:17" ht="24" x14ac:dyDescent="0.2">
      <c r="A374" s="108">
        <v>358</v>
      </c>
      <c r="B374" s="293">
        <v>3774</v>
      </c>
      <c r="C374" s="301" t="s">
        <v>7683</v>
      </c>
      <c r="D374" s="299" t="s">
        <v>7684</v>
      </c>
      <c r="E374" s="302" t="s">
        <v>7685</v>
      </c>
      <c r="F374" s="403" t="str">
        <f t="shared" si="24"/>
        <v>фото</v>
      </c>
      <c r="G374" s="404"/>
      <c r="H374" s="318" t="s">
        <v>7686</v>
      </c>
      <c r="I374" s="300">
        <v>110</v>
      </c>
      <c r="J374" s="296" t="s">
        <v>844</v>
      </c>
      <c r="K374" s="290">
        <v>7</v>
      </c>
      <c r="L374" s="315">
        <v>226</v>
      </c>
      <c r="M374" s="294"/>
      <c r="N374" s="317"/>
      <c r="O374" s="149">
        <f t="shared" si="25"/>
        <v>0</v>
      </c>
      <c r="P374" s="310">
        <v>4607109979921</v>
      </c>
      <c r="Q374" s="298"/>
    </row>
    <row r="375" spans="1:17" ht="36" x14ac:dyDescent="0.2">
      <c r="A375" s="108">
        <v>359</v>
      </c>
      <c r="B375" s="293">
        <v>5753</v>
      </c>
      <c r="C375" s="301" t="s">
        <v>6025</v>
      </c>
      <c r="D375" s="299" t="s">
        <v>6026</v>
      </c>
      <c r="E375" s="302" t="s">
        <v>6027</v>
      </c>
      <c r="F375" s="403" t="str">
        <f t="shared" si="24"/>
        <v>фото</v>
      </c>
      <c r="G375" s="404"/>
      <c r="H375" s="318" t="s">
        <v>6028</v>
      </c>
      <c r="I375" s="300">
        <v>110</v>
      </c>
      <c r="J375" s="296" t="s">
        <v>844</v>
      </c>
      <c r="K375" s="290">
        <v>7</v>
      </c>
      <c r="L375" s="315">
        <v>215.4</v>
      </c>
      <c r="M375" s="294"/>
      <c r="N375" s="317"/>
      <c r="O375" s="149">
        <f t="shared" si="25"/>
        <v>0</v>
      </c>
      <c r="P375" s="310">
        <v>4607109931455</v>
      </c>
      <c r="Q375" s="298"/>
    </row>
    <row r="376" spans="1:17" ht="72" x14ac:dyDescent="0.2">
      <c r="A376" s="108">
        <v>360</v>
      </c>
      <c r="B376" s="293">
        <v>9428</v>
      </c>
      <c r="C376" s="301" t="s">
        <v>7687</v>
      </c>
      <c r="D376" s="299" t="s">
        <v>7688</v>
      </c>
      <c r="E376" s="302" t="s">
        <v>7689</v>
      </c>
      <c r="F376" s="403" t="str">
        <f t="shared" si="24"/>
        <v>фото</v>
      </c>
      <c r="G376" s="404"/>
      <c r="H376" s="318" t="s">
        <v>7690</v>
      </c>
      <c r="I376" s="300">
        <v>125</v>
      </c>
      <c r="J376" s="296" t="s">
        <v>845</v>
      </c>
      <c r="K376" s="290">
        <v>5</v>
      </c>
      <c r="L376" s="315">
        <v>395.4</v>
      </c>
      <c r="M376" s="294"/>
      <c r="N376" s="317"/>
      <c r="O376" s="149">
        <f t="shared" si="25"/>
        <v>0</v>
      </c>
      <c r="P376" s="310">
        <v>4607109953495</v>
      </c>
      <c r="Q376" s="298" t="s">
        <v>7296</v>
      </c>
    </row>
    <row r="377" spans="1:17" ht="15.75" x14ac:dyDescent="0.2">
      <c r="A377" s="108">
        <v>361</v>
      </c>
      <c r="B377" s="293">
        <v>5754</v>
      </c>
      <c r="C377" s="301" t="s">
        <v>4184</v>
      </c>
      <c r="D377" s="299" t="s">
        <v>4185</v>
      </c>
      <c r="E377" s="302" t="s">
        <v>4186</v>
      </c>
      <c r="F377" s="403" t="str">
        <f t="shared" si="24"/>
        <v>фото</v>
      </c>
      <c r="G377" s="404"/>
      <c r="H377" s="318" t="s">
        <v>1622</v>
      </c>
      <c r="I377" s="300">
        <v>110</v>
      </c>
      <c r="J377" s="296" t="s">
        <v>28</v>
      </c>
      <c r="K377" s="290">
        <v>7</v>
      </c>
      <c r="L377" s="315">
        <v>215.4</v>
      </c>
      <c r="M377" s="294"/>
      <c r="N377" s="317"/>
      <c r="O377" s="149">
        <f t="shared" si="25"/>
        <v>0</v>
      </c>
      <c r="P377" s="310">
        <v>4607109931448</v>
      </c>
      <c r="Q377" s="298"/>
    </row>
    <row r="378" spans="1:17" ht="24" x14ac:dyDescent="0.2">
      <c r="A378" s="108">
        <v>362</v>
      </c>
      <c r="B378" s="293">
        <v>3656</v>
      </c>
      <c r="C378" s="301" t="s">
        <v>6029</v>
      </c>
      <c r="D378" s="299" t="s">
        <v>6030</v>
      </c>
      <c r="E378" s="302" t="s">
        <v>6031</v>
      </c>
      <c r="F378" s="403" t="str">
        <f t="shared" si="24"/>
        <v>фото</v>
      </c>
      <c r="G378" s="404"/>
      <c r="H378" s="318" t="s">
        <v>6032</v>
      </c>
      <c r="I378" s="300">
        <v>110</v>
      </c>
      <c r="J378" s="296" t="s">
        <v>844</v>
      </c>
      <c r="K378" s="290">
        <v>5</v>
      </c>
      <c r="L378" s="315">
        <v>154.1</v>
      </c>
      <c r="M378" s="294"/>
      <c r="N378" s="317"/>
      <c r="O378" s="149">
        <f t="shared" si="25"/>
        <v>0</v>
      </c>
      <c r="P378" s="310">
        <v>4607109971383</v>
      </c>
      <c r="Q378" s="298"/>
    </row>
    <row r="379" spans="1:17" ht="24" x14ac:dyDescent="0.2">
      <c r="A379" s="108">
        <v>363</v>
      </c>
      <c r="B379" s="293">
        <v>4360</v>
      </c>
      <c r="C379" s="301" t="s">
        <v>2040</v>
      </c>
      <c r="D379" s="299" t="s">
        <v>49</v>
      </c>
      <c r="E379" s="302" t="s">
        <v>50</v>
      </c>
      <c r="F379" s="403" t="str">
        <f t="shared" si="24"/>
        <v>фото</v>
      </c>
      <c r="G379" s="404"/>
      <c r="H379" s="318" t="s">
        <v>51</v>
      </c>
      <c r="I379" s="300">
        <v>110</v>
      </c>
      <c r="J379" s="296" t="s">
        <v>844</v>
      </c>
      <c r="K379" s="290">
        <v>5</v>
      </c>
      <c r="L379" s="315">
        <v>173.1</v>
      </c>
      <c r="M379" s="294"/>
      <c r="N379" s="317"/>
      <c r="O379" s="149">
        <f t="shared" si="25"/>
        <v>0</v>
      </c>
      <c r="P379" s="310">
        <v>4607109987810</v>
      </c>
      <c r="Q379" s="298"/>
    </row>
    <row r="380" spans="1:17" ht="48" x14ac:dyDescent="0.2">
      <c r="A380" s="108">
        <v>364</v>
      </c>
      <c r="B380" s="293">
        <v>3014</v>
      </c>
      <c r="C380" s="301" t="s">
        <v>6033</v>
      </c>
      <c r="D380" s="299" t="s">
        <v>6034</v>
      </c>
      <c r="E380" s="302" t="s">
        <v>6035</v>
      </c>
      <c r="F380" s="403" t="str">
        <f t="shared" si="24"/>
        <v>фото</v>
      </c>
      <c r="G380" s="404"/>
      <c r="H380" s="318" t="s">
        <v>6036</v>
      </c>
      <c r="I380" s="300">
        <v>120</v>
      </c>
      <c r="J380" s="296" t="s">
        <v>844</v>
      </c>
      <c r="K380" s="290">
        <v>5</v>
      </c>
      <c r="L380" s="315">
        <v>182.5</v>
      </c>
      <c r="M380" s="294"/>
      <c r="N380" s="317"/>
      <c r="O380" s="149">
        <f t="shared" si="25"/>
        <v>0</v>
      </c>
      <c r="P380" s="310">
        <v>4607109961841</v>
      </c>
      <c r="Q380" s="298"/>
    </row>
    <row r="381" spans="1:17" ht="15.75" x14ac:dyDescent="0.2">
      <c r="A381" s="108">
        <v>365</v>
      </c>
      <c r="B381" s="293">
        <v>3773</v>
      </c>
      <c r="C381" s="301" t="s">
        <v>2041</v>
      </c>
      <c r="D381" s="299" t="s">
        <v>52</v>
      </c>
      <c r="E381" s="302" t="s">
        <v>53</v>
      </c>
      <c r="F381" s="403" t="str">
        <f t="shared" si="24"/>
        <v>фото</v>
      </c>
      <c r="G381" s="404"/>
      <c r="H381" s="318" t="s">
        <v>54</v>
      </c>
      <c r="I381" s="300">
        <v>100</v>
      </c>
      <c r="J381" s="296" t="s">
        <v>844</v>
      </c>
      <c r="K381" s="290">
        <v>3</v>
      </c>
      <c r="L381" s="315">
        <v>101.2</v>
      </c>
      <c r="M381" s="294"/>
      <c r="N381" s="317"/>
      <c r="O381" s="149">
        <f t="shared" si="25"/>
        <v>0</v>
      </c>
      <c r="P381" s="310">
        <v>4607109979914</v>
      </c>
      <c r="Q381" s="298"/>
    </row>
    <row r="382" spans="1:17" ht="24" x14ac:dyDescent="0.2">
      <c r="A382" s="108">
        <v>366</v>
      </c>
      <c r="B382" s="293">
        <v>3900</v>
      </c>
      <c r="C382" s="301" t="s">
        <v>7691</v>
      </c>
      <c r="D382" s="299" t="s">
        <v>7692</v>
      </c>
      <c r="E382" s="302" t="s">
        <v>7693</v>
      </c>
      <c r="F382" s="403" t="str">
        <f t="shared" si="24"/>
        <v>фото</v>
      </c>
      <c r="G382" s="404"/>
      <c r="H382" s="318" t="s">
        <v>7694</v>
      </c>
      <c r="I382" s="300">
        <v>125</v>
      </c>
      <c r="J382" s="296" t="s">
        <v>1930</v>
      </c>
      <c r="K382" s="290">
        <v>5</v>
      </c>
      <c r="L382" s="315">
        <v>192</v>
      </c>
      <c r="M382" s="294"/>
      <c r="N382" s="317"/>
      <c r="O382" s="149">
        <f t="shared" si="25"/>
        <v>0</v>
      </c>
      <c r="P382" s="310">
        <v>4607109929674</v>
      </c>
      <c r="Q382" s="298" t="s">
        <v>5840</v>
      </c>
    </row>
    <row r="383" spans="1:17" ht="22.5" customHeight="1" x14ac:dyDescent="0.2">
      <c r="A383" s="108">
        <v>367</v>
      </c>
      <c r="B383" s="293">
        <v>3618</v>
      </c>
      <c r="C383" s="301" t="s">
        <v>7695</v>
      </c>
      <c r="D383" s="299" t="s">
        <v>7696</v>
      </c>
      <c r="E383" s="302" t="s">
        <v>7697</v>
      </c>
      <c r="F383" s="403" t="str">
        <f t="shared" si="24"/>
        <v>фото</v>
      </c>
      <c r="G383" s="404"/>
      <c r="H383" s="318" t="s">
        <v>7698</v>
      </c>
      <c r="I383" s="300">
        <v>110</v>
      </c>
      <c r="J383" s="296" t="s">
        <v>28</v>
      </c>
      <c r="K383" s="290">
        <v>7</v>
      </c>
      <c r="L383" s="315">
        <v>215.4</v>
      </c>
      <c r="M383" s="294"/>
      <c r="N383" s="317"/>
      <c r="O383" s="149">
        <f t="shared" si="25"/>
        <v>0</v>
      </c>
      <c r="P383" s="310">
        <v>4607109929667</v>
      </c>
      <c r="Q383" s="298" t="s">
        <v>5840</v>
      </c>
    </row>
    <row r="384" spans="1:17" ht="24" x14ac:dyDescent="0.2">
      <c r="A384" s="108">
        <v>368</v>
      </c>
      <c r="B384" s="293">
        <v>7124</v>
      </c>
      <c r="C384" s="301" t="s">
        <v>4187</v>
      </c>
      <c r="D384" s="299" t="s">
        <v>1907</v>
      </c>
      <c r="E384" s="302" t="s">
        <v>1908</v>
      </c>
      <c r="F384" s="403" t="str">
        <f t="shared" si="24"/>
        <v>фото</v>
      </c>
      <c r="G384" s="404"/>
      <c r="H384" s="318" t="s">
        <v>1909</v>
      </c>
      <c r="I384" s="300">
        <v>110</v>
      </c>
      <c r="J384" s="296" t="s">
        <v>28</v>
      </c>
      <c r="K384" s="290">
        <v>5</v>
      </c>
      <c r="L384" s="315">
        <v>156</v>
      </c>
      <c r="M384" s="294"/>
      <c r="N384" s="317"/>
      <c r="O384" s="149">
        <f t="shared" si="25"/>
        <v>0</v>
      </c>
      <c r="P384" s="310">
        <v>4607109947685</v>
      </c>
      <c r="Q384" s="298"/>
    </row>
    <row r="385" spans="1:17" ht="24" x14ac:dyDescent="0.2">
      <c r="A385" s="108">
        <v>369</v>
      </c>
      <c r="B385" s="293">
        <v>3026</v>
      </c>
      <c r="C385" s="301" t="s">
        <v>2042</v>
      </c>
      <c r="D385" s="299" t="s">
        <v>583</v>
      </c>
      <c r="E385" s="302" t="s">
        <v>582</v>
      </c>
      <c r="F385" s="403" t="str">
        <f t="shared" si="24"/>
        <v>фото</v>
      </c>
      <c r="G385" s="404"/>
      <c r="H385" s="318" t="s">
        <v>584</v>
      </c>
      <c r="I385" s="300">
        <v>120</v>
      </c>
      <c r="J385" s="296" t="s">
        <v>844</v>
      </c>
      <c r="K385" s="290">
        <v>7</v>
      </c>
      <c r="L385" s="315">
        <v>199.6</v>
      </c>
      <c r="M385" s="294"/>
      <c r="N385" s="317"/>
      <c r="O385" s="149">
        <f t="shared" si="25"/>
        <v>0</v>
      </c>
      <c r="P385" s="310">
        <v>4607109959602</v>
      </c>
      <c r="Q385" s="298"/>
    </row>
    <row r="386" spans="1:17" ht="24" x14ac:dyDescent="0.2">
      <c r="A386" s="108">
        <v>370</v>
      </c>
      <c r="B386" s="293">
        <v>3802</v>
      </c>
      <c r="C386" s="301" t="s">
        <v>7699</v>
      </c>
      <c r="D386" s="299" t="s">
        <v>7700</v>
      </c>
      <c r="E386" s="302" t="s">
        <v>7701</v>
      </c>
      <c r="F386" s="403" t="str">
        <f t="shared" si="24"/>
        <v>фото</v>
      </c>
      <c r="G386" s="404"/>
      <c r="H386" s="318" t="s">
        <v>7702</v>
      </c>
      <c r="I386" s="300">
        <v>100</v>
      </c>
      <c r="J386" s="296" t="s">
        <v>28</v>
      </c>
      <c r="K386" s="290">
        <v>7</v>
      </c>
      <c r="L386" s="315">
        <v>215.4</v>
      </c>
      <c r="M386" s="294"/>
      <c r="N386" s="317"/>
      <c r="O386" s="149">
        <f t="shared" si="25"/>
        <v>0</v>
      </c>
      <c r="P386" s="310">
        <v>4607109980200</v>
      </c>
      <c r="Q386" s="298"/>
    </row>
    <row r="387" spans="1:17" ht="24" x14ac:dyDescent="0.2">
      <c r="A387" s="108">
        <v>371</v>
      </c>
      <c r="B387" s="293">
        <v>1497</v>
      </c>
      <c r="C387" s="301" t="s">
        <v>2043</v>
      </c>
      <c r="D387" s="299" t="s">
        <v>580</v>
      </c>
      <c r="E387" s="302" t="s">
        <v>579</v>
      </c>
      <c r="F387" s="403" t="str">
        <f t="shared" si="24"/>
        <v>фото</v>
      </c>
      <c r="G387" s="404"/>
      <c r="H387" s="318" t="s">
        <v>581</v>
      </c>
      <c r="I387" s="300">
        <v>100</v>
      </c>
      <c r="J387" s="296" t="s">
        <v>844</v>
      </c>
      <c r="K387" s="290">
        <v>5</v>
      </c>
      <c r="L387" s="315">
        <v>135.19999999999999</v>
      </c>
      <c r="M387" s="294"/>
      <c r="N387" s="317"/>
      <c r="O387" s="149">
        <f t="shared" si="25"/>
        <v>0</v>
      </c>
      <c r="P387" s="310">
        <v>4607109964149</v>
      </c>
      <c r="Q387" s="298"/>
    </row>
    <row r="388" spans="1:17" ht="36" x14ac:dyDescent="0.2">
      <c r="A388" s="108">
        <v>372</v>
      </c>
      <c r="B388" s="293">
        <v>5755</v>
      </c>
      <c r="C388" s="301" t="s">
        <v>4188</v>
      </c>
      <c r="D388" s="299" t="s">
        <v>4189</v>
      </c>
      <c r="E388" s="302" t="s">
        <v>4190</v>
      </c>
      <c r="F388" s="403" t="str">
        <f t="shared" si="24"/>
        <v>фото</v>
      </c>
      <c r="G388" s="404"/>
      <c r="H388" s="318" t="s">
        <v>4191</v>
      </c>
      <c r="I388" s="300"/>
      <c r="J388" s="296" t="s">
        <v>28</v>
      </c>
      <c r="K388" s="290">
        <v>5</v>
      </c>
      <c r="L388" s="315">
        <v>156</v>
      </c>
      <c r="M388" s="294"/>
      <c r="N388" s="317"/>
      <c r="O388" s="149">
        <f t="shared" si="25"/>
        <v>0</v>
      </c>
      <c r="P388" s="310">
        <v>4607109931431</v>
      </c>
      <c r="Q388" s="298"/>
    </row>
    <row r="389" spans="1:17" ht="24" x14ac:dyDescent="0.2">
      <c r="A389" s="108">
        <v>373</v>
      </c>
      <c r="B389" s="293">
        <v>244</v>
      </c>
      <c r="C389" s="301" t="s">
        <v>6037</v>
      </c>
      <c r="D389" s="299" t="s">
        <v>6038</v>
      </c>
      <c r="E389" s="302" t="s">
        <v>6039</v>
      </c>
      <c r="F389" s="403" t="str">
        <f t="shared" si="24"/>
        <v>фото</v>
      </c>
      <c r="G389" s="404"/>
      <c r="H389" s="318" t="s">
        <v>6040</v>
      </c>
      <c r="I389" s="300">
        <v>100</v>
      </c>
      <c r="J389" s="296" t="s">
        <v>844</v>
      </c>
      <c r="K389" s="290">
        <v>3</v>
      </c>
      <c r="L389" s="315">
        <v>103.4</v>
      </c>
      <c r="M389" s="294"/>
      <c r="N389" s="317"/>
      <c r="O389" s="149">
        <f t="shared" si="25"/>
        <v>0</v>
      </c>
      <c r="P389" s="310">
        <v>4607109961056</v>
      </c>
      <c r="Q389" s="298"/>
    </row>
    <row r="390" spans="1:17" ht="15.75" x14ac:dyDescent="0.2">
      <c r="A390" s="108">
        <v>374</v>
      </c>
      <c r="B390" s="293">
        <v>245</v>
      </c>
      <c r="C390" s="301" t="s">
        <v>2044</v>
      </c>
      <c r="D390" s="299" t="s">
        <v>589</v>
      </c>
      <c r="E390" s="302" t="s">
        <v>588</v>
      </c>
      <c r="F390" s="403" t="str">
        <f t="shared" si="24"/>
        <v>фото</v>
      </c>
      <c r="G390" s="404"/>
      <c r="H390" s="318" t="s">
        <v>590</v>
      </c>
      <c r="I390" s="300">
        <v>110</v>
      </c>
      <c r="J390" s="296" t="s">
        <v>28</v>
      </c>
      <c r="K390" s="290">
        <v>7</v>
      </c>
      <c r="L390" s="315">
        <v>163.80000000000001</v>
      </c>
      <c r="M390" s="294"/>
      <c r="N390" s="317"/>
      <c r="O390" s="149">
        <f t="shared" si="25"/>
        <v>0</v>
      </c>
      <c r="P390" s="310">
        <v>4607109961063</v>
      </c>
      <c r="Q390" s="298"/>
    </row>
    <row r="391" spans="1:17" ht="36" x14ac:dyDescent="0.2">
      <c r="A391" s="108">
        <v>375</v>
      </c>
      <c r="B391" s="293">
        <v>3784</v>
      </c>
      <c r="C391" s="301" t="s">
        <v>6041</v>
      </c>
      <c r="D391" s="299" t="s">
        <v>6042</v>
      </c>
      <c r="E391" s="302" t="s">
        <v>6043</v>
      </c>
      <c r="F391" s="403" t="str">
        <f t="shared" si="24"/>
        <v>фото</v>
      </c>
      <c r="G391" s="404"/>
      <c r="H391" s="318" t="s">
        <v>6044</v>
      </c>
      <c r="I391" s="300">
        <v>130</v>
      </c>
      <c r="J391" s="296" t="s">
        <v>844</v>
      </c>
      <c r="K391" s="290">
        <v>5</v>
      </c>
      <c r="L391" s="315">
        <v>168.3</v>
      </c>
      <c r="M391" s="294"/>
      <c r="N391" s="317"/>
      <c r="O391" s="149">
        <f t="shared" si="25"/>
        <v>0</v>
      </c>
      <c r="P391" s="310">
        <v>4607109980026</v>
      </c>
      <c r="Q391" s="298"/>
    </row>
    <row r="392" spans="1:17" ht="24" x14ac:dyDescent="0.2">
      <c r="A392" s="108">
        <v>376</v>
      </c>
      <c r="B392" s="293">
        <v>246</v>
      </c>
      <c r="C392" s="301" t="s">
        <v>2045</v>
      </c>
      <c r="D392" s="299" t="s">
        <v>592</v>
      </c>
      <c r="E392" s="302" t="s">
        <v>591</v>
      </c>
      <c r="F392" s="403" t="str">
        <f t="shared" si="24"/>
        <v>фото</v>
      </c>
      <c r="G392" s="404"/>
      <c r="H392" s="318" t="s">
        <v>593</v>
      </c>
      <c r="I392" s="300">
        <v>110</v>
      </c>
      <c r="J392" s="296" t="s">
        <v>844</v>
      </c>
      <c r="K392" s="290">
        <v>10</v>
      </c>
      <c r="L392" s="315">
        <v>215.6</v>
      </c>
      <c r="M392" s="294"/>
      <c r="N392" s="317"/>
      <c r="O392" s="149">
        <f t="shared" si="25"/>
        <v>0</v>
      </c>
      <c r="P392" s="310">
        <v>4607109961070</v>
      </c>
      <c r="Q392" s="298"/>
    </row>
    <row r="393" spans="1:17" ht="24" x14ac:dyDescent="0.2">
      <c r="A393" s="108">
        <v>377</v>
      </c>
      <c r="B393" s="293">
        <v>2952</v>
      </c>
      <c r="C393" s="301" t="s">
        <v>2046</v>
      </c>
      <c r="D393" s="299" t="s">
        <v>595</v>
      </c>
      <c r="E393" s="302" t="s">
        <v>594</v>
      </c>
      <c r="F393" s="403" t="str">
        <f t="shared" si="24"/>
        <v>фото</v>
      </c>
      <c r="G393" s="404"/>
      <c r="H393" s="318" t="s">
        <v>596</v>
      </c>
      <c r="I393" s="300">
        <v>120</v>
      </c>
      <c r="J393" s="296" t="s">
        <v>844</v>
      </c>
      <c r="K393" s="290">
        <v>7</v>
      </c>
      <c r="L393" s="315">
        <v>206.2</v>
      </c>
      <c r="M393" s="294"/>
      <c r="N393" s="317"/>
      <c r="O393" s="149">
        <f t="shared" si="25"/>
        <v>0</v>
      </c>
      <c r="P393" s="310">
        <v>4607109959626</v>
      </c>
      <c r="Q393" s="298"/>
    </row>
    <row r="394" spans="1:17" ht="48" x14ac:dyDescent="0.2">
      <c r="A394" s="108">
        <v>378</v>
      </c>
      <c r="B394" s="293">
        <v>5756</v>
      </c>
      <c r="C394" s="301" t="s">
        <v>4192</v>
      </c>
      <c r="D394" s="299" t="s">
        <v>4193</v>
      </c>
      <c r="E394" s="302" t="s">
        <v>4194</v>
      </c>
      <c r="F394" s="403" t="str">
        <f t="shared" si="24"/>
        <v>фото</v>
      </c>
      <c r="G394" s="404"/>
      <c r="H394" s="318" t="s">
        <v>4195</v>
      </c>
      <c r="I394" s="300">
        <v>120</v>
      </c>
      <c r="J394" s="296" t="s">
        <v>844</v>
      </c>
      <c r="K394" s="290">
        <v>5</v>
      </c>
      <c r="L394" s="315">
        <v>201.4</v>
      </c>
      <c r="M394" s="294"/>
      <c r="N394" s="317"/>
      <c r="O394" s="149">
        <f t="shared" si="25"/>
        <v>0</v>
      </c>
      <c r="P394" s="310">
        <v>4607109931424</v>
      </c>
      <c r="Q394" s="298"/>
    </row>
    <row r="395" spans="1:17" ht="24" x14ac:dyDescent="0.2">
      <c r="A395" s="108">
        <v>379</v>
      </c>
      <c r="B395" s="293">
        <v>5757</v>
      </c>
      <c r="C395" s="301" t="s">
        <v>4196</v>
      </c>
      <c r="D395" s="299" t="s">
        <v>4197</v>
      </c>
      <c r="E395" s="302" t="s">
        <v>4198</v>
      </c>
      <c r="F395" s="403" t="str">
        <f t="shared" si="24"/>
        <v>фото</v>
      </c>
      <c r="G395" s="404"/>
      <c r="H395" s="318" t="s">
        <v>4199</v>
      </c>
      <c r="I395" s="300">
        <v>110</v>
      </c>
      <c r="J395" s="296" t="s">
        <v>28</v>
      </c>
      <c r="K395" s="290">
        <v>7</v>
      </c>
      <c r="L395" s="315">
        <v>215.4</v>
      </c>
      <c r="M395" s="294"/>
      <c r="N395" s="317"/>
      <c r="O395" s="149">
        <f t="shared" si="25"/>
        <v>0</v>
      </c>
      <c r="P395" s="310">
        <v>4607109931417</v>
      </c>
      <c r="Q395" s="298"/>
    </row>
    <row r="396" spans="1:17" ht="33.75" customHeight="1" x14ac:dyDescent="0.2">
      <c r="A396" s="108">
        <v>380</v>
      </c>
      <c r="B396" s="293">
        <v>5758</v>
      </c>
      <c r="C396" s="301" t="s">
        <v>6045</v>
      </c>
      <c r="D396" s="299" t="s">
        <v>6046</v>
      </c>
      <c r="E396" s="302" t="s">
        <v>6047</v>
      </c>
      <c r="F396" s="403" t="str">
        <f t="shared" si="24"/>
        <v>фото</v>
      </c>
      <c r="G396" s="404"/>
      <c r="H396" s="318" t="s">
        <v>6048</v>
      </c>
      <c r="I396" s="300">
        <v>110</v>
      </c>
      <c r="J396" s="296" t="s">
        <v>28</v>
      </c>
      <c r="K396" s="290">
        <v>7</v>
      </c>
      <c r="L396" s="315">
        <v>215.4</v>
      </c>
      <c r="M396" s="294"/>
      <c r="N396" s="317"/>
      <c r="O396" s="149">
        <f t="shared" si="25"/>
        <v>0</v>
      </c>
      <c r="P396" s="310">
        <v>4607109931400</v>
      </c>
      <c r="Q396" s="298"/>
    </row>
    <row r="397" spans="1:17" ht="24" x14ac:dyDescent="0.2">
      <c r="A397" s="108">
        <v>381</v>
      </c>
      <c r="B397" s="293">
        <v>5759</v>
      </c>
      <c r="C397" s="301" t="s">
        <v>6049</v>
      </c>
      <c r="D397" s="299" t="s">
        <v>6050</v>
      </c>
      <c r="E397" s="302" t="s">
        <v>6051</v>
      </c>
      <c r="F397" s="403" t="str">
        <f t="shared" si="24"/>
        <v>фото</v>
      </c>
      <c r="G397" s="404"/>
      <c r="H397" s="318" t="s">
        <v>6052</v>
      </c>
      <c r="I397" s="300">
        <v>120</v>
      </c>
      <c r="J397" s="296" t="s">
        <v>844</v>
      </c>
      <c r="K397" s="290">
        <v>5</v>
      </c>
      <c r="L397" s="315">
        <v>201.4</v>
      </c>
      <c r="M397" s="294"/>
      <c r="N397" s="317"/>
      <c r="O397" s="149">
        <f t="shared" si="25"/>
        <v>0</v>
      </c>
      <c r="P397" s="310">
        <v>4607109931394</v>
      </c>
      <c r="Q397" s="298"/>
    </row>
    <row r="398" spans="1:17" ht="24" x14ac:dyDescent="0.2">
      <c r="A398" s="108">
        <v>382</v>
      </c>
      <c r="B398" s="293">
        <v>5368</v>
      </c>
      <c r="C398" s="301" t="s">
        <v>4200</v>
      </c>
      <c r="D398" s="299" t="s">
        <v>3322</v>
      </c>
      <c r="E398" s="302" t="s">
        <v>3323</v>
      </c>
      <c r="F398" s="403" t="str">
        <f t="shared" si="24"/>
        <v>фото</v>
      </c>
      <c r="G398" s="404"/>
      <c r="H398" s="318" t="s">
        <v>3369</v>
      </c>
      <c r="I398" s="300">
        <v>100</v>
      </c>
      <c r="J398" s="296" t="s">
        <v>28</v>
      </c>
      <c r="K398" s="290">
        <v>7</v>
      </c>
      <c r="L398" s="315">
        <v>215.4</v>
      </c>
      <c r="M398" s="294"/>
      <c r="N398" s="317"/>
      <c r="O398" s="149">
        <f t="shared" si="25"/>
        <v>0</v>
      </c>
      <c r="P398" s="310">
        <v>4607109937556</v>
      </c>
      <c r="Q398" s="298"/>
    </row>
    <row r="399" spans="1:17" ht="36" x14ac:dyDescent="0.2">
      <c r="A399" s="108">
        <v>383</v>
      </c>
      <c r="B399" s="293">
        <v>3617</v>
      </c>
      <c r="C399" s="301" t="s">
        <v>7703</v>
      </c>
      <c r="D399" s="299" t="s">
        <v>7704</v>
      </c>
      <c r="E399" s="302" t="s">
        <v>7705</v>
      </c>
      <c r="F399" s="403" t="str">
        <f t="shared" si="24"/>
        <v>фото</v>
      </c>
      <c r="G399" s="404"/>
      <c r="H399" s="318" t="s">
        <v>7706</v>
      </c>
      <c r="I399" s="300">
        <v>110</v>
      </c>
      <c r="J399" s="296" t="s">
        <v>28</v>
      </c>
      <c r="K399" s="290">
        <v>7</v>
      </c>
      <c r="L399" s="315">
        <v>215.4</v>
      </c>
      <c r="M399" s="294"/>
      <c r="N399" s="317"/>
      <c r="O399" s="149">
        <f t="shared" si="25"/>
        <v>0</v>
      </c>
      <c r="P399" s="310">
        <v>4607109929650</v>
      </c>
      <c r="Q399" s="298" t="s">
        <v>5840</v>
      </c>
    </row>
    <row r="400" spans="1:17" ht="36" x14ac:dyDescent="0.2">
      <c r="A400" s="108">
        <v>384</v>
      </c>
      <c r="B400" s="293">
        <v>250</v>
      </c>
      <c r="C400" s="301" t="s">
        <v>2047</v>
      </c>
      <c r="D400" s="299" t="s">
        <v>601</v>
      </c>
      <c r="E400" s="302" t="s">
        <v>600</v>
      </c>
      <c r="F400" s="403" t="str">
        <f t="shared" si="24"/>
        <v>фото</v>
      </c>
      <c r="G400" s="404"/>
      <c r="H400" s="318" t="s">
        <v>602</v>
      </c>
      <c r="I400" s="300">
        <v>110</v>
      </c>
      <c r="J400" s="296" t="s">
        <v>844</v>
      </c>
      <c r="K400" s="290">
        <v>10</v>
      </c>
      <c r="L400" s="315">
        <v>253.5</v>
      </c>
      <c r="M400" s="294"/>
      <c r="N400" s="317"/>
      <c r="O400" s="149">
        <f t="shared" si="25"/>
        <v>0</v>
      </c>
      <c r="P400" s="310">
        <v>4607109961117</v>
      </c>
      <c r="Q400" s="298"/>
    </row>
    <row r="401" spans="1:17" ht="24" x14ac:dyDescent="0.2">
      <c r="A401" s="108">
        <v>385</v>
      </c>
      <c r="B401" s="293">
        <v>251</v>
      </c>
      <c r="C401" s="301" t="s">
        <v>2048</v>
      </c>
      <c r="D401" s="299" t="s">
        <v>598</v>
      </c>
      <c r="E401" s="302" t="s">
        <v>597</v>
      </c>
      <c r="F401" s="403" t="str">
        <f t="shared" si="24"/>
        <v>фото</v>
      </c>
      <c r="G401" s="404"/>
      <c r="H401" s="318" t="s">
        <v>599</v>
      </c>
      <c r="I401" s="300">
        <v>100</v>
      </c>
      <c r="J401" s="296" t="s">
        <v>844</v>
      </c>
      <c r="K401" s="290">
        <v>10</v>
      </c>
      <c r="L401" s="315">
        <v>234.6</v>
      </c>
      <c r="M401" s="294"/>
      <c r="N401" s="317"/>
      <c r="O401" s="149">
        <f t="shared" si="25"/>
        <v>0</v>
      </c>
      <c r="P401" s="310">
        <v>4607109961124</v>
      </c>
      <c r="Q401" s="298"/>
    </row>
    <row r="402" spans="1:17" ht="24" x14ac:dyDescent="0.2">
      <c r="A402" s="108">
        <v>386</v>
      </c>
      <c r="B402" s="293">
        <v>461</v>
      </c>
      <c r="C402" s="301" t="s">
        <v>4201</v>
      </c>
      <c r="D402" s="299" t="s">
        <v>4202</v>
      </c>
      <c r="E402" s="302" t="s">
        <v>4203</v>
      </c>
      <c r="F402" s="403" t="str">
        <f t="shared" si="24"/>
        <v>фото</v>
      </c>
      <c r="G402" s="404"/>
      <c r="H402" s="318" t="s">
        <v>4204</v>
      </c>
      <c r="I402" s="300">
        <v>120</v>
      </c>
      <c r="J402" s="296" t="s">
        <v>844</v>
      </c>
      <c r="K402" s="290">
        <v>10</v>
      </c>
      <c r="L402" s="315">
        <v>215.6</v>
      </c>
      <c r="M402" s="294"/>
      <c r="N402" s="317"/>
      <c r="O402" s="149">
        <f t="shared" si="25"/>
        <v>0</v>
      </c>
      <c r="P402" s="310">
        <v>4607109962053</v>
      </c>
      <c r="Q402" s="298"/>
    </row>
    <row r="403" spans="1:17" ht="15.75" x14ac:dyDescent="0.2">
      <c r="A403" s="108">
        <v>387</v>
      </c>
      <c r="B403" s="293">
        <v>2801</v>
      </c>
      <c r="C403" s="301" t="s">
        <v>2049</v>
      </c>
      <c r="D403" s="299" t="s">
        <v>586</v>
      </c>
      <c r="E403" s="302" t="s">
        <v>585</v>
      </c>
      <c r="F403" s="403" t="str">
        <f t="shared" si="24"/>
        <v>фото</v>
      </c>
      <c r="G403" s="404"/>
      <c r="H403" s="318" t="s">
        <v>587</v>
      </c>
      <c r="I403" s="300">
        <v>110</v>
      </c>
      <c r="J403" s="296" t="s">
        <v>844</v>
      </c>
      <c r="K403" s="290">
        <v>7</v>
      </c>
      <c r="L403" s="315">
        <v>206.2</v>
      </c>
      <c r="M403" s="294"/>
      <c r="N403" s="317"/>
      <c r="O403" s="149">
        <f t="shared" si="25"/>
        <v>0</v>
      </c>
      <c r="P403" s="310">
        <v>4607109960295</v>
      </c>
      <c r="Q403" s="298"/>
    </row>
    <row r="404" spans="1:17" ht="24" x14ac:dyDescent="0.2">
      <c r="A404" s="108">
        <v>388</v>
      </c>
      <c r="B404" s="293">
        <v>5390</v>
      </c>
      <c r="C404" s="301" t="s">
        <v>4278</v>
      </c>
      <c r="D404" s="299" t="s">
        <v>3342</v>
      </c>
      <c r="E404" s="302" t="s">
        <v>3343</v>
      </c>
      <c r="F404" s="403" t="str">
        <f t="shared" si="24"/>
        <v>фото</v>
      </c>
      <c r="G404" s="404"/>
      <c r="H404" s="318" t="s">
        <v>3378</v>
      </c>
      <c r="I404" s="300">
        <v>140</v>
      </c>
      <c r="J404" s="296" t="s">
        <v>28</v>
      </c>
      <c r="K404" s="290">
        <v>10</v>
      </c>
      <c r="L404" s="315">
        <v>253.5</v>
      </c>
      <c r="M404" s="294"/>
      <c r="N404" s="317"/>
      <c r="O404" s="149">
        <f t="shared" si="25"/>
        <v>0</v>
      </c>
      <c r="P404" s="310">
        <v>4607109937327</v>
      </c>
      <c r="Q404" s="298"/>
    </row>
    <row r="405" spans="1:17" ht="24" x14ac:dyDescent="0.2">
      <c r="A405" s="108">
        <v>389</v>
      </c>
      <c r="B405" s="293">
        <v>7134</v>
      </c>
      <c r="C405" s="301" t="s">
        <v>3409</v>
      </c>
      <c r="D405" s="299" t="s">
        <v>1910</v>
      </c>
      <c r="E405" s="302" t="s">
        <v>1911</v>
      </c>
      <c r="F405" s="403" t="str">
        <f t="shared" si="24"/>
        <v>фото</v>
      </c>
      <c r="G405" s="404"/>
      <c r="H405" s="318" t="s">
        <v>1912</v>
      </c>
      <c r="I405" s="300">
        <v>110</v>
      </c>
      <c r="J405" s="296" t="s">
        <v>28</v>
      </c>
      <c r="K405" s="290">
        <v>7</v>
      </c>
      <c r="L405" s="315">
        <v>215.4</v>
      </c>
      <c r="M405" s="294"/>
      <c r="N405" s="317"/>
      <c r="O405" s="149">
        <f t="shared" si="25"/>
        <v>0</v>
      </c>
      <c r="P405" s="310">
        <v>4607109947784</v>
      </c>
      <c r="Q405" s="298"/>
    </row>
    <row r="406" spans="1:17" ht="24" x14ac:dyDescent="0.2">
      <c r="A406" s="108">
        <v>390</v>
      </c>
      <c r="B406" s="293">
        <v>5369</v>
      </c>
      <c r="C406" s="301" t="s">
        <v>6053</v>
      </c>
      <c r="D406" s="299" t="s">
        <v>6054</v>
      </c>
      <c r="E406" s="302" t="s">
        <v>6055</v>
      </c>
      <c r="F406" s="403" t="str">
        <f t="shared" si="24"/>
        <v>фото</v>
      </c>
      <c r="G406" s="404"/>
      <c r="H406" s="318" t="s">
        <v>6056</v>
      </c>
      <c r="I406" s="300">
        <v>120</v>
      </c>
      <c r="J406" s="296" t="s">
        <v>845</v>
      </c>
      <c r="K406" s="290">
        <v>7</v>
      </c>
      <c r="L406" s="315">
        <v>279</v>
      </c>
      <c r="M406" s="294"/>
      <c r="N406" s="317"/>
      <c r="O406" s="149">
        <f t="shared" si="25"/>
        <v>0</v>
      </c>
      <c r="P406" s="310">
        <v>4607109937549</v>
      </c>
      <c r="Q406" s="298"/>
    </row>
    <row r="407" spans="1:17" ht="24" x14ac:dyDescent="0.2">
      <c r="A407" s="108">
        <v>391</v>
      </c>
      <c r="B407" s="293">
        <v>1511</v>
      </c>
      <c r="C407" s="301" t="s">
        <v>2050</v>
      </c>
      <c r="D407" s="299" t="s">
        <v>173</v>
      </c>
      <c r="E407" s="302" t="s">
        <v>172</v>
      </c>
      <c r="F407" s="403" t="str">
        <f t="shared" si="24"/>
        <v>фото</v>
      </c>
      <c r="G407" s="404"/>
      <c r="H407" s="318" t="s">
        <v>174</v>
      </c>
      <c r="I407" s="300">
        <v>90</v>
      </c>
      <c r="J407" s="296" t="s">
        <v>844</v>
      </c>
      <c r="K407" s="290">
        <v>5</v>
      </c>
      <c r="L407" s="315">
        <v>206.2</v>
      </c>
      <c r="M407" s="294"/>
      <c r="N407" s="317"/>
      <c r="O407" s="149">
        <f t="shared" si="25"/>
        <v>0</v>
      </c>
      <c r="P407" s="310">
        <v>4607109964156</v>
      </c>
      <c r="Q407" s="298"/>
    </row>
    <row r="408" spans="1:17" ht="24" x14ac:dyDescent="0.2">
      <c r="A408" s="108">
        <v>392</v>
      </c>
      <c r="B408" s="293">
        <v>255</v>
      </c>
      <c r="C408" s="301" t="s">
        <v>7707</v>
      </c>
      <c r="D408" s="299" t="s">
        <v>7708</v>
      </c>
      <c r="E408" s="302" t="s">
        <v>7709</v>
      </c>
      <c r="F408" s="403" t="str">
        <f t="shared" si="24"/>
        <v>фото</v>
      </c>
      <c r="G408" s="404"/>
      <c r="H408" s="318" t="s">
        <v>7710</v>
      </c>
      <c r="I408" s="300">
        <v>90</v>
      </c>
      <c r="J408" s="296" t="s">
        <v>844</v>
      </c>
      <c r="K408" s="290">
        <v>7</v>
      </c>
      <c r="L408" s="315">
        <v>196.9</v>
      </c>
      <c r="M408" s="294"/>
      <c r="N408" s="317"/>
      <c r="O408" s="149">
        <f t="shared" si="25"/>
        <v>0</v>
      </c>
      <c r="P408" s="310">
        <v>4607109961162</v>
      </c>
      <c r="Q408" s="298"/>
    </row>
    <row r="409" spans="1:17" ht="24" x14ac:dyDescent="0.2">
      <c r="A409" s="108">
        <v>393</v>
      </c>
      <c r="B409" s="293">
        <v>5370</v>
      </c>
      <c r="C409" s="301" t="s">
        <v>4205</v>
      </c>
      <c r="D409" s="299" t="s">
        <v>4206</v>
      </c>
      <c r="E409" s="302" t="s">
        <v>4207</v>
      </c>
      <c r="F409" s="403" t="str">
        <f t="shared" si="24"/>
        <v>фото</v>
      </c>
      <c r="G409" s="404"/>
      <c r="H409" s="318" t="s">
        <v>4208</v>
      </c>
      <c r="I409" s="300">
        <v>100</v>
      </c>
      <c r="J409" s="296" t="s">
        <v>28</v>
      </c>
      <c r="K409" s="290">
        <v>7</v>
      </c>
      <c r="L409" s="315">
        <v>215.4</v>
      </c>
      <c r="M409" s="294"/>
      <c r="N409" s="317"/>
      <c r="O409" s="149">
        <f t="shared" si="25"/>
        <v>0</v>
      </c>
      <c r="P409" s="310">
        <v>4607109937532</v>
      </c>
      <c r="Q409" s="298"/>
    </row>
    <row r="410" spans="1:17" ht="15.75" x14ac:dyDescent="0.2">
      <c r="A410" s="108">
        <v>394</v>
      </c>
      <c r="B410" s="293">
        <v>3899</v>
      </c>
      <c r="C410" s="301" t="s">
        <v>7711</v>
      </c>
      <c r="D410" s="299" t="s">
        <v>7712</v>
      </c>
      <c r="E410" s="302" t="s">
        <v>7713</v>
      </c>
      <c r="F410" s="403" t="str">
        <f t="shared" si="24"/>
        <v>фото</v>
      </c>
      <c r="G410" s="404"/>
      <c r="H410" s="318" t="s">
        <v>7714</v>
      </c>
      <c r="I410" s="300">
        <v>110</v>
      </c>
      <c r="J410" s="296" t="s">
        <v>844</v>
      </c>
      <c r="K410" s="290">
        <v>7</v>
      </c>
      <c r="L410" s="315">
        <v>206.2</v>
      </c>
      <c r="M410" s="294"/>
      <c r="N410" s="317"/>
      <c r="O410" s="149">
        <f t="shared" si="25"/>
        <v>0</v>
      </c>
      <c r="P410" s="310">
        <v>4607109929643</v>
      </c>
      <c r="Q410" s="298" t="s">
        <v>5840</v>
      </c>
    </row>
    <row r="411" spans="1:17" ht="24" x14ac:dyDescent="0.2">
      <c r="A411" s="108">
        <v>395</v>
      </c>
      <c r="B411" s="293">
        <v>7137</v>
      </c>
      <c r="C411" s="301" t="s">
        <v>7715</v>
      </c>
      <c r="D411" s="299" t="s">
        <v>4209</v>
      </c>
      <c r="E411" s="302" t="s">
        <v>4210</v>
      </c>
      <c r="F411" s="403" t="str">
        <f t="shared" si="24"/>
        <v>фото</v>
      </c>
      <c r="G411" s="404"/>
      <c r="H411" s="318" t="s">
        <v>4211</v>
      </c>
      <c r="I411" s="300">
        <v>110</v>
      </c>
      <c r="J411" s="296" t="s">
        <v>845</v>
      </c>
      <c r="K411" s="290">
        <v>7</v>
      </c>
      <c r="L411" s="315">
        <v>215.4</v>
      </c>
      <c r="M411" s="294"/>
      <c r="N411" s="317"/>
      <c r="O411" s="149">
        <f t="shared" si="25"/>
        <v>0</v>
      </c>
      <c r="P411" s="310">
        <v>4607109947814</v>
      </c>
      <c r="Q411" s="298"/>
    </row>
    <row r="412" spans="1:17" ht="24" x14ac:dyDescent="0.2">
      <c r="A412" s="108">
        <v>396</v>
      </c>
      <c r="B412" s="293">
        <v>5762</v>
      </c>
      <c r="C412" s="301" t="s">
        <v>4212</v>
      </c>
      <c r="D412" s="299" t="s">
        <v>4213</v>
      </c>
      <c r="E412" s="302" t="s">
        <v>4214</v>
      </c>
      <c r="F412" s="403" t="str">
        <f t="shared" si="24"/>
        <v>фото</v>
      </c>
      <c r="G412" s="404"/>
      <c r="H412" s="318" t="s">
        <v>4215</v>
      </c>
      <c r="I412" s="300">
        <v>100</v>
      </c>
      <c r="J412" s="296" t="s">
        <v>844</v>
      </c>
      <c r="K412" s="290">
        <v>7</v>
      </c>
      <c r="L412" s="315">
        <v>215.4</v>
      </c>
      <c r="M412" s="294"/>
      <c r="N412" s="317"/>
      <c r="O412" s="149">
        <f t="shared" si="25"/>
        <v>0</v>
      </c>
      <c r="P412" s="310">
        <v>4607109931363</v>
      </c>
      <c r="Q412" s="298"/>
    </row>
    <row r="413" spans="1:17" ht="15.75" x14ac:dyDescent="0.2">
      <c r="A413" s="108">
        <v>397</v>
      </c>
      <c r="B413" s="293">
        <v>257</v>
      </c>
      <c r="C413" s="301" t="s">
        <v>7716</v>
      </c>
      <c r="D413" s="299" t="s">
        <v>7717</v>
      </c>
      <c r="E413" s="302" t="s">
        <v>7718</v>
      </c>
      <c r="F413" s="403" t="str">
        <f t="shared" si="24"/>
        <v>фото</v>
      </c>
      <c r="G413" s="404"/>
      <c r="H413" s="318" t="s">
        <v>7719</v>
      </c>
      <c r="I413" s="300">
        <v>90</v>
      </c>
      <c r="J413" s="296" t="s">
        <v>844</v>
      </c>
      <c r="K413" s="290">
        <v>7</v>
      </c>
      <c r="L413" s="315">
        <v>196.9</v>
      </c>
      <c r="M413" s="294"/>
      <c r="N413" s="317"/>
      <c r="O413" s="149">
        <f t="shared" si="25"/>
        <v>0</v>
      </c>
      <c r="P413" s="310">
        <v>4607109961186</v>
      </c>
      <c r="Q413" s="298"/>
    </row>
    <row r="414" spans="1:17" ht="36" x14ac:dyDescent="0.2">
      <c r="A414" s="108">
        <v>398</v>
      </c>
      <c r="B414" s="293">
        <v>3880</v>
      </c>
      <c r="C414" s="301" t="s">
        <v>7720</v>
      </c>
      <c r="D414" s="299" t="s">
        <v>7721</v>
      </c>
      <c r="E414" s="302" t="s">
        <v>7722</v>
      </c>
      <c r="F414" s="403" t="str">
        <f t="shared" si="24"/>
        <v>фото</v>
      </c>
      <c r="G414" s="404"/>
      <c r="H414" s="318" t="s">
        <v>7723</v>
      </c>
      <c r="I414" s="300">
        <v>130</v>
      </c>
      <c r="J414" s="296" t="s">
        <v>844</v>
      </c>
      <c r="K414" s="290">
        <v>5</v>
      </c>
      <c r="L414" s="315">
        <v>206.2</v>
      </c>
      <c r="M414" s="294"/>
      <c r="N414" s="317"/>
      <c r="O414" s="149">
        <f t="shared" si="25"/>
        <v>0</v>
      </c>
      <c r="P414" s="310">
        <v>4607109929636</v>
      </c>
      <c r="Q414" s="298" t="s">
        <v>5840</v>
      </c>
    </row>
    <row r="415" spans="1:17" ht="24" x14ac:dyDescent="0.2">
      <c r="A415" s="108">
        <v>399</v>
      </c>
      <c r="B415" s="293">
        <v>5763</v>
      </c>
      <c r="C415" s="301" t="s">
        <v>4216</v>
      </c>
      <c r="D415" s="299" t="s">
        <v>4217</v>
      </c>
      <c r="E415" s="302" t="s">
        <v>4218</v>
      </c>
      <c r="F415" s="403" t="str">
        <f t="shared" si="24"/>
        <v>фото</v>
      </c>
      <c r="G415" s="404"/>
      <c r="H415" s="318" t="s">
        <v>4219</v>
      </c>
      <c r="I415" s="300">
        <v>110</v>
      </c>
      <c r="J415" s="296" t="s">
        <v>844</v>
      </c>
      <c r="K415" s="290">
        <v>5</v>
      </c>
      <c r="L415" s="315">
        <v>196.7</v>
      </c>
      <c r="M415" s="294"/>
      <c r="N415" s="317"/>
      <c r="O415" s="149">
        <f t="shared" si="25"/>
        <v>0</v>
      </c>
      <c r="P415" s="310">
        <v>4607109931356</v>
      </c>
      <c r="Q415" s="298"/>
    </row>
    <row r="416" spans="1:17" x14ac:dyDescent="0.2">
      <c r="A416" s="396">
        <v>400</v>
      </c>
      <c r="B416" s="422"/>
      <c r="C416" s="309"/>
      <c r="D416" s="297" t="s">
        <v>6057</v>
      </c>
      <c r="E416" s="297"/>
      <c r="F416" s="297"/>
      <c r="G416" s="297"/>
      <c r="H416" s="425"/>
      <c r="I416" s="308"/>
      <c r="J416" s="426"/>
      <c r="K416" s="426"/>
      <c r="L416" s="427"/>
      <c r="M416" s="427"/>
      <c r="N416" s="427"/>
      <c r="O416" s="427"/>
      <c r="P416" s="427"/>
      <c r="Q416" s="427"/>
    </row>
    <row r="417" spans="1:17" ht="24" x14ac:dyDescent="0.2">
      <c r="A417" s="108">
        <v>401</v>
      </c>
      <c r="B417" s="293">
        <v>5760</v>
      </c>
      <c r="C417" s="301" t="s">
        <v>6058</v>
      </c>
      <c r="D417" s="299" t="s">
        <v>6059</v>
      </c>
      <c r="E417" s="302" t="s">
        <v>6060</v>
      </c>
      <c r="F417" s="403" t="str">
        <f t="shared" ref="F417" si="26">HYPERLINK("http://www.gardenbulbs.ru/images/Lilium_CL/thumbnails/"&amp;C417&amp;".jpg","фото")</f>
        <v>фото</v>
      </c>
      <c r="G417" s="404"/>
      <c r="H417" s="318" t="s">
        <v>6061</v>
      </c>
      <c r="I417" s="300">
        <v>90</v>
      </c>
      <c r="J417" s="296" t="s">
        <v>28</v>
      </c>
      <c r="K417" s="290">
        <v>3</v>
      </c>
      <c r="L417" s="315">
        <v>143.69999999999999</v>
      </c>
      <c r="M417" s="294"/>
      <c r="N417" s="317"/>
      <c r="O417" s="149">
        <f t="shared" ref="O417" si="27">IF(ISERROR(L417*N417),0,L417*N417)</f>
        <v>0</v>
      </c>
      <c r="P417" s="310">
        <v>4607109931387</v>
      </c>
      <c r="Q417" s="298"/>
    </row>
    <row r="418" spans="1:17" x14ac:dyDescent="0.2">
      <c r="A418" s="396">
        <v>402</v>
      </c>
      <c r="B418" s="422"/>
      <c r="C418" s="309"/>
      <c r="D418" s="297" t="s">
        <v>777</v>
      </c>
      <c r="E418" s="297"/>
      <c r="F418" s="297"/>
      <c r="G418" s="297"/>
      <c r="H418" s="425"/>
      <c r="I418" s="308"/>
      <c r="J418" s="426"/>
      <c r="K418" s="426"/>
      <c r="L418" s="427"/>
      <c r="M418" s="427"/>
      <c r="N418" s="427"/>
      <c r="O418" s="427"/>
      <c r="P418" s="427"/>
      <c r="Q418" s="427"/>
    </row>
    <row r="419" spans="1:17" ht="36" x14ac:dyDescent="0.2">
      <c r="A419" s="108">
        <v>403</v>
      </c>
      <c r="B419" s="293">
        <v>6522</v>
      </c>
      <c r="C419" s="301" t="s">
        <v>2106</v>
      </c>
      <c r="D419" s="311" t="s">
        <v>779</v>
      </c>
      <c r="E419" s="312" t="s">
        <v>778</v>
      </c>
      <c r="F419" s="417" t="str">
        <f t="shared" ref="F419:F422" si="28">HYPERLINK("http://www.gardenbulbs.ru/images/Lilium_CL/thumbnails/"&amp;C419&amp;".jpg","фото")</f>
        <v>фото</v>
      </c>
      <c r="G419" s="418"/>
      <c r="H419" s="320" t="s">
        <v>780</v>
      </c>
      <c r="I419" s="313">
        <v>60</v>
      </c>
      <c r="J419" s="314" t="s">
        <v>844</v>
      </c>
      <c r="K419" s="319">
        <v>5</v>
      </c>
      <c r="L419" s="316">
        <v>265.8</v>
      </c>
      <c r="M419" s="295" t="s">
        <v>6192</v>
      </c>
      <c r="N419" s="317"/>
      <c r="O419" s="149">
        <f t="shared" ref="O419:O422" si="29">IF(ISERROR(L419*N419),0,L419*N419)</f>
        <v>0</v>
      </c>
      <c r="P419" s="310">
        <v>4607109962251</v>
      </c>
      <c r="Q419" s="298"/>
    </row>
    <row r="420" spans="1:17" ht="15.75" x14ac:dyDescent="0.2">
      <c r="A420" s="108">
        <v>404</v>
      </c>
      <c r="B420" s="293">
        <v>3785</v>
      </c>
      <c r="C420" s="301" t="s">
        <v>7724</v>
      </c>
      <c r="D420" s="299" t="s">
        <v>7725</v>
      </c>
      <c r="E420" s="302" t="s">
        <v>7726</v>
      </c>
      <c r="F420" s="403" t="str">
        <f t="shared" si="28"/>
        <v>фото</v>
      </c>
      <c r="G420" s="404"/>
      <c r="H420" s="318" t="s">
        <v>1637</v>
      </c>
      <c r="I420" s="300">
        <v>55</v>
      </c>
      <c r="J420" s="296" t="s">
        <v>844</v>
      </c>
      <c r="K420" s="290">
        <v>5</v>
      </c>
      <c r="L420" s="315">
        <v>187.3</v>
      </c>
      <c r="M420" s="294"/>
      <c r="N420" s="317"/>
      <c r="O420" s="149">
        <f t="shared" si="29"/>
        <v>0</v>
      </c>
      <c r="P420" s="310">
        <v>4607109980033</v>
      </c>
      <c r="Q420" s="298"/>
    </row>
    <row r="421" spans="1:17" ht="24" x14ac:dyDescent="0.2">
      <c r="A421" s="108">
        <v>405</v>
      </c>
      <c r="B421" s="293">
        <v>1533</v>
      </c>
      <c r="C421" s="301" t="s">
        <v>7727</v>
      </c>
      <c r="D421" s="299" t="s">
        <v>7728</v>
      </c>
      <c r="E421" s="302" t="s">
        <v>7729</v>
      </c>
      <c r="F421" s="403" t="str">
        <f t="shared" si="28"/>
        <v>фото</v>
      </c>
      <c r="G421" s="404"/>
      <c r="H421" s="318" t="s">
        <v>7730</v>
      </c>
      <c r="I421" s="300">
        <v>45</v>
      </c>
      <c r="J421" s="296" t="s">
        <v>844</v>
      </c>
      <c r="K421" s="290">
        <v>5</v>
      </c>
      <c r="L421" s="315"/>
      <c r="M421" s="294"/>
      <c r="N421" s="317"/>
      <c r="O421" s="149">
        <f t="shared" si="29"/>
        <v>0</v>
      </c>
      <c r="P421" s="310">
        <v>4607109964194</v>
      </c>
      <c r="Q421" s="298"/>
    </row>
    <row r="422" spans="1:17" ht="15.75" x14ac:dyDescent="0.2">
      <c r="A422" s="108">
        <v>406</v>
      </c>
      <c r="B422" s="293">
        <v>3671</v>
      </c>
      <c r="C422" s="301" t="s">
        <v>7731</v>
      </c>
      <c r="D422" s="299" t="s">
        <v>7732</v>
      </c>
      <c r="E422" s="302" t="s">
        <v>7733</v>
      </c>
      <c r="F422" s="403" t="str">
        <f t="shared" si="28"/>
        <v>фото</v>
      </c>
      <c r="G422" s="404"/>
      <c r="H422" s="318" t="s">
        <v>7734</v>
      </c>
      <c r="I422" s="300">
        <v>55</v>
      </c>
      <c r="J422" s="296" t="s">
        <v>844</v>
      </c>
      <c r="K422" s="290">
        <v>5</v>
      </c>
      <c r="L422" s="315">
        <v>168.3</v>
      </c>
      <c r="M422" s="294"/>
      <c r="N422" s="317"/>
      <c r="O422" s="149">
        <f t="shared" si="29"/>
        <v>0</v>
      </c>
      <c r="P422" s="310">
        <v>4607109971611</v>
      </c>
      <c r="Q422" s="298"/>
    </row>
    <row r="423" spans="1:17" x14ac:dyDescent="0.2">
      <c r="A423" s="396">
        <v>407</v>
      </c>
      <c r="B423" s="412"/>
      <c r="C423" s="413"/>
      <c r="D423" s="421" t="s">
        <v>622</v>
      </c>
      <c r="E423" s="421"/>
      <c r="F423" s="303"/>
      <c r="G423" s="303"/>
      <c r="H423" s="414"/>
      <c r="I423" s="306"/>
      <c r="J423" s="415"/>
      <c r="K423" s="415"/>
      <c r="L423" s="416"/>
      <c r="M423" s="416"/>
      <c r="N423" s="416"/>
      <c r="O423" s="416"/>
      <c r="P423" s="416"/>
      <c r="Q423" s="416"/>
    </row>
    <row r="424" spans="1:17" ht="24" x14ac:dyDescent="0.2">
      <c r="A424" s="108">
        <v>408</v>
      </c>
      <c r="B424" s="293">
        <v>7100</v>
      </c>
      <c r="C424" s="301" t="s">
        <v>4220</v>
      </c>
      <c r="D424" s="299" t="s">
        <v>1913</v>
      </c>
      <c r="E424" s="302" t="s">
        <v>1914</v>
      </c>
      <c r="F424" s="403" t="str">
        <f t="shared" ref="F424:F434" si="30">HYPERLINK("http://www.gardenbulbs.ru/images/Lilium_CL/thumbnails/"&amp;C424&amp;".jpg","фото")</f>
        <v>фото</v>
      </c>
      <c r="G424" s="404"/>
      <c r="H424" s="318" t="s">
        <v>3370</v>
      </c>
      <c r="I424" s="300">
        <v>110</v>
      </c>
      <c r="J424" s="296" t="s">
        <v>844</v>
      </c>
      <c r="K424" s="290">
        <v>7</v>
      </c>
      <c r="L424" s="315">
        <v>186.3</v>
      </c>
      <c r="M424" s="294"/>
      <c r="N424" s="317"/>
      <c r="O424" s="149">
        <f t="shared" ref="O424:O434" si="31">IF(ISERROR(L424*N424),0,L424*N424)</f>
        <v>0</v>
      </c>
      <c r="P424" s="310">
        <v>4607109947449</v>
      </c>
      <c r="Q424" s="298"/>
    </row>
    <row r="425" spans="1:17" ht="15.75" x14ac:dyDescent="0.2">
      <c r="A425" s="108">
        <v>409</v>
      </c>
      <c r="B425" s="293">
        <v>2783</v>
      </c>
      <c r="C425" s="301" t="s">
        <v>2051</v>
      </c>
      <c r="D425" s="299" t="s">
        <v>629</v>
      </c>
      <c r="E425" s="302" t="s">
        <v>628</v>
      </c>
      <c r="F425" s="403" t="str">
        <f t="shared" si="30"/>
        <v>фото</v>
      </c>
      <c r="G425" s="404"/>
      <c r="H425" s="318" t="s">
        <v>630</v>
      </c>
      <c r="I425" s="300">
        <v>100</v>
      </c>
      <c r="J425" s="296" t="s">
        <v>844</v>
      </c>
      <c r="K425" s="290">
        <v>7</v>
      </c>
      <c r="L425" s="315">
        <v>186.3</v>
      </c>
      <c r="M425" s="294"/>
      <c r="N425" s="317"/>
      <c r="O425" s="149">
        <f t="shared" si="31"/>
        <v>0</v>
      </c>
      <c r="P425" s="310">
        <v>4607109967638</v>
      </c>
      <c r="Q425" s="298"/>
    </row>
    <row r="426" spans="1:17" ht="15.75" x14ac:dyDescent="0.2">
      <c r="A426" s="108">
        <v>410</v>
      </c>
      <c r="B426" s="293">
        <v>214</v>
      </c>
      <c r="C426" s="301" t="s">
        <v>4221</v>
      </c>
      <c r="D426" s="299" t="s">
        <v>4222</v>
      </c>
      <c r="E426" s="302" t="s">
        <v>4223</v>
      </c>
      <c r="F426" s="403" t="str">
        <f t="shared" si="30"/>
        <v>фото</v>
      </c>
      <c r="G426" s="404"/>
      <c r="H426" s="318" t="s">
        <v>4224</v>
      </c>
      <c r="I426" s="300">
        <v>80</v>
      </c>
      <c r="J426" s="296" t="s">
        <v>844</v>
      </c>
      <c r="K426" s="290">
        <v>5</v>
      </c>
      <c r="L426" s="315">
        <v>187.3</v>
      </c>
      <c r="M426" s="294"/>
      <c r="N426" s="317"/>
      <c r="O426" s="149">
        <f t="shared" si="31"/>
        <v>0</v>
      </c>
      <c r="P426" s="310">
        <v>4607109960745</v>
      </c>
      <c r="Q426" s="298"/>
    </row>
    <row r="427" spans="1:17" ht="15.75" x14ac:dyDescent="0.2">
      <c r="A427" s="108">
        <v>411</v>
      </c>
      <c r="B427" s="293">
        <v>5371</v>
      </c>
      <c r="C427" s="301" t="s">
        <v>3410</v>
      </c>
      <c r="D427" s="299" t="s">
        <v>3324</v>
      </c>
      <c r="E427" s="302" t="s">
        <v>3325</v>
      </c>
      <c r="F427" s="403" t="str">
        <f t="shared" si="30"/>
        <v>фото</v>
      </c>
      <c r="G427" s="404"/>
      <c r="H427" s="318" t="s">
        <v>3371</v>
      </c>
      <c r="I427" s="300">
        <v>110</v>
      </c>
      <c r="J427" s="296" t="s">
        <v>844</v>
      </c>
      <c r="K427" s="290">
        <v>5</v>
      </c>
      <c r="L427" s="315">
        <v>210.9</v>
      </c>
      <c r="M427" s="294"/>
      <c r="N427" s="317"/>
      <c r="O427" s="149">
        <f t="shared" si="31"/>
        <v>0</v>
      </c>
      <c r="P427" s="310">
        <v>4607109937525</v>
      </c>
      <c r="Q427" s="298"/>
    </row>
    <row r="428" spans="1:17" ht="15.75" x14ac:dyDescent="0.2">
      <c r="A428" s="108">
        <v>412</v>
      </c>
      <c r="B428" s="293">
        <v>471</v>
      </c>
      <c r="C428" s="301" t="s">
        <v>2052</v>
      </c>
      <c r="D428" s="299" t="s">
        <v>632</v>
      </c>
      <c r="E428" s="302" t="s">
        <v>631</v>
      </c>
      <c r="F428" s="403" t="str">
        <f t="shared" si="30"/>
        <v>фото</v>
      </c>
      <c r="G428" s="404"/>
      <c r="H428" s="318" t="s">
        <v>442</v>
      </c>
      <c r="I428" s="300">
        <v>110</v>
      </c>
      <c r="J428" s="296" t="s">
        <v>844</v>
      </c>
      <c r="K428" s="290">
        <v>5</v>
      </c>
      <c r="L428" s="315">
        <v>173.1</v>
      </c>
      <c r="M428" s="294"/>
      <c r="N428" s="317"/>
      <c r="O428" s="149">
        <f t="shared" si="31"/>
        <v>0</v>
      </c>
      <c r="P428" s="310">
        <v>4607109961896</v>
      </c>
      <c r="Q428" s="298"/>
    </row>
    <row r="429" spans="1:17" ht="15.75" x14ac:dyDescent="0.2">
      <c r="A429" s="108">
        <v>413</v>
      </c>
      <c r="B429" s="293">
        <v>5764</v>
      </c>
      <c r="C429" s="301" t="s">
        <v>4225</v>
      </c>
      <c r="D429" s="299" t="s">
        <v>4226</v>
      </c>
      <c r="E429" s="302" t="s">
        <v>4227</v>
      </c>
      <c r="F429" s="403" t="str">
        <f t="shared" si="30"/>
        <v>фото</v>
      </c>
      <c r="G429" s="404"/>
      <c r="H429" s="318" t="s">
        <v>4228</v>
      </c>
      <c r="I429" s="300">
        <v>140</v>
      </c>
      <c r="J429" s="296" t="s">
        <v>844</v>
      </c>
      <c r="K429" s="290">
        <v>7</v>
      </c>
      <c r="L429" s="315">
        <v>179.7</v>
      </c>
      <c r="M429" s="294"/>
      <c r="N429" s="317"/>
      <c r="O429" s="149">
        <f t="shared" si="31"/>
        <v>0</v>
      </c>
      <c r="P429" s="310">
        <v>4607109931349</v>
      </c>
      <c r="Q429" s="298"/>
    </row>
    <row r="430" spans="1:17" ht="15.75" x14ac:dyDescent="0.2">
      <c r="A430" s="108">
        <v>414</v>
      </c>
      <c r="B430" s="293">
        <v>2782</v>
      </c>
      <c r="C430" s="301" t="s">
        <v>2053</v>
      </c>
      <c r="D430" s="299" t="s">
        <v>624</v>
      </c>
      <c r="E430" s="302" t="s">
        <v>623</v>
      </c>
      <c r="F430" s="403" t="str">
        <f t="shared" si="30"/>
        <v>фото</v>
      </c>
      <c r="G430" s="404"/>
      <c r="H430" s="318" t="s">
        <v>625</v>
      </c>
      <c r="I430" s="300">
        <v>100</v>
      </c>
      <c r="J430" s="296" t="s">
        <v>844</v>
      </c>
      <c r="K430" s="290">
        <v>5</v>
      </c>
      <c r="L430" s="315">
        <v>196.7</v>
      </c>
      <c r="M430" s="294"/>
      <c r="N430" s="317"/>
      <c r="O430" s="149">
        <f t="shared" si="31"/>
        <v>0</v>
      </c>
      <c r="P430" s="310">
        <v>4607109960189</v>
      </c>
      <c r="Q430" s="298"/>
    </row>
    <row r="431" spans="1:17" ht="15.75" x14ac:dyDescent="0.2">
      <c r="A431" s="108">
        <v>415</v>
      </c>
      <c r="B431" s="293">
        <v>402</v>
      </c>
      <c r="C431" s="301" t="s">
        <v>2054</v>
      </c>
      <c r="D431" s="299" t="s">
        <v>627</v>
      </c>
      <c r="E431" s="302" t="s">
        <v>626</v>
      </c>
      <c r="F431" s="403" t="str">
        <f t="shared" si="30"/>
        <v>фото</v>
      </c>
      <c r="G431" s="404"/>
      <c r="H431" s="318" t="s">
        <v>461</v>
      </c>
      <c r="I431" s="300">
        <v>110</v>
      </c>
      <c r="J431" s="296" t="s">
        <v>844</v>
      </c>
      <c r="K431" s="290">
        <v>7</v>
      </c>
      <c r="L431" s="315">
        <v>179.7</v>
      </c>
      <c r="M431" s="294"/>
      <c r="N431" s="317"/>
      <c r="O431" s="149">
        <f t="shared" si="31"/>
        <v>0</v>
      </c>
      <c r="P431" s="310">
        <v>4607109979754</v>
      </c>
      <c r="Q431" s="298"/>
    </row>
    <row r="432" spans="1:17" ht="24" x14ac:dyDescent="0.2">
      <c r="A432" s="108">
        <v>416</v>
      </c>
      <c r="B432" s="293">
        <v>391</v>
      </c>
      <c r="C432" s="301" t="s">
        <v>4229</v>
      </c>
      <c r="D432" s="299" t="s">
        <v>4230</v>
      </c>
      <c r="E432" s="302" t="s">
        <v>4231</v>
      </c>
      <c r="F432" s="403" t="str">
        <f t="shared" si="30"/>
        <v>фото</v>
      </c>
      <c r="G432" s="404"/>
      <c r="H432" s="318" t="s">
        <v>4232</v>
      </c>
      <c r="I432" s="300">
        <v>110</v>
      </c>
      <c r="J432" s="296" t="s">
        <v>844</v>
      </c>
      <c r="K432" s="290">
        <v>7</v>
      </c>
      <c r="L432" s="315">
        <v>166.4</v>
      </c>
      <c r="M432" s="294"/>
      <c r="N432" s="317"/>
      <c r="O432" s="149">
        <f t="shared" si="31"/>
        <v>0</v>
      </c>
      <c r="P432" s="310">
        <v>4607109960790</v>
      </c>
      <c r="Q432" s="298"/>
    </row>
    <row r="433" spans="1:17" ht="33.75" customHeight="1" x14ac:dyDescent="0.2">
      <c r="A433" s="108">
        <v>417</v>
      </c>
      <c r="B433" s="293">
        <v>7102</v>
      </c>
      <c r="C433" s="301" t="s">
        <v>4233</v>
      </c>
      <c r="D433" s="299" t="s">
        <v>3326</v>
      </c>
      <c r="E433" s="302" t="s">
        <v>3327</v>
      </c>
      <c r="F433" s="403" t="str">
        <f t="shared" si="30"/>
        <v>фото</v>
      </c>
      <c r="G433" s="404"/>
      <c r="H433" s="318" t="s">
        <v>3372</v>
      </c>
      <c r="I433" s="300">
        <v>120</v>
      </c>
      <c r="J433" s="296" t="s">
        <v>844</v>
      </c>
      <c r="K433" s="290">
        <v>7</v>
      </c>
      <c r="L433" s="315">
        <v>186.3</v>
      </c>
      <c r="M433" s="294"/>
      <c r="N433" s="317"/>
      <c r="O433" s="149">
        <f t="shared" si="31"/>
        <v>0</v>
      </c>
      <c r="P433" s="310">
        <v>4607109947463</v>
      </c>
      <c r="Q433" s="298"/>
    </row>
    <row r="434" spans="1:17" ht="24" x14ac:dyDescent="0.2">
      <c r="A434" s="108">
        <v>418</v>
      </c>
      <c r="B434" s="293">
        <v>5392</v>
      </c>
      <c r="C434" s="301" t="s">
        <v>6062</v>
      </c>
      <c r="D434" s="299" t="s">
        <v>6063</v>
      </c>
      <c r="E434" s="302" t="s">
        <v>6064</v>
      </c>
      <c r="F434" s="403" t="str">
        <f t="shared" si="30"/>
        <v>фото</v>
      </c>
      <c r="G434" s="404"/>
      <c r="H434" s="318" t="s">
        <v>6065</v>
      </c>
      <c r="I434" s="300">
        <v>50</v>
      </c>
      <c r="J434" s="296" t="s">
        <v>845</v>
      </c>
      <c r="K434" s="290">
        <v>7</v>
      </c>
      <c r="L434" s="315">
        <v>219.4</v>
      </c>
      <c r="M434" s="294"/>
      <c r="N434" s="317"/>
      <c r="O434" s="149">
        <f t="shared" si="31"/>
        <v>0</v>
      </c>
      <c r="P434" s="310">
        <v>4607109930069</v>
      </c>
      <c r="Q434" s="298" t="s">
        <v>5840</v>
      </c>
    </row>
    <row r="435" spans="1:17" x14ac:dyDescent="0.2">
      <c r="A435" s="396">
        <v>419</v>
      </c>
      <c r="B435" s="412"/>
      <c r="C435" s="413"/>
      <c r="D435" s="424" t="s">
        <v>7735</v>
      </c>
      <c r="E435" s="424"/>
      <c r="F435" s="297"/>
      <c r="G435" s="297"/>
      <c r="H435" s="414"/>
      <c r="I435" s="306"/>
      <c r="J435" s="415"/>
      <c r="K435" s="415"/>
      <c r="L435" s="416"/>
      <c r="M435" s="416"/>
      <c r="N435" s="416"/>
      <c r="O435" s="416"/>
      <c r="P435" s="416"/>
      <c r="Q435" s="305"/>
    </row>
    <row r="436" spans="1:17" ht="45" customHeight="1" x14ac:dyDescent="0.2">
      <c r="A436" s="108">
        <v>420</v>
      </c>
      <c r="B436" s="293">
        <v>7093</v>
      </c>
      <c r="C436" s="301" t="s">
        <v>7736</v>
      </c>
      <c r="D436" s="299" t="s">
        <v>7737</v>
      </c>
      <c r="E436" s="302" t="s">
        <v>7738</v>
      </c>
      <c r="F436" s="403" t="str">
        <f t="shared" ref="F436:F437" si="32">HYPERLINK("http://www.gardenbulbs.ru/images/Lilium_CL/thumbnails/"&amp;C436&amp;".jpg","фото")</f>
        <v>фото</v>
      </c>
      <c r="G436" s="404"/>
      <c r="H436" s="318" t="s">
        <v>7739</v>
      </c>
      <c r="I436" s="300">
        <v>130</v>
      </c>
      <c r="J436" s="296" t="s">
        <v>844</v>
      </c>
      <c r="K436" s="290">
        <v>5</v>
      </c>
      <c r="L436" s="315">
        <v>423.8</v>
      </c>
      <c r="M436" s="294"/>
      <c r="N436" s="317"/>
      <c r="O436" s="149">
        <f t="shared" ref="O436:O437" si="33">IF(ISERROR(L436*N436),0,L436*N436)</f>
        <v>0</v>
      </c>
      <c r="P436" s="310">
        <v>4607109947371</v>
      </c>
      <c r="Q436" s="298"/>
    </row>
    <row r="437" spans="1:17" ht="24" x14ac:dyDescent="0.2">
      <c r="A437" s="108">
        <v>421</v>
      </c>
      <c r="B437" s="293">
        <v>5372</v>
      </c>
      <c r="C437" s="301" t="s">
        <v>7740</v>
      </c>
      <c r="D437" s="299" t="s">
        <v>7741</v>
      </c>
      <c r="E437" s="302" t="s">
        <v>7742</v>
      </c>
      <c r="F437" s="403" t="str">
        <f t="shared" si="32"/>
        <v>фото</v>
      </c>
      <c r="G437" s="404"/>
      <c r="H437" s="318" t="s">
        <v>7743</v>
      </c>
      <c r="I437" s="300">
        <v>100</v>
      </c>
      <c r="J437" s="296" t="s">
        <v>844</v>
      </c>
      <c r="K437" s="290">
        <v>7</v>
      </c>
      <c r="L437" s="315">
        <v>192.9</v>
      </c>
      <c r="M437" s="294"/>
      <c r="N437" s="317"/>
      <c r="O437" s="149">
        <f t="shared" si="33"/>
        <v>0</v>
      </c>
      <c r="P437" s="310">
        <v>4607109937518</v>
      </c>
      <c r="Q437" s="298"/>
    </row>
    <row r="438" spans="1:17" x14ac:dyDescent="0.2">
      <c r="A438" s="396">
        <v>422</v>
      </c>
      <c r="B438" s="412"/>
      <c r="C438" s="413"/>
      <c r="D438" s="424" t="s">
        <v>633</v>
      </c>
      <c r="E438" s="424"/>
      <c r="F438" s="297"/>
      <c r="G438" s="297"/>
      <c r="H438" s="414"/>
      <c r="I438" s="306"/>
      <c r="J438" s="415"/>
      <c r="K438" s="415"/>
      <c r="L438" s="416"/>
      <c r="M438" s="416"/>
      <c r="N438" s="416"/>
      <c r="O438" s="416"/>
      <c r="P438" s="416"/>
      <c r="Q438" s="416"/>
    </row>
    <row r="439" spans="1:17" ht="15.75" x14ac:dyDescent="0.2">
      <c r="A439" s="108">
        <v>423</v>
      </c>
      <c r="B439" s="293">
        <v>3628</v>
      </c>
      <c r="C439" s="301" t="s">
        <v>2055</v>
      </c>
      <c r="D439" s="299" t="s">
        <v>55</v>
      </c>
      <c r="E439" s="302" t="s">
        <v>56</v>
      </c>
      <c r="F439" s="403" t="str">
        <f t="shared" ref="F439:F450" si="34">HYPERLINK("http://www.gardenbulbs.ru/images/Lilium_CL/thumbnails/"&amp;C439&amp;".jpg","фото")</f>
        <v>фото</v>
      </c>
      <c r="G439" s="404"/>
      <c r="H439" s="318" t="s">
        <v>57</v>
      </c>
      <c r="I439" s="300">
        <v>110</v>
      </c>
      <c r="J439" s="296" t="s">
        <v>844</v>
      </c>
      <c r="K439" s="290">
        <v>7</v>
      </c>
      <c r="L439" s="315">
        <v>232.7</v>
      </c>
      <c r="M439" s="294"/>
      <c r="N439" s="317"/>
      <c r="O439" s="149">
        <f t="shared" ref="O439:O450" si="35">IF(ISERROR(L439*N439),0,L439*N439)</f>
        <v>0</v>
      </c>
      <c r="P439" s="310">
        <v>4607109971468</v>
      </c>
      <c r="Q439" s="298"/>
    </row>
    <row r="440" spans="1:17" ht="15.75" x14ac:dyDescent="0.2">
      <c r="A440" s="108">
        <v>424</v>
      </c>
      <c r="B440" s="293">
        <v>4368</v>
      </c>
      <c r="C440" s="301" t="s">
        <v>7744</v>
      </c>
      <c r="D440" s="299" t="s">
        <v>7745</v>
      </c>
      <c r="E440" s="302" t="s">
        <v>7746</v>
      </c>
      <c r="F440" s="403" t="str">
        <f t="shared" si="34"/>
        <v>фото</v>
      </c>
      <c r="G440" s="404"/>
      <c r="H440" s="318" t="s">
        <v>4228</v>
      </c>
      <c r="I440" s="300">
        <v>140</v>
      </c>
      <c r="J440" s="296" t="s">
        <v>844</v>
      </c>
      <c r="K440" s="290">
        <v>7</v>
      </c>
      <c r="L440" s="315">
        <v>259.2</v>
      </c>
      <c r="M440" s="294"/>
      <c r="N440" s="317"/>
      <c r="O440" s="149">
        <f t="shared" si="35"/>
        <v>0</v>
      </c>
      <c r="P440" s="310">
        <v>4607109931332</v>
      </c>
      <c r="Q440" s="298"/>
    </row>
    <row r="441" spans="1:17" ht="24" x14ac:dyDescent="0.2">
      <c r="A441" s="108">
        <v>425</v>
      </c>
      <c r="B441" s="293">
        <v>1440</v>
      </c>
      <c r="C441" s="301" t="s">
        <v>2056</v>
      </c>
      <c r="D441" s="299" t="s">
        <v>635</v>
      </c>
      <c r="E441" s="302" t="s">
        <v>634</v>
      </c>
      <c r="F441" s="403" t="str">
        <f t="shared" si="34"/>
        <v>фото</v>
      </c>
      <c r="G441" s="404"/>
      <c r="H441" s="318" t="s">
        <v>636</v>
      </c>
      <c r="I441" s="300">
        <v>130</v>
      </c>
      <c r="J441" s="296" t="s">
        <v>844</v>
      </c>
      <c r="K441" s="290">
        <v>10</v>
      </c>
      <c r="L441" s="315">
        <v>291.3</v>
      </c>
      <c r="M441" s="294"/>
      <c r="N441" s="317"/>
      <c r="O441" s="149">
        <f t="shared" si="35"/>
        <v>0</v>
      </c>
      <c r="P441" s="310">
        <v>4607109964002</v>
      </c>
      <c r="Q441" s="298"/>
    </row>
    <row r="442" spans="1:17" ht="22.5" x14ac:dyDescent="0.2">
      <c r="A442" s="108">
        <v>426</v>
      </c>
      <c r="B442" s="293">
        <v>7094</v>
      </c>
      <c r="C442" s="301" t="s">
        <v>4234</v>
      </c>
      <c r="D442" s="299" t="s">
        <v>4235</v>
      </c>
      <c r="E442" s="302" t="s">
        <v>4236</v>
      </c>
      <c r="F442" s="403" t="str">
        <f t="shared" si="34"/>
        <v>фото</v>
      </c>
      <c r="G442" s="404"/>
      <c r="H442" s="318" t="s">
        <v>4237</v>
      </c>
      <c r="I442" s="300" t="s">
        <v>1915</v>
      </c>
      <c r="J442" s="296" t="s">
        <v>844</v>
      </c>
      <c r="K442" s="290">
        <v>7</v>
      </c>
      <c r="L442" s="315">
        <v>186.3</v>
      </c>
      <c r="M442" s="294"/>
      <c r="N442" s="317"/>
      <c r="O442" s="149">
        <f t="shared" si="35"/>
        <v>0</v>
      </c>
      <c r="P442" s="310">
        <v>4607109947388</v>
      </c>
      <c r="Q442" s="298"/>
    </row>
    <row r="443" spans="1:17" ht="22.5" x14ac:dyDescent="0.2">
      <c r="A443" s="108">
        <v>427</v>
      </c>
      <c r="B443" s="293">
        <v>7095</v>
      </c>
      <c r="C443" s="301" t="s">
        <v>4238</v>
      </c>
      <c r="D443" s="299" t="s">
        <v>1916</v>
      </c>
      <c r="E443" s="302" t="s">
        <v>1917</v>
      </c>
      <c r="F443" s="403" t="str">
        <f t="shared" si="34"/>
        <v>фото</v>
      </c>
      <c r="G443" s="404"/>
      <c r="H443" s="318" t="s">
        <v>1918</v>
      </c>
      <c r="I443" s="300" t="s">
        <v>1915</v>
      </c>
      <c r="J443" s="296" t="s">
        <v>844</v>
      </c>
      <c r="K443" s="290">
        <v>5</v>
      </c>
      <c r="L443" s="315">
        <v>144.69999999999999</v>
      </c>
      <c r="M443" s="294"/>
      <c r="N443" s="317"/>
      <c r="O443" s="149">
        <f t="shared" si="35"/>
        <v>0</v>
      </c>
      <c r="P443" s="310">
        <v>4607109947395</v>
      </c>
      <c r="Q443" s="298"/>
    </row>
    <row r="444" spans="1:17" ht="24" x14ac:dyDescent="0.2">
      <c r="A444" s="108">
        <v>428</v>
      </c>
      <c r="B444" s="293">
        <v>827</v>
      </c>
      <c r="C444" s="301" t="s">
        <v>6066</v>
      </c>
      <c r="D444" s="299" t="s">
        <v>6067</v>
      </c>
      <c r="E444" s="302" t="s">
        <v>6068</v>
      </c>
      <c r="F444" s="403" t="str">
        <f t="shared" si="34"/>
        <v>фото</v>
      </c>
      <c r="G444" s="404"/>
      <c r="H444" s="318" t="s">
        <v>6069</v>
      </c>
      <c r="I444" s="300" t="s">
        <v>1915</v>
      </c>
      <c r="J444" s="296" t="s">
        <v>844</v>
      </c>
      <c r="K444" s="290">
        <v>7</v>
      </c>
      <c r="L444" s="315">
        <v>186.3</v>
      </c>
      <c r="M444" s="294"/>
      <c r="N444" s="317"/>
      <c r="O444" s="149">
        <f t="shared" si="35"/>
        <v>0</v>
      </c>
      <c r="P444" s="310">
        <v>4607109930052</v>
      </c>
      <c r="Q444" s="298" t="s">
        <v>5840</v>
      </c>
    </row>
    <row r="445" spans="1:17" ht="22.5" x14ac:dyDescent="0.2">
      <c r="A445" s="108">
        <v>429</v>
      </c>
      <c r="B445" s="293">
        <v>7098</v>
      </c>
      <c r="C445" s="301" t="s">
        <v>4239</v>
      </c>
      <c r="D445" s="299" t="s">
        <v>4240</v>
      </c>
      <c r="E445" s="302" t="s">
        <v>4241</v>
      </c>
      <c r="F445" s="403" t="str">
        <f t="shared" si="34"/>
        <v>фото</v>
      </c>
      <c r="G445" s="404"/>
      <c r="H445" s="318" t="s">
        <v>4242</v>
      </c>
      <c r="I445" s="300" t="s">
        <v>1915</v>
      </c>
      <c r="J445" s="296" t="s">
        <v>844</v>
      </c>
      <c r="K445" s="290">
        <v>5</v>
      </c>
      <c r="L445" s="315">
        <v>144.69999999999999</v>
      </c>
      <c r="M445" s="294"/>
      <c r="N445" s="317"/>
      <c r="O445" s="149">
        <f t="shared" si="35"/>
        <v>0</v>
      </c>
      <c r="P445" s="310">
        <v>4607109947425</v>
      </c>
      <c r="Q445" s="298"/>
    </row>
    <row r="446" spans="1:17" ht="15.75" x14ac:dyDescent="0.2">
      <c r="A446" s="108">
        <v>430</v>
      </c>
      <c r="B446" s="293">
        <v>213</v>
      </c>
      <c r="C446" s="301" t="s">
        <v>2057</v>
      </c>
      <c r="D446" s="299" t="s">
        <v>638</v>
      </c>
      <c r="E446" s="302" t="s">
        <v>637</v>
      </c>
      <c r="F446" s="403" t="str">
        <f t="shared" si="34"/>
        <v>фото</v>
      </c>
      <c r="G446" s="404"/>
      <c r="H446" s="318" t="s">
        <v>790</v>
      </c>
      <c r="I446" s="300">
        <v>120</v>
      </c>
      <c r="J446" s="296" t="s">
        <v>844</v>
      </c>
      <c r="K446" s="290">
        <v>7</v>
      </c>
      <c r="L446" s="315">
        <v>186.3</v>
      </c>
      <c r="M446" s="294"/>
      <c r="N446" s="317"/>
      <c r="O446" s="149">
        <f t="shared" si="35"/>
        <v>0</v>
      </c>
      <c r="P446" s="310">
        <v>4607109979747</v>
      </c>
      <c r="Q446" s="298"/>
    </row>
    <row r="447" spans="1:17" ht="24" x14ac:dyDescent="0.2">
      <c r="A447" s="108">
        <v>431</v>
      </c>
      <c r="B447" s="293">
        <v>448</v>
      </c>
      <c r="C447" s="301" t="s">
        <v>7747</v>
      </c>
      <c r="D447" s="299" t="s">
        <v>7748</v>
      </c>
      <c r="E447" s="302" t="s">
        <v>7749</v>
      </c>
      <c r="F447" s="403" t="str">
        <f t="shared" si="34"/>
        <v>фото</v>
      </c>
      <c r="G447" s="404"/>
      <c r="H447" s="318" t="s">
        <v>7750</v>
      </c>
      <c r="I447" s="300">
        <v>130</v>
      </c>
      <c r="J447" s="296" t="s">
        <v>844</v>
      </c>
      <c r="K447" s="290">
        <v>7</v>
      </c>
      <c r="L447" s="315">
        <v>198.2</v>
      </c>
      <c r="M447" s="294"/>
      <c r="N447" s="317"/>
      <c r="O447" s="149">
        <f t="shared" si="35"/>
        <v>0</v>
      </c>
      <c r="P447" s="310">
        <v>4607109962077</v>
      </c>
      <c r="Q447" s="298"/>
    </row>
    <row r="448" spans="1:17" ht="24" x14ac:dyDescent="0.2">
      <c r="A448" s="108">
        <v>432</v>
      </c>
      <c r="B448" s="293">
        <v>1405</v>
      </c>
      <c r="C448" s="301" t="s">
        <v>2058</v>
      </c>
      <c r="D448" s="299" t="s">
        <v>640</v>
      </c>
      <c r="E448" s="302" t="s">
        <v>639</v>
      </c>
      <c r="F448" s="403" t="str">
        <f t="shared" si="34"/>
        <v>фото</v>
      </c>
      <c r="G448" s="404"/>
      <c r="H448" s="318" t="s">
        <v>641</v>
      </c>
      <c r="I448" s="300">
        <v>130</v>
      </c>
      <c r="J448" s="296" t="s">
        <v>844</v>
      </c>
      <c r="K448" s="290">
        <v>7</v>
      </c>
      <c r="L448" s="315">
        <v>239.3</v>
      </c>
      <c r="M448" s="294"/>
      <c r="N448" s="317"/>
      <c r="O448" s="149">
        <f t="shared" si="35"/>
        <v>0</v>
      </c>
      <c r="P448" s="310">
        <v>4607109962619</v>
      </c>
      <c r="Q448" s="298"/>
    </row>
    <row r="449" spans="1:17" ht="15.75" x14ac:dyDescent="0.2">
      <c r="A449" s="108">
        <v>433</v>
      </c>
      <c r="B449" s="293">
        <v>261</v>
      </c>
      <c r="C449" s="301" t="s">
        <v>2059</v>
      </c>
      <c r="D449" s="299" t="s">
        <v>643</v>
      </c>
      <c r="E449" s="302" t="s">
        <v>642</v>
      </c>
      <c r="F449" s="403" t="str">
        <f t="shared" si="34"/>
        <v>фото</v>
      </c>
      <c r="G449" s="404"/>
      <c r="H449" s="318" t="s">
        <v>644</v>
      </c>
      <c r="I449" s="300">
        <v>120</v>
      </c>
      <c r="J449" s="296" t="s">
        <v>7751</v>
      </c>
      <c r="K449" s="290">
        <v>5</v>
      </c>
      <c r="L449" s="315">
        <v>109.7</v>
      </c>
      <c r="M449" s="294"/>
      <c r="N449" s="317"/>
      <c r="O449" s="149">
        <f t="shared" si="35"/>
        <v>0</v>
      </c>
      <c r="P449" s="310">
        <v>4607109961223</v>
      </c>
      <c r="Q449" s="298"/>
    </row>
    <row r="450" spans="1:17" ht="15.75" x14ac:dyDescent="0.2">
      <c r="A450" s="108">
        <v>434</v>
      </c>
      <c r="B450" s="293">
        <v>2804</v>
      </c>
      <c r="C450" s="301" t="s">
        <v>7752</v>
      </c>
      <c r="D450" s="299" t="s">
        <v>7753</v>
      </c>
      <c r="E450" s="302" t="s">
        <v>7754</v>
      </c>
      <c r="F450" s="403" t="str">
        <f t="shared" si="34"/>
        <v>фото</v>
      </c>
      <c r="G450" s="404"/>
      <c r="H450" s="318" t="s">
        <v>7755</v>
      </c>
      <c r="I450" s="300">
        <v>120</v>
      </c>
      <c r="J450" s="296" t="s">
        <v>844</v>
      </c>
      <c r="K450" s="290">
        <v>10</v>
      </c>
      <c r="L450" s="315">
        <v>206.2</v>
      </c>
      <c r="M450" s="294"/>
      <c r="N450" s="317"/>
      <c r="O450" s="149">
        <f t="shared" si="35"/>
        <v>0</v>
      </c>
      <c r="P450" s="310">
        <v>4607109961179</v>
      </c>
      <c r="Q450" s="298"/>
    </row>
    <row r="451" spans="1:17" ht="16.5" customHeight="1" x14ac:dyDescent="0.2">
      <c r="A451" s="396">
        <v>435</v>
      </c>
      <c r="B451" s="412"/>
      <c r="C451" s="413"/>
      <c r="D451" s="435" t="s">
        <v>645</v>
      </c>
      <c r="E451" s="435"/>
      <c r="F451" s="436"/>
      <c r="G451" s="436"/>
      <c r="H451" s="437"/>
      <c r="I451" s="438"/>
      <c r="J451" s="439"/>
      <c r="K451" s="439"/>
      <c r="L451" s="440"/>
      <c r="M451" s="440"/>
      <c r="N451" s="440"/>
      <c r="O451" s="440"/>
      <c r="P451" s="440"/>
      <c r="Q451" s="440"/>
    </row>
    <row r="452" spans="1:17" ht="24" x14ac:dyDescent="0.2">
      <c r="A452" s="108">
        <v>436</v>
      </c>
      <c r="B452" s="293">
        <v>262</v>
      </c>
      <c r="C452" s="301" t="s">
        <v>2060</v>
      </c>
      <c r="D452" s="299" t="s">
        <v>647</v>
      </c>
      <c r="E452" s="302" t="s">
        <v>646</v>
      </c>
      <c r="F452" s="403" t="str">
        <f t="shared" ref="F452:F459" si="36">HYPERLINK("http://www.gardenbulbs.ru/images/Lilium_CL/thumbnails/"&amp;C452&amp;".jpg","фото")</f>
        <v>фото</v>
      </c>
      <c r="G452" s="404"/>
      <c r="H452" s="318" t="s">
        <v>648</v>
      </c>
      <c r="I452" s="300">
        <v>120</v>
      </c>
      <c r="J452" s="296" t="s">
        <v>844</v>
      </c>
      <c r="K452" s="290">
        <v>5</v>
      </c>
      <c r="L452" s="315">
        <v>244</v>
      </c>
      <c r="M452" s="294"/>
      <c r="N452" s="317"/>
      <c r="O452" s="149">
        <f t="shared" ref="O452:O459" si="37">IF(ISERROR(L452*N452),0,L452*N452)</f>
        <v>0</v>
      </c>
      <c r="P452" s="310">
        <v>4607109961230</v>
      </c>
      <c r="Q452" s="298"/>
    </row>
    <row r="453" spans="1:17" ht="15.75" x14ac:dyDescent="0.2">
      <c r="A453" s="108">
        <v>437</v>
      </c>
      <c r="B453" s="293">
        <v>1443</v>
      </c>
      <c r="C453" s="301" t="s">
        <v>2061</v>
      </c>
      <c r="D453" s="299" t="s">
        <v>58</v>
      </c>
      <c r="E453" s="302" t="s">
        <v>59</v>
      </c>
      <c r="F453" s="403" t="str">
        <f t="shared" si="36"/>
        <v>фото</v>
      </c>
      <c r="G453" s="404"/>
      <c r="H453" s="318" t="s">
        <v>60</v>
      </c>
      <c r="I453" s="300">
        <v>110</v>
      </c>
      <c r="J453" s="296" t="s">
        <v>844</v>
      </c>
      <c r="K453" s="290">
        <v>5</v>
      </c>
      <c r="L453" s="315">
        <v>244</v>
      </c>
      <c r="M453" s="294"/>
      <c r="N453" s="317"/>
      <c r="O453" s="149">
        <f t="shared" si="37"/>
        <v>0</v>
      </c>
      <c r="P453" s="310">
        <v>4607109964026</v>
      </c>
      <c r="Q453" s="298"/>
    </row>
    <row r="454" spans="1:17" ht="15.75" x14ac:dyDescent="0.2">
      <c r="A454" s="108">
        <v>438</v>
      </c>
      <c r="B454" s="293">
        <v>3007</v>
      </c>
      <c r="C454" s="301" t="s">
        <v>7756</v>
      </c>
      <c r="D454" s="299" t="s">
        <v>7757</v>
      </c>
      <c r="E454" s="302" t="s">
        <v>7758</v>
      </c>
      <c r="F454" s="403" t="str">
        <f t="shared" si="36"/>
        <v>фото</v>
      </c>
      <c r="G454" s="404"/>
      <c r="H454" s="318" t="s">
        <v>7759</v>
      </c>
      <c r="I454" s="300">
        <v>120</v>
      </c>
      <c r="J454" s="296" t="s">
        <v>844</v>
      </c>
      <c r="K454" s="290">
        <v>5</v>
      </c>
      <c r="L454" s="315">
        <v>173.1</v>
      </c>
      <c r="M454" s="294"/>
      <c r="N454" s="317"/>
      <c r="O454" s="149">
        <f t="shared" si="37"/>
        <v>0</v>
      </c>
      <c r="P454" s="310">
        <v>4607109959763</v>
      </c>
      <c r="Q454" s="298"/>
    </row>
    <row r="455" spans="1:17" ht="60" x14ac:dyDescent="0.2">
      <c r="A455" s="108">
        <v>439</v>
      </c>
      <c r="B455" s="293">
        <v>3005</v>
      </c>
      <c r="C455" s="301" t="s">
        <v>7760</v>
      </c>
      <c r="D455" s="299" t="s">
        <v>7761</v>
      </c>
      <c r="E455" s="302" t="s">
        <v>7762</v>
      </c>
      <c r="F455" s="403" t="str">
        <f t="shared" si="36"/>
        <v>фото</v>
      </c>
      <c r="G455" s="404"/>
      <c r="H455" s="318" t="s">
        <v>7763</v>
      </c>
      <c r="I455" s="300">
        <v>120</v>
      </c>
      <c r="J455" s="296" t="s">
        <v>844</v>
      </c>
      <c r="K455" s="290" t="s">
        <v>7764</v>
      </c>
      <c r="L455" s="315">
        <v>212.8</v>
      </c>
      <c r="M455" s="294"/>
      <c r="N455" s="317"/>
      <c r="O455" s="149">
        <f t="shared" si="37"/>
        <v>0</v>
      </c>
      <c r="P455" s="310">
        <v>4607109959749</v>
      </c>
      <c r="Q455" s="298" t="s">
        <v>5840</v>
      </c>
    </row>
    <row r="456" spans="1:17" ht="15.75" x14ac:dyDescent="0.2">
      <c r="A456" s="108">
        <v>440</v>
      </c>
      <c r="B456" s="293">
        <v>2806</v>
      </c>
      <c r="C456" s="301" t="s">
        <v>2062</v>
      </c>
      <c r="D456" s="299" t="s">
        <v>650</v>
      </c>
      <c r="E456" s="302" t="s">
        <v>649</v>
      </c>
      <c r="F456" s="403" t="str">
        <f t="shared" si="36"/>
        <v>фото</v>
      </c>
      <c r="G456" s="404"/>
      <c r="H456" s="318" t="s">
        <v>651</v>
      </c>
      <c r="I456" s="300">
        <v>110</v>
      </c>
      <c r="J456" s="296" t="s">
        <v>844</v>
      </c>
      <c r="K456" s="290">
        <v>3</v>
      </c>
      <c r="L456" s="315">
        <v>149.4</v>
      </c>
      <c r="M456" s="294"/>
      <c r="N456" s="317"/>
      <c r="O456" s="149">
        <f t="shared" si="37"/>
        <v>0</v>
      </c>
      <c r="P456" s="310">
        <v>4607109964927</v>
      </c>
      <c r="Q456" s="298"/>
    </row>
    <row r="457" spans="1:17" ht="15.75" x14ac:dyDescent="0.2">
      <c r="A457" s="108">
        <v>441</v>
      </c>
      <c r="B457" s="293">
        <v>447</v>
      </c>
      <c r="C457" s="301" t="s">
        <v>6070</v>
      </c>
      <c r="D457" s="299" t="s">
        <v>6071</v>
      </c>
      <c r="E457" s="302" t="s">
        <v>6072</v>
      </c>
      <c r="F457" s="403" t="str">
        <f t="shared" si="36"/>
        <v>фото</v>
      </c>
      <c r="G457" s="404"/>
      <c r="H457" s="318" t="s">
        <v>6073</v>
      </c>
      <c r="I457" s="300">
        <v>110</v>
      </c>
      <c r="J457" s="296" t="s">
        <v>844</v>
      </c>
      <c r="K457" s="290">
        <v>5</v>
      </c>
      <c r="L457" s="315">
        <v>244</v>
      </c>
      <c r="M457" s="294"/>
      <c r="N457" s="317"/>
      <c r="O457" s="149">
        <f t="shared" si="37"/>
        <v>0</v>
      </c>
      <c r="P457" s="310">
        <v>4607109962084</v>
      </c>
      <c r="Q457" s="298"/>
    </row>
    <row r="458" spans="1:17" ht="15.75" x14ac:dyDescent="0.2">
      <c r="A458" s="108">
        <v>442</v>
      </c>
      <c r="B458" s="293">
        <v>1493</v>
      </c>
      <c r="C458" s="301" t="s">
        <v>4243</v>
      </c>
      <c r="D458" s="299" t="s">
        <v>4244</v>
      </c>
      <c r="E458" s="302" t="s">
        <v>4245</v>
      </c>
      <c r="F458" s="403" t="str">
        <f t="shared" si="36"/>
        <v>фото</v>
      </c>
      <c r="G458" s="404"/>
      <c r="H458" s="318" t="s">
        <v>485</v>
      </c>
      <c r="I458" s="300">
        <v>120</v>
      </c>
      <c r="J458" s="296" t="s">
        <v>844</v>
      </c>
      <c r="K458" s="290">
        <v>5</v>
      </c>
      <c r="L458" s="315">
        <v>244</v>
      </c>
      <c r="M458" s="294"/>
      <c r="N458" s="317"/>
      <c r="O458" s="149">
        <f t="shared" si="37"/>
        <v>0</v>
      </c>
      <c r="P458" s="310">
        <v>4607109964910</v>
      </c>
      <c r="Q458" s="298"/>
    </row>
    <row r="459" spans="1:17" ht="15.75" x14ac:dyDescent="0.2">
      <c r="A459" s="108">
        <v>443</v>
      </c>
      <c r="B459" s="293">
        <v>1524</v>
      </c>
      <c r="C459" s="301" t="s">
        <v>2063</v>
      </c>
      <c r="D459" s="299" t="s">
        <v>653</v>
      </c>
      <c r="E459" s="302" t="s">
        <v>652</v>
      </c>
      <c r="F459" s="403" t="str">
        <f t="shared" si="36"/>
        <v>фото</v>
      </c>
      <c r="G459" s="404"/>
      <c r="H459" s="318" t="s">
        <v>654</v>
      </c>
      <c r="I459" s="300">
        <v>110</v>
      </c>
      <c r="J459" s="296" t="s">
        <v>844</v>
      </c>
      <c r="K459" s="290">
        <v>10</v>
      </c>
      <c r="L459" s="315">
        <v>215.6</v>
      </c>
      <c r="M459" s="294"/>
      <c r="N459" s="317"/>
      <c r="O459" s="149">
        <f t="shared" si="37"/>
        <v>0</v>
      </c>
      <c r="P459" s="310">
        <v>4607109964019</v>
      </c>
      <c r="Q459" s="298"/>
    </row>
    <row r="460" spans="1:17" x14ac:dyDescent="0.2">
      <c r="A460" s="396">
        <v>444</v>
      </c>
      <c r="B460" s="412"/>
      <c r="C460" s="413"/>
      <c r="D460" s="441" t="s">
        <v>659</v>
      </c>
      <c r="E460" s="441"/>
      <c r="F460" s="297"/>
      <c r="G460" s="297"/>
      <c r="H460" s="414"/>
      <c r="I460" s="306"/>
      <c r="J460" s="415"/>
      <c r="K460" s="415"/>
      <c r="L460" s="416"/>
      <c r="M460" s="416"/>
      <c r="N460" s="416"/>
      <c r="O460" s="416"/>
      <c r="P460" s="416"/>
      <c r="Q460" s="416"/>
    </row>
    <row r="461" spans="1:17" ht="24" x14ac:dyDescent="0.2">
      <c r="A461" s="108">
        <v>445</v>
      </c>
      <c r="B461" s="293">
        <v>4362</v>
      </c>
      <c r="C461" s="301" t="s">
        <v>6074</v>
      </c>
      <c r="D461" s="299" t="s">
        <v>6075</v>
      </c>
      <c r="E461" s="302" t="s">
        <v>6076</v>
      </c>
      <c r="F461" s="403" t="str">
        <f t="shared" ref="F461:F524" si="38">HYPERLINK("http://www.gardenbulbs.ru/images/Lilium_CL/thumbnails/"&amp;C461&amp;".jpg","фото")</f>
        <v>фото</v>
      </c>
      <c r="G461" s="404"/>
      <c r="H461" s="318" t="s">
        <v>6077</v>
      </c>
      <c r="I461" s="300">
        <v>120</v>
      </c>
      <c r="J461" s="296" t="s">
        <v>845</v>
      </c>
      <c r="K461" s="290">
        <v>5</v>
      </c>
      <c r="L461" s="315">
        <v>187.3</v>
      </c>
      <c r="M461" s="294"/>
      <c r="N461" s="317"/>
      <c r="O461" s="149">
        <f t="shared" ref="O461:O524" si="39">IF(ISERROR(L461*N461),0,L461*N461)</f>
        <v>0</v>
      </c>
      <c r="P461" s="310">
        <v>4607109987834</v>
      </c>
      <c r="Q461" s="298"/>
    </row>
    <row r="462" spans="1:17" ht="22.5" customHeight="1" x14ac:dyDescent="0.2">
      <c r="A462" s="108">
        <v>446</v>
      </c>
      <c r="B462" s="293">
        <v>265</v>
      </c>
      <c r="C462" s="301" t="s">
        <v>2065</v>
      </c>
      <c r="D462" s="299" t="s">
        <v>661</v>
      </c>
      <c r="E462" s="302" t="s">
        <v>660</v>
      </c>
      <c r="F462" s="403" t="str">
        <f t="shared" si="38"/>
        <v>фото</v>
      </c>
      <c r="G462" s="404"/>
      <c r="H462" s="318" t="s">
        <v>662</v>
      </c>
      <c r="I462" s="300">
        <v>110</v>
      </c>
      <c r="J462" s="296" t="s">
        <v>845</v>
      </c>
      <c r="K462" s="290">
        <v>7</v>
      </c>
      <c r="L462" s="315">
        <v>206.2</v>
      </c>
      <c r="M462" s="294"/>
      <c r="N462" s="317"/>
      <c r="O462" s="149">
        <f t="shared" si="39"/>
        <v>0</v>
      </c>
      <c r="P462" s="310">
        <v>4607109961261</v>
      </c>
      <c r="Q462" s="298"/>
    </row>
    <row r="463" spans="1:17" ht="24" x14ac:dyDescent="0.2">
      <c r="A463" s="108">
        <v>447</v>
      </c>
      <c r="B463" s="293">
        <v>1420</v>
      </c>
      <c r="C463" s="301" t="s">
        <v>6078</v>
      </c>
      <c r="D463" s="299" t="s">
        <v>6079</v>
      </c>
      <c r="E463" s="302" t="s">
        <v>6080</v>
      </c>
      <c r="F463" s="403" t="str">
        <f t="shared" si="38"/>
        <v>фото</v>
      </c>
      <c r="G463" s="404"/>
      <c r="H463" s="318" t="s">
        <v>6081</v>
      </c>
      <c r="I463" s="300">
        <v>120</v>
      </c>
      <c r="J463" s="296" t="s">
        <v>844</v>
      </c>
      <c r="K463" s="290">
        <v>5</v>
      </c>
      <c r="L463" s="315">
        <v>220.4</v>
      </c>
      <c r="M463" s="294"/>
      <c r="N463" s="317"/>
      <c r="O463" s="149">
        <f t="shared" si="39"/>
        <v>0</v>
      </c>
      <c r="P463" s="310">
        <v>4607109964224</v>
      </c>
      <c r="Q463" s="298"/>
    </row>
    <row r="464" spans="1:17" ht="36" x14ac:dyDescent="0.2">
      <c r="A464" s="108">
        <v>448</v>
      </c>
      <c r="B464" s="293">
        <v>5373</v>
      </c>
      <c r="C464" s="301" t="s">
        <v>6082</v>
      </c>
      <c r="D464" s="299" t="s">
        <v>6083</v>
      </c>
      <c r="E464" s="302" t="s">
        <v>6084</v>
      </c>
      <c r="F464" s="403" t="str">
        <f t="shared" si="38"/>
        <v>фото</v>
      </c>
      <c r="G464" s="404"/>
      <c r="H464" s="318" t="s">
        <v>6085</v>
      </c>
      <c r="I464" s="300">
        <v>100</v>
      </c>
      <c r="J464" s="296" t="s">
        <v>844</v>
      </c>
      <c r="K464" s="290">
        <v>3</v>
      </c>
      <c r="L464" s="315">
        <v>234.6</v>
      </c>
      <c r="M464" s="294"/>
      <c r="N464" s="317"/>
      <c r="O464" s="149">
        <f t="shared" si="39"/>
        <v>0</v>
      </c>
      <c r="P464" s="310">
        <v>4607109937501</v>
      </c>
      <c r="Q464" s="298"/>
    </row>
    <row r="465" spans="1:17" ht="24" x14ac:dyDescent="0.2">
      <c r="A465" s="108">
        <v>449</v>
      </c>
      <c r="B465" s="293">
        <v>220</v>
      </c>
      <c r="C465" s="301" t="s">
        <v>7765</v>
      </c>
      <c r="D465" s="299" t="s">
        <v>7766</v>
      </c>
      <c r="E465" s="302" t="s">
        <v>7767</v>
      </c>
      <c r="F465" s="403" t="str">
        <f t="shared" si="38"/>
        <v>фото</v>
      </c>
      <c r="G465" s="404"/>
      <c r="H465" s="318" t="s">
        <v>7768</v>
      </c>
      <c r="I465" s="300">
        <v>130</v>
      </c>
      <c r="J465" s="296" t="s">
        <v>1930</v>
      </c>
      <c r="K465" s="290">
        <v>5</v>
      </c>
      <c r="L465" s="315">
        <v>220.4</v>
      </c>
      <c r="M465" s="294"/>
      <c r="N465" s="317"/>
      <c r="O465" s="149">
        <f t="shared" si="39"/>
        <v>0</v>
      </c>
      <c r="P465" s="310">
        <v>4607109929599</v>
      </c>
      <c r="Q465" s="298" t="s">
        <v>5840</v>
      </c>
    </row>
    <row r="466" spans="1:17" ht="15.75" x14ac:dyDescent="0.2">
      <c r="A466" s="108">
        <v>450</v>
      </c>
      <c r="B466" s="293">
        <v>3792</v>
      </c>
      <c r="C466" s="301" t="s">
        <v>6086</v>
      </c>
      <c r="D466" s="299" t="s">
        <v>6087</v>
      </c>
      <c r="E466" s="302" t="s">
        <v>6088</v>
      </c>
      <c r="F466" s="403" t="str">
        <f t="shared" si="38"/>
        <v>фото</v>
      </c>
      <c r="G466" s="404"/>
      <c r="H466" s="318" t="s">
        <v>6089</v>
      </c>
      <c r="I466" s="300">
        <v>120</v>
      </c>
      <c r="J466" s="296" t="s">
        <v>845</v>
      </c>
      <c r="K466" s="290">
        <v>7</v>
      </c>
      <c r="L466" s="315">
        <v>192.9</v>
      </c>
      <c r="M466" s="294"/>
      <c r="N466" s="317"/>
      <c r="O466" s="149">
        <f t="shared" si="39"/>
        <v>0</v>
      </c>
      <c r="P466" s="310">
        <v>4607109980101</v>
      </c>
      <c r="Q466" s="298"/>
    </row>
    <row r="467" spans="1:17" ht="24" x14ac:dyDescent="0.2">
      <c r="A467" s="108">
        <v>451</v>
      </c>
      <c r="B467" s="293">
        <v>2808</v>
      </c>
      <c r="C467" s="301" t="s">
        <v>6090</v>
      </c>
      <c r="D467" s="299" t="s">
        <v>6091</v>
      </c>
      <c r="E467" s="302" t="s">
        <v>6092</v>
      </c>
      <c r="F467" s="403" t="str">
        <f t="shared" si="38"/>
        <v>фото</v>
      </c>
      <c r="G467" s="404"/>
      <c r="H467" s="318" t="s">
        <v>6093</v>
      </c>
      <c r="I467" s="300">
        <v>120</v>
      </c>
      <c r="J467" s="296" t="s">
        <v>844</v>
      </c>
      <c r="K467" s="290">
        <v>7</v>
      </c>
      <c r="L467" s="315">
        <v>206.2</v>
      </c>
      <c r="M467" s="294"/>
      <c r="N467" s="317"/>
      <c r="O467" s="149">
        <f t="shared" si="39"/>
        <v>0</v>
      </c>
      <c r="P467" s="310">
        <v>4607109960912</v>
      </c>
      <c r="Q467" s="298"/>
    </row>
    <row r="468" spans="1:17" ht="15.75" x14ac:dyDescent="0.2">
      <c r="A468" s="108">
        <v>452</v>
      </c>
      <c r="B468" s="293">
        <v>7146</v>
      </c>
      <c r="C468" s="301" t="s">
        <v>6094</v>
      </c>
      <c r="D468" s="299" t="s">
        <v>6095</v>
      </c>
      <c r="E468" s="302" t="s">
        <v>6096</v>
      </c>
      <c r="F468" s="403" t="str">
        <f t="shared" si="38"/>
        <v>фото</v>
      </c>
      <c r="G468" s="404"/>
      <c r="H468" s="318" t="s">
        <v>6097</v>
      </c>
      <c r="I468" s="300">
        <v>120</v>
      </c>
      <c r="J468" s="296" t="s">
        <v>844</v>
      </c>
      <c r="K468" s="290">
        <v>5</v>
      </c>
      <c r="L468" s="315">
        <v>220.4</v>
      </c>
      <c r="M468" s="294"/>
      <c r="N468" s="317"/>
      <c r="O468" s="149">
        <f t="shared" si="39"/>
        <v>0</v>
      </c>
      <c r="P468" s="310">
        <v>4607109947906</v>
      </c>
      <c r="Q468" s="298"/>
    </row>
    <row r="469" spans="1:17" ht="24" x14ac:dyDescent="0.2">
      <c r="A469" s="108">
        <v>453</v>
      </c>
      <c r="B469" s="293">
        <v>1428</v>
      </c>
      <c r="C469" s="301" t="s">
        <v>2066</v>
      </c>
      <c r="D469" s="299" t="s">
        <v>664</v>
      </c>
      <c r="E469" s="302" t="s">
        <v>663</v>
      </c>
      <c r="F469" s="403" t="str">
        <f t="shared" si="38"/>
        <v>фото</v>
      </c>
      <c r="G469" s="404"/>
      <c r="H469" s="318" t="s">
        <v>665</v>
      </c>
      <c r="I469" s="300">
        <v>100</v>
      </c>
      <c r="J469" s="296" t="s">
        <v>844</v>
      </c>
      <c r="K469" s="290">
        <v>5</v>
      </c>
      <c r="L469" s="315">
        <v>220.4</v>
      </c>
      <c r="M469" s="294"/>
      <c r="N469" s="317"/>
      <c r="O469" s="149">
        <f t="shared" si="39"/>
        <v>0</v>
      </c>
      <c r="P469" s="310">
        <v>4607109964248</v>
      </c>
      <c r="Q469" s="298"/>
    </row>
    <row r="470" spans="1:17" ht="24" x14ac:dyDescent="0.2">
      <c r="A470" s="108">
        <v>454</v>
      </c>
      <c r="B470" s="293">
        <v>3630</v>
      </c>
      <c r="C470" s="301" t="s">
        <v>3411</v>
      </c>
      <c r="D470" s="299" t="s">
        <v>3328</v>
      </c>
      <c r="E470" s="302" t="s">
        <v>3329</v>
      </c>
      <c r="F470" s="403" t="str">
        <f t="shared" si="38"/>
        <v>фото</v>
      </c>
      <c r="G470" s="404"/>
      <c r="H470" s="318" t="s">
        <v>3373</v>
      </c>
      <c r="I470" s="300">
        <v>120</v>
      </c>
      <c r="J470" s="296" t="s">
        <v>845</v>
      </c>
      <c r="K470" s="290">
        <v>5</v>
      </c>
      <c r="L470" s="315">
        <v>215.6</v>
      </c>
      <c r="M470" s="294"/>
      <c r="N470" s="317"/>
      <c r="O470" s="149">
        <f t="shared" si="39"/>
        <v>0</v>
      </c>
      <c r="P470" s="310">
        <v>4607109971482</v>
      </c>
      <c r="Q470" s="298"/>
    </row>
    <row r="471" spans="1:17" ht="24" x14ac:dyDescent="0.2">
      <c r="A471" s="108">
        <v>455</v>
      </c>
      <c r="B471" s="293">
        <v>2807</v>
      </c>
      <c r="C471" s="301" t="s">
        <v>7769</v>
      </c>
      <c r="D471" s="299" t="s">
        <v>7770</v>
      </c>
      <c r="E471" s="302" t="s">
        <v>7771</v>
      </c>
      <c r="F471" s="403" t="str">
        <f t="shared" si="38"/>
        <v>фото</v>
      </c>
      <c r="G471" s="404"/>
      <c r="H471" s="318" t="s">
        <v>7772</v>
      </c>
      <c r="I471" s="300">
        <v>120</v>
      </c>
      <c r="J471" s="296" t="s">
        <v>844</v>
      </c>
      <c r="K471" s="290">
        <v>7</v>
      </c>
      <c r="L471" s="315">
        <v>230</v>
      </c>
      <c r="M471" s="294"/>
      <c r="N471" s="317"/>
      <c r="O471" s="149">
        <f t="shared" si="39"/>
        <v>0</v>
      </c>
      <c r="P471" s="310">
        <v>4607109961391</v>
      </c>
      <c r="Q471" s="298"/>
    </row>
    <row r="472" spans="1:17" ht="24" x14ac:dyDescent="0.2">
      <c r="A472" s="108">
        <v>456</v>
      </c>
      <c r="B472" s="293">
        <v>411</v>
      </c>
      <c r="C472" s="301" t="s">
        <v>2067</v>
      </c>
      <c r="D472" s="299" t="s">
        <v>668</v>
      </c>
      <c r="E472" s="302" t="s">
        <v>667</v>
      </c>
      <c r="F472" s="403" t="str">
        <f t="shared" si="38"/>
        <v>фото</v>
      </c>
      <c r="G472" s="404"/>
      <c r="H472" s="318" t="s">
        <v>669</v>
      </c>
      <c r="I472" s="300">
        <v>120</v>
      </c>
      <c r="J472" s="296" t="s">
        <v>844</v>
      </c>
      <c r="K472" s="290">
        <v>7</v>
      </c>
      <c r="L472" s="315">
        <v>199.6</v>
      </c>
      <c r="M472" s="294"/>
      <c r="N472" s="317"/>
      <c r="O472" s="149">
        <f t="shared" si="39"/>
        <v>0</v>
      </c>
      <c r="P472" s="310">
        <v>4607109962107</v>
      </c>
      <c r="Q472" s="298"/>
    </row>
    <row r="473" spans="1:17" ht="33.75" customHeight="1" x14ac:dyDescent="0.2">
      <c r="A473" s="108">
        <v>457</v>
      </c>
      <c r="B473" s="293">
        <v>1419</v>
      </c>
      <c r="C473" s="301" t="s">
        <v>7773</v>
      </c>
      <c r="D473" s="299" t="s">
        <v>7774</v>
      </c>
      <c r="E473" s="302" t="s">
        <v>7775</v>
      </c>
      <c r="F473" s="403" t="str">
        <f t="shared" si="38"/>
        <v>фото</v>
      </c>
      <c r="G473" s="404"/>
      <c r="H473" s="318" t="s">
        <v>7776</v>
      </c>
      <c r="I473" s="300">
        <v>125</v>
      </c>
      <c r="J473" s="296" t="s">
        <v>844</v>
      </c>
      <c r="K473" s="290">
        <v>7</v>
      </c>
      <c r="L473" s="315">
        <v>206.2</v>
      </c>
      <c r="M473" s="294"/>
      <c r="N473" s="317"/>
      <c r="O473" s="149">
        <f t="shared" si="39"/>
        <v>0</v>
      </c>
      <c r="P473" s="310">
        <v>4607109929582</v>
      </c>
      <c r="Q473" s="298" t="s">
        <v>5840</v>
      </c>
    </row>
    <row r="474" spans="1:17" ht="15.75" x14ac:dyDescent="0.2">
      <c r="A474" s="108">
        <v>458</v>
      </c>
      <c r="B474" s="293">
        <v>9429</v>
      </c>
      <c r="C474" s="301" t="s">
        <v>7777</v>
      </c>
      <c r="D474" s="299" t="s">
        <v>7778</v>
      </c>
      <c r="E474" s="302" t="s">
        <v>7779</v>
      </c>
      <c r="F474" s="403" t="str">
        <f t="shared" si="38"/>
        <v>фото</v>
      </c>
      <c r="G474" s="404"/>
      <c r="H474" s="318" t="s">
        <v>7780</v>
      </c>
      <c r="I474" s="300">
        <v>115</v>
      </c>
      <c r="J474" s="296" t="s">
        <v>845</v>
      </c>
      <c r="K474" s="290">
        <v>5</v>
      </c>
      <c r="L474" s="315">
        <v>182.5</v>
      </c>
      <c r="M474" s="294"/>
      <c r="N474" s="317"/>
      <c r="O474" s="149">
        <f t="shared" si="39"/>
        <v>0</v>
      </c>
      <c r="P474" s="310">
        <v>4607109953501</v>
      </c>
      <c r="Q474" s="298" t="s">
        <v>7296</v>
      </c>
    </row>
    <row r="475" spans="1:17" ht="15.75" x14ac:dyDescent="0.2">
      <c r="A475" s="108">
        <v>459</v>
      </c>
      <c r="B475" s="293">
        <v>3796</v>
      </c>
      <c r="C475" s="301" t="s">
        <v>4247</v>
      </c>
      <c r="D475" s="299" t="s">
        <v>4248</v>
      </c>
      <c r="E475" s="302" t="s">
        <v>4249</v>
      </c>
      <c r="F475" s="403" t="str">
        <f t="shared" si="38"/>
        <v>фото</v>
      </c>
      <c r="G475" s="404"/>
      <c r="H475" s="318" t="s">
        <v>4250</v>
      </c>
      <c r="I475" s="300">
        <v>120</v>
      </c>
      <c r="J475" s="296" t="s">
        <v>1930</v>
      </c>
      <c r="K475" s="290">
        <v>7</v>
      </c>
      <c r="L475" s="315">
        <v>199.6</v>
      </c>
      <c r="M475" s="294"/>
      <c r="N475" s="317"/>
      <c r="O475" s="149">
        <f t="shared" si="39"/>
        <v>0</v>
      </c>
      <c r="P475" s="310">
        <v>4607109980149</v>
      </c>
      <c r="Q475" s="298"/>
    </row>
    <row r="476" spans="1:17" ht="15.75" x14ac:dyDescent="0.2">
      <c r="A476" s="108">
        <v>460</v>
      </c>
      <c r="B476" s="293">
        <v>7148</v>
      </c>
      <c r="C476" s="301" t="s">
        <v>7781</v>
      </c>
      <c r="D476" s="299" t="s">
        <v>7782</v>
      </c>
      <c r="E476" s="302" t="s">
        <v>7783</v>
      </c>
      <c r="F476" s="403" t="str">
        <f t="shared" si="38"/>
        <v>фото</v>
      </c>
      <c r="G476" s="404"/>
      <c r="H476" s="318" t="s">
        <v>7784</v>
      </c>
      <c r="I476" s="300">
        <v>120</v>
      </c>
      <c r="J476" s="296" t="s">
        <v>844</v>
      </c>
      <c r="K476" s="290">
        <v>7</v>
      </c>
      <c r="L476" s="315">
        <v>161.1</v>
      </c>
      <c r="M476" s="294"/>
      <c r="N476" s="317"/>
      <c r="O476" s="149">
        <f t="shared" si="39"/>
        <v>0</v>
      </c>
      <c r="P476" s="310">
        <v>4607109947920</v>
      </c>
      <c r="Q476" s="298"/>
    </row>
    <row r="477" spans="1:17" ht="15.75" x14ac:dyDescent="0.2">
      <c r="A477" s="108">
        <v>461</v>
      </c>
      <c r="B477" s="293">
        <v>5374</v>
      </c>
      <c r="C477" s="301" t="s">
        <v>6098</v>
      </c>
      <c r="D477" s="299" t="s">
        <v>6099</v>
      </c>
      <c r="E477" s="302" t="s">
        <v>6100</v>
      </c>
      <c r="F477" s="403" t="str">
        <f t="shared" si="38"/>
        <v>фото</v>
      </c>
      <c r="G477" s="404"/>
      <c r="H477" s="318" t="s">
        <v>6101</v>
      </c>
      <c r="I477" s="300">
        <v>110</v>
      </c>
      <c r="J477" s="296" t="s">
        <v>845</v>
      </c>
      <c r="K477" s="290">
        <v>5</v>
      </c>
      <c r="L477" s="315">
        <v>196.7</v>
      </c>
      <c r="M477" s="294"/>
      <c r="N477" s="317"/>
      <c r="O477" s="149">
        <f t="shared" si="39"/>
        <v>0</v>
      </c>
      <c r="P477" s="310">
        <v>4607109937495</v>
      </c>
      <c r="Q477" s="298"/>
    </row>
    <row r="478" spans="1:17" ht="15.75" x14ac:dyDescent="0.2">
      <c r="A478" s="108">
        <v>462</v>
      </c>
      <c r="B478" s="293">
        <v>3641</v>
      </c>
      <c r="C478" s="301" t="s">
        <v>2068</v>
      </c>
      <c r="D478" s="299" t="s">
        <v>677</v>
      </c>
      <c r="E478" s="302" t="s">
        <v>7785</v>
      </c>
      <c r="F478" s="403" t="str">
        <f t="shared" si="38"/>
        <v>фото</v>
      </c>
      <c r="G478" s="404"/>
      <c r="H478" s="318" t="s">
        <v>678</v>
      </c>
      <c r="I478" s="300">
        <v>105</v>
      </c>
      <c r="J478" s="296" t="s">
        <v>844</v>
      </c>
      <c r="K478" s="290">
        <v>7</v>
      </c>
      <c r="L478" s="315">
        <v>166.4</v>
      </c>
      <c r="M478" s="294"/>
      <c r="N478" s="317"/>
      <c r="O478" s="149">
        <f t="shared" si="39"/>
        <v>0</v>
      </c>
      <c r="P478" s="310">
        <v>4607109971512</v>
      </c>
      <c r="Q478" s="298"/>
    </row>
    <row r="479" spans="1:17" ht="24" x14ac:dyDescent="0.2">
      <c r="A479" s="108">
        <v>463</v>
      </c>
      <c r="B479" s="293">
        <v>3795</v>
      </c>
      <c r="C479" s="301" t="s">
        <v>3412</v>
      </c>
      <c r="D479" s="299" t="s">
        <v>3330</v>
      </c>
      <c r="E479" s="302" t="s">
        <v>3331</v>
      </c>
      <c r="F479" s="403" t="str">
        <f t="shared" si="38"/>
        <v>фото</v>
      </c>
      <c r="G479" s="404"/>
      <c r="H479" s="318" t="s">
        <v>3374</v>
      </c>
      <c r="I479" s="300">
        <v>105</v>
      </c>
      <c r="J479" s="296" t="s">
        <v>845</v>
      </c>
      <c r="K479" s="290">
        <v>5</v>
      </c>
      <c r="L479" s="315">
        <v>177.8</v>
      </c>
      <c r="M479" s="294"/>
      <c r="N479" s="317"/>
      <c r="O479" s="149">
        <f t="shared" si="39"/>
        <v>0</v>
      </c>
      <c r="P479" s="310">
        <v>4607109980132</v>
      </c>
      <c r="Q479" s="298"/>
    </row>
    <row r="480" spans="1:17" ht="15.75" x14ac:dyDescent="0.2">
      <c r="A480" s="108">
        <v>464</v>
      </c>
      <c r="B480" s="293">
        <v>3053</v>
      </c>
      <c r="C480" s="301" t="s">
        <v>2069</v>
      </c>
      <c r="D480" s="299" t="s">
        <v>672</v>
      </c>
      <c r="E480" s="302" t="s">
        <v>671</v>
      </c>
      <c r="F480" s="403" t="str">
        <f t="shared" si="38"/>
        <v>фото</v>
      </c>
      <c r="G480" s="404"/>
      <c r="H480" s="318" t="s">
        <v>673</v>
      </c>
      <c r="I480" s="300">
        <v>150</v>
      </c>
      <c r="J480" s="296" t="s">
        <v>844</v>
      </c>
      <c r="K480" s="290">
        <v>5</v>
      </c>
      <c r="L480" s="315">
        <v>220.4</v>
      </c>
      <c r="M480" s="294"/>
      <c r="N480" s="317"/>
      <c r="O480" s="149">
        <f t="shared" si="39"/>
        <v>0</v>
      </c>
      <c r="P480" s="310">
        <v>4607109959800</v>
      </c>
      <c r="Q480" s="298"/>
    </row>
    <row r="481" spans="1:17" ht="33.75" customHeight="1" x14ac:dyDescent="0.2">
      <c r="A481" s="108">
        <v>465</v>
      </c>
      <c r="B481" s="293">
        <v>5376</v>
      </c>
      <c r="C481" s="301" t="s">
        <v>4251</v>
      </c>
      <c r="D481" s="299" t="s">
        <v>4252</v>
      </c>
      <c r="E481" s="302" t="s">
        <v>4253</v>
      </c>
      <c r="F481" s="403" t="str">
        <f t="shared" si="38"/>
        <v>фото</v>
      </c>
      <c r="G481" s="404"/>
      <c r="H481" s="318" t="s">
        <v>4254</v>
      </c>
      <c r="I481" s="300">
        <v>130</v>
      </c>
      <c r="J481" s="296" t="s">
        <v>845</v>
      </c>
      <c r="K481" s="290">
        <v>5</v>
      </c>
      <c r="L481" s="315">
        <v>154.1</v>
      </c>
      <c r="M481" s="294"/>
      <c r="N481" s="317"/>
      <c r="O481" s="149">
        <f t="shared" si="39"/>
        <v>0</v>
      </c>
      <c r="P481" s="310">
        <v>4607109937471</v>
      </c>
      <c r="Q481" s="298"/>
    </row>
    <row r="482" spans="1:17" ht="15.75" x14ac:dyDescent="0.2">
      <c r="A482" s="108">
        <v>466</v>
      </c>
      <c r="B482" s="293">
        <v>3054</v>
      </c>
      <c r="C482" s="301" t="s">
        <v>2070</v>
      </c>
      <c r="D482" s="299" t="s">
        <v>1921</v>
      </c>
      <c r="E482" s="302" t="s">
        <v>1922</v>
      </c>
      <c r="F482" s="403" t="str">
        <f t="shared" si="38"/>
        <v>фото</v>
      </c>
      <c r="G482" s="404"/>
      <c r="H482" s="318" t="s">
        <v>111</v>
      </c>
      <c r="I482" s="300">
        <v>150</v>
      </c>
      <c r="J482" s="296" t="s">
        <v>1930</v>
      </c>
      <c r="K482" s="290">
        <v>7</v>
      </c>
      <c r="L482" s="315">
        <v>219.4</v>
      </c>
      <c r="M482" s="294"/>
      <c r="N482" s="317"/>
      <c r="O482" s="149">
        <f t="shared" si="39"/>
        <v>0</v>
      </c>
      <c r="P482" s="310">
        <v>4607109959817</v>
      </c>
      <c r="Q482" s="298"/>
    </row>
    <row r="483" spans="1:17" ht="15.75" x14ac:dyDescent="0.2">
      <c r="A483" s="108">
        <v>467</v>
      </c>
      <c r="B483" s="293">
        <v>7152</v>
      </c>
      <c r="C483" s="301" t="s">
        <v>7786</v>
      </c>
      <c r="D483" s="299" t="s">
        <v>7787</v>
      </c>
      <c r="E483" s="302" t="s">
        <v>7788</v>
      </c>
      <c r="F483" s="403" t="str">
        <f t="shared" si="38"/>
        <v>фото</v>
      </c>
      <c r="G483" s="404"/>
      <c r="H483" s="318" t="s">
        <v>7789</v>
      </c>
      <c r="I483" s="300">
        <v>120</v>
      </c>
      <c r="J483" s="296" t="s">
        <v>847</v>
      </c>
      <c r="K483" s="290">
        <v>5</v>
      </c>
      <c r="L483" s="315">
        <v>196.7</v>
      </c>
      <c r="M483" s="294"/>
      <c r="N483" s="317"/>
      <c r="O483" s="149">
        <f t="shared" si="39"/>
        <v>0</v>
      </c>
      <c r="P483" s="310">
        <v>4607109947968</v>
      </c>
      <c r="Q483" s="298"/>
    </row>
    <row r="484" spans="1:17" ht="24" x14ac:dyDescent="0.2">
      <c r="A484" s="108">
        <v>468</v>
      </c>
      <c r="B484" s="293">
        <v>7138</v>
      </c>
      <c r="C484" s="301" t="s">
        <v>7790</v>
      </c>
      <c r="D484" s="299" t="s">
        <v>7791</v>
      </c>
      <c r="E484" s="302" t="s">
        <v>7792</v>
      </c>
      <c r="F484" s="403" t="str">
        <f t="shared" si="38"/>
        <v>фото</v>
      </c>
      <c r="G484" s="404"/>
      <c r="H484" s="318" t="s">
        <v>7793</v>
      </c>
      <c r="I484" s="300">
        <v>140</v>
      </c>
      <c r="J484" s="296" t="s">
        <v>844</v>
      </c>
      <c r="K484" s="290">
        <v>5</v>
      </c>
      <c r="L484" s="315">
        <v>187.3</v>
      </c>
      <c r="M484" s="294"/>
      <c r="N484" s="317"/>
      <c r="O484" s="149">
        <f t="shared" si="39"/>
        <v>0</v>
      </c>
      <c r="P484" s="310">
        <v>4607109929575</v>
      </c>
      <c r="Q484" s="298" t="s">
        <v>5840</v>
      </c>
    </row>
    <row r="485" spans="1:17" ht="24" x14ac:dyDescent="0.2">
      <c r="A485" s="108">
        <v>469</v>
      </c>
      <c r="B485" s="293">
        <v>3065</v>
      </c>
      <c r="C485" s="301" t="s">
        <v>2071</v>
      </c>
      <c r="D485" s="299" t="s">
        <v>734</v>
      </c>
      <c r="E485" s="302" t="s">
        <v>733</v>
      </c>
      <c r="F485" s="403" t="str">
        <f t="shared" si="38"/>
        <v>фото</v>
      </c>
      <c r="G485" s="404"/>
      <c r="H485" s="318" t="s">
        <v>735</v>
      </c>
      <c r="I485" s="300">
        <v>140</v>
      </c>
      <c r="J485" s="296" t="s">
        <v>844</v>
      </c>
      <c r="K485" s="290">
        <v>7</v>
      </c>
      <c r="L485" s="315">
        <v>305.5</v>
      </c>
      <c r="M485" s="294"/>
      <c r="N485" s="317"/>
      <c r="O485" s="149">
        <f t="shared" si="39"/>
        <v>0</v>
      </c>
      <c r="P485" s="310">
        <v>4607109959930</v>
      </c>
      <c r="Q485" s="298"/>
    </row>
    <row r="486" spans="1:17" ht="15.75" x14ac:dyDescent="0.2">
      <c r="A486" s="108">
        <v>470</v>
      </c>
      <c r="B486" s="293">
        <v>2819</v>
      </c>
      <c r="C486" s="301" t="s">
        <v>7794</v>
      </c>
      <c r="D486" s="299" t="s">
        <v>7795</v>
      </c>
      <c r="E486" s="302" t="s">
        <v>7796</v>
      </c>
      <c r="F486" s="403" t="str">
        <f t="shared" si="38"/>
        <v>фото</v>
      </c>
      <c r="G486" s="404"/>
      <c r="H486" s="318" t="s">
        <v>7797</v>
      </c>
      <c r="I486" s="300">
        <v>120</v>
      </c>
      <c r="J486" s="296" t="s">
        <v>845</v>
      </c>
      <c r="K486" s="290">
        <v>5</v>
      </c>
      <c r="L486" s="315">
        <v>177.8</v>
      </c>
      <c r="M486" s="294"/>
      <c r="N486" s="317"/>
      <c r="O486" s="149">
        <f t="shared" si="39"/>
        <v>0</v>
      </c>
      <c r="P486" s="310">
        <v>4607109967799</v>
      </c>
      <c r="Q486" s="298"/>
    </row>
    <row r="487" spans="1:17" ht="15.75" x14ac:dyDescent="0.2">
      <c r="A487" s="108">
        <v>471</v>
      </c>
      <c r="B487" s="293">
        <v>7156</v>
      </c>
      <c r="C487" s="301" t="s">
        <v>4255</v>
      </c>
      <c r="D487" s="299" t="s">
        <v>3332</v>
      </c>
      <c r="E487" s="302" t="s">
        <v>3333</v>
      </c>
      <c r="F487" s="403" t="str">
        <f t="shared" si="38"/>
        <v>фото</v>
      </c>
      <c r="G487" s="404"/>
      <c r="H487" s="318" t="s">
        <v>3375</v>
      </c>
      <c r="I487" s="300">
        <v>130</v>
      </c>
      <c r="J487" s="296" t="s">
        <v>844</v>
      </c>
      <c r="K487" s="290">
        <v>7</v>
      </c>
      <c r="L487" s="315">
        <v>285.60000000000002</v>
      </c>
      <c r="M487" s="294"/>
      <c r="N487" s="317"/>
      <c r="O487" s="149">
        <f t="shared" si="39"/>
        <v>0</v>
      </c>
      <c r="P487" s="310">
        <v>4607109948002</v>
      </c>
      <c r="Q487" s="298"/>
    </row>
    <row r="488" spans="1:17" ht="24" x14ac:dyDescent="0.2">
      <c r="A488" s="108">
        <v>472</v>
      </c>
      <c r="B488" s="293">
        <v>2809</v>
      </c>
      <c r="C488" s="301" t="s">
        <v>7798</v>
      </c>
      <c r="D488" s="299" t="s">
        <v>7799</v>
      </c>
      <c r="E488" s="302" t="s">
        <v>7800</v>
      </c>
      <c r="F488" s="403" t="str">
        <f t="shared" si="38"/>
        <v>фото</v>
      </c>
      <c r="G488" s="404"/>
      <c r="H488" s="318" t="s">
        <v>7801</v>
      </c>
      <c r="I488" s="300">
        <v>100</v>
      </c>
      <c r="J488" s="296" t="s">
        <v>845</v>
      </c>
      <c r="K488" s="290">
        <v>3</v>
      </c>
      <c r="L488" s="315">
        <v>291.3</v>
      </c>
      <c r="M488" s="294"/>
      <c r="N488" s="317"/>
      <c r="O488" s="149">
        <f t="shared" si="39"/>
        <v>0</v>
      </c>
      <c r="P488" s="310">
        <v>4607109967751</v>
      </c>
      <c r="Q488" s="298"/>
    </row>
    <row r="489" spans="1:17" ht="15.75" x14ac:dyDescent="0.2">
      <c r="A489" s="108">
        <v>473</v>
      </c>
      <c r="B489" s="293">
        <v>3064</v>
      </c>
      <c r="C489" s="301" t="s">
        <v>2072</v>
      </c>
      <c r="D489" s="299" t="s">
        <v>726</v>
      </c>
      <c r="E489" s="302" t="s">
        <v>725</v>
      </c>
      <c r="F489" s="403" t="str">
        <f t="shared" si="38"/>
        <v>фото</v>
      </c>
      <c r="G489" s="404"/>
      <c r="H489" s="318" t="s">
        <v>682</v>
      </c>
      <c r="I489" s="300">
        <v>140</v>
      </c>
      <c r="J489" s="296" t="s">
        <v>844</v>
      </c>
      <c r="K489" s="290">
        <v>7</v>
      </c>
      <c r="L489" s="315">
        <v>179.7</v>
      </c>
      <c r="M489" s="294"/>
      <c r="N489" s="317"/>
      <c r="O489" s="149">
        <f t="shared" si="39"/>
        <v>0</v>
      </c>
      <c r="P489" s="310">
        <v>4607109959923</v>
      </c>
      <c r="Q489" s="298"/>
    </row>
    <row r="490" spans="1:17" ht="24" x14ac:dyDescent="0.2">
      <c r="A490" s="108">
        <v>474</v>
      </c>
      <c r="B490" s="293">
        <v>4363</v>
      </c>
      <c r="C490" s="301" t="s">
        <v>2073</v>
      </c>
      <c r="D490" s="299" t="s">
        <v>61</v>
      </c>
      <c r="E490" s="302" t="s">
        <v>62</v>
      </c>
      <c r="F490" s="403" t="str">
        <f t="shared" si="38"/>
        <v>фото</v>
      </c>
      <c r="G490" s="404"/>
      <c r="H490" s="318" t="s">
        <v>374</v>
      </c>
      <c r="I490" s="300">
        <v>120</v>
      </c>
      <c r="J490" s="296" t="s">
        <v>844</v>
      </c>
      <c r="K490" s="290">
        <v>7</v>
      </c>
      <c r="L490" s="315">
        <v>214.1</v>
      </c>
      <c r="M490" s="294"/>
      <c r="N490" s="317"/>
      <c r="O490" s="149">
        <f t="shared" si="39"/>
        <v>0</v>
      </c>
      <c r="P490" s="310">
        <v>4607109987841</v>
      </c>
      <c r="Q490" s="298"/>
    </row>
    <row r="491" spans="1:17" ht="24" x14ac:dyDescent="0.2">
      <c r="A491" s="108">
        <v>475</v>
      </c>
      <c r="B491" s="293">
        <v>3012</v>
      </c>
      <c r="C491" s="301" t="s">
        <v>7802</v>
      </c>
      <c r="D491" s="299" t="s">
        <v>7803</v>
      </c>
      <c r="E491" s="302" t="s">
        <v>7804</v>
      </c>
      <c r="F491" s="403" t="str">
        <f t="shared" si="38"/>
        <v>фото</v>
      </c>
      <c r="G491" s="404"/>
      <c r="H491" s="318" t="s">
        <v>7805</v>
      </c>
      <c r="I491" s="300">
        <v>130</v>
      </c>
      <c r="J491" s="296" t="s">
        <v>845</v>
      </c>
      <c r="K491" s="290">
        <v>7</v>
      </c>
      <c r="L491" s="315">
        <v>230</v>
      </c>
      <c r="M491" s="294"/>
      <c r="N491" s="317"/>
      <c r="O491" s="149">
        <f t="shared" si="39"/>
        <v>0</v>
      </c>
      <c r="P491" s="310">
        <v>4607109929568</v>
      </c>
      <c r="Q491" s="298" t="s">
        <v>5840</v>
      </c>
    </row>
    <row r="492" spans="1:17" ht="15.75" x14ac:dyDescent="0.2">
      <c r="A492" s="108">
        <v>476</v>
      </c>
      <c r="B492" s="293">
        <v>7157</v>
      </c>
      <c r="C492" s="301" t="s">
        <v>3413</v>
      </c>
      <c r="D492" s="299" t="s">
        <v>1923</v>
      </c>
      <c r="E492" s="302" t="s">
        <v>1924</v>
      </c>
      <c r="F492" s="403" t="str">
        <f t="shared" si="38"/>
        <v>фото</v>
      </c>
      <c r="G492" s="404"/>
      <c r="H492" s="318" t="s">
        <v>461</v>
      </c>
      <c r="I492" s="300">
        <v>120</v>
      </c>
      <c r="J492" s="296" t="s">
        <v>845</v>
      </c>
      <c r="K492" s="290">
        <v>7</v>
      </c>
      <c r="L492" s="315">
        <v>219.4</v>
      </c>
      <c r="M492" s="294"/>
      <c r="N492" s="317"/>
      <c r="O492" s="149">
        <f t="shared" si="39"/>
        <v>0</v>
      </c>
      <c r="P492" s="310">
        <v>4607109948019</v>
      </c>
      <c r="Q492" s="298"/>
    </row>
    <row r="493" spans="1:17" ht="15.75" x14ac:dyDescent="0.2">
      <c r="A493" s="108">
        <v>477</v>
      </c>
      <c r="B493" s="293">
        <v>7032</v>
      </c>
      <c r="C493" s="301" t="s">
        <v>7806</v>
      </c>
      <c r="D493" s="299" t="s">
        <v>7807</v>
      </c>
      <c r="E493" s="302" t="s">
        <v>7808</v>
      </c>
      <c r="F493" s="403" t="str">
        <f t="shared" si="38"/>
        <v>фото</v>
      </c>
      <c r="G493" s="404"/>
      <c r="H493" s="318" t="s">
        <v>7809</v>
      </c>
      <c r="I493" s="300">
        <v>110</v>
      </c>
      <c r="J493" s="296" t="s">
        <v>845</v>
      </c>
      <c r="K493" s="290">
        <v>5</v>
      </c>
      <c r="L493" s="315">
        <v>187.3</v>
      </c>
      <c r="M493" s="294"/>
      <c r="N493" s="317"/>
      <c r="O493" s="149">
        <f t="shared" si="39"/>
        <v>0</v>
      </c>
      <c r="P493" s="310">
        <v>4607109931301</v>
      </c>
      <c r="Q493" s="298"/>
    </row>
    <row r="494" spans="1:17" ht="15.75" x14ac:dyDescent="0.2">
      <c r="A494" s="108">
        <v>478</v>
      </c>
      <c r="B494" s="293">
        <v>7158</v>
      </c>
      <c r="C494" s="301" t="s">
        <v>7810</v>
      </c>
      <c r="D494" s="299" t="s">
        <v>7811</v>
      </c>
      <c r="E494" s="302" t="s">
        <v>7812</v>
      </c>
      <c r="F494" s="403" t="str">
        <f t="shared" si="38"/>
        <v>фото</v>
      </c>
      <c r="G494" s="404"/>
      <c r="H494" s="318" t="s">
        <v>379</v>
      </c>
      <c r="I494" s="300">
        <v>120</v>
      </c>
      <c r="J494" s="296" t="s">
        <v>844</v>
      </c>
      <c r="K494" s="290">
        <v>5</v>
      </c>
      <c r="L494" s="315">
        <v>228.9</v>
      </c>
      <c r="M494" s="294"/>
      <c r="N494" s="317"/>
      <c r="O494" s="149">
        <f t="shared" si="39"/>
        <v>0</v>
      </c>
      <c r="P494" s="310">
        <v>4607109948026</v>
      </c>
      <c r="Q494" s="298"/>
    </row>
    <row r="495" spans="1:17" ht="24" x14ac:dyDescent="0.2">
      <c r="A495" s="108">
        <v>479</v>
      </c>
      <c r="B495" s="293">
        <v>1529</v>
      </c>
      <c r="C495" s="301" t="s">
        <v>2074</v>
      </c>
      <c r="D495" s="299" t="s">
        <v>728</v>
      </c>
      <c r="E495" s="302" t="s">
        <v>727</v>
      </c>
      <c r="F495" s="403" t="str">
        <f t="shared" si="38"/>
        <v>фото</v>
      </c>
      <c r="G495" s="404"/>
      <c r="H495" s="318" t="s">
        <v>729</v>
      </c>
      <c r="I495" s="300">
        <v>120</v>
      </c>
      <c r="J495" s="296" t="s">
        <v>844</v>
      </c>
      <c r="K495" s="290">
        <v>5</v>
      </c>
      <c r="L495" s="315">
        <v>220.4</v>
      </c>
      <c r="M495" s="294"/>
      <c r="N495" s="317"/>
      <c r="O495" s="149">
        <f t="shared" si="39"/>
        <v>0</v>
      </c>
      <c r="P495" s="310">
        <v>4607109964279</v>
      </c>
      <c r="Q495" s="298"/>
    </row>
    <row r="496" spans="1:17" ht="33.75" customHeight="1" x14ac:dyDescent="0.2">
      <c r="A496" s="108">
        <v>480</v>
      </c>
      <c r="B496" s="293">
        <v>7190</v>
      </c>
      <c r="C496" s="301" t="s">
        <v>7813</v>
      </c>
      <c r="D496" s="299" t="s">
        <v>7814</v>
      </c>
      <c r="E496" s="302" t="s">
        <v>7815</v>
      </c>
      <c r="F496" s="403" t="str">
        <f t="shared" si="38"/>
        <v>фото</v>
      </c>
      <c r="G496" s="404"/>
      <c r="H496" s="318" t="s">
        <v>7816</v>
      </c>
      <c r="I496" s="300">
        <v>100</v>
      </c>
      <c r="J496" s="296" t="s">
        <v>1930</v>
      </c>
      <c r="K496" s="290">
        <v>5</v>
      </c>
      <c r="L496" s="315">
        <v>225.1</v>
      </c>
      <c r="M496" s="294"/>
      <c r="N496" s="317"/>
      <c r="O496" s="149">
        <f t="shared" si="39"/>
        <v>0</v>
      </c>
      <c r="P496" s="310">
        <v>4607109980002</v>
      </c>
      <c r="Q496" s="298"/>
    </row>
    <row r="497" spans="1:17" ht="24" x14ac:dyDescent="0.2">
      <c r="A497" s="108">
        <v>481</v>
      </c>
      <c r="B497" s="293">
        <v>1506</v>
      </c>
      <c r="C497" s="301" t="s">
        <v>7817</v>
      </c>
      <c r="D497" s="299" t="s">
        <v>7818</v>
      </c>
      <c r="E497" s="302" t="s">
        <v>7819</v>
      </c>
      <c r="F497" s="403" t="str">
        <f t="shared" si="38"/>
        <v>фото</v>
      </c>
      <c r="G497" s="404"/>
      <c r="H497" s="318" t="s">
        <v>7820</v>
      </c>
      <c r="I497" s="300">
        <v>120</v>
      </c>
      <c r="J497" s="296" t="s">
        <v>844</v>
      </c>
      <c r="K497" s="290">
        <v>5</v>
      </c>
      <c r="L497" s="315">
        <v>187.3</v>
      </c>
      <c r="M497" s="294"/>
      <c r="N497" s="317"/>
      <c r="O497" s="149">
        <f t="shared" si="39"/>
        <v>0</v>
      </c>
      <c r="P497" s="310">
        <v>4607109980248</v>
      </c>
      <c r="Q497" s="298"/>
    </row>
    <row r="498" spans="1:17" ht="24" x14ac:dyDescent="0.2">
      <c r="A498" s="108">
        <v>482</v>
      </c>
      <c r="B498" s="293">
        <v>1436</v>
      </c>
      <c r="C498" s="301" t="s">
        <v>7821</v>
      </c>
      <c r="D498" s="299" t="s">
        <v>7822</v>
      </c>
      <c r="E498" s="302" t="s">
        <v>7823</v>
      </c>
      <c r="F498" s="403" t="str">
        <f t="shared" si="38"/>
        <v>фото</v>
      </c>
      <c r="G498" s="404"/>
      <c r="H498" s="318" t="s">
        <v>7824</v>
      </c>
      <c r="I498" s="300">
        <v>125</v>
      </c>
      <c r="J498" s="296" t="s">
        <v>845</v>
      </c>
      <c r="K498" s="290">
        <v>7</v>
      </c>
      <c r="L498" s="315">
        <v>199.6</v>
      </c>
      <c r="M498" s="294"/>
      <c r="N498" s="317"/>
      <c r="O498" s="149">
        <f t="shared" si="39"/>
        <v>0</v>
      </c>
      <c r="P498" s="310">
        <v>4607109964286</v>
      </c>
      <c r="Q498" s="298"/>
    </row>
    <row r="499" spans="1:17" ht="15.75" x14ac:dyDescent="0.2">
      <c r="A499" s="108">
        <v>483</v>
      </c>
      <c r="B499" s="293">
        <v>7161</v>
      </c>
      <c r="C499" s="301" t="s">
        <v>3414</v>
      </c>
      <c r="D499" s="299" t="s">
        <v>3334</v>
      </c>
      <c r="E499" s="302" t="s">
        <v>3335</v>
      </c>
      <c r="F499" s="403" t="str">
        <f t="shared" si="38"/>
        <v>фото</v>
      </c>
      <c r="G499" s="404"/>
      <c r="H499" s="318" t="s">
        <v>3376</v>
      </c>
      <c r="I499" s="300">
        <v>120</v>
      </c>
      <c r="J499" s="296" t="s">
        <v>844</v>
      </c>
      <c r="K499" s="290">
        <v>3</v>
      </c>
      <c r="L499" s="315">
        <v>135.19999999999999</v>
      </c>
      <c r="M499" s="294"/>
      <c r="N499" s="317"/>
      <c r="O499" s="149">
        <f t="shared" si="39"/>
        <v>0</v>
      </c>
      <c r="P499" s="310">
        <v>4607109948057</v>
      </c>
      <c r="Q499" s="298"/>
    </row>
    <row r="500" spans="1:17" ht="56.25" customHeight="1" x14ac:dyDescent="0.2">
      <c r="A500" s="108">
        <v>484</v>
      </c>
      <c r="B500" s="293">
        <v>5769</v>
      </c>
      <c r="C500" s="301" t="s">
        <v>4256</v>
      </c>
      <c r="D500" s="299" t="s">
        <v>4257</v>
      </c>
      <c r="E500" s="302" t="s">
        <v>4258</v>
      </c>
      <c r="F500" s="403" t="str">
        <f t="shared" si="38"/>
        <v>фото</v>
      </c>
      <c r="G500" s="404"/>
      <c r="H500" s="318" t="s">
        <v>4259</v>
      </c>
      <c r="I500" s="300">
        <v>130</v>
      </c>
      <c r="J500" s="296" t="s">
        <v>845</v>
      </c>
      <c r="K500" s="290">
        <v>5</v>
      </c>
      <c r="L500" s="315">
        <v>182.5</v>
      </c>
      <c r="M500" s="294"/>
      <c r="N500" s="317"/>
      <c r="O500" s="149">
        <f t="shared" si="39"/>
        <v>0</v>
      </c>
      <c r="P500" s="310">
        <v>4607109931295</v>
      </c>
      <c r="Q500" s="298"/>
    </row>
    <row r="501" spans="1:17" ht="48" x14ac:dyDescent="0.2">
      <c r="A501" s="108">
        <v>485</v>
      </c>
      <c r="B501" s="293">
        <v>3051</v>
      </c>
      <c r="C501" s="301" t="s">
        <v>7825</v>
      </c>
      <c r="D501" s="299" t="s">
        <v>6102</v>
      </c>
      <c r="E501" s="302" t="s">
        <v>6103</v>
      </c>
      <c r="F501" s="403" t="str">
        <f t="shared" si="38"/>
        <v>фото</v>
      </c>
      <c r="G501" s="404"/>
      <c r="H501" s="318" t="s">
        <v>670</v>
      </c>
      <c r="I501" s="300">
        <v>160</v>
      </c>
      <c r="J501" s="296" t="s">
        <v>844</v>
      </c>
      <c r="K501" s="290">
        <v>2</v>
      </c>
      <c r="L501" s="315">
        <v>87</v>
      </c>
      <c r="M501" s="294"/>
      <c r="N501" s="317"/>
      <c r="O501" s="149">
        <f t="shared" si="39"/>
        <v>0</v>
      </c>
      <c r="P501" s="310">
        <v>4607109959787</v>
      </c>
      <c r="Q501" s="298" t="s">
        <v>5840</v>
      </c>
    </row>
    <row r="502" spans="1:17" ht="15.75" x14ac:dyDescent="0.2">
      <c r="A502" s="108">
        <v>486</v>
      </c>
      <c r="B502" s="293">
        <v>470</v>
      </c>
      <c r="C502" s="301" t="s">
        <v>2075</v>
      </c>
      <c r="D502" s="299" t="s">
        <v>731</v>
      </c>
      <c r="E502" s="302" t="s">
        <v>730</v>
      </c>
      <c r="F502" s="403" t="str">
        <f t="shared" si="38"/>
        <v>фото</v>
      </c>
      <c r="G502" s="404"/>
      <c r="H502" s="318" t="s">
        <v>732</v>
      </c>
      <c r="I502" s="300">
        <v>120</v>
      </c>
      <c r="J502" s="296" t="s">
        <v>844</v>
      </c>
      <c r="K502" s="290">
        <v>7</v>
      </c>
      <c r="L502" s="315">
        <v>245.9</v>
      </c>
      <c r="M502" s="294"/>
      <c r="N502" s="317"/>
      <c r="O502" s="149">
        <f t="shared" si="39"/>
        <v>0</v>
      </c>
      <c r="P502" s="310">
        <v>4607109962138</v>
      </c>
      <c r="Q502" s="298"/>
    </row>
    <row r="503" spans="1:17" ht="36" x14ac:dyDescent="0.2">
      <c r="A503" s="108">
        <v>487</v>
      </c>
      <c r="B503" s="293">
        <v>2221</v>
      </c>
      <c r="C503" s="301" t="s">
        <v>6104</v>
      </c>
      <c r="D503" s="299" t="s">
        <v>6105</v>
      </c>
      <c r="E503" s="302" t="s">
        <v>6106</v>
      </c>
      <c r="F503" s="403" t="str">
        <f t="shared" si="38"/>
        <v>фото</v>
      </c>
      <c r="G503" s="404"/>
      <c r="H503" s="318" t="s">
        <v>6107</v>
      </c>
      <c r="I503" s="300">
        <v>180</v>
      </c>
      <c r="J503" s="296" t="s">
        <v>844</v>
      </c>
      <c r="K503" s="290">
        <v>10</v>
      </c>
      <c r="L503" s="315">
        <v>281.89999999999998</v>
      </c>
      <c r="M503" s="294"/>
      <c r="N503" s="317"/>
      <c r="O503" s="149">
        <f t="shared" si="39"/>
        <v>0</v>
      </c>
      <c r="P503" s="310">
        <v>4607109929544</v>
      </c>
      <c r="Q503" s="298" t="s">
        <v>5840</v>
      </c>
    </row>
    <row r="504" spans="1:17" ht="24" x14ac:dyDescent="0.2">
      <c r="A504" s="108">
        <v>488</v>
      </c>
      <c r="B504" s="293">
        <v>5377</v>
      </c>
      <c r="C504" s="301" t="s">
        <v>6108</v>
      </c>
      <c r="D504" s="299" t="s">
        <v>6109</v>
      </c>
      <c r="E504" s="302" t="s">
        <v>6110</v>
      </c>
      <c r="F504" s="403" t="str">
        <f t="shared" si="38"/>
        <v>фото</v>
      </c>
      <c r="G504" s="404"/>
      <c r="H504" s="318" t="s">
        <v>6111</v>
      </c>
      <c r="I504" s="300">
        <v>130</v>
      </c>
      <c r="J504" s="296" t="s">
        <v>845</v>
      </c>
      <c r="K504" s="290">
        <v>7</v>
      </c>
      <c r="L504" s="315">
        <v>199.6</v>
      </c>
      <c r="M504" s="294"/>
      <c r="N504" s="317"/>
      <c r="O504" s="149">
        <f t="shared" si="39"/>
        <v>0</v>
      </c>
      <c r="P504" s="310">
        <v>4607109937464</v>
      </c>
      <c r="Q504" s="298"/>
    </row>
    <row r="505" spans="1:17" ht="30" customHeight="1" x14ac:dyDescent="0.2">
      <c r="A505" s="108">
        <v>489</v>
      </c>
      <c r="B505" s="293">
        <v>4364</v>
      </c>
      <c r="C505" s="301" t="s">
        <v>7826</v>
      </c>
      <c r="D505" s="299" t="s">
        <v>7827</v>
      </c>
      <c r="E505" s="302" t="s">
        <v>7828</v>
      </c>
      <c r="F505" s="403" t="str">
        <f t="shared" si="38"/>
        <v>фото</v>
      </c>
      <c r="G505" s="404"/>
      <c r="H505" s="318" t="s">
        <v>7829</v>
      </c>
      <c r="I505" s="300">
        <v>110</v>
      </c>
      <c r="J505" s="296" t="s">
        <v>844</v>
      </c>
      <c r="K505" s="290">
        <v>5</v>
      </c>
      <c r="L505" s="315">
        <v>229.8</v>
      </c>
      <c r="M505" s="294"/>
      <c r="N505" s="317"/>
      <c r="O505" s="149">
        <f t="shared" si="39"/>
        <v>0</v>
      </c>
      <c r="P505" s="310">
        <v>4607109987858</v>
      </c>
      <c r="Q505" s="298"/>
    </row>
    <row r="506" spans="1:17" ht="24" x14ac:dyDescent="0.2">
      <c r="A506" s="108">
        <v>490</v>
      </c>
      <c r="B506" s="293">
        <v>1460</v>
      </c>
      <c r="C506" s="301" t="s">
        <v>2076</v>
      </c>
      <c r="D506" s="299" t="s">
        <v>680</v>
      </c>
      <c r="E506" s="302" t="s">
        <v>679</v>
      </c>
      <c r="F506" s="403" t="str">
        <f t="shared" si="38"/>
        <v>фото</v>
      </c>
      <c r="G506" s="404"/>
      <c r="H506" s="318" t="s">
        <v>681</v>
      </c>
      <c r="I506" s="300">
        <v>100</v>
      </c>
      <c r="J506" s="296" t="s">
        <v>845</v>
      </c>
      <c r="K506" s="290">
        <v>4</v>
      </c>
      <c r="L506" s="315">
        <v>117.2</v>
      </c>
      <c r="M506" s="294"/>
      <c r="N506" s="317"/>
      <c r="O506" s="149">
        <f t="shared" si="39"/>
        <v>0</v>
      </c>
      <c r="P506" s="310">
        <v>4607109964293</v>
      </c>
      <c r="Q506" s="298"/>
    </row>
    <row r="507" spans="1:17" ht="24" x14ac:dyDescent="0.2">
      <c r="A507" s="108">
        <v>491</v>
      </c>
      <c r="B507" s="293">
        <v>3055</v>
      </c>
      <c r="C507" s="301" t="s">
        <v>2077</v>
      </c>
      <c r="D507" s="299" t="s">
        <v>684</v>
      </c>
      <c r="E507" s="302" t="s">
        <v>683</v>
      </c>
      <c r="F507" s="403" t="str">
        <f t="shared" si="38"/>
        <v>фото</v>
      </c>
      <c r="G507" s="404"/>
      <c r="H507" s="318" t="s">
        <v>685</v>
      </c>
      <c r="I507" s="300">
        <v>150</v>
      </c>
      <c r="J507" s="296" t="s">
        <v>844</v>
      </c>
      <c r="K507" s="290">
        <v>5</v>
      </c>
      <c r="L507" s="315">
        <v>220.4</v>
      </c>
      <c r="M507" s="294"/>
      <c r="N507" s="317"/>
      <c r="O507" s="149">
        <f t="shared" si="39"/>
        <v>0</v>
      </c>
      <c r="P507" s="310">
        <v>4607109959824</v>
      </c>
      <c r="Q507" s="298"/>
    </row>
    <row r="508" spans="1:17" ht="15.75" x14ac:dyDescent="0.2">
      <c r="A508" s="108">
        <v>492</v>
      </c>
      <c r="B508" s="293">
        <v>3646</v>
      </c>
      <c r="C508" s="301" t="s">
        <v>7830</v>
      </c>
      <c r="D508" s="299" t="s">
        <v>7831</v>
      </c>
      <c r="E508" s="302" t="s">
        <v>7832</v>
      </c>
      <c r="F508" s="403" t="str">
        <f t="shared" si="38"/>
        <v>фото</v>
      </c>
      <c r="G508" s="404"/>
      <c r="H508" s="318" t="s">
        <v>682</v>
      </c>
      <c r="I508" s="300">
        <v>150</v>
      </c>
      <c r="J508" s="296" t="s">
        <v>844</v>
      </c>
      <c r="K508" s="290">
        <v>7</v>
      </c>
      <c r="L508" s="315">
        <v>199.6</v>
      </c>
      <c r="M508" s="294"/>
      <c r="N508" s="317"/>
      <c r="O508" s="149">
        <f t="shared" si="39"/>
        <v>0</v>
      </c>
      <c r="P508" s="310">
        <v>4607109971529</v>
      </c>
      <c r="Q508" s="298"/>
    </row>
    <row r="509" spans="1:17" ht="15.75" x14ac:dyDescent="0.2">
      <c r="A509" s="108">
        <v>493</v>
      </c>
      <c r="B509" s="293">
        <v>9430</v>
      </c>
      <c r="C509" s="301" t="s">
        <v>7833</v>
      </c>
      <c r="D509" s="299" t="s">
        <v>7834</v>
      </c>
      <c r="E509" s="302" t="s">
        <v>7835</v>
      </c>
      <c r="F509" s="403" t="str">
        <f t="shared" si="38"/>
        <v>фото</v>
      </c>
      <c r="G509" s="404"/>
      <c r="H509" s="318" t="s">
        <v>7836</v>
      </c>
      <c r="I509" s="300">
        <v>75</v>
      </c>
      <c r="J509" s="296" t="s">
        <v>845</v>
      </c>
      <c r="K509" s="290">
        <v>7</v>
      </c>
      <c r="L509" s="315">
        <v>277.7</v>
      </c>
      <c r="M509" s="294"/>
      <c r="N509" s="317"/>
      <c r="O509" s="149">
        <f t="shared" si="39"/>
        <v>0</v>
      </c>
      <c r="P509" s="310">
        <v>4607109957752</v>
      </c>
      <c r="Q509" s="298" t="s">
        <v>7296</v>
      </c>
    </row>
    <row r="510" spans="1:17" ht="15.75" x14ac:dyDescent="0.2">
      <c r="A510" s="108">
        <v>494</v>
      </c>
      <c r="B510" s="293">
        <v>2832</v>
      </c>
      <c r="C510" s="301" t="s">
        <v>7837</v>
      </c>
      <c r="D510" s="299" t="s">
        <v>7838</v>
      </c>
      <c r="E510" s="302" t="s">
        <v>7839</v>
      </c>
      <c r="F510" s="403" t="str">
        <f t="shared" si="38"/>
        <v>фото</v>
      </c>
      <c r="G510" s="404"/>
      <c r="H510" s="318" t="s">
        <v>7840</v>
      </c>
      <c r="I510" s="300">
        <v>120</v>
      </c>
      <c r="J510" s="296" t="s">
        <v>845</v>
      </c>
      <c r="K510" s="290">
        <v>5</v>
      </c>
      <c r="L510" s="315">
        <v>206.2</v>
      </c>
      <c r="M510" s="294"/>
      <c r="N510" s="317"/>
      <c r="O510" s="149">
        <f t="shared" si="39"/>
        <v>0</v>
      </c>
      <c r="P510" s="310">
        <v>4607109929537</v>
      </c>
      <c r="Q510" s="298" t="s">
        <v>5840</v>
      </c>
    </row>
    <row r="511" spans="1:17" ht="24" x14ac:dyDescent="0.2">
      <c r="A511" s="108">
        <v>495</v>
      </c>
      <c r="B511" s="293">
        <v>1473</v>
      </c>
      <c r="C511" s="301" t="s">
        <v>2078</v>
      </c>
      <c r="D511" s="299" t="s">
        <v>687</v>
      </c>
      <c r="E511" s="302" t="s">
        <v>686</v>
      </c>
      <c r="F511" s="403" t="str">
        <f t="shared" si="38"/>
        <v>фото</v>
      </c>
      <c r="G511" s="404"/>
      <c r="H511" s="318" t="s">
        <v>688</v>
      </c>
      <c r="I511" s="300">
        <v>110</v>
      </c>
      <c r="J511" s="296" t="s">
        <v>844</v>
      </c>
      <c r="K511" s="290">
        <v>5</v>
      </c>
      <c r="L511" s="315">
        <v>220.4</v>
      </c>
      <c r="M511" s="294"/>
      <c r="N511" s="317"/>
      <c r="O511" s="149">
        <f t="shared" si="39"/>
        <v>0</v>
      </c>
      <c r="P511" s="310">
        <v>4607109964316</v>
      </c>
      <c r="Q511" s="298"/>
    </row>
    <row r="512" spans="1:17" ht="15.75" x14ac:dyDescent="0.2">
      <c r="A512" s="108">
        <v>496</v>
      </c>
      <c r="B512" s="293">
        <v>5378</v>
      </c>
      <c r="C512" s="301" t="s">
        <v>7841</v>
      </c>
      <c r="D512" s="299" t="s">
        <v>7842</v>
      </c>
      <c r="E512" s="302" t="s">
        <v>7843</v>
      </c>
      <c r="F512" s="403" t="str">
        <f t="shared" si="38"/>
        <v>фото</v>
      </c>
      <c r="G512" s="404"/>
      <c r="H512" s="318" t="s">
        <v>7844</v>
      </c>
      <c r="I512" s="300">
        <v>120</v>
      </c>
      <c r="J512" s="296" t="s">
        <v>844</v>
      </c>
      <c r="K512" s="290">
        <v>7</v>
      </c>
      <c r="L512" s="315">
        <v>199.6</v>
      </c>
      <c r="M512" s="294"/>
      <c r="N512" s="317"/>
      <c r="O512" s="149">
        <f t="shared" si="39"/>
        <v>0</v>
      </c>
      <c r="P512" s="310">
        <v>4607109937457</v>
      </c>
      <c r="Q512" s="298"/>
    </row>
    <row r="513" spans="1:17" ht="24" x14ac:dyDescent="0.2">
      <c r="A513" s="108">
        <v>497</v>
      </c>
      <c r="B513" s="293">
        <v>5380</v>
      </c>
      <c r="C513" s="301" t="s">
        <v>7845</v>
      </c>
      <c r="D513" s="299" t="s">
        <v>7846</v>
      </c>
      <c r="E513" s="302" t="s">
        <v>7847</v>
      </c>
      <c r="F513" s="403" t="str">
        <f t="shared" si="38"/>
        <v>фото</v>
      </c>
      <c r="G513" s="404"/>
      <c r="H513" s="318" t="s">
        <v>7848</v>
      </c>
      <c r="I513" s="300">
        <v>110</v>
      </c>
      <c r="J513" s="296" t="s">
        <v>844</v>
      </c>
      <c r="K513" s="290">
        <v>5</v>
      </c>
      <c r="L513" s="315">
        <v>215.6</v>
      </c>
      <c r="M513" s="294"/>
      <c r="N513" s="317"/>
      <c r="O513" s="149">
        <f t="shared" si="39"/>
        <v>0</v>
      </c>
      <c r="P513" s="310">
        <v>4607109937433</v>
      </c>
      <c r="Q513" s="298"/>
    </row>
    <row r="514" spans="1:17" ht="24" x14ac:dyDescent="0.2">
      <c r="A514" s="108">
        <v>498</v>
      </c>
      <c r="B514" s="293">
        <v>4365</v>
      </c>
      <c r="C514" s="301" t="s">
        <v>3415</v>
      </c>
      <c r="D514" s="299" t="s">
        <v>375</v>
      </c>
      <c r="E514" s="302" t="s">
        <v>376</v>
      </c>
      <c r="F514" s="403" t="str">
        <f t="shared" si="38"/>
        <v>фото</v>
      </c>
      <c r="G514" s="404"/>
      <c r="H514" s="318" t="s">
        <v>377</v>
      </c>
      <c r="I514" s="300">
        <v>110</v>
      </c>
      <c r="J514" s="296" t="s">
        <v>844</v>
      </c>
      <c r="K514" s="290">
        <v>7</v>
      </c>
      <c r="L514" s="315">
        <v>298.89999999999998</v>
      </c>
      <c r="M514" s="294"/>
      <c r="N514" s="317"/>
      <c r="O514" s="149">
        <f t="shared" si="39"/>
        <v>0</v>
      </c>
      <c r="P514" s="310">
        <v>4607109987865</v>
      </c>
      <c r="Q514" s="298"/>
    </row>
    <row r="515" spans="1:17" ht="15.75" x14ac:dyDescent="0.2">
      <c r="A515" s="108">
        <v>499</v>
      </c>
      <c r="B515" s="293">
        <v>7167</v>
      </c>
      <c r="C515" s="301" t="s">
        <v>3416</v>
      </c>
      <c r="D515" s="299" t="s">
        <v>3336</v>
      </c>
      <c r="E515" s="302" t="s">
        <v>3337</v>
      </c>
      <c r="F515" s="403" t="str">
        <f t="shared" si="38"/>
        <v>фото</v>
      </c>
      <c r="G515" s="404"/>
      <c r="H515" s="318" t="s">
        <v>1926</v>
      </c>
      <c r="I515" s="300">
        <v>120</v>
      </c>
      <c r="J515" s="296" t="s">
        <v>844</v>
      </c>
      <c r="K515" s="290">
        <v>5</v>
      </c>
      <c r="L515" s="315">
        <v>215.6</v>
      </c>
      <c r="M515" s="294"/>
      <c r="N515" s="317"/>
      <c r="O515" s="149">
        <f t="shared" si="39"/>
        <v>0</v>
      </c>
      <c r="P515" s="310">
        <v>4607109948118</v>
      </c>
      <c r="Q515" s="298"/>
    </row>
    <row r="516" spans="1:17" ht="36" x14ac:dyDescent="0.2">
      <c r="A516" s="108">
        <v>500</v>
      </c>
      <c r="B516" s="293">
        <v>3056</v>
      </c>
      <c r="C516" s="301" t="s">
        <v>2079</v>
      </c>
      <c r="D516" s="299" t="s">
        <v>690</v>
      </c>
      <c r="E516" s="302" t="s">
        <v>689</v>
      </c>
      <c r="F516" s="403" t="str">
        <f t="shared" si="38"/>
        <v>фото</v>
      </c>
      <c r="G516" s="404"/>
      <c r="H516" s="318" t="s">
        <v>7849</v>
      </c>
      <c r="I516" s="300">
        <v>160</v>
      </c>
      <c r="J516" s="296" t="s">
        <v>844</v>
      </c>
      <c r="K516" s="290">
        <v>7</v>
      </c>
      <c r="L516" s="315">
        <v>199.6</v>
      </c>
      <c r="M516" s="294"/>
      <c r="N516" s="317"/>
      <c r="O516" s="149">
        <f t="shared" si="39"/>
        <v>0</v>
      </c>
      <c r="P516" s="310">
        <v>4607109959831</v>
      </c>
      <c r="Q516" s="298"/>
    </row>
    <row r="517" spans="1:17" ht="15.75" x14ac:dyDescent="0.2">
      <c r="A517" s="108">
        <v>501</v>
      </c>
      <c r="B517" s="293">
        <v>5382</v>
      </c>
      <c r="C517" s="301" t="s">
        <v>7850</v>
      </c>
      <c r="D517" s="299" t="s">
        <v>7851</v>
      </c>
      <c r="E517" s="302" t="s">
        <v>7852</v>
      </c>
      <c r="F517" s="403" t="str">
        <f t="shared" si="38"/>
        <v>фото</v>
      </c>
      <c r="G517" s="404"/>
      <c r="H517" s="318" t="s">
        <v>7853</v>
      </c>
      <c r="I517" s="300">
        <v>120</v>
      </c>
      <c r="J517" s="296" t="s">
        <v>845</v>
      </c>
      <c r="K517" s="290">
        <v>5</v>
      </c>
      <c r="L517" s="315">
        <v>201.4</v>
      </c>
      <c r="M517" s="294"/>
      <c r="N517" s="317"/>
      <c r="O517" s="149">
        <f t="shared" si="39"/>
        <v>0</v>
      </c>
      <c r="P517" s="310">
        <v>4607109937419</v>
      </c>
      <c r="Q517" s="298"/>
    </row>
    <row r="518" spans="1:17" ht="24" x14ac:dyDescent="0.2">
      <c r="A518" s="108">
        <v>502</v>
      </c>
      <c r="B518" s="293">
        <v>440</v>
      </c>
      <c r="C518" s="301" t="s">
        <v>7854</v>
      </c>
      <c r="D518" s="299" t="s">
        <v>7855</v>
      </c>
      <c r="E518" s="302" t="s">
        <v>691</v>
      </c>
      <c r="F518" s="403" t="str">
        <f t="shared" si="38"/>
        <v>фото</v>
      </c>
      <c r="G518" s="404"/>
      <c r="H518" s="318" t="s">
        <v>7856</v>
      </c>
      <c r="I518" s="300">
        <v>115</v>
      </c>
      <c r="J518" s="296" t="s">
        <v>840</v>
      </c>
      <c r="K518" s="290">
        <v>7</v>
      </c>
      <c r="L518" s="315">
        <v>226</v>
      </c>
      <c r="M518" s="294"/>
      <c r="N518" s="317"/>
      <c r="O518" s="149">
        <f t="shared" si="39"/>
        <v>0</v>
      </c>
      <c r="P518" s="310">
        <v>4607109962145</v>
      </c>
      <c r="Q518" s="298"/>
    </row>
    <row r="519" spans="1:17" ht="24" x14ac:dyDescent="0.2">
      <c r="A519" s="108">
        <v>503</v>
      </c>
      <c r="B519" s="293">
        <v>6540</v>
      </c>
      <c r="C519" s="301" t="s">
        <v>2080</v>
      </c>
      <c r="D519" s="311" t="s">
        <v>6112</v>
      </c>
      <c r="E519" s="312" t="s">
        <v>6113</v>
      </c>
      <c r="F519" s="417" t="str">
        <f t="shared" si="38"/>
        <v>фото</v>
      </c>
      <c r="G519" s="418"/>
      <c r="H519" s="320" t="s">
        <v>692</v>
      </c>
      <c r="I519" s="313">
        <v>150</v>
      </c>
      <c r="J519" s="314" t="s">
        <v>845</v>
      </c>
      <c r="K519" s="319">
        <v>3</v>
      </c>
      <c r="L519" s="316">
        <v>203.3</v>
      </c>
      <c r="M519" s="295" t="s">
        <v>6192</v>
      </c>
      <c r="N519" s="317"/>
      <c r="O519" s="149">
        <f t="shared" si="39"/>
        <v>0</v>
      </c>
      <c r="P519" s="310">
        <v>4607109971536</v>
      </c>
      <c r="Q519" s="298" t="s">
        <v>5840</v>
      </c>
    </row>
    <row r="520" spans="1:17" ht="36" x14ac:dyDescent="0.2">
      <c r="A520" s="108">
        <v>504</v>
      </c>
      <c r="B520" s="293">
        <v>3057</v>
      </c>
      <c r="C520" s="301" t="s">
        <v>2081</v>
      </c>
      <c r="D520" s="299" t="s">
        <v>694</v>
      </c>
      <c r="E520" s="302" t="s">
        <v>693</v>
      </c>
      <c r="F520" s="403" t="str">
        <f t="shared" si="38"/>
        <v>фото</v>
      </c>
      <c r="G520" s="404"/>
      <c r="H520" s="318" t="s">
        <v>7857</v>
      </c>
      <c r="I520" s="300">
        <v>160</v>
      </c>
      <c r="J520" s="296" t="s">
        <v>844</v>
      </c>
      <c r="K520" s="290">
        <v>7</v>
      </c>
      <c r="L520" s="315">
        <v>212.8</v>
      </c>
      <c r="M520" s="294"/>
      <c r="N520" s="317"/>
      <c r="O520" s="149">
        <f t="shared" si="39"/>
        <v>0</v>
      </c>
      <c r="P520" s="310">
        <v>4607109959848</v>
      </c>
      <c r="Q520" s="298"/>
    </row>
    <row r="521" spans="1:17" ht="24" x14ac:dyDescent="0.2">
      <c r="A521" s="108">
        <v>505</v>
      </c>
      <c r="B521" s="293">
        <v>5775</v>
      </c>
      <c r="C521" s="301" t="s">
        <v>4260</v>
      </c>
      <c r="D521" s="299" t="s">
        <v>4261</v>
      </c>
      <c r="E521" s="302" t="s">
        <v>4262</v>
      </c>
      <c r="F521" s="403" t="str">
        <f t="shared" si="38"/>
        <v>фото</v>
      </c>
      <c r="G521" s="404"/>
      <c r="H521" s="318" t="s">
        <v>4263</v>
      </c>
      <c r="I521" s="300">
        <v>120</v>
      </c>
      <c r="J521" s="296" t="s">
        <v>844</v>
      </c>
      <c r="K521" s="290">
        <v>5</v>
      </c>
      <c r="L521" s="315">
        <v>220.4</v>
      </c>
      <c r="M521" s="294"/>
      <c r="N521" s="317"/>
      <c r="O521" s="149">
        <f t="shared" si="39"/>
        <v>0</v>
      </c>
      <c r="P521" s="310">
        <v>4607109931257</v>
      </c>
      <c r="Q521" s="298"/>
    </row>
    <row r="522" spans="1:17" ht="15.75" x14ac:dyDescent="0.2">
      <c r="A522" s="108">
        <v>506</v>
      </c>
      <c r="B522" s="293">
        <v>2813</v>
      </c>
      <c r="C522" s="301" t="s">
        <v>3417</v>
      </c>
      <c r="D522" s="299" t="s">
        <v>3338</v>
      </c>
      <c r="E522" s="302" t="s">
        <v>3339</v>
      </c>
      <c r="F522" s="403" t="str">
        <f t="shared" si="38"/>
        <v>фото</v>
      </c>
      <c r="G522" s="404"/>
      <c r="H522" s="318" t="s">
        <v>3377</v>
      </c>
      <c r="I522" s="300">
        <v>120</v>
      </c>
      <c r="J522" s="296" t="s">
        <v>844</v>
      </c>
      <c r="K522" s="290">
        <v>7</v>
      </c>
      <c r="L522" s="315">
        <v>199.6</v>
      </c>
      <c r="M522" s="294"/>
      <c r="N522" s="317"/>
      <c r="O522" s="149">
        <f t="shared" si="39"/>
        <v>0</v>
      </c>
      <c r="P522" s="310">
        <v>4607109964514</v>
      </c>
      <c r="Q522" s="298"/>
    </row>
    <row r="523" spans="1:17" ht="15.75" x14ac:dyDescent="0.2">
      <c r="A523" s="108">
        <v>507</v>
      </c>
      <c r="B523" s="293">
        <v>4367</v>
      </c>
      <c r="C523" s="301" t="s">
        <v>3418</v>
      </c>
      <c r="D523" s="299" t="s">
        <v>1927</v>
      </c>
      <c r="E523" s="302" t="s">
        <v>1928</v>
      </c>
      <c r="F523" s="403" t="str">
        <f t="shared" si="38"/>
        <v>фото</v>
      </c>
      <c r="G523" s="404"/>
      <c r="H523" s="318" t="s">
        <v>1929</v>
      </c>
      <c r="I523" s="300">
        <v>120</v>
      </c>
      <c r="J523" s="296" t="s">
        <v>845</v>
      </c>
      <c r="K523" s="290">
        <v>5</v>
      </c>
      <c r="L523" s="315">
        <v>154.1</v>
      </c>
      <c r="M523" s="294"/>
      <c r="N523" s="317"/>
      <c r="O523" s="149">
        <f t="shared" si="39"/>
        <v>0</v>
      </c>
      <c r="P523" s="310">
        <v>4607109987889</v>
      </c>
      <c r="Q523" s="298"/>
    </row>
    <row r="524" spans="1:17" ht="24" x14ac:dyDescent="0.2">
      <c r="A524" s="108">
        <v>508</v>
      </c>
      <c r="B524" s="293">
        <v>166</v>
      </c>
      <c r="C524" s="301" t="s">
        <v>3419</v>
      </c>
      <c r="D524" s="299" t="s">
        <v>1931</v>
      </c>
      <c r="E524" s="302" t="s">
        <v>1932</v>
      </c>
      <c r="F524" s="403" t="str">
        <f t="shared" si="38"/>
        <v>фото</v>
      </c>
      <c r="G524" s="404"/>
      <c r="H524" s="318" t="s">
        <v>1933</v>
      </c>
      <c r="I524" s="300">
        <v>150</v>
      </c>
      <c r="J524" s="296" t="s">
        <v>844</v>
      </c>
      <c r="K524" s="290">
        <v>5</v>
      </c>
      <c r="L524" s="315">
        <v>220.4</v>
      </c>
      <c r="M524" s="294"/>
      <c r="N524" s="317"/>
      <c r="O524" s="149">
        <f t="shared" si="39"/>
        <v>0</v>
      </c>
      <c r="P524" s="310">
        <v>4607109948149</v>
      </c>
      <c r="Q524" s="298"/>
    </row>
    <row r="525" spans="1:17" ht="15.75" x14ac:dyDescent="0.2">
      <c r="A525" s="108">
        <v>509</v>
      </c>
      <c r="B525" s="293">
        <v>7171</v>
      </c>
      <c r="C525" s="301" t="s">
        <v>6114</v>
      </c>
      <c r="D525" s="299" t="s">
        <v>6115</v>
      </c>
      <c r="E525" s="302" t="s">
        <v>6116</v>
      </c>
      <c r="F525" s="403" t="str">
        <f t="shared" ref="F525:F558" si="40">HYPERLINK("http://www.gardenbulbs.ru/images/Lilium_CL/thumbnails/"&amp;C525&amp;".jpg","фото")</f>
        <v>фото</v>
      </c>
      <c r="G525" s="404"/>
      <c r="H525" s="318" t="s">
        <v>111</v>
      </c>
      <c r="I525" s="300">
        <v>120</v>
      </c>
      <c r="J525" s="296" t="s">
        <v>845</v>
      </c>
      <c r="K525" s="290">
        <v>3</v>
      </c>
      <c r="L525" s="315">
        <v>98.3</v>
      </c>
      <c r="M525" s="294"/>
      <c r="N525" s="317"/>
      <c r="O525" s="149">
        <f t="shared" ref="O525:O558" si="41">IF(ISERROR(L525*N525),0,L525*N525)</f>
        <v>0</v>
      </c>
      <c r="P525" s="310">
        <v>4607109948156</v>
      </c>
      <c r="Q525" s="298"/>
    </row>
    <row r="526" spans="1:17" ht="15.75" x14ac:dyDescent="0.2">
      <c r="A526" s="108">
        <v>510</v>
      </c>
      <c r="B526" s="293">
        <v>3801</v>
      </c>
      <c r="C526" s="301" t="s">
        <v>7858</v>
      </c>
      <c r="D526" s="299" t="s">
        <v>7859</v>
      </c>
      <c r="E526" s="302" t="s">
        <v>7860</v>
      </c>
      <c r="F526" s="403" t="str">
        <f t="shared" si="40"/>
        <v>фото</v>
      </c>
      <c r="G526" s="404"/>
      <c r="H526" s="318" t="s">
        <v>7861</v>
      </c>
      <c r="I526" s="300">
        <v>105</v>
      </c>
      <c r="J526" s="296" t="s">
        <v>845</v>
      </c>
      <c r="K526" s="290">
        <v>7</v>
      </c>
      <c r="L526" s="315">
        <v>206.2</v>
      </c>
      <c r="M526" s="294"/>
      <c r="N526" s="317"/>
      <c r="O526" s="149">
        <f t="shared" si="41"/>
        <v>0</v>
      </c>
      <c r="P526" s="310">
        <v>4607109980194</v>
      </c>
      <c r="Q526" s="298"/>
    </row>
    <row r="527" spans="1:17" ht="15.75" x14ac:dyDescent="0.2">
      <c r="A527" s="108">
        <v>511</v>
      </c>
      <c r="B527" s="293">
        <v>3655</v>
      </c>
      <c r="C527" s="301" t="s">
        <v>7862</v>
      </c>
      <c r="D527" s="299" t="s">
        <v>7863</v>
      </c>
      <c r="E527" s="302" t="s">
        <v>7864</v>
      </c>
      <c r="F527" s="403" t="str">
        <f t="shared" si="40"/>
        <v>фото</v>
      </c>
      <c r="G527" s="404"/>
      <c r="H527" s="318" t="s">
        <v>7865</v>
      </c>
      <c r="I527" s="300">
        <v>150</v>
      </c>
      <c r="J527" s="296" t="s">
        <v>840</v>
      </c>
      <c r="K527" s="290">
        <v>7</v>
      </c>
      <c r="L527" s="315">
        <v>219.4</v>
      </c>
      <c r="M527" s="294"/>
      <c r="N527" s="317"/>
      <c r="O527" s="149">
        <f t="shared" si="41"/>
        <v>0</v>
      </c>
      <c r="P527" s="310">
        <v>4607109971543</v>
      </c>
      <c r="Q527" s="298"/>
    </row>
    <row r="528" spans="1:17" ht="15.75" x14ac:dyDescent="0.2">
      <c r="A528" s="108">
        <v>512</v>
      </c>
      <c r="B528" s="293">
        <v>5761</v>
      </c>
      <c r="C528" s="301" t="s">
        <v>7866</v>
      </c>
      <c r="D528" s="299" t="s">
        <v>4264</v>
      </c>
      <c r="E528" s="302" t="s">
        <v>4265</v>
      </c>
      <c r="F528" s="403" t="str">
        <f t="shared" si="40"/>
        <v>фото</v>
      </c>
      <c r="G528" s="404"/>
      <c r="H528" s="318" t="s">
        <v>7867</v>
      </c>
      <c r="I528" s="300">
        <v>120</v>
      </c>
      <c r="J528" s="296" t="s">
        <v>845</v>
      </c>
      <c r="K528" s="290">
        <v>7</v>
      </c>
      <c r="L528" s="315">
        <v>223.4</v>
      </c>
      <c r="M528" s="294"/>
      <c r="N528" s="317"/>
      <c r="O528" s="149">
        <f t="shared" si="41"/>
        <v>0</v>
      </c>
      <c r="P528" s="310">
        <v>4607109937372</v>
      </c>
      <c r="Q528" s="298"/>
    </row>
    <row r="529" spans="1:17" ht="15.75" x14ac:dyDescent="0.2">
      <c r="A529" s="108">
        <v>513</v>
      </c>
      <c r="B529" s="293">
        <v>3058</v>
      </c>
      <c r="C529" s="301" t="s">
        <v>6117</v>
      </c>
      <c r="D529" s="299" t="s">
        <v>6118</v>
      </c>
      <c r="E529" s="302" t="s">
        <v>6119</v>
      </c>
      <c r="F529" s="403" t="str">
        <f t="shared" si="40"/>
        <v>фото</v>
      </c>
      <c r="G529" s="404"/>
      <c r="H529" s="318" t="s">
        <v>6120</v>
      </c>
      <c r="I529" s="300">
        <v>120</v>
      </c>
      <c r="J529" s="296" t="s">
        <v>844</v>
      </c>
      <c r="K529" s="290">
        <v>7</v>
      </c>
      <c r="L529" s="315">
        <v>223.4</v>
      </c>
      <c r="M529" s="294"/>
      <c r="N529" s="317"/>
      <c r="O529" s="149">
        <f t="shared" si="41"/>
        <v>0</v>
      </c>
      <c r="P529" s="310">
        <v>4607109959855</v>
      </c>
      <c r="Q529" s="298"/>
    </row>
    <row r="530" spans="1:17" ht="24" x14ac:dyDescent="0.2">
      <c r="A530" s="108">
        <v>514</v>
      </c>
      <c r="B530" s="293">
        <v>5386</v>
      </c>
      <c r="C530" s="301" t="s">
        <v>7868</v>
      </c>
      <c r="D530" s="299" t="s">
        <v>7869</v>
      </c>
      <c r="E530" s="302" t="s">
        <v>7870</v>
      </c>
      <c r="F530" s="403" t="str">
        <f t="shared" si="40"/>
        <v>фото</v>
      </c>
      <c r="G530" s="404"/>
      <c r="H530" s="318" t="s">
        <v>7871</v>
      </c>
      <c r="I530" s="300">
        <v>130</v>
      </c>
      <c r="J530" s="296" t="s">
        <v>845</v>
      </c>
      <c r="K530" s="290">
        <v>5</v>
      </c>
      <c r="L530" s="315">
        <v>201.4</v>
      </c>
      <c r="M530" s="294"/>
      <c r="N530" s="317"/>
      <c r="O530" s="149">
        <f t="shared" si="41"/>
        <v>0</v>
      </c>
      <c r="P530" s="310">
        <v>4607109937365</v>
      </c>
      <c r="Q530" s="298"/>
    </row>
    <row r="531" spans="1:17" ht="24" x14ac:dyDescent="0.2">
      <c r="A531" s="108">
        <v>515</v>
      </c>
      <c r="B531" s="293">
        <v>3658</v>
      </c>
      <c r="C531" s="301" t="s">
        <v>2082</v>
      </c>
      <c r="D531" s="299" t="s">
        <v>696</v>
      </c>
      <c r="E531" s="302" t="s">
        <v>695</v>
      </c>
      <c r="F531" s="403" t="str">
        <f t="shared" si="40"/>
        <v>фото</v>
      </c>
      <c r="G531" s="404"/>
      <c r="H531" s="318" t="s">
        <v>697</v>
      </c>
      <c r="I531" s="300">
        <v>160</v>
      </c>
      <c r="J531" s="296" t="s">
        <v>844</v>
      </c>
      <c r="K531" s="290">
        <v>7</v>
      </c>
      <c r="L531" s="315">
        <v>199.6</v>
      </c>
      <c r="M531" s="294"/>
      <c r="N531" s="317"/>
      <c r="O531" s="149">
        <f t="shared" si="41"/>
        <v>0</v>
      </c>
      <c r="P531" s="310">
        <v>4607109971550</v>
      </c>
      <c r="Q531" s="298"/>
    </row>
    <row r="532" spans="1:17" ht="24" x14ac:dyDescent="0.2">
      <c r="A532" s="108">
        <v>516</v>
      </c>
      <c r="B532" s="293">
        <v>7172</v>
      </c>
      <c r="C532" s="301" t="s">
        <v>6121</v>
      </c>
      <c r="D532" s="299" t="s">
        <v>6122</v>
      </c>
      <c r="E532" s="302" t="s">
        <v>6123</v>
      </c>
      <c r="F532" s="403" t="str">
        <f t="shared" si="40"/>
        <v>фото</v>
      </c>
      <c r="G532" s="404"/>
      <c r="H532" s="318" t="s">
        <v>6124</v>
      </c>
      <c r="I532" s="300">
        <v>130</v>
      </c>
      <c r="J532" s="296" t="s">
        <v>845</v>
      </c>
      <c r="K532" s="290">
        <v>5</v>
      </c>
      <c r="L532" s="315">
        <v>196.7</v>
      </c>
      <c r="M532" s="294"/>
      <c r="N532" s="317"/>
      <c r="O532" s="149">
        <f t="shared" si="41"/>
        <v>0</v>
      </c>
      <c r="P532" s="310">
        <v>4607109948163</v>
      </c>
      <c r="Q532" s="298"/>
    </row>
    <row r="533" spans="1:17" ht="15.75" x14ac:dyDescent="0.2">
      <c r="A533" s="108">
        <v>517</v>
      </c>
      <c r="B533" s="293">
        <v>3660</v>
      </c>
      <c r="C533" s="301" t="s">
        <v>7872</v>
      </c>
      <c r="D533" s="299" t="s">
        <v>7873</v>
      </c>
      <c r="E533" s="302" t="s">
        <v>7874</v>
      </c>
      <c r="F533" s="403" t="str">
        <f t="shared" si="40"/>
        <v>фото</v>
      </c>
      <c r="G533" s="404"/>
      <c r="H533" s="318" t="s">
        <v>491</v>
      </c>
      <c r="I533" s="300">
        <v>140</v>
      </c>
      <c r="J533" s="296" t="s">
        <v>844</v>
      </c>
      <c r="K533" s="290">
        <v>7</v>
      </c>
      <c r="L533" s="315">
        <v>199.6</v>
      </c>
      <c r="M533" s="294"/>
      <c r="N533" s="317"/>
      <c r="O533" s="149">
        <f t="shared" si="41"/>
        <v>0</v>
      </c>
      <c r="P533" s="310">
        <v>4607109971567</v>
      </c>
      <c r="Q533" s="298"/>
    </row>
    <row r="534" spans="1:17" ht="24" x14ac:dyDescent="0.2">
      <c r="A534" s="108">
        <v>518</v>
      </c>
      <c r="B534" s="293">
        <v>2815</v>
      </c>
      <c r="C534" s="301" t="s">
        <v>2083</v>
      </c>
      <c r="D534" s="299" t="s">
        <v>699</v>
      </c>
      <c r="E534" s="302" t="s">
        <v>698</v>
      </c>
      <c r="F534" s="403" t="str">
        <f t="shared" si="40"/>
        <v>фото</v>
      </c>
      <c r="G534" s="404"/>
      <c r="H534" s="318" t="s">
        <v>700</v>
      </c>
      <c r="I534" s="300">
        <v>120</v>
      </c>
      <c r="J534" s="296" t="s">
        <v>844</v>
      </c>
      <c r="K534" s="290">
        <v>7</v>
      </c>
      <c r="L534" s="315">
        <v>216.8</v>
      </c>
      <c r="M534" s="294"/>
      <c r="N534" s="317"/>
      <c r="O534" s="149">
        <f t="shared" si="41"/>
        <v>0</v>
      </c>
      <c r="P534" s="310">
        <v>4607109961049</v>
      </c>
      <c r="Q534" s="298"/>
    </row>
    <row r="535" spans="1:17" ht="24" x14ac:dyDescent="0.2">
      <c r="A535" s="108">
        <v>519</v>
      </c>
      <c r="B535" s="293">
        <v>267</v>
      </c>
      <c r="C535" s="301" t="s">
        <v>2084</v>
      </c>
      <c r="D535" s="299" t="s">
        <v>702</v>
      </c>
      <c r="E535" s="302" t="s">
        <v>701</v>
      </c>
      <c r="F535" s="403" t="str">
        <f t="shared" si="40"/>
        <v>фото</v>
      </c>
      <c r="G535" s="404"/>
      <c r="H535" s="318" t="s">
        <v>703</v>
      </c>
      <c r="I535" s="300">
        <v>100</v>
      </c>
      <c r="J535" s="296" t="s">
        <v>844</v>
      </c>
      <c r="K535" s="290">
        <v>5</v>
      </c>
      <c r="L535" s="315">
        <v>158.9</v>
      </c>
      <c r="M535" s="294"/>
      <c r="N535" s="317"/>
      <c r="O535" s="149">
        <f t="shared" si="41"/>
        <v>0</v>
      </c>
      <c r="P535" s="310">
        <v>4607109961285</v>
      </c>
      <c r="Q535" s="298"/>
    </row>
    <row r="536" spans="1:17" ht="15.75" x14ac:dyDescent="0.2">
      <c r="A536" s="108">
        <v>520</v>
      </c>
      <c r="B536" s="293">
        <v>3803</v>
      </c>
      <c r="C536" s="301" t="s">
        <v>4266</v>
      </c>
      <c r="D536" s="299" t="s">
        <v>4267</v>
      </c>
      <c r="E536" s="302" t="s">
        <v>4268</v>
      </c>
      <c r="F536" s="403" t="str">
        <f t="shared" si="40"/>
        <v>фото</v>
      </c>
      <c r="G536" s="404"/>
      <c r="H536" s="318" t="s">
        <v>4269</v>
      </c>
      <c r="I536" s="300">
        <v>110</v>
      </c>
      <c r="J536" s="296" t="s">
        <v>844</v>
      </c>
      <c r="K536" s="290">
        <v>5</v>
      </c>
      <c r="L536" s="315">
        <v>220.4</v>
      </c>
      <c r="M536" s="294"/>
      <c r="N536" s="317"/>
      <c r="O536" s="149">
        <f t="shared" si="41"/>
        <v>0</v>
      </c>
      <c r="P536" s="310">
        <v>4607109980217</v>
      </c>
      <c r="Q536" s="298"/>
    </row>
    <row r="537" spans="1:17" ht="15.75" x14ac:dyDescent="0.2">
      <c r="A537" s="108">
        <v>521</v>
      </c>
      <c r="B537" s="293">
        <v>3059</v>
      </c>
      <c r="C537" s="301" t="s">
        <v>2085</v>
      </c>
      <c r="D537" s="299" t="s">
        <v>705</v>
      </c>
      <c r="E537" s="302" t="s">
        <v>704</v>
      </c>
      <c r="F537" s="403" t="str">
        <f t="shared" si="40"/>
        <v>фото</v>
      </c>
      <c r="G537" s="404"/>
      <c r="H537" s="318" t="s">
        <v>706</v>
      </c>
      <c r="I537" s="300">
        <v>120</v>
      </c>
      <c r="J537" s="296" t="s">
        <v>844</v>
      </c>
      <c r="K537" s="290">
        <v>7</v>
      </c>
      <c r="L537" s="315">
        <v>226</v>
      </c>
      <c r="M537" s="294"/>
      <c r="N537" s="317"/>
      <c r="O537" s="149">
        <f t="shared" si="41"/>
        <v>0</v>
      </c>
      <c r="P537" s="310">
        <v>4607109959862</v>
      </c>
      <c r="Q537" s="298"/>
    </row>
    <row r="538" spans="1:17" ht="15.75" x14ac:dyDescent="0.2">
      <c r="A538" s="108">
        <v>522</v>
      </c>
      <c r="B538" s="293">
        <v>7174</v>
      </c>
      <c r="C538" s="301" t="s">
        <v>7875</v>
      </c>
      <c r="D538" s="299" t="s">
        <v>7876</v>
      </c>
      <c r="E538" s="302" t="s">
        <v>7877</v>
      </c>
      <c r="F538" s="403" t="str">
        <f t="shared" si="40"/>
        <v>фото</v>
      </c>
      <c r="G538" s="404"/>
      <c r="H538" s="318" t="s">
        <v>7878</v>
      </c>
      <c r="I538" s="300">
        <v>130</v>
      </c>
      <c r="J538" s="296" t="s">
        <v>844</v>
      </c>
      <c r="K538" s="290">
        <v>5</v>
      </c>
      <c r="L538" s="315">
        <v>220.4</v>
      </c>
      <c r="M538" s="294"/>
      <c r="N538" s="317"/>
      <c r="O538" s="149">
        <f t="shared" si="41"/>
        <v>0</v>
      </c>
      <c r="P538" s="310">
        <v>4607109948187</v>
      </c>
      <c r="Q538" s="298"/>
    </row>
    <row r="539" spans="1:17" ht="24" x14ac:dyDescent="0.2">
      <c r="A539" s="108">
        <v>523</v>
      </c>
      <c r="B539" s="293">
        <v>2816</v>
      </c>
      <c r="C539" s="301" t="s">
        <v>2086</v>
      </c>
      <c r="D539" s="299" t="s">
        <v>708</v>
      </c>
      <c r="E539" s="302" t="s">
        <v>707</v>
      </c>
      <c r="F539" s="403" t="str">
        <f t="shared" si="40"/>
        <v>фото</v>
      </c>
      <c r="G539" s="404"/>
      <c r="H539" s="318" t="s">
        <v>709</v>
      </c>
      <c r="I539" s="300">
        <v>120</v>
      </c>
      <c r="J539" s="296" t="s">
        <v>844</v>
      </c>
      <c r="K539" s="290">
        <v>5</v>
      </c>
      <c r="L539" s="315">
        <v>220.4</v>
      </c>
      <c r="M539" s="294"/>
      <c r="N539" s="317"/>
      <c r="O539" s="149">
        <f t="shared" si="41"/>
        <v>0</v>
      </c>
      <c r="P539" s="310">
        <v>4607109961872</v>
      </c>
      <c r="Q539" s="298"/>
    </row>
    <row r="540" spans="1:17" ht="24" x14ac:dyDescent="0.2">
      <c r="A540" s="108">
        <v>524</v>
      </c>
      <c r="B540" s="293">
        <v>1499</v>
      </c>
      <c r="C540" s="301" t="s">
        <v>2087</v>
      </c>
      <c r="D540" s="299" t="s">
        <v>711</v>
      </c>
      <c r="E540" s="302" t="s">
        <v>710</v>
      </c>
      <c r="F540" s="403" t="str">
        <f t="shared" si="40"/>
        <v>фото</v>
      </c>
      <c r="G540" s="404"/>
      <c r="H540" s="318" t="s">
        <v>712</v>
      </c>
      <c r="I540" s="300">
        <v>120</v>
      </c>
      <c r="J540" s="296" t="s">
        <v>844</v>
      </c>
      <c r="K540" s="290">
        <v>5</v>
      </c>
      <c r="L540" s="315">
        <v>220.4</v>
      </c>
      <c r="M540" s="294"/>
      <c r="N540" s="317"/>
      <c r="O540" s="149">
        <f t="shared" si="41"/>
        <v>0</v>
      </c>
      <c r="P540" s="310">
        <v>4607109964347</v>
      </c>
      <c r="Q540" s="298"/>
    </row>
    <row r="541" spans="1:17" ht="15.75" x14ac:dyDescent="0.2">
      <c r="A541" s="108">
        <v>525</v>
      </c>
      <c r="B541" s="293">
        <v>396</v>
      </c>
      <c r="C541" s="301" t="s">
        <v>2088</v>
      </c>
      <c r="D541" s="299" t="s">
        <v>714</v>
      </c>
      <c r="E541" s="302" t="s">
        <v>713</v>
      </c>
      <c r="F541" s="403" t="str">
        <f t="shared" si="40"/>
        <v>фото</v>
      </c>
      <c r="G541" s="404"/>
      <c r="H541" s="318" t="s">
        <v>715</v>
      </c>
      <c r="I541" s="300">
        <v>100</v>
      </c>
      <c r="J541" s="296" t="s">
        <v>844</v>
      </c>
      <c r="K541" s="290">
        <v>5</v>
      </c>
      <c r="L541" s="315">
        <v>135.19999999999999</v>
      </c>
      <c r="M541" s="294"/>
      <c r="N541" s="317"/>
      <c r="O541" s="149">
        <f t="shared" si="41"/>
        <v>0</v>
      </c>
      <c r="P541" s="310">
        <v>4607109961605</v>
      </c>
      <c r="Q541" s="298"/>
    </row>
    <row r="542" spans="1:17" ht="36" x14ac:dyDescent="0.2">
      <c r="A542" s="108">
        <v>526</v>
      </c>
      <c r="B542" s="293">
        <v>3060</v>
      </c>
      <c r="C542" s="301" t="s">
        <v>2089</v>
      </c>
      <c r="D542" s="299" t="s">
        <v>717</v>
      </c>
      <c r="E542" s="302" t="s">
        <v>716</v>
      </c>
      <c r="F542" s="403" t="str">
        <f t="shared" si="40"/>
        <v>фото</v>
      </c>
      <c r="G542" s="404"/>
      <c r="H542" s="318" t="s">
        <v>718</v>
      </c>
      <c r="I542" s="300">
        <v>160</v>
      </c>
      <c r="J542" s="296" t="s">
        <v>844</v>
      </c>
      <c r="K542" s="290">
        <v>7</v>
      </c>
      <c r="L542" s="315">
        <v>226</v>
      </c>
      <c r="M542" s="294"/>
      <c r="N542" s="317"/>
      <c r="O542" s="149">
        <f t="shared" si="41"/>
        <v>0</v>
      </c>
      <c r="P542" s="310">
        <v>4607109959879</v>
      </c>
      <c r="Q542" s="298"/>
    </row>
    <row r="543" spans="1:17" ht="24" x14ac:dyDescent="0.2">
      <c r="A543" s="108">
        <v>527</v>
      </c>
      <c r="B543" s="293">
        <v>451</v>
      </c>
      <c r="C543" s="301" t="s">
        <v>2090</v>
      </c>
      <c r="D543" s="299" t="s">
        <v>720</v>
      </c>
      <c r="E543" s="302" t="s">
        <v>719</v>
      </c>
      <c r="F543" s="403" t="str">
        <f t="shared" si="40"/>
        <v>фото</v>
      </c>
      <c r="G543" s="404"/>
      <c r="H543" s="318" t="s">
        <v>721</v>
      </c>
      <c r="I543" s="300">
        <v>120</v>
      </c>
      <c r="J543" s="296" t="s">
        <v>844</v>
      </c>
      <c r="K543" s="290">
        <v>7</v>
      </c>
      <c r="L543" s="315">
        <v>239.3</v>
      </c>
      <c r="M543" s="294"/>
      <c r="N543" s="317"/>
      <c r="O543" s="149">
        <f t="shared" si="41"/>
        <v>0</v>
      </c>
      <c r="P543" s="310">
        <v>4607109962169</v>
      </c>
      <c r="Q543" s="298"/>
    </row>
    <row r="544" spans="1:17" ht="24" x14ac:dyDescent="0.2">
      <c r="A544" s="108">
        <v>528</v>
      </c>
      <c r="B544" s="293">
        <v>2984</v>
      </c>
      <c r="C544" s="301" t="s">
        <v>7879</v>
      </c>
      <c r="D544" s="299" t="s">
        <v>7880</v>
      </c>
      <c r="E544" s="302" t="s">
        <v>7881</v>
      </c>
      <c r="F544" s="403" t="str">
        <f t="shared" si="40"/>
        <v>фото</v>
      </c>
      <c r="G544" s="404"/>
      <c r="H544" s="318" t="s">
        <v>7882</v>
      </c>
      <c r="I544" s="300">
        <v>140</v>
      </c>
      <c r="J544" s="296" t="s">
        <v>844</v>
      </c>
      <c r="K544" s="290">
        <v>7</v>
      </c>
      <c r="L544" s="315">
        <v>222.1</v>
      </c>
      <c r="M544" s="294"/>
      <c r="N544" s="317"/>
      <c r="O544" s="149">
        <f t="shared" si="41"/>
        <v>0</v>
      </c>
      <c r="P544" s="310">
        <v>4607109959886</v>
      </c>
      <c r="Q544" s="298"/>
    </row>
    <row r="545" spans="1:17" ht="15.75" x14ac:dyDescent="0.2">
      <c r="A545" s="108">
        <v>529</v>
      </c>
      <c r="B545" s="293">
        <v>455</v>
      </c>
      <c r="C545" s="301" t="s">
        <v>7883</v>
      </c>
      <c r="D545" s="299" t="s">
        <v>7884</v>
      </c>
      <c r="E545" s="302" t="s">
        <v>7885</v>
      </c>
      <c r="F545" s="403" t="str">
        <f t="shared" si="40"/>
        <v>фото</v>
      </c>
      <c r="G545" s="404"/>
      <c r="H545" s="318" t="s">
        <v>7886</v>
      </c>
      <c r="I545" s="300">
        <v>120</v>
      </c>
      <c r="J545" s="296" t="s">
        <v>844</v>
      </c>
      <c r="K545" s="290">
        <v>7</v>
      </c>
      <c r="L545" s="315">
        <v>199.6</v>
      </c>
      <c r="M545" s="294"/>
      <c r="N545" s="317"/>
      <c r="O545" s="149">
        <f t="shared" si="41"/>
        <v>0</v>
      </c>
      <c r="P545" s="310">
        <v>4607109962176</v>
      </c>
      <c r="Q545" s="298"/>
    </row>
    <row r="546" spans="1:17" ht="15.75" x14ac:dyDescent="0.2">
      <c r="A546" s="108">
        <v>530</v>
      </c>
      <c r="B546" s="293">
        <v>7177</v>
      </c>
      <c r="C546" s="301" t="s">
        <v>3420</v>
      </c>
      <c r="D546" s="299" t="s">
        <v>1934</v>
      </c>
      <c r="E546" s="302" t="s">
        <v>1935</v>
      </c>
      <c r="F546" s="403" t="str">
        <f t="shared" si="40"/>
        <v>фото</v>
      </c>
      <c r="G546" s="404"/>
      <c r="H546" s="318" t="s">
        <v>103</v>
      </c>
      <c r="I546" s="300">
        <v>130</v>
      </c>
      <c r="J546" s="296" t="s">
        <v>844</v>
      </c>
      <c r="K546" s="290">
        <v>7</v>
      </c>
      <c r="L546" s="315">
        <v>199.6</v>
      </c>
      <c r="M546" s="294"/>
      <c r="N546" s="317"/>
      <c r="O546" s="149">
        <f t="shared" si="41"/>
        <v>0</v>
      </c>
      <c r="P546" s="310">
        <v>4607109948217</v>
      </c>
      <c r="Q546" s="298"/>
    </row>
    <row r="547" spans="1:17" ht="24" x14ac:dyDescent="0.2">
      <c r="A547" s="108">
        <v>531</v>
      </c>
      <c r="B547" s="293">
        <v>1531</v>
      </c>
      <c r="C547" s="301" t="s">
        <v>4270</v>
      </c>
      <c r="D547" s="299" t="s">
        <v>4271</v>
      </c>
      <c r="E547" s="302" t="s">
        <v>4272</v>
      </c>
      <c r="F547" s="403" t="str">
        <f t="shared" si="40"/>
        <v>фото</v>
      </c>
      <c r="G547" s="404"/>
      <c r="H547" s="318" t="s">
        <v>4273</v>
      </c>
      <c r="I547" s="300">
        <v>110</v>
      </c>
      <c r="J547" s="296" t="s">
        <v>844</v>
      </c>
      <c r="K547" s="290">
        <v>5</v>
      </c>
      <c r="L547" s="315">
        <v>220.4</v>
      </c>
      <c r="M547" s="294"/>
      <c r="N547" s="317"/>
      <c r="O547" s="149">
        <f t="shared" si="41"/>
        <v>0</v>
      </c>
      <c r="P547" s="310">
        <v>4607109964354</v>
      </c>
      <c r="Q547" s="298"/>
    </row>
    <row r="548" spans="1:17" ht="24" x14ac:dyDescent="0.2">
      <c r="A548" s="108">
        <v>532</v>
      </c>
      <c r="B548" s="293">
        <v>4369</v>
      </c>
      <c r="C548" s="301" t="s">
        <v>3421</v>
      </c>
      <c r="D548" s="299" t="s">
        <v>380</v>
      </c>
      <c r="E548" s="302" t="s">
        <v>381</v>
      </c>
      <c r="F548" s="403" t="str">
        <f t="shared" si="40"/>
        <v>фото</v>
      </c>
      <c r="G548" s="404"/>
      <c r="H548" s="318" t="s">
        <v>382</v>
      </c>
      <c r="I548" s="300">
        <v>110</v>
      </c>
      <c r="J548" s="296" t="s">
        <v>844</v>
      </c>
      <c r="K548" s="290">
        <v>5</v>
      </c>
      <c r="L548" s="315">
        <v>220.4</v>
      </c>
      <c r="M548" s="294"/>
      <c r="N548" s="317"/>
      <c r="O548" s="149">
        <f t="shared" si="41"/>
        <v>0</v>
      </c>
      <c r="P548" s="310">
        <v>4607109987902</v>
      </c>
      <c r="Q548" s="298"/>
    </row>
    <row r="549" spans="1:17" ht="24" x14ac:dyDescent="0.2">
      <c r="A549" s="108">
        <v>533</v>
      </c>
      <c r="B549" s="293">
        <v>3062</v>
      </c>
      <c r="C549" s="301" t="s">
        <v>6125</v>
      </c>
      <c r="D549" s="299" t="s">
        <v>6126</v>
      </c>
      <c r="E549" s="302" t="s">
        <v>6127</v>
      </c>
      <c r="F549" s="403" t="str">
        <f t="shared" si="40"/>
        <v>фото</v>
      </c>
      <c r="G549" s="404"/>
      <c r="H549" s="318" t="s">
        <v>382</v>
      </c>
      <c r="I549" s="300">
        <v>110</v>
      </c>
      <c r="J549" s="296" t="s">
        <v>1930</v>
      </c>
      <c r="K549" s="290">
        <v>5</v>
      </c>
      <c r="L549" s="315">
        <v>149.4</v>
      </c>
      <c r="M549" s="294"/>
      <c r="N549" s="317"/>
      <c r="O549" s="149">
        <f t="shared" si="41"/>
        <v>0</v>
      </c>
      <c r="P549" s="310">
        <v>4607109959909</v>
      </c>
      <c r="Q549" s="298"/>
    </row>
    <row r="550" spans="1:17" ht="24" x14ac:dyDescent="0.2">
      <c r="A550" s="108">
        <v>534</v>
      </c>
      <c r="B550" s="293">
        <v>459</v>
      </c>
      <c r="C550" s="301" t="s">
        <v>2091</v>
      </c>
      <c r="D550" s="299" t="s">
        <v>723</v>
      </c>
      <c r="E550" s="302" t="s">
        <v>722</v>
      </c>
      <c r="F550" s="403" t="str">
        <f t="shared" si="40"/>
        <v>фото</v>
      </c>
      <c r="G550" s="404"/>
      <c r="H550" s="318" t="s">
        <v>724</v>
      </c>
      <c r="I550" s="300">
        <v>105</v>
      </c>
      <c r="J550" s="296" t="s">
        <v>844</v>
      </c>
      <c r="K550" s="290">
        <v>5</v>
      </c>
      <c r="L550" s="315">
        <v>140</v>
      </c>
      <c r="M550" s="294"/>
      <c r="N550" s="317"/>
      <c r="O550" s="149">
        <f t="shared" si="41"/>
        <v>0</v>
      </c>
      <c r="P550" s="310">
        <v>4607109962183</v>
      </c>
      <c r="Q550" s="298"/>
    </row>
    <row r="551" spans="1:17" ht="15.75" x14ac:dyDescent="0.2">
      <c r="A551" s="108">
        <v>535</v>
      </c>
      <c r="B551" s="293">
        <v>3804</v>
      </c>
      <c r="C551" s="301" t="s">
        <v>4274</v>
      </c>
      <c r="D551" s="299" t="s">
        <v>4275</v>
      </c>
      <c r="E551" s="302" t="s">
        <v>4276</v>
      </c>
      <c r="F551" s="403" t="str">
        <f t="shared" si="40"/>
        <v>фото</v>
      </c>
      <c r="G551" s="404"/>
      <c r="H551" s="318" t="s">
        <v>4277</v>
      </c>
      <c r="I551" s="300">
        <v>110</v>
      </c>
      <c r="J551" s="296" t="s">
        <v>844</v>
      </c>
      <c r="K551" s="290">
        <v>7</v>
      </c>
      <c r="L551" s="315">
        <v>166.4</v>
      </c>
      <c r="M551" s="294"/>
      <c r="N551" s="317"/>
      <c r="O551" s="149">
        <f t="shared" si="41"/>
        <v>0</v>
      </c>
      <c r="P551" s="310">
        <v>4607109980224</v>
      </c>
      <c r="Q551" s="298"/>
    </row>
    <row r="552" spans="1:17" ht="15.75" x14ac:dyDescent="0.2">
      <c r="A552" s="108">
        <v>536</v>
      </c>
      <c r="B552" s="293">
        <v>5771</v>
      </c>
      <c r="C552" s="301" t="s">
        <v>6128</v>
      </c>
      <c r="D552" s="299" t="s">
        <v>6129</v>
      </c>
      <c r="E552" s="302" t="s">
        <v>6130</v>
      </c>
      <c r="F552" s="403" t="str">
        <f t="shared" si="40"/>
        <v>фото</v>
      </c>
      <c r="G552" s="404"/>
      <c r="H552" s="318" t="s">
        <v>6131</v>
      </c>
      <c r="I552" s="300">
        <v>130</v>
      </c>
      <c r="J552" s="296" t="s">
        <v>845</v>
      </c>
      <c r="K552" s="290">
        <v>3</v>
      </c>
      <c r="L552" s="315">
        <v>115.4</v>
      </c>
      <c r="M552" s="294"/>
      <c r="N552" s="317"/>
      <c r="O552" s="149">
        <f t="shared" si="41"/>
        <v>0</v>
      </c>
      <c r="P552" s="310">
        <v>4607109931271</v>
      </c>
      <c r="Q552" s="298"/>
    </row>
    <row r="553" spans="1:17" ht="15.75" x14ac:dyDescent="0.2">
      <c r="A553" s="108">
        <v>537</v>
      </c>
      <c r="B553" s="293">
        <v>407</v>
      </c>
      <c r="C553" s="301" t="s">
        <v>7887</v>
      </c>
      <c r="D553" s="299" t="s">
        <v>7888</v>
      </c>
      <c r="E553" s="302" t="s">
        <v>7889</v>
      </c>
      <c r="F553" s="403" t="str">
        <f t="shared" si="40"/>
        <v>фото</v>
      </c>
      <c r="G553" s="404"/>
      <c r="H553" s="318" t="s">
        <v>7890</v>
      </c>
      <c r="I553" s="300">
        <v>135</v>
      </c>
      <c r="J553" s="296" t="s">
        <v>844</v>
      </c>
      <c r="K553" s="290">
        <v>7</v>
      </c>
      <c r="L553" s="315">
        <v>199.6</v>
      </c>
      <c r="M553" s="294"/>
      <c r="N553" s="317"/>
      <c r="O553" s="149">
        <f t="shared" si="41"/>
        <v>0</v>
      </c>
      <c r="P553" s="310">
        <v>4607109929490</v>
      </c>
      <c r="Q553" s="298" t="s">
        <v>5840</v>
      </c>
    </row>
    <row r="554" spans="1:17" ht="24" x14ac:dyDescent="0.2">
      <c r="A554" s="108">
        <v>538</v>
      </c>
      <c r="B554" s="293">
        <v>224</v>
      </c>
      <c r="C554" s="301" t="s">
        <v>7891</v>
      </c>
      <c r="D554" s="299" t="s">
        <v>7892</v>
      </c>
      <c r="E554" s="302" t="s">
        <v>7893</v>
      </c>
      <c r="F554" s="403" t="str">
        <f t="shared" si="40"/>
        <v>фото</v>
      </c>
      <c r="G554" s="404"/>
      <c r="H554" s="318" t="s">
        <v>7894</v>
      </c>
      <c r="I554" s="300">
        <v>140</v>
      </c>
      <c r="J554" s="296" t="s">
        <v>845</v>
      </c>
      <c r="K554" s="290">
        <v>7</v>
      </c>
      <c r="L554" s="315">
        <v>216.8</v>
      </c>
      <c r="M554" s="294"/>
      <c r="N554" s="317"/>
      <c r="O554" s="149">
        <f t="shared" si="41"/>
        <v>0</v>
      </c>
      <c r="P554" s="310">
        <v>4607109929483</v>
      </c>
      <c r="Q554" s="298" t="s">
        <v>5840</v>
      </c>
    </row>
    <row r="555" spans="1:17" ht="24" x14ac:dyDescent="0.2">
      <c r="A555" s="108">
        <v>539</v>
      </c>
      <c r="B555" s="293">
        <v>1418</v>
      </c>
      <c r="C555" s="301" t="s">
        <v>7895</v>
      </c>
      <c r="D555" s="299" t="s">
        <v>7896</v>
      </c>
      <c r="E555" s="302" t="s">
        <v>7897</v>
      </c>
      <c r="F555" s="403" t="str">
        <f t="shared" si="40"/>
        <v>фото</v>
      </c>
      <c r="G555" s="404"/>
      <c r="H555" s="318" t="s">
        <v>7898</v>
      </c>
      <c r="I555" s="300">
        <v>120</v>
      </c>
      <c r="J555" s="296" t="s">
        <v>845</v>
      </c>
      <c r="K555" s="290">
        <v>5</v>
      </c>
      <c r="L555" s="315">
        <v>215.6</v>
      </c>
      <c r="M555" s="294"/>
      <c r="N555" s="317"/>
      <c r="O555" s="149">
        <f t="shared" si="41"/>
        <v>0</v>
      </c>
      <c r="P555" s="310">
        <v>4607109929476</v>
      </c>
      <c r="Q555" s="298" t="s">
        <v>5840</v>
      </c>
    </row>
    <row r="556" spans="1:17" ht="15.75" x14ac:dyDescent="0.2">
      <c r="A556" s="108">
        <v>540</v>
      </c>
      <c r="B556" s="293">
        <v>269</v>
      </c>
      <c r="C556" s="301" t="s">
        <v>2092</v>
      </c>
      <c r="D556" s="299" t="s">
        <v>675</v>
      </c>
      <c r="E556" s="302" t="s">
        <v>674</v>
      </c>
      <c r="F556" s="403" t="str">
        <f t="shared" si="40"/>
        <v>фото</v>
      </c>
      <c r="G556" s="404"/>
      <c r="H556" s="318" t="s">
        <v>676</v>
      </c>
      <c r="I556" s="300">
        <v>120</v>
      </c>
      <c r="J556" s="296" t="s">
        <v>844</v>
      </c>
      <c r="K556" s="290">
        <v>10</v>
      </c>
      <c r="L556" s="315">
        <v>215.6</v>
      </c>
      <c r="M556" s="294"/>
      <c r="N556" s="317"/>
      <c r="O556" s="149">
        <f t="shared" si="41"/>
        <v>0</v>
      </c>
      <c r="P556" s="310">
        <v>4607109961308</v>
      </c>
      <c r="Q556" s="298"/>
    </row>
    <row r="557" spans="1:17" ht="15.75" x14ac:dyDescent="0.2">
      <c r="A557" s="108">
        <v>541</v>
      </c>
      <c r="B557" s="293">
        <v>4370</v>
      </c>
      <c r="C557" s="301" t="s">
        <v>6132</v>
      </c>
      <c r="D557" s="299" t="s">
        <v>6133</v>
      </c>
      <c r="E557" s="302" t="s">
        <v>6134</v>
      </c>
      <c r="F557" s="403" t="str">
        <f t="shared" si="40"/>
        <v>фото</v>
      </c>
      <c r="G557" s="404"/>
      <c r="H557" s="318" t="s">
        <v>537</v>
      </c>
      <c r="I557" s="300">
        <v>110</v>
      </c>
      <c r="J557" s="296" t="s">
        <v>840</v>
      </c>
      <c r="K557" s="290">
        <v>7</v>
      </c>
      <c r="L557" s="315">
        <v>216.8</v>
      </c>
      <c r="M557" s="294"/>
      <c r="N557" s="317"/>
      <c r="O557" s="149">
        <f t="shared" si="41"/>
        <v>0</v>
      </c>
      <c r="P557" s="310">
        <v>4607109987919</v>
      </c>
      <c r="Q557" s="298"/>
    </row>
    <row r="558" spans="1:17" ht="15.75" x14ac:dyDescent="0.2">
      <c r="A558" s="108">
        <v>542</v>
      </c>
      <c r="B558" s="293">
        <v>7183</v>
      </c>
      <c r="C558" s="301" t="s">
        <v>4279</v>
      </c>
      <c r="D558" s="299" t="s">
        <v>4280</v>
      </c>
      <c r="E558" s="302" t="s">
        <v>4281</v>
      </c>
      <c r="F558" s="403" t="str">
        <f t="shared" si="40"/>
        <v>фото</v>
      </c>
      <c r="G558" s="404"/>
      <c r="H558" s="318" t="s">
        <v>1936</v>
      </c>
      <c r="I558" s="300">
        <v>130</v>
      </c>
      <c r="J558" s="296" t="s">
        <v>844</v>
      </c>
      <c r="K558" s="290">
        <v>3</v>
      </c>
      <c r="L558" s="315">
        <v>112.5</v>
      </c>
      <c r="M558" s="294"/>
      <c r="N558" s="317"/>
      <c r="O558" s="149">
        <f t="shared" si="41"/>
        <v>0</v>
      </c>
      <c r="P558" s="310">
        <v>4607109948279</v>
      </c>
      <c r="Q558" s="298"/>
    </row>
    <row r="559" spans="1:17" x14ac:dyDescent="0.2">
      <c r="A559" s="396">
        <v>543</v>
      </c>
      <c r="B559" s="442"/>
      <c r="C559" s="443"/>
      <c r="D559" s="424" t="s">
        <v>736</v>
      </c>
      <c r="E559" s="424"/>
      <c r="F559" s="297"/>
      <c r="G559" s="297"/>
      <c r="H559" s="414"/>
      <c r="I559" s="306"/>
      <c r="J559" s="415"/>
      <c r="K559" s="415"/>
      <c r="L559" s="416"/>
      <c r="M559" s="416"/>
      <c r="N559" s="416"/>
      <c r="O559" s="416"/>
      <c r="P559" s="416"/>
      <c r="Q559" s="416"/>
    </row>
    <row r="560" spans="1:17" ht="24" x14ac:dyDescent="0.2">
      <c r="A560" s="108">
        <v>544</v>
      </c>
      <c r="B560" s="293">
        <v>6549</v>
      </c>
      <c r="C560" s="301" t="s">
        <v>2093</v>
      </c>
      <c r="D560" s="311" t="s">
        <v>738</v>
      </c>
      <c r="E560" s="312" t="s">
        <v>737</v>
      </c>
      <c r="F560" s="417" t="str">
        <f t="shared" ref="F560:F567" si="42">HYPERLINK("http://www.gardenbulbs.ru/images/Lilium_CL/thumbnails/"&amp;C560&amp;".jpg","фото")</f>
        <v>фото</v>
      </c>
      <c r="G560" s="418"/>
      <c r="H560" s="320" t="s">
        <v>739</v>
      </c>
      <c r="I560" s="313">
        <v>130</v>
      </c>
      <c r="J560" s="314" t="s">
        <v>844</v>
      </c>
      <c r="K560" s="319">
        <v>5</v>
      </c>
      <c r="L560" s="316">
        <v>234.6</v>
      </c>
      <c r="M560" s="295" t="s">
        <v>6192</v>
      </c>
      <c r="N560" s="317"/>
      <c r="O560" s="149">
        <f t="shared" ref="O560:O567" si="43">IF(ISERROR(L560*N560),0,L560*N560)</f>
        <v>0</v>
      </c>
      <c r="P560" s="310">
        <v>4607109961315</v>
      </c>
      <c r="Q560" s="298"/>
    </row>
    <row r="561" spans="1:17" ht="24" x14ac:dyDescent="0.2">
      <c r="A561" s="108">
        <v>545</v>
      </c>
      <c r="B561" s="293">
        <v>271</v>
      </c>
      <c r="C561" s="301" t="s">
        <v>2094</v>
      </c>
      <c r="D561" s="299" t="s">
        <v>741</v>
      </c>
      <c r="E561" s="302" t="s">
        <v>740</v>
      </c>
      <c r="F561" s="403" t="str">
        <f t="shared" si="42"/>
        <v>фото</v>
      </c>
      <c r="G561" s="404"/>
      <c r="H561" s="318" t="s">
        <v>742</v>
      </c>
      <c r="I561" s="300">
        <v>130</v>
      </c>
      <c r="J561" s="296" t="s">
        <v>7899</v>
      </c>
      <c r="K561" s="290">
        <v>5</v>
      </c>
      <c r="L561" s="315">
        <v>239.3</v>
      </c>
      <c r="M561" s="294"/>
      <c r="N561" s="317"/>
      <c r="O561" s="149">
        <f t="shared" si="43"/>
        <v>0</v>
      </c>
      <c r="P561" s="310">
        <v>4607109961322</v>
      </c>
      <c r="Q561" s="298"/>
    </row>
    <row r="562" spans="1:17" ht="24" x14ac:dyDescent="0.2">
      <c r="A562" s="108">
        <v>546</v>
      </c>
      <c r="B562" s="293">
        <v>3808</v>
      </c>
      <c r="C562" s="301" t="s">
        <v>2095</v>
      </c>
      <c r="D562" s="299" t="s">
        <v>1937</v>
      </c>
      <c r="E562" s="302" t="s">
        <v>1938</v>
      </c>
      <c r="F562" s="403" t="str">
        <f t="shared" si="42"/>
        <v>фото</v>
      </c>
      <c r="G562" s="404"/>
      <c r="H562" s="318" t="s">
        <v>1939</v>
      </c>
      <c r="I562" s="300">
        <v>130</v>
      </c>
      <c r="J562" s="296" t="s">
        <v>847</v>
      </c>
      <c r="K562" s="290">
        <v>5</v>
      </c>
      <c r="L562" s="315">
        <v>220.4</v>
      </c>
      <c r="M562" s="294"/>
      <c r="N562" s="317"/>
      <c r="O562" s="149">
        <f t="shared" si="43"/>
        <v>0</v>
      </c>
      <c r="P562" s="310">
        <v>4607109980262</v>
      </c>
      <c r="Q562" s="298"/>
    </row>
    <row r="563" spans="1:17" ht="48" x14ac:dyDescent="0.2">
      <c r="A563" s="108">
        <v>547</v>
      </c>
      <c r="B563" s="293">
        <v>6554</v>
      </c>
      <c r="C563" s="301" t="s">
        <v>2096</v>
      </c>
      <c r="D563" s="311" t="s">
        <v>744</v>
      </c>
      <c r="E563" s="312" t="s">
        <v>743</v>
      </c>
      <c r="F563" s="417" t="str">
        <f t="shared" si="42"/>
        <v>фото</v>
      </c>
      <c r="G563" s="418"/>
      <c r="H563" s="320" t="s">
        <v>745</v>
      </c>
      <c r="I563" s="313">
        <v>130</v>
      </c>
      <c r="J563" s="314" t="s">
        <v>844</v>
      </c>
      <c r="K563" s="319">
        <v>5</v>
      </c>
      <c r="L563" s="316">
        <v>234.6</v>
      </c>
      <c r="M563" s="295" t="s">
        <v>6192</v>
      </c>
      <c r="N563" s="317"/>
      <c r="O563" s="149">
        <f t="shared" si="43"/>
        <v>0</v>
      </c>
      <c r="P563" s="310">
        <v>4607109961339</v>
      </c>
      <c r="Q563" s="298"/>
    </row>
    <row r="564" spans="1:17" ht="36" x14ac:dyDescent="0.2">
      <c r="A564" s="108">
        <v>548</v>
      </c>
      <c r="B564" s="293">
        <v>273</v>
      </c>
      <c r="C564" s="301" t="s">
        <v>2097</v>
      </c>
      <c r="D564" s="299" t="s">
        <v>747</v>
      </c>
      <c r="E564" s="302" t="s">
        <v>746</v>
      </c>
      <c r="F564" s="403" t="str">
        <f t="shared" si="42"/>
        <v>фото</v>
      </c>
      <c r="G564" s="404"/>
      <c r="H564" s="318" t="s">
        <v>748</v>
      </c>
      <c r="I564" s="300">
        <v>130</v>
      </c>
      <c r="J564" s="296" t="s">
        <v>7899</v>
      </c>
      <c r="K564" s="290">
        <v>5</v>
      </c>
      <c r="L564" s="315">
        <v>239.3</v>
      </c>
      <c r="M564" s="294"/>
      <c r="N564" s="317"/>
      <c r="O564" s="149">
        <f t="shared" si="43"/>
        <v>0</v>
      </c>
      <c r="P564" s="310">
        <v>4607109961346</v>
      </c>
      <c r="Q564" s="298"/>
    </row>
    <row r="565" spans="1:17" ht="24" x14ac:dyDescent="0.2">
      <c r="A565" s="108">
        <v>549</v>
      </c>
      <c r="B565" s="293">
        <v>274</v>
      </c>
      <c r="C565" s="301" t="s">
        <v>2098</v>
      </c>
      <c r="D565" s="299" t="s">
        <v>750</v>
      </c>
      <c r="E565" s="302" t="s">
        <v>749</v>
      </c>
      <c r="F565" s="403" t="str">
        <f t="shared" si="42"/>
        <v>фото</v>
      </c>
      <c r="G565" s="404"/>
      <c r="H565" s="318" t="s">
        <v>751</v>
      </c>
      <c r="I565" s="300">
        <v>130</v>
      </c>
      <c r="J565" s="296" t="s">
        <v>847</v>
      </c>
      <c r="K565" s="290">
        <v>5</v>
      </c>
      <c r="L565" s="315">
        <v>234.6</v>
      </c>
      <c r="M565" s="294"/>
      <c r="N565" s="317"/>
      <c r="O565" s="149">
        <f t="shared" si="43"/>
        <v>0</v>
      </c>
      <c r="P565" s="310">
        <v>4607109961353</v>
      </c>
      <c r="Q565" s="298"/>
    </row>
    <row r="566" spans="1:17" ht="24" x14ac:dyDescent="0.2">
      <c r="A566" s="108">
        <v>550</v>
      </c>
      <c r="B566" s="293">
        <v>3810</v>
      </c>
      <c r="C566" s="301" t="s">
        <v>6135</v>
      </c>
      <c r="D566" s="299" t="s">
        <v>6136</v>
      </c>
      <c r="E566" s="302" t="s">
        <v>6137</v>
      </c>
      <c r="F566" s="403" t="str">
        <f t="shared" si="42"/>
        <v>фото</v>
      </c>
      <c r="G566" s="404"/>
      <c r="H566" s="318" t="s">
        <v>6138</v>
      </c>
      <c r="I566" s="300">
        <v>130</v>
      </c>
      <c r="J566" s="296" t="s">
        <v>847</v>
      </c>
      <c r="K566" s="290">
        <v>2</v>
      </c>
      <c r="L566" s="315">
        <v>98.3</v>
      </c>
      <c r="M566" s="294"/>
      <c r="N566" s="317"/>
      <c r="O566" s="149">
        <f t="shared" si="43"/>
        <v>0</v>
      </c>
      <c r="P566" s="310">
        <v>4607109980286</v>
      </c>
      <c r="Q566" s="298"/>
    </row>
    <row r="567" spans="1:17" ht="24" x14ac:dyDescent="0.2">
      <c r="A567" s="108">
        <v>551</v>
      </c>
      <c r="B567" s="293">
        <v>3807</v>
      </c>
      <c r="C567" s="301" t="s">
        <v>2099</v>
      </c>
      <c r="D567" s="299" t="s">
        <v>1940</v>
      </c>
      <c r="E567" s="302" t="s">
        <v>1941</v>
      </c>
      <c r="F567" s="403" t="str">
        <f t="shared" si="42"/>
        <v>фото</v>
      </c>
      <c r="G567" s="404"/>
      <c r="H567" s="318" t="s">
        <v>1942</v>
      </c>
      <c r="I567" s="300">
        <v>130</v>
      </c>
      <c r="J567" s="296" t="s">
        <v>847</v>
      </c>
      <c r="K567" s="290">
        <v>5</v>
      </c>
      <c r="L567" s="315">
        <v>234.6</v>
      </c>
      <c r="M567" s="294"/>
      <c r="N567" s="317"/>
      <c r="O567" s="149">
        <f t="shared" si="43"/>
        <v>0</v>
      </c>
      <c r="P567" s="310">
        <v>4607109980255</v>
      </c>
      <c r="Q567" s="298"/>
    </row>
    <row r="568" spans="1:17" x14ac:dyDescent="0.2">
      <c r="A568" s="396">
        <v>552</v>
      </c>
      <c r="B568" s="442"/>
      <c r="C568" s="413"/>
      <c r="D568" s="444" t="s">
        <v>752</v>
      </c>
      <c r="E568" s="444"/>
      <c r="F568" s="436"/>
      <c r="G568" s="436"/>
      <c r="H568" s="445"/>
      <c r="I568" s="446"/>
      <c r="J568" s="447"/>
      <c r="K568" s="447"/>
      <c r="L568" s="448"/>
      <c r="M568" s="448"/>
      <c r="N568" s="448"/>
      <c r="O568" s="448"/>
      <c r="P568" s="448"/>
      <c r="Q568" s="448"/>
    </row>
    <row r="569" spans="1:17" ht="24" x14ac:dyDescent="0.2">
      <c r="A569" s="108">
        <v>553</v>
      </c>
      <c r="B569" s="293">
        <v>6149</v>
      </c>
      <c r="C569" s="301" t="s">
        <v>2100</v>
      </c>
      <c r="D569" s="311" t="s">
        <v>757</v>
      </c>
      <c r="E569" s="312" t="s">
        <v>756</v>
      </c>
      <c r="F569" s="417" t="str">
        <f t="shared" ref="F569:F578" si="44">HYPERLINK("http://www.gardenbulbs.ru/images/Lilium_CL/thumbnails/"&amp;C569&amp;".jpg","фото")</f>
        <v>фото</v>
      </c>
      <c r="G569" s="418"/>
      <c r="H569" s="320" t="s">
        <v>758</v>
      </c>
      <c r="I569" s="313">
        <v>110</v>
      </c>
      <c r="J569" s="314" t="s">
        <v>844</v>
      </c>
      <c r="K569" s="319">
        <v>5</v>
      </c>
      <c r="L569" s="316">
        <v>272.39999999999998</v>
      </c>
      <c r="M569" s="295" t="s">
        <v>6192</v>
      </c>
      <c r="N569" s="317"/>
      <c r="O569" s="149">
        <f t="shared" ref="O569:O578" si="45">IF(ISERROR(L569*N569),0,L569*N569)</f>
        <v>0</v>
      </c>
      <c r="P569" s="310">
        <v>4607109962206</v>
      </c>
      <c r="Q569" s="298"/>
    </row>
    <row r="570" spans="1:17" ht="15.75" x14ac:dyDescent="0.2">
      <c r="A570" s="108">
        <v>554</v>
      </c>
      <c r="B570" s="293">
        <v>6361</v>
      </c>
      <c r="C570" s="301" t="s">
        <v>2101</v>
      </c>
      <c r="D570" s="311" t="s">
        <v>754</v>
      </c>
      <c r="E570" s="312" t="s">
        <v>753</v>
      </c>
      <c r="F570" s="417" t="str">
        <f t="shared" si="44"/>
        <v>фото</v>
      </c>
      <c r="G570" s="418"/>
      <c r="H570" s="320" t="s">
        <v>755</v>
      </c>
      <c r="I570" s="313">
        <v>120</v>
      </c>
      <c r="J570" s="314" t="s">
        <v>844</v>
      </c>
      <c r="K570" s="319">
        <v>5</v>
      </c>
      <c r="L570" s="316">
        <v>253.5</v>
      </c>
      <c r="M570" s="295" t="s">
        <v>6192</v>
      </c>
      <c r="N570" s="317"/>
      <c r="O570" s="149">
        <f t="shared" si="45"/>
        <v>0</v>
      </c>
      <c r="P570" s="310">
        <v>4607109959978</v>
      </c>
      <c r="Q570" s="298"/>
    </row>
    <row r="571" spans="1:17" ht="24" x14ac:dyDescent="0.2">
      <c r="A571" s="108">
        <v>555</v>
      </c>
      <c r="B571" s="293">
        <v>1421</v>
      </c>
      <c r="C571" s="301" t="s">
        <v>6139</v>
      </c>
      <c r="D571" s="299" t="s">
        <v>6140</v>
      </c>
      <c r="E571" s="302" t="s">
        <v>6141</v>
      </c>
      <c r="F571" s="403" t="str">
        <f t="shared" si="44"/>
        <v>фото</v>
      </c>
      <c r="G571" s="404"/>
      <c r="H571" s="318" t="s">
        <v>6142</v>
      </c>
      <c r="I571" s="300">
        <v>120</v>
      </c>
      <c r="J571" s="296" t="s">
        <v>847</v>
      </c>
      <c r="K571" s="290">
        <v>5</v>
      </c>
      <c r="L571" s="315">
        <v>196.7</v>
      </c>
      <c r="M571" s="294"/>
      <c r="N571" s="317"/>
      <c r="O571" s="149">
        <f t="shared" si="45"/>
        <v>0</v>
      </c>
      <c r="P571" s="310">
        <v>4607109964491</v>
      </c>
      <c r="Q571" s="298"/>
    </row>
    <row r="572" spans="1:17" ht="15.75" x14ac:dyDescent="0.2">
      <c r="A572" s="108">
        <v>556</v>
      </c>
      <c r="B572" s="293">
        <v>7194</v>
      </c>
      <c r="C572" s="301" t="s">
        <v>6143</v>
      </c>
      <c r="D572" s="299" t="s">
        <v>6144</v>
      </c>
      <c r="E572" s="302" t="s">
        <v>6145</v>
      </c>
      <c r="F572" s="403" t="str">
        <f t="shared" si="44"/>
        <v>фото</v>
      </c>
      <c r="G572" s="404"/>
      <c r="H572" s="318" t="s">
        <v>6146</v>
      </c>
      <c r="I572" s="300">
        <v>130</v>
      </c>
      <c r="J572" s="296" t="s">
        <v>847</v>
      </c>
      <c r="K572" s="290">
        <v>5</v>
      </c>
      <c r="L572" s="315">
        <v>196.7</v>
      </c>
      <c r="M572" s="294"/>
      <c r="N572" s="317"/>
      <c r="O572" s="149">
        <f t="shared" si="45"/>
        <v>0</v>
      </c>
      <c r="P572" s="310">
        <v>4607109948385</v>
      </c>
      <c r="Q572" s="298"/>
    </row>
    <row r="573" spans="1:17" ht="15.75" x14ac:dyDescent="0.2">
      <c r="A573" s="108">
        <v>557</v>
      </c>
      <c r="B573" s="293">
        <v>9431</v>
      </c>
      <c r="C573" s="301" t="s">
        <v>7900</v>
      </c>
      <c r="D573" s="299" t="s">
        <v>7901</v>
      </c>
      <c r="E573" s="302" t="s">
        <v>7902</v>
      </c>
      <c r="F573" s="403" t="str">
        <f t="shared" si="44"/>
        <v>фото</v>
      </c>
      <c r="G573" s="404"/>
      <c r="H573" s="318" t="s">
        <v>7903</v>
      </c>
      <c r="I573" s="300">
        <v>120</v>
      </c>
      <c r="J573" s="296" t="s">
        <v>847</v>
      </c>
      <c r="K573" s="290">
        <v>5</v>
      </c>
      <c r="L573" s="315">
        <v>196.7</v>
      </c>
      <c r="M573" s="294"/>
      <c r="N573" s="317"/>
      <c r="O573" s="149">
        <f t="shared" si="45"/>
        <v>0</v>
      </c>
      <c r="P573" s="310">
        <v>4607109953518</v>
      </c>
      <c r="Q573" s="298" t="s">
        <v>7296</v>
      </c>
    </row>
    <row r="574" spans="1:17" ht="15.75" x14ac:dyDescent="0.2">
      <c r="A574" s="108">
        <v>558</v>
      </c>
      <c r="B574" s="293">
        <v>6150</v>
      </c>
      <c r="C574" s="301" t="s">
        <v>7904</v>
      </c>
      <c r="D574" s="311" t="s">
        <v>7905</v>
      </c>
      <c r="E574" s="312" t="s">
        <v>7906</v>
      </c>
      <c r="F574" s="417" t="str">
        <f t="shared" si="44"/>
        <v>фото</v>
      </c>
      <c r="G574" s="418"/>
      <c r="H574" s="320" t="s">
        <v>7907</v>
      </c>
      <c r="I574" s="313">
        <v>120</v>
      </c>
      <c r="J574" s="314" t="s">
        <v>844</v>
      </c>
      <c r="K574" s="319">
        <v>5</v>
      </c>
      <c r="L574" s="316">
        <v>253.5</v>
      </c>
      <c r="M574" s="295" t="s">
        <v>6192</v>
      </c>
      <c r="N574" s="317"/>
      <c r="O574" s="149">
        <f t="shared" si="45"/>
        <v>0</v>
      </c>
      <c r="P574" s="310">
        <v>4607109957769</v>
      </c>
      <c r="Q574" s="298" t="s">
        <v>7296</v>
      </c>
    </row>
    <row r="575" spans="1:17" ht="15.75" x14ac:dyDescent="0.2">
      <c r="A575" s="108">
        <v>559</v>
      </c>
      <c r="B575" s="293">
        <v>7198</v>
      </c>
      <c r="C575" s="301" t="s">
        <v>6147</v>
      </c>
      <c r="D575" s="299" t="s">
        <v>6148</v>
      </c>
      <c r="E575" s="302" t="s">
        <v>6149</v>
      </c>
      <c r="F575" s="403" t="str">
        <f t="shared" si="44"/>
        <v>фото</v>
      </c>
      <c r="G575" s="404"/>
      <c r="H575" s="318" t="s">
        <v>1581</v>
      </c>
      <c r="I575" s="300">
        <v>150</v>
      </c>
      <c r="J575" s="296" t="s">
        <v>847</v>
      </c>
      <c r="K575" s="290">
        <v>5</v>
      </c>
      <c r="L575" s="315">
        <v>196.7</v>
      </c>
      <c r="M575" s="294"/>
      <c r="N575" s="317"/>
      <c r="O575" s="149">
        <f t="shared" si="45"/>
        <v>0</v>
      </c>
      <c r="P575" s="310">
        <v>4607109948422</v>
      </c>
      <c r="Q575" s="298"/>
    </row>
    <row r="576" spans="1:17" ht="24" x14ac:dyDescent="0.2">
      <c r="A576" s="108">
        <v>560</v>
      </c>
      <c r="B576" s="293">
        <v>6211</v>
      </c>
      <c r="C576" s="301" t="s">
        <v>4282</v>
      </c>
      <c r="D576" s="311" t="s">
        <v>4283</v>
      </c>
      <c r="E576" s="312" t="s">
        <v>4284</v>
      </c>
      <c r="F576" s="417" t="str">
        <f t="shared" si="44"/>
        <v>фото</v>
      </c>
      <c r="G576" s="418"/>
      <c r="H576" s="320" t="s">
        <v>4285</v>
      </c>
      <c r="I576" s="313">
        <v>150</v>
      </c>
      <c r="J576" s="314" t="s">
        <v>844</v>
      </c>
      <c r="K576" s="319">
        <v>5</v>
      </c>
      <c r="L576" s="316">
        <v>253.5</v>
      </c>
      <c r="M576" s="295" t="s">
        <v>6192</v>
      </c>
      <c r="N576" s="317"/>
      <c r="O576" s="149">
        <f t="shared" si="45"/>
        <v>0</v>
      </c>
      <c r="P576" s="310">
        <v>4607109948439</v>
      </c>
      <c r="Q576" s="298"/>
    </row>
    <row r="577" spans="1:17" ht="15.75" x14ac:dyDescent="0.2">
      <c r="A577" s="108">
        <v>561</v>
      </c>
      <c r="B577" s="293">
        <v>6582</v>
      </c>
      <c r="C577" s="301" t="s">
        <v>7908</v>
      </c>
      <c r="D577" s="311" t="s">
        <v>7909</v>
      </c>
      <c r="E577" s="312" t="s">
        <v>7910</v>
      </c>
      <c r="F577" s="417" t="str">
        <f t="shared" si="44"/>
        <v>фото</v>
      </c>
      <c r="G577" s="418"/>
      <c r="H577" s="320" t="s">
        <v>7911</v>
      </c>
      <c r="I577" s="313">
        <v>120</v>
      </c>
      <c r="J577" s="314" t="s">
        <v>844</v>
      </c>
      <c r="K577" s="319">
        <v>5</v>
      </c>
      <c r="L577" s="316">
        <v>253.5</v>
      </c>
      <c r="M577" s="295" t="s">
        <v>6192</v>
      </c>
      <c r="N577" s="317"/>
      <c r="O577" s="149">
        <f t="shared" si="45"/>
        <v>0</v>
      </c>
      <c r="P577" s="310">
        <v>4607109975343</v>
      </c>
      <c r="Q577" s="298" t="s">
        <v>7296</v>
      </c>
    </row>
    <row r="578" spans="1:17" ht="24" x14ac:dyDescent="0.2">
      <c r="A578" s="108">
        <v>562</v>
      </c>
      <c r="B578" s="293">
        <v>6477</v>
      </c>
      <c r="C578" s="301" t="s">
        <v>4286</v>
      </c>
      <c r="D578" s="311" t="s">
        <v>4287</v>
      </c>
      <c r="E578" s="312" t="s">
        <v>4288</v>
      </c>
      <c r="F578" s="417" t="str">
        <f t="shared" si="44"/>
        <v>фото</v>
      </c>
      <c r="G578" s="418"/>
      <c r="H578" s="320" t="s">
        <v>4289</v>
      </c>
      <c r="I578" s="313">
        <v>120</v>
      </c>
      <c r="J578" s="314" t="s">
        <v>844</v>
      </c>
      <c r="K578" s="319">
        <v>5</v>
      </c>
      <c r="L578" s="316">
        <v>253.5</v>
      </c>
      <c r="M578" s="295" t="s">
        <v>6192</v>
      </c>
      <c r="N578" s="317"/>
      <c r="O578" s="149">
        <f t="shared" si="45"/>
        <v>0</v>
      </c>
      <c r="P578" s="310">
        <v>4607109937310</v>
      </c>
      <c r="Q578" s="298"/>
    </row>
    <row r="579" spans="1:17" x14ac:dyDescent="0.2">
      <c r="A579" s="396">
        <v>563</v>
      </c>
      <c r="B579" s="442"/>
      <c r="C579" s="443"/>
      <c r="D579" s="435" t="s">
        <v>759</v>
      </c>
      <c r="E579" s="435"/>
      <c r="F579" s="436"/>
      <c r="G579" s="436"/>
      <c r="H579" s="445"/>
      <c r="I579" s="446"/>
      <c r="J579" s="447"/>
      <c r="K579" s="447"/>
      <c r="L579" s="448"/>
      <c r="M579" s="448"/>
      <c r="N579" s="448"/>
      <c r="O579" s="448"/>
      <c r="P579" s="448"/>
      <c r="Q579" s="448"/>
    </row>
    <row r="580" spans="1:17" ht="36" x14ac:dyDescent="0.2">
      <c r="A580" s="108">
        <v>564</v>
      </c>
      <c r="B580" s="293">
        <v>2824</v>
      </c>
      <c r="C580" s="301" t="s">
        <v>6150</v>
      </c>
      <c r="D580" s="299" t="s">
        <v>6151</v>
      </c>
      <c r="E580" s="302" t="s">
        <v>6152</v>
      </c>
      <c r="F580" s="403" t="str">
        <f t="shared" ref="F580:F582" si="46">HYPERLINK("http://www.gardenbulbs.ru/images/Lilium_CL/thumbnails/"&amp;C580&amp;".jpg","фото")</f>
        <v>фото</v>
      </c>
      <c r="G580" s="404"/>
      <c r="H580" s="318" t="s">
        <v>6153</v>
      </c>
      <c r="I580" s="300">
        <v>110</v>
      </c>
      <c r="J580" s="296" t="s">
        <v>847</v>
      </c>
      <c r="K580" s="290">
        <v>5</v>
      </c>
      <c r="L580" s="315">
        <v>196.7</v>
      </c>
      <c r="M580" s="294"/>
      <c r="N580" s="317"/>
      <c r="O580" s="149">
        <f t="shared" ref="O580:O582" si="47">IF(ISERROR(L580*N580),0,L580*N580)</f>
        <v>0</v>
      </c>
      <c r="P580" s="310">
        <v>4607109961414</v>
      </c>
      <c r="Q580" s="298"/>
    </row>
    <row r="581" spans="1:17" ht="36" x14ac:dyDescent="0.2">
      <c r="A581" s="108">
        <v>565</v>
      </c>
      <c r="B581" s="293">
        <v>2826</v>
      </c>
      <c r="C581" s="301" t="s">
        <v>6154</v>
      </c>
      <c r="D581" s="299" t="s">
        <v>6155</v>
      </c>
      <c r="E581" s="302" t="s">
        <v>6156</v>
      </c>
      <c r="F581" s="403" t="str">
        <f t="shared" si="46"/>
        <v>фото</v>
      </c>
      <c r="G581" s="404"/>
      <c r="H581" s="318" t="s">
        <v>6157</v>
      </c>
      <c r="I581" s="300">
        <v>110</v>
      </c>
      <c r="J581" s="296" t="s">
        <v>847</v>
      </c>
      <c r="K581" s="290">
        <v>5</v>
      </c>
      <c r="L581" s="315">
        <v>196.7</v>
      </c>
      <c r="M581" s="294"/>
      <c r="N581" s="317"/>
      <c r="O581" s="149">
        <f t="shared" si="47"/>
        <v>0</v>
      </c>
      <c r="P581" s="310">
        <v>4607109960622</v>
      </c>
      <c r="Q581" s="298"/>
    </row>
    <row r="582" spans="1:17" ht="15.75" x14ac:dyDescent="0.2">
      <c r="A582" s="108">
        <v>566</v>
      </c>
      <c r="B582" s="293">
        <v>9434</v>
      </c>
      <c r="C582" s="301" t="s">
        <v>7912</v>
      </c>
      <c r="D582" s="299" t="s">
        <v>7913</v>
      </c>
      <c r="E582" s="302" t="s">
        <v>7914</v>
      </c>
      <c r="F582" s="403" t="str">
        <f t="shared" si="46"/>
        <v>фото</v>
      </c>
      <c r="G582" s="404"/>
      <c r="H582" s="318" t="s">
        <v>7915</v>
      </c>
      <c r="I582" s="300">
        <v>120</v>
      </c>
      <c r="J582" s="296" t="s">
        <v>847</v>
      </c>
      <c r="K582" s="290">
        <v>5</v>
      </c>
      <c r="L582" s="315">
        <v>196.7</v>
      </c>
      <c r="M582" s="294"/>
      <c r="N582" s="317"/>
      <c r="O582" s="149">
        <f t="shared" si="47"/>
        <v>0</v>
      </c>
      <c r="P582" s="310">
        <v>4607109957776</v>
      </c>
      <c r="Q582" s="298" t="s">
        <v>7296</v>
      </c>
    </row>
    <row r="583" spans="1:17" x14ac:dyDescent="0.2">
      <c r="A583" s="396">
        <v>567</v>
      </c>
      <c r="B583" s="442"/>
      <c r="C583" s="443"/>
      <c r="D583" s="435" t="s">
        <v>760</v>
      </c>
      <c r="E583" s="435"/>
      <c r="F583" s="436"/>
      <c r="G583" s="436"/>
      <c r="H583" s="445"/>
      <c r="I583" s="446"/>
      <c r="J583" s="447"/>
      <c r="K583" s="447"/>
      <c r="L583" s="448"/>
      <c r="M583" s="448"/>
      <c r="N583" s="448"/>
      <c r="O583" s="448"/>
      <c r="P583" s="448"/>
      <c r="Q583" s="449"/>
    </row>
    <row r="584" spans="1:17" ht="36" x14ac:dyDescent="0.2">
      <c r="A584" s="108">
        <v>568</v>
      </c>
      <c r="B584" s="293">
        <v>5727</v>
      </c>
      <c r="C584" s="301" t="s">
        <v>6158</v>
      </c>
      <c r="D584" s="311" t="s">
        <v>6159</v>
      </c>
      <c r="E584" s="312" t="s">
        <v>6160</v>
      </c>
      <c r="F584" s="417" t="str">
        <f t="shared" ref="F584:F599" si="48">HYPERLINK("http://www.gardenbulbs.ru/images/Lilium_CL/thumbnails/"&amp;C584&amp;".jpg","фото")</f>
        <v>фото</v>
      </c>
      <c r="G584" s="418"/>
      <c r="H584" s="320" t="s">
        <v>6161</v>
      </c>
      <c r="I584" s="313" t="s">
        <v>6162</v>
      </c>
      <c r="J584" s="314" t="s">
        <v>845</v>
      </c>
      <c r="K584" s="319">
        <v>2</v>
      </c>
      <c r="L584" s="316">
        <v>280</v>
      </c>
      <c r="M584" s="295" t="s">
        <v>6192</v>
      </c>
      <c r="N584" s="317"/>
      <c r="O584" s="149">
        <f t="shared" ref="O584:O599" si="49">IF(ISERROR(L584*N584),0,L584*N584)</f>
        <v>0</v>
      </c>
      <c r="P584" s="310">
        <v>4607109959985</v>
      </c>
      <c r="Q584" s="298"/>
    </row>
    <row r="585" spans="1:17" ht="36" x14ac:dyDescent="0.2">
      <c r="A585" s="108">
        <v>569</v>
      </c>
      <c r="B585" s="293">
        <v>279</v>
      </c>
      <c r="C585" s="301" t="s">
        <v>2102</v>
      </c>
      <c r="D585" s="299" t="s">
        <v>765</v>
      </c>
      <c r="E585" s="302" t="s">
        <v>764</v>
      </c>
      <c r="F585" s="403" t="str">
        <f t="shared" si="48"/>
        <v>фото</v>
      </c>
      <c r="G585" s="404"/>
      <c r="H585" s="318" t="s">
        <v>766</v>
      </c>
      <c r="I585" s="300">
        <v>160</v>
      </c>
      <c r="J585" s="296" t="s">
        <v>847</v>
      </c>
      <c r="K585" s="290">
        <v>5</v>
      </c>
      <c r="L585" s="315">
        <v>206.2</v>
      </c>
      <c r="M585" s="294"/>
      <c r="N585" s="317"/>
      <c r="O585" s="149">
        <f t="shared" si="49"/>
        <v>0</v>
      </c>
      <c r="P585" s="310">
        <v>4607109961551</v>
      </c>
      <c r="Q585" s="298"/>
    </row>
    <row r="586" spans="1:17" ht="24" x14ac:dyDescent="0.2">
      <c r="A586" s="108">
        <v>570</v>
      </c>
      <c r="B586" s="293">
        <v>5064</v>
      </c>
      <c r="C586" s="301" t="s">
        <v>6163</v>
      </c>
      <c r="D586" s="311" t="s">
        <v>6164</v>
      </c>
      <c r="E586" s="312" t="s">
        <v>6165</v>
      </c>
      <c r="F586" s="417" t="str">
        <f t="shared" si="48"/>
        <v>фото</v>
      </c>
      <c r="G586" s="418"/>
      <c r="H586" s="320" t="s">
        <v>6166</v>
      </c>
      <c r="I586" s="313">
        <v>160</v>
      </c>
      <c r="J586" s="314" t="s">
        <v>845</v>
      </c>
      <c r="K586" s="319">
        <v>2</v>
      </c>
      <c r="L586" s="316">
        <v>280</v>
      </c>
      <c r="M586" s="295" t="s">
        <v>6192</v>
      </c>
      <c r="N586" s="317"/>
      <c r="O586" s="149">
        <f t="shared" si="49"/>
        <v>0</v>
      </c>
      <c r="P586" s="310">
        <v>4607109959992</v>
      </c>
      <c r="Q586" s="298"/>
    </row>
    <row r="587" spans="1:17" ht="48" x14ac:dyDescent="0.2">
      <c r="A587" s="108">
        <v>571</v>
      </c>
      <c r="B587" s="293">
        <v>6377</v>
      </c>
      <c r="C587" s="301" t="s">
        <v>7916</v>
      </c>
      <c r="D587" s="299" t="s">
        <v>7917</v>
      </c>
      <c r="E587" s="302" t="s">
        <v>7918</v>
      </c>
      <c r="F587" s="403" t="str">
        <f t="shared" si="48"/>
        <v>фото</v>
      </c>
      <c r="G587" s="404"/>
      <c r="H587" s="318" t="s">
        <v>7919</v>
      </c>
      <c r="I587" s="300">
        <v>120</v>
      </c>
      <c r="J587" s="296" t="s">
        <v>845</v>
      </c>
      <c r="K587" s="290">
        <v>3</v>
      </c>
      <c r="L587" s="315">
        <v>297</v>
      </c>
      <c r="M587" s="294"/>
      <c r="N587" s="317"/>
      <c r="O587" s="149">
        <f t="shared" si="49"/>
        <v>0</v>
      </c>
      <c r="P587" s="310">
        <v>4607109929438</v>
      </c>
      <c r="Q587" s="298" t="s">
        <v>5840</v>
      </c>
    </row>
    <row r="588" spans="1:17" ht="15.75" x14ac:dyDescent="0.2">
      <c r="A588" s="108">
        <v>572</v>
      </c>
      <c r="B588" s="293">
        <v>4524</v>
      </c>
      <c r="C588" s="301" t="s">
        <v>6167</v>
      </c>
      <c r="D588" s="311" t="s">
        <v>6168</v>
      </c>
      <c r="E588" s="312" t="s">
        <v>6169</v>
      </c>
      <c r="F588" s="417" t="str">
        <f t="shared" si="48"/>
        <v>фото</v>
      </c>
      <c r="G588" s="418"/>
      <c r="H588" s="320" t="s">
        <v>6170</v>
      </c>
      <c r="I588" s="313">
        <v>140</v>
      </c>
      <c r="J588" s="314" t="s">
        <v>845</v>
      </c>
      <c r="K588" s="319">
        <v>2</v>
      </c>
      <c r="L588" s="316">
        <v>280</v>
      </c>
      <c r="M588" s="295" t="s">
        <v>6192</v>
      </c>
      <c r="N588" s="317"/>
      <c r="O588" s="149">
        <f t="shared" si="49"/>
        <v>0</v>
      </c>
      <c r="P588" s="310">
        <v>4607109948309</v>
      </c>
      <c r="Q588" s="298"/>
    </row>
    <row r="589" spans="1:17" ht="48" x14ac:dyDescent="0.2">
      <c r="A589" s="108">
        <v>573</v>
      </c>
      <c r="B589" s="293">
        <v>3964</v>
      </c>
      <c r="C589" s="301" t="s">
        <v>2103</v>
      </c>
      <c r="D589" s="311" t="s">
        <v>768</v>
      </c>
      <c r="E589" s="312" t="s">
        <v>767</v>
      </c>
      <c r="F589" s="417" t="str">
        <f t="shared" si="48"/>
        <v>фото</v>
      </c>
      <c r="G589" s="418"/>
      <c r="H589" s="320" t="s">
        <v>769</v>
      </c>
      <c r="I589" s="313">
        <v>150</v>
      </c>
      <c r="J589" s="314" t="s">
        <v>844</v>
      </c>
      <c r="K589" s="319">
        <v>5</v>
      </c>
      <c r="L589" s="316">
        <v>262.89999999999998</v>
      </c>
      <c r="M589" s="295" t="s">
        <v>6192</v>
      </c>
      <c r="N589" s="317"/>
      <c r="O589" s="149">
        <f t="shared" si="49"/>
        <v>0</v>
      </c>
      <c r="P589" s="310">
        <v>4607109961575</v>
      </c>
      <c r="Q589" s="298"/>
    </row>
    <row r="590" spans="1:17" ht="48" x14ac:dyDescent="0.2">
      <c r="A590" s="108">
        <v>574</v>
      </c>
      <c r="B590" s="293">
        <v>4534</v>
      </c>
      <c r="C590" s="301" t="s">
        <v>2104</v>
      </c>
      <c r="D590" s="311" t="s">
        <v>771</v>
      </c>
      <c r="E590" s="312" t="s">
        <v>770</v>
      </c>
      <c r="F590" s="417" t="str">
        <f t="shared" si="48"/>
        <v>фото</v>
      </c>
      <c r="G590" s="418"/>
      <c r="H590" s="320" t="s">
        <v>772</v>
      </c>
      <c r="I590" s="313">
        <v>150</v>
      </c>
      <c r="J590" s="314" t="s">
        <v>844</v>
      </c>
      <c r="K590" s="319">
        <v>5</v>
      </c>
      <c r="L590" s="316">
        <v>262.89999999999998</v>
      </c>
      <c r="M590" s="295" t="s">
        <v>6192</v>
      </c>
      <c r="N590" s="317"/>
      <c r="O590" s="149">
        <f t="shared" si="49"/>
        <v>0</v>
      </c>
      <c r="P590" s="310">
        <v>4607109961582</v>
      </c>
      <c r="Q590" s="298"/>
    </row>
    <row r="591" spans="1:17" ht="24" x14ac:dyDescent="0.2">
      <c r="A591" s="108">
        <v>575</v>
      </c>
      <c r="B591" s="293">
        <v>4539</v>
      </c>
      <c r="C591" s="301" t="s">
        <v>6171</v>
      </c>
      <c r="D591" s="311" t="s">
        <v>7920</v>
      </c>
      <c r="E591" s="312" t="s">
        <v>6172</v>
      </c>
      <c r="F591" s="417" t="str">
        <f t="shared" si="48"/>
        <v>фото</v>
      </c>
      <c r="G591" s="418"/>
      <c r="H591" s="320" t="s">
        <v>6173</v>
      </c>
      <c r="I591" s="313">
        <v>160</v>
      </c>
      <c r="J591" s="314" t="s">
        <v>845</v>
      </c>
      <c r="K591" s="319">
        <v>2</v>
      </c>
      <c r="L591" s="316">
        <v>280</v>
      </c>
      <c r="M591" s="295" t="s">
        <v>6192</v>
      </c>
      <c r="N591" s="317"/>
      <c r="O591" s="149">
        <f t="shared" si="49"/>
        <v>0</v>
      </c>
      <c r="P591" s="310">
        <v>4607109960219</v>
      </c>
      <c r="Q591" s="298"/>
    </row>
    <row r="592" spans="1:17" ht="15.75" x14ac:dyDescent="0.2">
      <c r="A592" s="108">
        <v>576</v>
      </c>
      <c r="B592" s="293">
        <v>339</v>
      </c>
      <c r="C592" s="301" t="s">
        <v>7921</v>
      </c>
      <c r="D592" s="311" t="s">
        <v>7922</v>
      </c>
      <c r="E592" s="312" t="s">
        <v>7923</v>
      </c>
      <c r="F592" s="417" t="str">
        <f t="shared" si="48"/>
        <v>фото</v>
      </c>
      <c r="G592" s="418"/>
      <c r="H592" s="320" t="s">
        <v>7924</v>
      </c>
      <c r="I592" s="313">
        <v>120</v>
      </c>
      <c r="J592" s="314" t="s">
        <v>845</v>
      </c>
      <c r="K592" s="319">
        <v>2</v>
      </c>
      <c r="L592" s="316">
        <v>280</v>
      </c>
      <c r="M592" s="295" t="s">
        <v>6192</v>
      </c>
      <c r="N592" s="317"/>
      <c r="O592" s="149">
        <f t="shared" si="49"/>
        <v>0</v>
      </c>
      <c r="P592" s="310">
        <v>4607109953471</v>
      </c>
      <c r="Q592" s="298" t="s">
        <v>7296</v>
      </c>
    </row>
    <row r="593" spans="1:17" ht="36" x14ac:dyDescent="0.2">
      <c r="A593" s="108">
        <v>577</v>
      </c>
      <c r="B593" s="293">
        <v>6363</v>
      </c>
      <c r="C593" s="301" t="s">
        <v>7925</v>
      </c>
      <c r="D593" s="311" t="s">
        <v>7926</v>
      </c>
      <c r="E593" s="312" t="s">
        <v>7927</v>
      </c>
      <c r="F593" s="417" t="str">
        <f t="shared" si="48"/>
        <v>фото</v>
      </c>
      <c r="G593" s="418"/>
      <c r="H593" s="320" t="s">
        <v>7928</v>
      </c>
      <c r="I593" s="313">
        <v>150</v>
      </c>
      <c r="J593" s="314" t="s">
        <v>845</v>
      </c>
      <c r="K593" s="319">
        <v>2</v>
      </c>
      <c r="L593" s="316">
        <v>280</v>
      </c>
      <c r="M593" s="295" t="s">
        <v>6192</v>
      </c>
      <c r="N593" s="317"/>
      <c r="O593" s="149">
        <f t="shared" si="49"/>
        <v>0</v>
      </c>
      <c r="P593" s="310">
        <v>4607109988824</v>
      </c>
      <c r="Q593" s="298" t="s">
        <v>7296</v>
      </c>
    </row>
    <row r="594" spans="1:17" ht="24" x14ac:dyDescent="0.2">
      <c r="A594" s="108">
        <v>578</v>
      </c>
      <c r="B594" s="293">
        <v>6538</v>
      </c>
      <c r="C594" s="301" t="s">
        <v>7929</v>
      </c>
      <c r="D594" s="311" t="s">
        <v>7930</v>
      </c>
      <c r="E594" s="312" t="s">
        <v>7931</v>
      </c>
      <c r="F594" s="417" t="str">
        <f t="shared" si="48"/>
        <v>фото</v>
      </c>
      <c r="G594" s="418"/>
      <c r="H594" s="320" t="s">
        <v>7932</v>
      </c>
      <c r="I594" s="313">
        <v>150</v>
      </c>
      <c r="J594" s="314" t="s">
        <v>845</v>
      </c>
      <c r="K594" s="319">
        <v>2</v>
      </c>
      <c r="L594" s="316">
        <v>280</v>
      </c>
      <c r="M594" s="295" t="s">
        <v>6192</v>
      </c>
      <c r="N594" s="317"/>
      <c r="O594" s="149">
        <f t="shared" si="49"/>
        <v>0</v>
      </c>
      <c r="P594" s="310">
        <v>4607109975411</v>
      </c>
      <c r="Q594" s="298" t="s">
        <v>7296</v>
      </c>
    </row>
    <row r="595" spans="1:17" ht="24" x14ac:dyDescent="0.2">
      <c r="A595" s="108">
        <v>579</v>
      </c>
      <c r="B595" s="293">
        <v>4538</v>
      </c>
      <c r="C595" s="301" t="s">
        <v>2105</v>
      </c>
      <c r="D595" s="311" t="s">
        <v>774</v>
      </c>
      <c r="E595" s="312" t="s">
        <v>773</v>
      </c>
      <c r="F595" s="417" t="str">
        <f t="shared" si="48"/>
        <v>фото</v>
      </c>
      <c r="G595" s="418"/>
      <c r="H595" s="320" t="s">
        <v>775</v>
      </c>
      <c r="I595" s="313">
        <v>140</v>
      </c>
      <c r="J595" s="314" t="s">
        <v>844</v>
      </c>
      <c r="K595" s="319">
        <v>5</v>
      </c>
      <c r="L595" s="316">
        <v>262.89999999999998</v>
      </c>
      <c r="M595" s="295" t="s">
        <v>6192</v>
      </c>
      <c r="N595" s="317"/>
      <c r="O595" s="149">
        <f t="shared" si="49"/>
        <v>0</v>
      </c>
      <c r="P595" s="310">
        <v>4607109963920</v>
      </c>
      <c r="Q595" s="298"/>
    </row>
    <row r="596" spans="1:17" ht="15.75" x14ac:dyDescent="0.2">
      <c r="A596" s="108">
        <v>580</v>
      </c>
      <c r="B596" s="293">
        <v>5406</v>
      </c>
      <c r="C596" s="301" t="s">
        <v>6174</v>
      </c>
      <c r="D596" s="311" t="s">
        <v>6175</v>
      </c>
      <c r="E596" s="312" t="s">
        <v>6176</v>
      </c>
      <c r="F596" s="417" t="str">
        <f t="shared" si="48"/>
        <v>фото</v>
      </c>
      <c r="G596" s="418"/>
      <c r="H596" s="320" t="s">
        <v>6177</v>
      </c>
      <c r="I596" s="313">
        <v>120</v>
      </c>
      <c r="J596" s="314" t="s">
        <v>845</v>
      </c>
      <c r="K596" s="319">
        <v>2</v>
      </c>
      <c r="L596" s="316">
        <v>280</v>
      </c>
      <c r="M596" s="295" t="s">
        <v>6192</v>
      </c>
      <c r="N596" s="317"/>
      <c r="O596" s="149">
        <f t="shared" si="49"/>
        <v>0</v>
      </c>
      <c r="P596" s="310">
        <v>4607109948354</v>
      </c>
      <c r="Q596" s="298"/>
    </row>
    <row r="597" spans="1:17" ht="48" x14ac:dyDescent="0.2">
      <c r="A597" s="108">
        <v>581</v>
      </c>
      <c r="B597" s="293">
        <v>458</v>
      </c>
      <c r="C597" s="301" t="s">
        <v>7933</v>
      </c>
      <c r="D597" s="299" t="s">
        <v>7934</v>
      </c>
      <c r="E597" s="302" t="s">
        <v>7935</v>
      </c>
      <c r="F597" s="403" t="str">
        <f t="shared" si="48"/>
        <v>фото</v>
      </c>
      <c r="G597" s="404"/>
      <c r="H597" s="318" t="s">
        <v>7936</v>
      </c>
      <c r="I597" s="300">
        <v>140</v>
      </c>
      <c r="J597" s="296" t="s">
        <v>847</v>
      </c>
      <c r="K597" s="290">
        <v>5</v>
      </c>
      <c r="L597" s="315">
        <v>244</v>
      </c>
      <c r="M597" s="294"/>
      <c r="N597" s="317"/>
      <c r="O597" s="149">
        <f t="shared" si="49"/>
        <v>0</v>
      </c>
      <c r="P597" s="310">
        <v>4607109962237</v>
      </c>
      <c r="Q597" s="298"/>
    </row>
    <row r="598" spans="1:17" ht="15.75" x14ac:dyDescent="0.2">
      <c r="A598" s="108">
        <v>582</v>
      </c>
      <c r="B598" s="293">
        <v>2229</v>
      </c>
      <c r="C598" s="301" t="s">
        <v>6178</v>
      </c>
      <c r="D598" s="311" t="s">
        <v>6179</v>
      </c>
      <c r="E598" s="312" t="s">
        <v>6180</v>
      </c>
      <c r="F598" s="417" t="str">
        <f t="shared" si="48"/>
        <v>фото</v>
      </c>
      <c r="G598" s="418"/>
      <c r="H598" s="320" t="s">
        <v>6181</v>
      </c>
      <c r="I598" s="313">
        <v>120</v>
      </c>
      <c r="J598" s="314" t="s">
        <v>845</v>
      </c>
      <c r="K598" s="319">
        <v>2</v>
      </c>
      <c r="L598" s="316">
        <v>280</v>
      </c>
      <c r="M598" s="295" t="s">
        <v>6192</v>
      </c>
      <c r="N598" s="317"/>
      <c r="O598" s="149">
        <f t="shared" si="49"/>
        <v>0</v>
      </c>
      <c r="P598" s="310">
        <v>4607109931226</v>
      </c>
      <c r="Q598" s="298"/>
    </row>
    <row r="599" spans="1:17" ht="15.75" x14ac:dyDescent="0.2">
      <c r="A599" s="108">
        <v>583</v>
      </c>
      <c r="B599" s="293">
        <v>5739</v>
      </c>
      <c r="C599" s="301" t="s">
        <v>6182</v>
      </c>
      <c r="D599" s="311" t="s">
        <v>6183</v>
      </c>
      <c r="E599" s="312" t="s">
        <v>6184</v>
      </c>
      <c r="F599" s="417" t="str">
        <f t="shared" si="48"/>
        <v>фото</v>
      </c>
      <c r="G599" s="418"/>
      <c r="H599" s="320" t="s">
        <v>6185</v>
      </c>
      <c r="I599" s="313">
        <v>120</v>
      </c>
      <c r="J599" s="314" t="s">
        <v>845</v>
      </c>
      <c r="K599" s="319">
        <v>2</v>
      </c>
      <c r="L599" s="316">
        <v>291.3</v>
      </c>
      <c r="M599" s="295" t="s">
        <v>6192</v>
      </c>
      <c r="N599" s="317"/>
      <c r="O599" s="149">
        <f t="shared" si="49"/>
        <v>0</v>
      </c>
      <c r="P599" s="310">
        <v>4607109931219</v>
      </c>
      <c r="Q599" s="298"/>
    </row>
    <row r="600" spans="1:17" x14ac:dyDescent="0.2">
      <c r="A600" s="396">
        <v>584</v>
      </c>
      <c r="B600" s="450"/>
      <c r="C600" s="451"/>
      <c r="D600" s="444" t="s">
        <v>781</v>
      </c>
      <c r="E600" s="444"/>
      <c r="F600" s="444"/>
      <c r="G600" s="444"/>
      <c r="H600" s="452"/>
      <c r="I600" s="453"/>
      <c r="J600" s="454"/>
      <c r="K600" s="454"/>
      <c r="L600" s="455"/>
      <c r="M600" s="455"/>
      <c r="N600" s="455"/>
      <c r="O600" s="455"/>
      <c r="P600" s="455"/>
      <c r="Q600" s="455"/>
    </row>
    <row r="601" spans="1:17" x14ac:dyDescent="0.2">
      <c r="A601" s="396">
        <v>585</v>
      </c>
      <c r="B601" s="456"/>
      <c r="C601" s="457"/>
      <c r="D601" s="444" t="s">
        <v>782</v>
      </c>
      <c r="E601" s="444"/>
      <c r="F601" s="436"/>
      <c r="G601" s="436"/>
      <c r="H601" s="437"/>
      <c r="I601" s="438"/>
      <c r="J601" s="439"/>
      <c r="K601" s="439"/>
      <c r="L601" s="440"/>
      <c r="M601" s="440"/>
      <c r="N601" s="440"/>
      <c r="O601" s="440"/>
      <c r="P601" s="440"/>
      <c r="Q601" s="440"/>
    </row>
    <row r="602" spans="1:17" ht="36" x14ac:dyDescent="0.2">
      <c r="A602" s="108">
        <v>586</v>
      </c>
      <c r="B602" s="293">
        <v>2839</v>
      </c>
      <c r="C602" s="301" t="s">
        <v>2016</v>
      </c>
      <c r="D602" s="299" t="s">
        <v>7937</v>
      </c>
      <c r="E602" s="302" t="s">
        <v>7938</v>
      </c>
      <c r="F602" s="403" t="str">
        <f t="shared" ref="F602:F623" si="50">HYPERLINK("http://www.gardenbulbs.ru/images/Lilium_CL/thumbnails/"&amp;C602&amp;".jpg","фото")</f>
        <v>фото</v>
      </c>
      <c r="G602" s="404"/>
      <c r="H602" s="318" t="s">
        <v>540</v>
      </c>
      <c r="I602" s="300">
        <v>120</v>
      </c>
      <c r="J602" s="296" t="s">
        <v>847</v>
      </c>
      <c r="K602" s="290">
        <v>5</v>
      </c>
      <c r="L602" s="315">
        <v>253.5</v>
      </c>
      <c r="M602" s="294"/>
      <c r="N602" s="317"/>
      <c r="O602" s="149">
        <f t="shared" ref="O602:O623" si="51">IF(ISERROR(L602*N602),0,L602*N602)</f>
        <v>0</v>
      </c>
      <c r="P602" s="310">
        <v>4607109960097</v>
      </c>
      <c r="Q602" s="298"/>
    </row>
    <row r="603" spans="1:17" ht="36" x14ac:dyDescent="0.2">
      <c r="A603" s="108">
        <v>587</v>
      </c>
      <c r="B603" s="293">
        <v>9440</v>
      </c>
      <c r="C603" s="301" t="s">
        <v>7598</v>
      </c>
      <c r="D603" s="299" t="s">
        <v>7939</v>
      </c>
      <c r="E603" s="302" t="s">
        <v>7940</v>
      </c>
      <c r="F603" s="403" t="str">
        <f t="shared" si="50"/>
        <v>фото</v>
      </c>
      <c r="G603" s="404"/>
      <c r="H603" s="318" t="s">
        <v>7941</v>
      </c>
      <c r="I603" s="300">
        <v>140</v>
      </c>
      <c r="J603" s="296" t="s">
        <v>847</v>
      </c>
      <c r="K603" s="290">
        <v>5</v>
      </c>
      <c r="L603" s="315">
        <v>258.2</v>
      </c>
      <c r="M603" s="294"/>
      <c r="N603" s="317"/>
      <c r="O603" s="149">
        <f t="shared" si="51"/>
        <v>0</v>
      </c>
      <c r="P603" s="310">
        <v>4607109944257</v>
      </c>
      <c r="Q603" s="298" t="s">
        <v>7296</v>
      </c>
    </row>
    <row r="604" spans="1:17" ht="24" x14ac:dyDescent="0.2">
      <c r="A604" s="108">
        <v>588</v>
      </c>
      <c r="B604" s="293">
        <v>9441</v>
      </c>
      <c r="C604" s="301" t="s">
        <v>7942</v>
      </c>
      <c r="D604" s="299" t="s">
        <v>7943</v>
      </c>
      <c r="E604" s="302" t="s">
        <v>7944</v>
      </c>
      <c r="F604" s="403" t="str">
        <f t="shared" si="50"/>
        <v>фото</v>
      </c>
      <c r="G604" s="404"/>
      <c r="H604" s="318" t="s">
        <v>7945</v>
      </c>
      <c r="I604" s="300">
        <v>120</v>
      </c>
      <c r="J604" s="296" t="s">
        <v>847</v>
      </c>
      <c r="K604" s="290">
        <v>5</v>
      </c>
      <c r="L604" s="315">
        <v>298.89999999999998</v>
      </c>
      <c r="M604" s="294"/>
      <c r="N604" s="317"/>
      <c r="O604" s="149">
        <f t="shared" si="51"/>
        <v>0</v>
      </c>
      <c r="P604" s="310">
        <v>4607109968246</v>
      </c>
      <c r="Q604" s="298" t="s">
        <v>7296</v>
      </c>
    </row>
    <row r="605" spans="1:17" ht="24" x14ac:dyDescent="0.2">
      <c r="A605" s="108">
        <v>589</v>
      </c>
      <c r="B605" s="293">
        <v>9442</v>
      </c>
      <c r="C605" s="301" t="s">
        <v>2023</v>
      </c>
      <c r="D605" s="299" t="s">
        <v>7946</v>
      </c>
      <c r="E605" s="302" t="s">
        <v>7947</v>
      </c>
      <c r="F605" s="403" t="str">
        <f t="shared" si="50"/>
        <v>фото</v>
      </c>
      <c r="G605" s="404"/>
      <c r="H605" s="318" t="s">
        <v>7948</v>
      </c>
      <c r="I605" s="300">
        <v>110</v>
      </c>
      <c r="J605" s="296" t="s">
        <v>847</v>
      </c>
      <c r="K605" s="290">
        <v>5</v>
      </c>
      <c r="L605" s="315">
        <v>371.7</v>
      </c>
      <c r="M605" s="294"/>
      <c r="N605" s="317"/>
      <c r="O605" s="149">
        <f t="shared" si="51"/>
        <v>0</v>
      </c>
      <c r="P605" s="310">
        <v>4607109991343</v>
      </c>
      <c r="Q605" s="298" t="s">
        <v>7296</v>
      </c>
    </row>
    <row r="606" spans="1:17" ht="24" x14ac:dyDescent="0.2">
      <c r="A606" s="108">
        <v>590</v>
      </c>
      <c r="B606" s="293">
        <v>225</v>
      </c>
      <c r="C606" s="301" t="s">
        <v>3400</v>
      </c>
      <c r="D606" s="299" t="s">
        <v>6186</v>
      </c>
      <c r="E606" s="302" t="s">
        <v>6187</v>
      </c>
      <c r="F606" s="403" t="str">
        <f t="shared" si="50"/>
        <v>фото</v>
      </c>
      <c r="G606" s="404"/>
      <c r="H606" s="318" t="s">
        <v>3363</v>
      </c>
      <c r="I606" s="300">
        <v>110</v>
      </c>
      <c r="J606" s="296" t="s">
        <v>847</v>
      </c>
      <c r="K606" s="290">
        <v>5</v>
      </c>
      <c r="L606" s="315">
        <v>319.7</v>
      </c>
      <c r="M606" s="294"/>
      <c r="N606" s="317"/>
      <c r="O606" s="149">
        <f t="shared" si="51"/>
        <v>0</v>
      </c>
      <c r="P606" s="310">
        <v>4607109929605</v>
      </c>
      <c r="Q606" s="298" t="s">
        <v>5840</v>
      </c>
    </row>
    <row r="607" spans="1:17" ht="24" x14ac:dyDescent="0.2">
      <c r="A607" s="108">
        <v>591</v>
      </c>
      <c r="B607" s="293">
        <v>9444</v>
      </c>
      <c r="C607" s="301" t="s">
        <v>5976</v>
      </c>
      <c r="D607" s="299" t="s">
        <v>7949</v>
      </c>
      <c r="E607" s="302" t="s">
        <v>7950</v>
      </c>
      <c r="F607" s="403" t="str">
        <f t="shared" si="50"/>
        <v>фото</v>
      </c>
      <c r="G607" s="404"/>
      <c r="H607" s="318" t="s">
        <v>5979</v>
      </c>
      <c r="I607" s="300">
        <v>105</v>
      </c>
      <c r="J607" s="296" t="s">
        <v>847</v>
      </c>
      <c r="K607" s="290">
        <v>5</v>
      </c>
      <c r="L607" s="315">
        <v>317.8</v>
      </c>
      <c r="M607" s="294"/>
      <c r="N607" s="317"/>
      <c r="O607" s="149">
        <f t="shared" si="51"/>
        <v>0</v>
      </c>
      <c r="P607" s="310">
        <v>4607109977750</v>
      </c>
      <c r="Q607" s="298" t="s">
        <v>7296</v>
      </c>
    </row>
    <row r="608" spans="1:17" ht="24" x14ac:dyDescent="0.2">
      <c r="A608" s="108">
        <v>592</v>
      </c>
      <c r="B608" s="293">
        <v>1452</v>
      </c>
      <c r="C608" s="301" t="s">
        <v>3401</v>
      </c>
      <c r="D608" s="299" t="s">
        <v>3344</v>
      </c>
      <c r="E608" s="302" t="s">
        <v>3345</v>
      </c>
      <c r="F608" s="403" t="str">
        <f t="shared" si="50"/>
        <v>фото</v>
      </c>
      <c r="G608" s="404"/>
      <c r="H608" s="318" t="s">
        <v>3364</v>
      </c>
      <c r="I608" s="300">
        <v>120</v>
      </c>
      <c r="J608" s="296" t="s">
        <v>847</v>
      </c>
      <c r="K608" s="290">
        <v>5</v>
      </c>
      <c r="L608" s="315">
        <v>262.89999999999998</v>
      </c>
      <c r="M608" s="294"/>
      <c r="N608" s="317"/>
      <c r="O608" s="149">
        <f t="shared" si="51"/>
        <v>0</v>
      </c>
      <c r="P608" s="310">
        <v>4607109967560</v>
      </c>
      <c r="Q608" s="298"/>
    </row>
    <row r="609" spans="1:17" ht="15.75" x14ac:dyDescent="0.2">
      <c r="A609" s="108">
        <v>593</v>
      </c>
      <c r="B609" s="293">
        <v>9446</v>
      </c>
      <c r="C609" s="301" t="s">
        <v>7951</v>
      </c>
      <c r="D609" s="299" t="s">
        <v>7952</v>
      </c>
      <c r="E609" s="302" t="s">
        <v>7953</v>
      </c>
      <c r="F609" s="403" t="str">
        <f t="shared" si="50"/>
        <v>фото</v>
      </c>
      <c r="G609" s="404"/>
      <c r="H609" s="318" t="s">
        <v>7954</v>
      </c>
      <c r="I609" s="300">
        <v>130</v>
      </c>
      <c r="J609" s="296" t="s">
        <v>847</v>
      </c>
      <c r="K609" s="290">
        <v>5</v>
      </c>
      <c r="L609" s="315">
        <v>298.89999999999998</v>
      </c>
      <c r="M609" s="294"/>
      <c r="N609" s="317"/>
      <c r="O609" s="149">
        <f t="shared" si="51"/>
        <v>0</v>
      </c>
      <c r="P609" s="310">
        <v>4607109977781</v>
      </c>
      <c r="Q609" s="298" t="s">
        <v>7296</v>
      </c>
    </row>
    <row r="610" spans="1:17" ht="15.75" x14ac:dyDescent="0.2">
      <c r="A610" s="108">
        <v>594</v>
      </c>
      <c r="B610" s="293">
        <v>9448</v>
      </c>
      <c r="C610" s="301" t="s">
        <v>7955</v>
      </c>
      <c r="D610" s="299" t="s">
        <v>7956</v>
      </c>
      <c r="E610" s="302" t="s">
        <v>7957</v>
      </c>
      <c r="F610" s="403" t="str">
        <f t="shared" si="50"/>
        <v>фото</v>
      </c>
      <c r="G610" s="404"/>
      <c r="H610" s="318" t="s">
        <v>7958</v>
      </c>
      <c r="I610" s="300">
        <v>120</v>
      </c>
      <c r="J610" s="296" t="s">
        <v>847</v>
      </c>
      <c r="K610" s="290">
        <v>5</v>
      </c>
      <c r="L610" s="315">
        <v>348.1</v>
      </c>
      <c r="M610" s="294"/>
      <c r="N610" s="317"/>
      <c r="O610" s="149">
        <f t="shared" si="51"/>
        <v>0</v>
      </c>
      <c r="P610" s="310">
        <v>4607109975404</v>
      </c>
      <c r="Q610" s="298" t="s">
        <v>7296</v>
      </c>
    </row>
    <row r="611" spans="1:17" ht="36" x14ac:dyDescent="0.2">
      <c r="A611" s="108">
        <v>595</v>
      </c>
      <c r="B611" s="293">
        <v>9449</v>
      </c>
      <c r="C611" s="301" t="s">
        <v>2030</v>
      </c>
      <c r="D611" s="299" t="s">
        <v>7959</v>
      </c>
      <c r="E611" s="302" t="s">
        <v>7960</v>
      </c>
      <c r="F611" s="403" t="str">
        <f t="shared" si="50"/>
        <v>фото</v>
      </c>
      <c r="G611" s="404"/>
      <c r="H611" s="318" t="s">
        <v>621</v>
      </c>
      <c r="I611" s="300">
        <v>120</v>
      </c>
      <c r="J611" s="296" t="s">
        <v>847</v>
      </c>
      <c r="K611" s="290">
        <v>5</v>
      </c>
      <c r="L611" s="315">
        <v>348.1</v>
      </c>
      <c r="M611" s="294"/>
      <c r="N611" s="317"/>
      <c r="O611" s="149">
        <f t="shared" si="51"/>
        <v>0</v>
      </c>
      <c r="P611" s="310">
        <v>4607109974797</v>
      </c>
      <c r="Q611" s="298" t="s">
        <v>7296</v>
      </c>
    </row>
    <row r="612" spans="1:17" ht="15.75" x14ac:dyDescent="0.2">
      <c r="A612" s="108">
        <v>596</v>
      </c>
      <c r="B612" s="293">
        <v>9451</v>
      </c>
      <c r="C612" s="301" t="s">
        <v>4160</v>
      </c>
      <c r="D612" s="299" t="s">
        <v>7961</v>
      </c>
      <c r="E612" s="302" t="s">
        <v>7962</v>
      </c>
      <c r="F612" s="403" t="str">
        <f t="shared" si="50"/>
        <v>фото</v>
      </c>
      <c r="G612" s="404"/>
      <c r="H612" s="318" t="s">
        <v>4163</v>
      </c>
      <c r="I612" s="300">
        <v>110</v>
      </c>
      <c r="J612" s="296" t="s">
        <v>847</v>
      </c>
      <c r="K612" s="290">
        <v>5</v>
      </c>
      <c r="L612" s="315">
        <v>367</v>
      </c>
      <c r="M612" s="294"/>
      <c r="N612" s="317"/>
      <c r="O612" s="149">
        <f t="shared" si="51"/>
        <v>0</v>
      </c>
      <c r="P612" s="310">
        <v>4607109984178</v>
      </c>
      <c r="Q612" s="298" t="s">
        <v>7296</v>
      </c>
    </row>
    <row r="613" spans="1:17" ht="24" x14ac:dyDescent="0.2">
      <c r="A613" s="108">
        <v>597</v>
      </c>
      <c r="B613" s="293">
        <v>9452</v>
      </c>
      <c r="C613" s="301" t="s">
        <v>7651</v>
      </c>
      <c r="D613" s="299" t="s">
        <v>7963</v>
      </c>
      <c r="E613" s="302" t="s">
        <v>7964</v>
      </c>
      <c r="F613" s="403" t="str">
        <f t="shared" si="50"/>
        <v>фото</v>
      </c>
      <c r="G613" s="404"/>
      <c r="H613" s="318" t="s">
        <v>7654</v>
      </c>
      <c r="I613" s="300">
        <v>130</v>
      </c>
      <c r="J613" s="296" t="s">
        <v>847</v>
      </c>
      <c r="K613" s="290">
        <v>5</v>
      </c>
      <c r="L613" s="315">
        <v>277.10000000000002</v>
      </c>
      <c r="M613" s="294"/>
      <c r="N613" s="317"/>
      <c r="O613" s="149">
        <f t="shared" si="51"/>
        <v>0</v>
      </c>
      <c r="P613" s="310">
        <v>4607109974902</v>
      </c>
      <c r="Q613" s="298" t="s">
        <v>7296</v>
      </c>
    </row>
    <row r="614" spans="1:17" ht="24" x14ac:dyDescent="0.2">
      <c r="A614" s="108">
        <v>598</v>
      </c>
      <c r="B614" s="293">
        <v>9454</v>
      </c>
      <c r="C614" s="301" t="s">
        <v>6001</v>
      </c>
      <c r="D614" s="299" t="s">
        <v>7965</v>
      </c>
      <c r="E614" s="302" t="s">
        <v>7966</v>
      </c>
      <c r="F614" s="403" t="str">
        <f t="shared" si="50"/>
        <v>фото</v>
      </c>
      <c r="G614" s="404"/>
      <c r="H614" s="318" t="s">
        <v>6004</v>
      </c>
      <c r="I614" s="300">
        <v>110</v>
      </c>
      <c r="J614" s="296" t="s">
        <v>847</v>
      </c>
      <c r="K614" s="290">
        <v>5</v>
      </c>
      <c r="L614" s="315">
        <v>367</v>
      </c>
      <c r="M614" s="294"/>
      <c r="N614" s="317"/>
      <c r="O614" s="149">
        <f t="shared" si="51"/>
        <v>0</v>
      </c>
      <c r="P614" s="310">
        <v>4607109974889</v>
      </c>
      <c r="Q614" s="298" t="s">
        <v>7296</v>
      </c>
    </row>
    <row r="615" spans="1:17" ht="24" x14ac:dyDescent="0.2">
      <c r="A615" s="108">
        <v>599</v>
      </c>
      <c r="B615" s="293">
        <v>9455</v>
      </c>
      <c r="C615" s="301" t="s">
        <v>2035</v>
      </c>
      <c r="D615" s="299" t="s">
        <v>7967</v>
      </c>
      <c r="E615" s="302" t="s">
        <v>7968</v>
      </c>
      <c r="F615" s="403" t="str">
        <f t="shared" si="50"/>
        <v>фото</v>
      </c>
      <c r="G615" s="404"/>
      <c r="H615" s="318" t="s">
        <v>570</v>
      </c>
      <c r="I615" s="300">
        <v>100</v>
      </c>
      <c r="J615" s="296" t="s">
        <v>847</v>
      </c>
      <c r="K615" s="290">
        <v>5</v>
      </c>
      <c r="L615" s="315">
        <v>319.7</v>
      </c>
      <c r="M615" s="294"/>
      <c r="N615" s="317"/>
      <c r="O615" s="149">
        <f t="shared" si="51"/>
        <v>0</v>
      </c>
      <c r="P615" s="310">
        <v>4607109988763</v>
      </c>
      <c r="Q615" s="298" t="s">
        <v>7296</v>
      </c>
    </row>
    <row r="616" spans="1:17" ht="36" x14ac:dyDescent="0.2">
      <c r="A616" s="108">
        <v>600</v>
      </c>
      <c r="B616" s="293">
        <v>1470</v>
      </c>
      <c r="C616" s="301" t="s">
        <v>2039</v>
      </c>
      <c r="D616" s="299" t="s">
        <v>3346</v>
      </c>
      <c r="E616" s="302" t="s">
        <v>3347</v>
      </c>
      <c r="F616" s="403" t="str">
        <f t="shared" si="50"/>
        <v>фото</v>
      </c>
      <c r="G616" s="404"/>
      <c r="H616" s="318" t="s">
        <v>577</v>
      </c>
      <c r="I616" s="300">
        <v>115</v>
      </c>
      <c r="J616" s="296" t="s">
        <v>847</v>
      </c>
      <c r="K616" s="290">
        <v>5</v>
      </c>
      <c r="L616" s="315">
        <v>262.89999999999998</v>
      </c>
      <c r="M616" s="294"/>
      <c r="N616" s="317"/>
      <c r="O616" s="149">
        <f t="shared" si="51"/>
        <v>0</v>
      </c>
      <c r="P616" s="310">
        <v>4607109960707</v>
      </c>
      <c r="Q616" s="298"/>
    </row>
    <row r="617" spans="1:17" ht="24" x14ac:dyDescent="0.2">
      <c r="A617" s="108">
        <v>601</v>
      </c>
      <c r="B617" s="293">
        <v>9457</v>
      </c>
      <c r="C617" s="301" t="s">
        <v>3408</v>
      </c>
      <c r="D617" s="299" t="s">
        <v>7969</v>
      </c>
      <c r="E617" s="302" t="s">
        <v>7970</v>
      </c>
      <c r="F617" s="403" t="str">
        <f t="shared" si="50"/>
        <v>фото</v>
      </c>
      <c r="G617" s="404"/>
      <c r="H617" s="318" t="s">
        <v>3368</v>
      </c>
      <c r="I617" s="300">
        <v>130</v>
      </c>
      <c r="J617" s="296" t="s">
        <v>847</v>
      </c>
      <c r="K617" s="290">
        <v>5</v>
      </c>
      <c r="L617" s="315">
        <v>277.10000000000002</v>
      </c>
      <c r="M617" s="294"/>
      <c r="N617" s="317"/>
      <c r="O617" s="149">
        <f t="shared" si="51"/>
        <v>0</v>
      </c>
      <c r="P617" s="310">
        <v>4607109988756</v>
      </c>
      <c r="Q617" s="298" t="s">
        <v>7296</v>
      </c>
    </row>
    <row r="618" spans="1:17" ht="24" x14ac:dyDescent="0.2">
      <c r="A618" s="108">
        <v>602</v>
      </c>
      <c r="B618" s="293">
        <v>9459</v>
      </c>
      <c r="C618" s="301" t="s">
        <v>6023</v>
      </c>
      <c r="D618" s="299" t="s">
        <v>7971</v>
      </c>
      <c r="E618" s="302" t="s">
        <v>7972</v>
      </c>
      <c r="F618" s="403" t="str">
        <f t="shared" si="50"/>
        <v>фото</v>
      </c>
      <c r="G618" s="404"/>
      <c r="H618" s="318" t="s">
        <v>6024</v>
      </c>
      <c r="I618" s="300">
        <v>120</v>
      </c>
      <c r="J618" s="296" t="s">
        <v>847</v>
      </c>
      <c r="K618" s="290">
        <v>5</v>
      </c>
      <c r="L618" s="315">
        <v>272.39999999999998</v>
      </c>
      <c r="M618" s="294"/>
      <c r="N618" s="317"/>
      <c r="O618" s="149">
        <f t="shared" si="51"/>
        <v>0</v>
      </c>
      <c r="P618" s="310">
        <v>4607109988688</v>
      </c>
      <c r="Q618" s="298" t="s">
        <v>7296</v>
      </c>
    </row>
    <row r="619" spans="1:17" ht="24" x14ac:dyDescent="0.2">
      <c r="A619" s="108">
        <v>603</v>
      </c>
      <c r="B619" s="293">
        <v>9460</v>
      </c>
      <c r="C619" s="301" t="s">
        <v>7695</v>
      </c>
      <c r="D619" s="299" t="s">
        <v>7973</v>
      </c>
      <c r="E619" s="302" t="s">
        <v>7974</v>
      </c>
      <c r="F619" s="403" t="str">
        <f t="shared" si="50"/>
        <v>фото</v>
      </c>
      <c r="G619" s="404"/>
      <c r="H619" s="318" t="s">
        <v>7975</v>
      </c>
      <c r="I619" s="300">
        <v>110</v>
      </c>
      <c r="J619" s="296" t="s">
        <v>847</v>
      </c>
      <c r="K619" s="290">
        <v>5</v>
      </c>
      <c r="L619" s="315">
        <v>367</v>
      </c>
      <c r="M619" s="294"/>
      <c r="N619" s="317"/>
      <c r="O619" s="149">
        <f t="shared" si="51"/>
        <v>0</v>
      </c>
      <c r="P619" s="310">
        <v>4607109968437</v>
      </c>
      <c r="Q619" s="298" t="s">
        <v>7296</v>
      </c>
    </row>
    <row r="620" spans="1:17" ht="24" x14ac:dyDescent="0.2">
      <c r="A620" s="108">
        <v>604</v>
      </c>
      <c r="B620" s="293">
        <v>1504</v>
      </c>
      <c r="C620" s="301" t="s">
        <v>2045</v>
      </c>
      <c r="D620" s="299" t="s">
        <v>784</v>
      </c>
      <c r="E620" s="302" t="s">
        <v>783</v>
      </c>
      <c r="F620" s="403" t="str">
        <f t="shared" si="50"/>
        <v>фото</v>
      </c>
      <c r="G620" s="404"/>
      <c r="H620" s="318" t="s">
        <v>593</v>
      </c>
      <c r="I620" s="300">
        <v>110</v>
      </c>
      <c r="J620" s="296" t="s">
        <v>847</v>
      </c>
      <c r="K620" s="290">
        <v>5</v>
      </c>
      <c r="L620" s="315">
        <v>281.89999999999998</v>
      </c>
      <c r="M620" s="294"/>
      <c r="N620" s="317"/>
      <c r="O620" s="149">
        <f t="shared" si="51"/>
        <v>0</v>
      </c>
      <c r="P620" s="310">
        <v>4607109961094</v>
      </c>
      <c r="Q620" s="298"/>
    </row>
    <row r="621" spans="1:17" ht="24" x14ac:dyDescent="0.2">
      <c r="A621" s="108">
        <v>605</v>
      </c>
      <c r="B621" s="293">
        <v>9461</v>
      </c>
      <c r="C621" s="301" t="s">
        <v>2045</v>
      </c>
      <c r="D621" s="299" t="s">
        <v>7976</v>
      </c>
      <c r="E621" s="302" t="s">
        <v>7977</v>
      </c>
      <c r="F621" s="403" t="str">
        <f t="shared" si="50"/>
        <v>фото</v>
      </c>
      <c r="G621" s="404"/>
      <c r="H621" s="318" t="s">
        <v>593</v>
      </c>
      <c r="I621" s="300">
        <v>110</v>
      </c>
      <c r="J621" s="296" t="s">
        <v>7978</v>
      </c>
      <c r="K621" s="290">
        <v>5</v>
      </c>
      <c r="L621" s="315">
        <v>298.89999999999998</v>
      </c>
      <c r="M621" s="294"/>
      <c r="N621" s="317"/>
      <c r="O621" s="149">
        <f t="shared" si="51"/>
        <v>0</v>
      </c>
      <c r="P621" s="310">
        <v>4607109968444</v>
      </c>
      <c r="Q621" s="298" t="s">
        <v>7296</v>
      </c>
    </row>
    <row r="622" spans="1:17" ht="24" x14ac:dyDescent="0.2">
      <c r="A622" s="108">
        <v>606</v>
      </c>
      <c r="B622" s="293">
        <v>9462</v>
      </c>
      <c r="C622" s="301" t="s">
        <v>7530</v>
      </c>
      <c r="D622" s="299" t="s">
        <v>7979</v>
      </c>
      <c r="E622" s="302" t="s">
        <v>7980</v>
      </c>
      <c r="F622" s="403" t="str">
        <f t="shared" si="50"/>
        <v>фото</v>
      </c>
      <c r="G622" s="404"/>
      <c r="H622" s="318" t="s">
        <v>7533</v>
      </c>
      <c r="I622" s="300">
        <v>90</v>
      </c>
      <c r="J622" s="296" t="s">
        <v>847</v>
      </c>
      <c r="K622" s="290">
        <v>5</v>
      </c>
      <c r="L622" s="315">
        <v>419</v>
      </c>
      <c r="M622" s="294"/>
      <c r="N622" s="317"/>
      <c r="O622" s="149">
        <f t="shared" si="51"/>
        <v>0</v>
      </c>
      <c r="P622" s="310">
        <v>4607109990575</v>
      </c>
      <c r="Q622" s="298" t="s">
        <v>7296</v>
      </c>
    </row>
    <row r="623" spans="1:17" ht="24" x14ac:dyDescent="0.2">
      <c r="A623" s="108">
        <v>607</v>
      </c>
      <c r="B623" s="293">
        <v>1509</v>
      </c>
      <c r="C623" s="301" t="s">
        <v>2048</v>
      </c>
      <c r="D623" s="299" t="s">
        <v>6188</v>
      </c>
      <c r="E623" s="302" t="s">
        <v>6189</v>
      </c>
      <c r="F623" s="403" t="str">
        <f t="shared" si="50"/>
        <v>фото</v>
      </c>
      <c r="G623" s="404"/>
      <c r="H623" s="318" t="s">
        <v>599</v>
      </c>
      <c r="I623" s="300">
        <v>100</v>
      </c>
      <c r="J623" s="296" t="s">
        <v>847</v>
      </c>
      <c r="K623" s="290">
        <v>5</v>
      </c>
      <c r="L623" s="315">
        <v>258.2</v>
      </c>
      <c r="M623" s="294"/>
      <c r="N623" s="317"/>
      <c r="O623" s="149">
        <f t="shared" si="51"/>
        <v>0</v>
      </c>
      <c r="P623" s="310">
        <v>4607109967904</v>
      </c>
      <c r="Q623" s="298"/>
    </row>
    <row r="624" spans="1:17" x14ac:dyDescent="0.2">
      <c r="A624" s="396">
        <v>608</v>
      </c>
      <c r="B624" s="456"/>
      <c r="C624" s="457"/>
      <c r="D624" s="444" t="s">
        <v>785</v>
      </c>
      <c r="E624" s="444"/>
      <c r="F624" s="436"/>
      <c r="G624" s="436"/>
      <c r="H624" s="437"/>
      <c r="I624" s="438"/>
      <c r="J624" s="439"/>
      <c r="K624" s="439"/>
      <c r="L624" s="440"/>
      <c r="M624" s="440"/>
      <c r="N624" s="440"/>
      <c r="O624" s="440"/>
      <c r="P624" s="440"/>
      <c r="Q624" s="458"/>
    </row>
    <row r="625" spans="1:17" ht="15.75" x14ac:dyDescent="0.2">
      <c r="A625" s="108">
        <v>609</v>
      </c>
      <c r="B625" s="293">
        <v>1522</v>
      </c>
      <c r="C625" s="301" t="s">
        <v>2059</v>
      </c>
      <c r="D625" s="299" t="s">
        <v>787</v>
      </c>
      <c r="E625" s="302" t="s">
        <v>786</v>
      </c>
      <c r="F625" s="403" t="str">
        <f t="shared" ref="F625" si="52">HYPERLINK("http://www.gardenbulbs.ru/images/Lilium_CL/thumbnails/"&amp;C625&amp;".jpg","фото")</f>
        <v>фото</v>
      </c>
      <c r="G625" s="404"/>
      <c r="H625" s="318" t="s">
        <v>644</v>
      </c>
      <c r="I625" s="300">
        <v>120</v>
      </c>
      <c r="J625" s="296" t="s">
        <v>847</v>
      </c>
      <c r="K625" s="290">
        <v>5</v>
      </c>
      <c r="L625" s="315">
        <v>220.4</v>
      </c>
      <c r="M625" s="294"/>
      <c r="N625" s="317"/>
      <c r="O625" s="149">
        <f t="shared" ref="O625" si="53">IF(ISERROR(L625*N625),0,L625*N625)</f>
        <v>0</v>
      </c>
      <c r="P625" s="310">
        <v>4607109960738</v>
      </c>
      <c r="Q625" s="298"/>
    </row>
    <row r="626" spans="1:17" x14ac:dyDescent="0.2">
      <c r="A626" s="396">
        <v>610</v>
      </c>
      <c r="B626" s="456"/>
      <c r="C626" s="457"/>
      <c r="D626" s="444" t="s">
        <v>383</v>
      </c>
      <c r="E626" s="459"/>
      <c r="F626" s="459"/>
      <c r="G626" s="459"/>
      <c r="H626" s="460"/>
      <c r="I626" s="459"/>
      <c r="J626" s="439"/>
      <c r="K626" s="439"/>
      <c r="L626" s="440"/>
      <c r="M626" s="459"/>
      <c r="N626" s="459"/>
      <c r="O626" s="459"/>
      <c r="P626" s="459"/>
      <c r="Q626" s="459"/>
    </row>
    <row r="627" spans="1:17" ht="24" x14ac:dyDescent="0.2">
      <c r="A627" s="108">
        <v>611</v>
      </c>
      <c r="B627" s="293">
        <v>188</v>
      </c>
      <c r="C627" s="301" t="s">
        <v>7740</v>
      </c>
      <c r="D627" s="299" t="s">
        <v>7981</v>
      </c>
      <c r="E627" s="302" t="s">
        <v>7982</v>
      </c>
      <c r="F627" s="403" t="str">
        <f t="shared" ref="F627:F642" si="54">HYPERLINK("http://www.gardenbulbs.ru/images/Lilium_CL/thumbnails/"&amp;C627&amp;".jpg","фото")</f>
        <v>фото</v>
      </c>
      <c r="G627" s="404"/>
      <c r="H627" s="318" t="s">
        <v>7743</v>
      </c>
      <c r="I627" s="300">
        <v>100</v>
      </c>
      <c r="J627" s="296" t="s">
        <v>847</v>
      </c>
      <c r="K627" s="290">
        <v>5</v>
      </c>
      <c r="L627" s="315">
        <v>310.2</v>
      </c>
      <c r="M627" s="294"/>
      <c r="N627" s="317"/>
      <c r="O627" s="149">
        <f t="shared" ref="O627:O642" si="55">IF(ISERROR(L627*N627),0,L627*N627)</f>
        <v>0</v>
      </c>
      <c r="P627" s="310">
        <v>4607109929452</v>
      </c>
      <c r="Q627" s="298" t="s">
        <v>5840</v>
      </c>
    </row>
    <row r="628" spans="1:17" ht="24" x14ac:dyDescent="0.2">
      <c r="A628" s="108">
        <v>612</v>
      </c>
      <c r="B628" s="293">
        <v>9469</v>
      </c>
      <c r="C628" s="301" t="s">
        <v>6078</v>
      </c>
      <c r="D628" s="299" t="s">
        <v>7983</v>
      </c>
      <c r="E628" s="302" t="s">
        <v>7984</v>
      </c>
      <c r="F628" s="403" t="str">
        <f t="shared" si="54"/>
        <v>фото</v>
      </c>
      <c r="G628" s="404"/>
      <c r="H628" s="318" t="s">
        <v>6081</v>
      </c>
      <c r="I628" s="300">
        <v>120</v>
      </c>
      <c r="J628" s="296" t="s">
        <v>847</v>
      </c>
      <c r="K628" s="290">
        <v>5</v>
      </c>
      <c r="L628" s="315">
        <v>419</v>
      </c>
      <c r="M628" s="294"/>
      <c r="N628" s="317"/>
      <c r="O628" s="149">
        <f t="shared" si="55"/>
        <v>0</v>
      </c>
      <c r="P628" s="310">
        <v>4607109989920</v>
      </c>
      <c r="Q628" s="298" t="s">
        <v>7296</v>
      </c>
    </row>
    <row r="629" spans="1:17" ht="24" x14ac:dyDescent="0.2">
      <c r="A629" s="108">
        <v>613</v>
      </c>
      <c r="B629" s="293">
        <v>9470</v>
      </c>
      <c r="C629" s="301" t="s">
        <v>2066</v>
      </c>
      <c r="D629" s="299" t="s">
        <v>7985</v>
      </c>
      <c r="E629" s="302" t="s">
        <v>7986</v>
      </c>
      <c r="F629" s="403" t="str">
        <f t="shared" si="54"/>
        <v>фото</v>
      </c>
      <c r="G629" s="404"/>
      <c r="H629" s="318" t="s">
        <v>665</v>
      </c>
      <c r="I629" s="300">
        <v>100</v>
      </c>
      <c r="J629" s="296" t="s">
        <v>847</v>
      </c>
      <c r="K629" s="290">
        <v>5</v>
      </c>
      <c r="L629" s="315">
        <v>187.3</v>
      </c>
      <c r="M629" s="294"/>
      <c r="N629" s="317"/>
      <c r="O629" s="149">
        <f t="shared" si="55"/>
        <v>0</v>
      </c>
      <c r="P629" s="310">
        <v>4607109976630</v>
      </c>
      <c r="Q629" s="298" t="s">
        <v>7296</v>
      </c>
    </row>
    <row r="630" spans="1:17" ht="24" x14ac:dyDescent="0.2">
      <c r="A630" s="108">
        <v>614</v>
      </c>
      <c r="B630" s="293">
        <v>9476</v>
      </c>
      <c r="C630" s="301" t="s">
        <v>7790</v>
      </c>
      <c r="D630" s="299" t="s">
        <v>7987</v>
      </c>
      <c r="E630" s="302" t="s">
        <v>7988</v>
      </c>
      <c r="F630" s="403" t="str">
        <f t="shared" si="54"/>
        <v>фото</v>
      </c>
      <c r="G630" s="404"/>
      <c r="H630" s="318" t="s">
        <v>7793</v>
      </c>
      <c r="I630" s="300">
        <v>140</v>
      </c>
      <c r="J630" s="296" t="s">
        <v>847</v>
      </c>
      <c r="K630" s="290">
        <v>5</v>
      </c>
      <c r="L630" s="315">
        <v>371.7</v>
      </c>
      <c r="M630" s="294"/>
      <c r="N630" s="317"/>
      <c r="O630" s="149">
        <f t="shared" si="55"/>
        <v>0</v>
      </c>
      <c r="P630" s="310">
        <v>4607109990179</v>
      </c>
      <c r="Q630" s="298" t="s">
        <v>7296</v>
      </c>
    </row>
    <row r="631" spans="1:17" ht="15.75" x14ac:dyDescent="0.2">
      <c r="A631" s="108">
        <v>615</v>
      </c>
      <c r="B631" s="293">
        <v>9478</v>
      </c>
      <c r="C631" s="301" t="s">
        <v>4255</v>
      </c>
      <c r="D631" s="299" t="s">
        <v>7989</v>
      </c>
      <c r="E631" s="302" t="s">
        <v>7990</v>
      </c>
      <c r="F631" s="403" t="str">
        <f t="shared" si="54"/>
        <v>фото</v>
      </c>
      <c r="G631" s="404"/>
      <c r="H631" s="318" t="s">
        <v>3375</v>
      </c>
      <c r="I631" s="300">
        <v>130</v>
      </c>
      <c r="J631" s="296" t="s">
        <v>847</v>
      </c>
      <c r="K631" s="290">
        <v>5</v>
      </c>
      <c r="L631" s="315">
        <v>466.4</v>
      </c>
      <c r="M631" s="294"/>
      <c r="N631" s="317"/>
      <c r="O631" s="149">
        <f t="shared" si="55"/>
        <v>0</v>
      </c>
      <c r="P631" s="310">
        <v>4607109976661</v>
      </c>
      <c r="Q631" s="298" t="s">
        <v>7296</v>
      </c>
    </row>
    <row r="632" spans="1:17" ht="15.75" x14ac:dyDescent="0.2">
      <c r="A632" s="108">
        <v>616</v>
      </c>
      <c r="B632" s="293">
        <v>9479</v>
      </c>
      <c r="C632" s="301" t="s">
        <v>3413</v>
      </c>
      <c r="D632" s="299" t="s">
        <v>7991</v>
      </c>
      <c r="E632" s="302" t="s">
        <v>7992</v>
      </c>
      <c r="F632" s="403" t="str">
        <f t="shared" si="54"/>
        <v>фото</v>
      </c>
      <c r="G632" s="404"/>
      <c r="H632" s="318" t="s">
        <v>461</v>
      </c>
      <c r="I632" s="300">
        <v>120</v>
      </c>
      <c r="J632" s="296" t="s">
        <v>847</v>
      </c>
      <c r="K632" s="290">
        <v>5</v>
      </c>
      <c r="L632" s="315">
        <v>229.8</v>
      </c>
      <c r="M632" s="294"/>
      <c r="N632" s="317"/>
      <c r="O632" s="149">
        <f t="shared" si="55"/>
        <v>0</v>
      </c>
      <c r="P632" s="310">
        <v>4607109990193</v>
      </c>
      <c r="Q632" s="298" t="s">
        <v>7296</v>
      </c>
    </row>
    <row r="633" spans="1:17" ht="36" x14ac:dyDescent="0.2">
      <c r="A633" s="108">
        <v>617</v>
      </c>
      <c r="B633" s="293">
        <v>9483</v>
      </c>
      <c r="C633" s="301" t="s">
        <v>6104</v>
      </c>
      <c r="D633" s="299" t="s">
        <v>7993</v>
      </c>
      <c r="E633" s="302" t="s">
        <v>7994</v>
      </c>
      <c r="F633" s="403" t="str">
        <f t="shared" si="54"/>
        <v>фото</v>
      </c>
      <c r="G633" s="404"/>
      <c r="H633" s="318" t="s">
        <v>7995</v>
      </c>
      <c r="I633" s="300">
        <v>180</v>
      </c>
      <c r="J633" s="296" t="s">
        <v>847</v>
      </c>
      <c r="K633" s="290">
        <v>5</v>
      </c>
      <c r="L633" s="315">
        <v>300.8</v>
      </c>
      <c r="M633" s="294"/>
      <c r="N633" s="317"/>
      <c r="O633" s="149">
        <f t="shared" si="55"/>
        <v>0</v>
      </c>
      <c r="P633" s="310">
        <v>4607109944318</v>
      </c>
      <c r="Q633" s="298" t="s">
        <v>7296</v>
      </c>
    </row>
    <row r="634" spans="1:17" ht="24" x14ac:dyDescent="0.2">
      <c r="A634" s="108">
        <v>618</v>
      </c>
      <c r="B634" s="293">
        <v>9484</v>
      </c>
      <c r="C634" s="301" t="s">
        <v>6108</v>
      </c>
      <c r="D634" s="299" t="s">
        <v>7996</v>
      </c>
      <c r="E634" s="302" t="s">
        <v>7997</v>
      </c>
      <c r="F634" s="403" t="str">
        <f t="shared" si="54"/>
        <v>фото</v>
      </c>
      <c r="G634" s="404"/>
      <c r="H634" s="318" t="s">
        <v>6111</v>
      </c>
      <c r="I634" s="300">
        <v>130</v>
      </c>
      <c r="J634" s="296" t="s">
        <v>847</v>
      </c>
      <c r="K634" s="290">
        <v>5</v>
      </c>
      <c r="L634" s="315">
        <v>329.2</v>
      </c>
      <c r="M634" s="294"/>
      <c r="N634" s="317"/>
      <c r="O634" s="149">
        <f t="shared" si="55"/>
        <v>0</v>
      </c>
      <c r="P634" s="310">
        <v>4607109968567</v>
      </c>
      <c r="Q634" s="298" t="s">
        <v>7296</v>
      </c>
    </row>
    <row r="635" spans="1:17" ht="24" x14ac:dyDescent="0.2">
      <c r="A635" s="108">
        <v>619</v>
      </c>
      <c r="B635" s="293">
        <v>9491</v>
      </c>
      <c r="C635" s="301" t="s">
        <v>2082</v>
      </c>
      <c r="D635" s="299" t="s">
        <v>7998</v>
      </c>
      <c r="E635" s="302" t="s">
        <v>7999</v>
      </c>
      <c r="F635" s="403" t="str">
        <f t="shared" si="54"/>
        <v>фото</v>
      </c>
      <c r="G635" s="404"/>
      <c r="H635" s="318" t="s">
        <v>697</v>
      </c>
      <c r="I635" s="300">
        <v>160</v>
      </c>
      <c r="J635" s="296" t="s">
        <v>847</v>
      </c>
      <c r="K635" s="290">
        <v>5</v>
      </c>
      <c r="L635" s="315">
        <v>300.8</v>
      </c>
      <c r="M635" s="294"/>
      <c r="N635" s="317"/>
      <c r="O635" s="149">
        <f t="shared" si="55"/>
        <v>0</v>
      </c>
      <c r="P635" s="310">
        <v>4607109954782</v>
      </c>
      <c r="Q635" s="298" t="s">
        <v>7296</v>
      </c>
    </row>
    <row r="636" spans="1:17" ht="24" x14ac:dyDescent="0.2">
      <c r="A636" s="108">
        <v>620</v>
      </c>
      <c r="B636" s="293">
        <v>9492</v>
      </c>
      <c r="C636" s="301" t="s">
        <v>2083</v>
      </c>
      <c r="D636" s="299" t="s">
        <v>8000</v>
      </c>
      <c r="E636" s="302" t="s">
        <v>8001</v>
      </c>
      <c r="F636" s="403" t="str">
        <f t="shared" si="54"/>
        <v>фото</v>
      </c>
      <c r="G636" s="404"/>
      <c r="H636" s="318" t="s">
        <v>700</v>
      </c>
      <c r="I636" s="300">
        <v>120</v>
      </c>
      <c r="J636" s="296" t="s">
        <v>847</v>
      </c>
      <c r="K636" s="290">
        <v>5</v>
      </c>
      <c r="L636" s="315">
        <v>300.8</v>
      </c>
      <c r="M636" s="294"/>
      <c r="N636" s="317"/>
      <c r="O636" s="149">
        <f t="shared" si="55"/>
        <v>0</v>
      </c>
      <c r="P636" s="310">
        <v>4607109944325</v>
      </c>
      <c r="Q636" s="298" t="s">
        <v>7296</v>
      </c>
    </row>
    <row r="637" spans="1:17" ht="24" x14ac:dyDescent="0.2">
      <c r="A637" s="108">
        <v>621</v>
      </c>
      <c r="B637" s="293">
        <v>9494</v>
      </c>
      <c r="C637" s="301" t="s">
        <v>7879</v>
      </c>
      <c r="D637" s="299" t="s">
        <v>8002</v>
      </c>
      <c r="E637" s="302" t="s">
        <v>8003</v>
      </c>
      <c r="F637" s="403" t="str">
        <f t="shared" si="54"/>
        <v>фото</v>
      </c>
      <c r="G637" s="404"/>
      <c r="H637" s="318" t="s">
        <v>7882</v>
      </c>
      <c r="I637" s="300">
        <v>140</v>
      </c>
      <c r="J637" s="296" t="s">
        <v>847</v>
      </c>
      <c r="K637" s="290">
        <v>5</v>
      </c>
      <c r="L637" s="315">
        <v>324.39999999999998</v>
      </c>
      <c r="M637" s="294"/>
      <c r="N637" s="317"/>
      <c r="O637" s="149">
        <f t="shared" si="55"/>
        <v>0</v>
      </c>
      <c r="P637" s="310">
        <v>4607109954805</v>
      </c>
      <c r="Q637" s="298" t="s">
        <v>7296</v>
      </c>
    </row>
    <row r="638" spans="1:17" ht="24" x14ac:dyDescent="0.2">
      <c r="A638" s="108">
        <v>622</v>
      </c>
      <c r="B638" s="293">
        <v>9495</v>
      </c>
      <c r="C638" s="301" t="s">
        <v>4270</v>
      </c>
      <c r="D638" s="299" t="s">
        <v>8004</v>
      </c>
      <c r="E638" s="302" t="s">
        <v>8005</v>
      </c>
      <c r="F638" s="403" t="str">
        <f t="shared" si="54"/>
        <v>фото</v>
      </c>
      <c r="G638" s="404"/>
      <c r="H638" s="318" t="s">
        <v>4273</v>
      </c>
      <c r="I638" s="300">
        <v>110</v>
      </c>
      <c r="J638" s="296" t="s">
        <v>847</v>
      </c>
      <c r="K638" s="290">
        <v>5</v>
      </c>
      <c r="L638" s="315">
        <v>452.2</v>
      </c>
      <c r="M638" s="294"/>
      <c r="N638" s="317"/>
      <c r="O638" s="149">
        <f t="shared" si="55"/>
        <v>0</v>
      </c>
      <c r="P638" s="310">
        <v>4607109990322</v>
      </c>
      <c r="Q638" s="298" t="s">
        <v>7296</v>
      </c>
    </row>
    <row r="639" spans="1:17" ht="15.75" x14ac:dyDescent="0.2">
      <c r="A639" s="108">
        <v>623</v>
      </c>
      <c r="B639" s="293">
        <v>9496</v>
      </c>
      <c r="C639" s="301" t="s">
        <v>4274</v>
      </c>
      <c r="D639" s="299" t="s">
        <v>8006</v>
      </c>
      <c r="E639" s="302" t="s">
        <v>8007</v>
      </c>
      <c r="F639" s="403" t="str">
        <f t="shared" si="54"/>
        <v>фото</v>
      </c>
      <c r="G639" s="404"/>
      <c r="H639" s="318" t="s">
        <v>4277</v>
      </c>
      <c r="I639" s="300">
        <v>110</v>
      </c>
      <c r="J639" s="296" t="s">
        <v>847</v>
      </c>
      <c r="K639" s="290">
        <v>5</v>
      </c>
      <c r="L639" s="315">
        <v>367</v>
      </c>
      <c r="M639" s="294"/>
      <c r="N639" s="317"/>
      <c r="O639" s="149">
        <f t="shared" si="55"/>
        <v>0</v>
      </c>
      <c r="P639" s="310">
        <v>4607109976791</v>
      </c>
      <c r="Q639" s="298" t="s">
        <v>7296</v>
      </c>
    </row>
    <row r="640" spans="1:17" ht="15.75" x14ac:dyDescent="0.2">
      <c r="A640" s="108">
        <v>624</v>
      </c>
      <c r="B640" s="293">
        <v>9497</v>
      </c>
      <c r="C640" s="301" t="s">
        <v>6128</v>
      </c>
      <c r="D640" s="299" t="s">
        <v>8008</v>
      </c>
      <c r="E640" s="302" t="s">
        <v>8009</v>
      </c>
      <c r="F640" s="403" t="str">
        <f t="shared" si="54"/>
        <v>фото</v>
      </c>
      <c r="G640" s="404"/>
      <c r="H640" s="318" t="s">
        <v>6131</v>
      </c>
      <c r="I640" s="300">
        <v>130</v>
      </c>
      <c r="J640" s="296" t="s">
        <v>847</v>
      </c>
      <c r="K640" s="290">
        <v>5</v>
      </c>
      <c r="L640" s="315">
        <v>348.1</v>
      </c>
      <c r="M640" s="294"/>
      <c r="N640" s="317"/>
      <c r="O640" s="149">
        <f t="shared" si="55"/>
        <v>0</v>
      </c>
      <c r="P640" s="310">
        <v>4607109982228</v>
      </c>
      <c r="Q640" s="298" t="s">
        <v>7296</v>
      </c>
    </row>
    <row r="641" spans="1:17" ht="24" x14ac:dyDescent="0.2">
      <c r="A641" s="108">
        <v>625</v>
      </c>
      <c r="B641" s="293">
        <v>9465</v>
      </c>
      <c r="C641" s="301" t="s">
        <v>7895</v>
      </c>
      <c r="D641" s="299" t="s">
        <v>8010</v>
      </c>
      <c r="E641" s="302" t="s">
        <v>8011</v>
      </c>
      <c r="F641" s="403" t="str">
        <f t="shared" si="54"/>
        <v>фото</v>
      </c>
      <c r="G641" s="404"/>
      <c r="H641" s="318" t="s">
        <v>7898</v>
      </c>
      <c r="I641" s="300">
        <v>120</v>
      </c>
      <c r="J641" s="296" t="s">
        <v>847</v>
      </c>
      <c r="K641" s="290">
        <v>5</v>
      </c>
      <c r="L641" s="315">
        <v>346.2</v>
      </c>
      <c r="M641" s="294"/>
      <c r="N641" s="317"/>
      <c r="O641" s="149">
        <f t="shared" si="55"/>
        <v>0</v>
      </c>
      <c r="P641" s="310">
        <v>4607109954874</v>
      </c>
      <c r="Q641" s="298" t="s">
        <v>7296</v>
      </c>
    </row>
    <row r="642" spans="1:17" ht="15.75" x14ac:dyDescent="0.2">
      <c r="A642" s="108">
        <v>626</v>
      </c>
      <c r="B642" s="293">
        <v>1449</v>
      </c>
      <c r="C642" s="301" t="s">
        <v>2092</v>
      </c>
      <c r="D642" s="299" t="s">
        <v>6190</v>
      </c>
      <c r="E642" s="302" t="s">
        <v>6191</v>
      </c>
      <c r="F642" s="403" t="str">
        <f t="shared" si="54"/>
        <v>фото</v>
      </c>
      <c r="G642" s="404"/>
      <c r="H642" s="318" t="s">
        <v>676</v>
      </c>
      <c r="I642" s="300">
        <v>105</v>
      </c>
      <c r="J642" s="296" t="s">
        <v>847</v>
      </c>
      <c r="K642" s="290">
        <v>5</v>
      </c>
      <c r="L642" s="315">
        <v>329.2</v>
      </c>
      <c r="M642" s="294"/>
      <c r="N642" s="317"/>
      <c r="O642" s="149">
        <f t="shared" si="55"/>
        <v>0</v>
      </c>
      <c r="P642" s="310">
        <v>4607109964170</v>
      </c>
      <c r="Q642" s="298"/>
    </row>
  </sheetData>
  <sheetProtection sort="0" autoFilter="0"/>
  <protectedRanges>
    <protectedRange sqref="L4 N4" name="Диапазон1_3_1"/>
  </protectedRanges>
  <autoFilter ref="B16:Q642"/>
  <dataConsolidate/>
  <mergeCells count="26">
    <mergeCell ref="N13:N15"/>
    <mergeCell ref="D7:H7"/>
    <mergeCell ref="O13:O15"/>
    <mergeCell ref="Q13:Q15"/>
    <mergeCell ref="F13:G15"/>
    <mergeCell ref="P13:P15"/>
    <mergeCell ref="I13:I15"/>
    <mergeCell ref="H13:H15"/>
    <mergeCell ref="J13:J15"/>
    <mergeCell ref="P4:R10"/>
    <mergeCell ref="A13:A15"/>
    <mergeCell ref="B13:B15"/>
    <mergeCell ref="D13:E15"/>
    <mergeCell ref="C13:C15"/>
    <mergeCell ref="M13:M15"/>
    <mergeCell ref="K14:L14"/>
    <mergeCell ref="K13:L13"/>
    <mergeCell ref="K1:N1"/>
    <mergeCell ref="D2:H2"/>
    <mergeCell ref="L9:N10"/>
    <mergeCell ref="K6:N7"/>
    <mergeCell ref="K5:N5"/>
    <mergeCell ref="K2:N4"/>
    <mergeCell ref="D9:H11"/>
    <mergeCell ref="D3:H3"/>
    <mergeCell ref="D4:J5"/>
  </mergeCells>
  <phoneticPr fontId="53" type="noConversion"/>
  <conditionalFormatting sqref="Q68 Q130 Q435 Q583 Q624 Q626">
    <cfRule type="containsText" dxfId="198" priority="1" stopIfTrue="1" operator="containsText" text="нов18">
      <formula>NOT(ISERROR(SEARCH("нов18",Q68)))</formula>
    </cfRule>
  </conditionalFormatting>
  <conditionalFormatting sqref="D624 D579 D416 D290 D271 D262 D130 D34 D17 D50 D68 D93 D140 D169 D423 D559 D568 D600:D601 D136 D173 D418 D435 D438 D451 D460 D583 D626">
    <cfRule type="duplicateValues" dxfId="197" priority="2"/>
  </conditionalFormatting>
  <conditionalFormatting sqref="B17:C17 B34:C34 B50:C50 B68:C68 B93:C93 B130:C130 B140:C140 B169:C169 B423:C423 B559:C559 B568:C568 B579:C579 B600:C601 B136:C136 B173:C173 B262:C262 B271:C271 B290:C290 B416:C416 B418:C418 B435:C435 B438:C438 B451:C451 B460:C460 B583:C583 B624:C624 B626:C626">
    <cfRule type="duplicateValues" dxfId="196" priority="3"/>
  </conditionalFormatting>
  <printOptions horizontalCentered="1"/>
  <pageMargins left="0.15748031496062992" right="0.15748031496062992" top="0.62992125984251968" bottom="0.59055118110236227" header="0.15748031496062992" footer="0.15748031496062992"/>
  <pageSetup paperSize="9" scale="64" fitToHeight="5" orientation="portrait" r:id="rId1"/>
  <headerFooter alignWithMargins="0">
    <oddHeader>&amp;L&amp;8Прайс для предварительных заказов
10-05-2018
&amp;C&amp;"Arial Cyr,полужирный"&amp;12Прайс-лист
"COLOR LINE"
&amp;RЗаявки присылайте
на  эл. адрес gardenbulbs@yandex.ru 
тел.: (495) 974-88-36</oddHeader>
    <oddFooter>&amp;Lgardenbulbs@yandex.ru&amp;CСтраница &amp;P из &amp;N&amp;Rwww.gardenbulbs.ru</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indexed="16"/>
  </sheetPr>
  <dimension ref="A1:T1291"/>
  <sheetViews>
    <sheetView view="pageBreakPreview" zoomScale="87" zoomScaleNormal="100" zoomScaleSheetLayoutView="87" workbookViewId="0">
      <pane ySplit="17" topLeftCell="A18" activePane="bottomLeft" state="frozen"/>
      <selection pane="bottomLeft" activeCell="N20" sqref="N20"/>
    </sheetView>
  </sheetViews>
  <sheetFormatPr defaultColWidth="9.140625" defaultRowHeight="14.25" outlineLevelCol="1" x14ac:dyDescent="0.2"/>
  <cols>
    <col min="1" max="1" width="3.85546875" style="150" hidden="1" customWidth="1"/>
    <col min="2" max="2" width="6.42578125" style="69" customWidth="1"/>
    <col min="3" max="4" width="6.42578125" style="183" hidden="1" customWidth="1"/>
    <col min="5" max="5" width="18" style="86" customWidth="1"/>
    <col min="6" max="6" width="19.85546875" style="114" customWidth="1"/>
    <col min="7" max="7" width="9.85546875" style="114" customWidth="1"/>
    <col min="8" max="8" width="2.7109375" style="114" customWidth="1"/>
    <col min="9" max="9" width="39.140625" style="115" customWidth="1"/>
    <col min="10" max="10" width="6.28515625" style="116" customWidth="1"/>
    <col min="11" max="11" width="6.140625" style="117" customWidth="1"/>
    <col min="12" max="12" width="7.7109375" style="118" customWidth="1"/>
    <col min="13" max="13" width="9.7109375" style="115" customWidth="1"/>
    <col min="14" max="14" width="9.28515625" style="117" customWidth="1"/>
    <col min="15" max="15" width="11.42578125" style="113" customWidth="1" outlineLevel="1"/>
    <col min="16" max="16" width="15.140625" style="113" customWidth="1" outlineLevel="1"/>
    <col min="17" max="17" width="6.28515625" style="347" customWidth="1"/>
    <col min="18" max="18" width="7.85546875" style="73" customWidth="1"/>
    <col min="19" max="19" width="27" style="352" customWidth="1"/>
    <col min="20" max="16384" width="9.140625" style="73"/>
  </cols>
  <sheetData>
    <row r="1" spans="1:20" ht="12.75" customHeight="1" thickBot="1" x14ac:dyDescent="0.25">
      <c r="B1" s="698" t="s">
        <v>7279</v>
      </c>
      <c r="C1" s="698"/>
      <c r="D1" s="698"/>
      <c r="E1" s="698"/>
      <c r="F1" s="698"/>
      <c r="G1" s="698"/>
      <c r="H1" s="698"/>
      <c r="I1" s="698"/>
      <c r="J1" s="70"/>
      <c r="K1" s="71"/>
      <c r="L1" s="706" t="s">
        <v>822</v>
      </c>
      <c r="M1" s="707"/>
      <c r="N1" s="708"/>
      <c r="O1" s="72"/>
      <c r="P1" s="72"/>
      <c r="Q1" s="346"/>
    </row>
    <row r="2" spans="1:20" ht="6.75" customHeight="1" x14ac:dyDescent="0.2">
      <c r="A2" s="151"/>
      <c r="B2" s="698"/>
      <c r="C2" s="698"/>
      <c r="D2" s="698"/>
      <c r="E2" s="698"/>
      <c r="F2" s="698"/>
      <c r="G2" s="698"/>
      <c r="H2" s="698"/>
      <c r="I2" s="698"/>
      <c r="J2" s="70"/>
      <c r="K2" s="71"/>
      <c r="L2" s="709">
        <f>'ЗАКАЗ-ФОРМА'!C21</f>
        <v>0</v>
      </c>
      <c r="M2" s="710"/>
      <c r="N2" s="711"/>
      <c r="T2" s="142"/>
    </row>
    <row r="3" spans="1:20" ht="4.5" customHeight="1" x14ac:dyDescent="0.2">
      <c r="A3" s="151"/>
      <c r="B3" s="698"/>
      <c r="C3" s="698"/>
      <c r="D3" s="698"/>
      <c r="E3" s="698"/>
      <c r="F3" s="698"/>
      <c r="G3" s="698"/>
      <c r="H3" s="698"/>
      <c r="I3" s="698"/>
      <c r="J3" s="70"/>
      <c r="K3" s="71"/>
      <c r="L3" s="712"/>
      <c r="M3" s="713"/>
      <c r="N3" s="714"/>
      <c r="T3" s="142"/>
    </row>
    <row r="4" spans="1:20" ht="5.25" customHeight="1" thickBot="1" x14ac:dyDescent="0.25">
      <c r="A4" s="151"/>
      <c r="B4" s="698"/>
      <c r="C4" s="698"/>
      <c r="D4" s="698"/>
      <c r="E4" s="698"/>
      <c r="F4" s="698"/>
      <c r="G4" s="698"/>
      <c r="H4" s="698"/>
      <c r="I4" s="698"/>
      <c r="J4" s="70"/>
      <c r="K4" s="71"/>
      <c r="L4" s="715"/>
      <c r="M4" s="716"/>
      <c r="N4" s="717"/>
      <c r="T4" s="142"/>
    </row>
    <row r="5" spans="1:20" ht="8.1" customHeight="1" thickBot="1" x14ac:dyDescent="0.25">
      <c r="A5" s="151"/>
      <c r="B5" s="698"/>
      <c r="C5" s="698"/>
      <c r="D5" s="698"/>
      <c r="E5" s="698"/>
      <c r="F5" s="698"/>
      <c r="G5" s="698"/>
      <c r="H5" s="698"/>
      <c r="I5" s="698"/>
      <c r="J5" s="70"/>
      <c r="K5" s="74"/>
      <c r="L5" s="75"/>
      <c r="M5" s="718" t="s">
        <v>824</v>
      </c>
      <c r="N5" s="718"/>
    </row>
    <row r="6" spans="1:20" ht="8.1" customHeight="1" x14ac:dyDescent="0.2">
      <c r="A6" s="152"/>
      <c r="B6" s="76"/>
      <c r="C6" s="175"/>
      <c r="D6" s="175"/>
      <c r="E6" s="77"/>
      <c r="F6" s="78"/>
      <c r="G6" s="78"/>
      <c r="H6" s="78"/>
      <c r="I6" s="79"/>
      <c r="J6" s="80"/>
      <c r="K6" s="74"/>
      <c r="L6" s="719">
        <f>SUM(O20:O1286)</f>
        <v>0</v>
      </c>
      <c r="M6" s="720"/>
      <c r="N6" s="721"/>
    </row>
    <row r="7" spans="1:20" ht="15" customHeight="1" thickBot="1" x14ac:dyDescent="0.25">
      <c r="A7" s="152"/>
      <c r="B7" s="76"/>
      <c r="C7" s="175"/>
      <c r="D7" s="175"/>
      <c r="E7" s="702" t="s">
        <v>7278</v>
      </c>
      <c r="F7" s="702"/>
      <c r="G7" s="702"/>
      <c r="H7" s="702"/>
      <c r="I7" s="702"/>
      <c r="J7" s="80"/>
      <c r="K7" s="135" t="s">
        <v>372</v>
      </c>
      <c r="L7" s="722"/>
      <c r="M7" s="723"/>
      <c r="N7" s="724"/>
      <c r="O7" s="145"/>
      <c r="P7" s="145"/>
      <c r="Q7" s="348"/>
      <c r="R7" s="353"/>
    </row>
    <row r="8" spans="1:20" ht="3.75" customHeight="1" thickBot="1" x14ac:dyDescent="0.25">
      <c r="A8" s="153"/>
      <c r="B8" s="81"/>
      <c r="C8" s="176"/>
      <c r="D8" s="176"/>
      <c r="E8" s="81"/>
      <c r="F8" s="82"/>
      <c r="G8" s="82"/>
      <c r="H8" s="82"/>
      <c r="I8" s="83"/>
      <c r="J8" s="80"/>
      <c r="K8" s="74"/>
      <c r="L8" s="75"/>
      <c r="M8" s="84"/>
      <c r="N8" s="74"/>
      <c r="O8" s="145"/>
      <c r="P8" s="145"/>
      <c r="Q8" s="348"/>
      <c r="R8" s="353"/>
    </row>
    <row r="9" spans="1:20" ht="4.5" customHeight="1" x14ac:dyDescent="0.2">
      <c r="A9" s="154"/>
      <c r="B9" s="85"/>
      <c r="C9" s="177"/>
      <c r="D9" s="177"/>
      <c r="F9" s="87"/>
      <c r="G9" s="87"/>
      <c r="H9" s="87"/>
      <c r="I9" s="88"/>
      <c r="J9" s="82"/>
      <c r="K9" s="89"/>
      <c r="L9" s="90"/>
      <c r="M9" s="627">
        <f>SUM(N20:N1286)</f>
        <v>0</v>
      </c>
      <c r="N9" s="629"/>
      <c r="O9" s="731" t="s">
        <v>64</v>
      </c>
      <c r="P9" s="731"/>
      <c r="Q9" s="732"/>
      <c r="R9" s="731"/>
    </row>
    <row r="10" spans="1:20" ht="12" customHeight="1" thickBot="1" x14ac:dyDescent="0.25">
      <c r="A10" s="154"/>
      <c r="B10" s="85"/>
      <c r="C10" s="177"/>
      <c r="D10" s="177"/>
      <c r="E10" s="158" t="s">
        <v>788</v>
      </c>
      <c r="F10" s="87"/>
      <c r="G10" s="87"/>
      <c r="H10" s="87"/>
      <c r="I10" s="88"/>
      <c r="J10" s="82"/>
      <c r="K10" s="89"/>
      <c r="L10" s="134" t="s">
        <v>373</v>
      </c>
      <c r="M10" s="630"/>
      <c r="N10" s="632"/>
      <c r="O10" s="731"/>
      <c r="P10" s="731"/>
      <c r="Q10" s="732"/>
      <c r="R10" s="731"/>
    </row>
    <row r="11" spans="1:20" ht="12" customHeight="1" x14ac:dyDescent="0.2">
      <c r="A11" s="154"/>
      <c r="B11" s="85"/>
      <c r="C11" s="177"/>
      <c r="D11" s="177"/>
      <c r="E11" s="158" t="s">
        <v>789</v>
      </c>
      <c r="F11" s="87"/>
      <c r="G11" s="87"/>
      <c r="H11" s="87"/>
      <c r="I11" s="88"/>
      <c r="J11" s="82"/>
      <c r="K11" s="89"/>
      <c r="L11" s="90"/>
      <c r="M11" s="130"/>
      <c r="N11" s="131"/>
      <c r="O11" s="731"/>
      <c r="P11" s="731"/>
      <c r="Q11" s="732"/>
      <c r="R11" s="731"/>
    </row>
    <row r="12" spans="1:20" ht="12" customHeight="1" x14ac:dyDescent="0.2">
      <c r="A12" s="154"/>
      <c r="B12" s="85"/>
      <c r="C12" s="177"/>
      <c r="D12" s="177"/>
      <c r="E12" s="158" t="s">
        <v>189</v>
      </c>
      <c r="F12" s="87"/>
      <c r="G12" s="87"/>
      <c r="H12" s="87"/>
      <c r="I12" s="88"/>
      <c r="J12" s="82"/>
      <c r="K12" s="89"/>
      <c r="L12" s="90"/>
      <c r="M12" s="130"/>
      <c r="N12" s="131"/>
      <c r="O12" s="731"/>
      <c r="P12" s="731"/>
      <c r="Q12" s="732"/>
      <c r="R12" s="731"/>
    </row>
    <row r="13" spans="1:20" ht="4.5" customHeight="1" thickBot="1" x14ac:dyDescent="0.25">
      <c r="A13" s="155"/>
      <c r="B13" s="91"/>
      <c r="C13" s="178"/>
      <c r="D13" s="178"/>
      <c r="E13" s="92"/>
      <c r="F13" s="93"/>
      <c r="G13" s="93"/>
      <c r="H13" s="93"/>
      <c r="I13" s="94"/>
      <c r="J13" s="95"/>
      <c r="K13" s="96"/>
      <c r="L13" s="95"/>
      <c r="M13" s="94"/>
      <c r="N13" s="96"/>
      <c r="O13" s="731"/>
      <c r="P13" s="731"/>
      <c r="Q13" s="732"/>
      <c r="R13" s="731"/>
    </row>
    <row r="14" spans="1:20" ht="13.5" customHeight="1" thickBot="1" x14ac:dyDescent="0.25">
      <c r="A14" s="739" t="s">
        <v>74</v>
      </c>
      <c r="B14" s="750" t="s">
        <v>1437</v>
      </c>
      <c r="C14" s="179"/>
      <c r="D14" s="179"/>
      <c r="E14" s="741" t="s">
        <v>76</v>
      </c>
      <c r="F14" s="742"/>
      <c r="G14" s="725" t="s">
        <v>2107</v>
      </c>
      <c r="H14" s="726"/>
      <c r="I14" s="747" t="s">
        <v>77</v>
      </c>
      <c r="J14" s="703" t="s">
        <v>78</v>
      </c>
      <c r="K14" s="699" t="s">
        <v>1439</v>
      </c>
      <c r="L14" s="733" t="s">
        <v>80</v>
      </c>
      <c r="M14" s="734"/>
      <c r="N14" s="735"/>
      <c r="S14" s="356"/>
    </row>
    <row r="15" spans="1:20" ht="12" customHeight="1" thickBot="1" x14ac:dyDescent="0.25">
      <c r="A15" s="740"/>
      <c r="B15" s="751"/>
      <c r="C15" s="180"/>
      <c r="D15" s="180"/>
      <c r="E15" s="743"/>
      <c r="F15" s="744"/>
      <c r="G15" s="727"/>
      <c r="H15" s="728"/>
      <c r="I15" s="748"/>
      <c r="J15" s="704"/>
      <c r="K15" s="700"/>
      <c r="L15" s="736" t="s">
        <v>84</v>
      </c>
      <c r="M15" s="737"/>
      <c r="N15" s="738"/>
      <c r="Q15" s="349"/>
      <c r="S15" s="356"/>
    </row>
    <row r="16" spans="1:20" ht="32.25" customHeight="1" thickBot="1" x14ac:dyDescent="0.25">
      <c r="A16" s="740"/>
      <c r="B16" s="752"/>
      <c r="C16" s="181"/>
      <c r="D16" s="181"/>
      <c r="E16" s="745"/>
      <c r="F16" s="746"/>
      <c r="G16" s="729"/>
      <c r="H16" s="730"/>
      <c r="I16" s="749"/>
      <c r="J16" s="705"/>
      <c r="K16" s="701"/>
      <c r="L16" s="97" t="s">
        <v>4296</v>
      </c>
      <c r="M16" s="97" t="s">
        <v>85</v>
      </c>
      <c r="N16" s="157" t="s">
        <v>86</v>
      </c>
      <c r="O16" s="132" t="s">
        <v>81</v>
      </c>
      <c r="P16" s="133" t="s">
        <v>82</v>
      </c>
      <c r="Q16" s="350" t="s">
        <v>1438</v>
      </c>
      <c r="R16" s="354" t="s">
        <v>83</v>
      </c>
      <c r="S16" s="357" t="s">
        <v>4297</v>
      </c>
    </row>
    <row r="17" spans="1:20" s="105" customFormat="1" x14ac:dyDescent="0.2">
      <c r="A17" s="156"/>
      <c r="B17" s="98"/>
      <c r="C17" s="182"/>
      <c r="D17" s="182"/>
      <c r="E17" s="99" t="s">
        <v>87</v>
      </c>
      <c r="F17" s="100"/>
      <c r="G17" s="100"/>
      <c r="H17" s="100"/>
      <c r="I17" s="100"/>
      <c r="J17" s="101"/>
      <c r="K17" s="102"/>
      <c r="L17" s="103"/>
      <c r="M17" s="103"/>
      <c r="N17" s="103"/>
      <c r="O17" s="103"/>
      <c r="P17" s="103"/>
      <c r="Q17" s="351"/>
      <c r="R17" s="103"/>
      <c r="S17" s="358"/>
    </row>
    <row r="18" spans="1:20" s="106" customFormat="1" ht="18.75" x14ac:dyDescent="0.2">
      <c r="A18" s="461">
        <v>1</v>
      </c>
      <c r="B18" s="462" t="s">
        <v>1440</v>
      </c>
      <c r="C18" s="462"/>
      <c r="D18" s="462"/>
      <c r="E18" s="462"/>
      <c r="F18" s="463"/>
      <c r="G18" s="463"/>
      <c r="H18" s="463"/>
      <c r="I18" s="464"/>
      <c r="J18" s="465"/>
      <c r="K18" s="466"/>
      <c r="L18" s="467"/>
      <c r="M18" s="468"/>
      <c r="N18"/>
      <c r="O18"/>
      <c r="P18" s="469"/>
      <c r="Q18" s="470"/>
      <c r="R18" s="470"/>
      <c r="S18" s="470"/>
      <c r="T18" s="471"/>
    </row>
    <row r="19" spans="1:20" s="106" customFormat="1" ht="17.25" customHeight="1" x14ac:dyDescent="0.2">
      <c r="A19" s="461">
        <v>2</v>
      </c>
      <c r="B19" s="472"/>
      <c r="C19" s="329"/>
      <c r="D19" s="329"/>
      <c r="E19" s="286" t="s">
        <v>1441</v>
      </c>
      <c r="F19" s="473"/>
      <c r="G19" s="473"/>
      <c r="H19" s="473"/>
      <c r="I19" s="324"/>
      <c r="J19" s="324"/>
      <c r="K19" s="324"/>
      <c r="L19" s="324"/>
      <c r="M19" s="324"/>
      <c r="N19" s="324"/>
      <c r="O19" s="324"/>
      <c r="P19" s="324"/>
      <c r="Q19" s="324"/>
      <c r="R19" s="324"/>
      <c r="S19" s="330"/>
      <c r="T19" s="474"/>
    </row>
    <row r="20" spans="1:20" s="107" customFormat="1" ht="70.5" customHeight="1" x14ac:dyDescent="0.2">
      <c r="A20" s="222">
        <v>3</v>
      </c>
      <c r="B20" s="283">
        <v>6661</v>
      </c>
      <c r="C20" s="331" t="s">
        <v>3620</v>
      </c>
      <c r="D20" s="332"/>
      <c r="E20" s="285" t="s">
        <v>835</v>
      </c>
      <c r="F20" s="322" t="s">
        <v>3429</v>
      </c>
      <c r="G20" s="512" t="str">
        <f>HYPERLINK("http://www.gardenbulbs.ru/images/summer_CL/thumbnails/"&amp;C20&amp;".jpg","фото")</f>
        <v>фото</v>
      </c>
      <c r="H20" s="512"/>
      <c r="I20" s="333" t="s">
        <v>6335</v>
      </c>
      <c r="J20" s="334" t="s">
        <v>1446</v>
      </c>
      <c r="K20" s="335" t="s">
        <v>837</v>
      </c>
      <c r="L20" s="336">
        <v>7</v>
      </c>
      <c r="M20" s="337">
        <v>199.6</v>
      </c>
      <c r="N20" s="338"/>
      <c r="O20" s="149">
        <f>IF(ISERROR(N20*M20),0,N20*M20)</f>
        <v>0</v>
      </c>
      <c r="P20" s="184">
        <v>4607109943052</v>
      </c>
      <c r="Q20" s="339"/>
      <c r="R20" s="355">
        <f t="shared" ref="R20:R83" si="0">ROUND(M20/L20,2)</f>
        <v>28.51</v>
      </c>
      <c r="S20" s="359" t="s">
        <v>8017</v>
      </c>
      <c r="T20" s="475" t="s">
        <v>8018</v>
      </c>
    </row>
    <row r="21" spans="1:20" s="107" customFormat="1" ht="47.25" customHeight="1" x14ac:dyDescent="0.2">
      <c r="A21" s="222">
        <v>4</v>
      </c>
      <c r="B21" s="283">
        <v>1433</v>
      </c>
      <c r="C21" s="331" t="s">
        <v>2108</v>
      </c>
      <c r="D21" s="332"/>
      <c r="E21" s="285" t="s">
        <v>835</v>
      </c>
      <c r="F21" s="322" t="s">
        <v>1442</v>
      </c>
      <c r="G21" s="512" t="str">
        <f t="shared" ref="G21:G84" si="1">HYPERLINK("http://www.gardenbulbs.ru/images/summer_CL/thumbnails/"&amp;C21&amp;".jpg","фото")</f>
        <v>фото</v>
      </c>
      <c r="H21" s="223"/>
      <c r="I21" s="333" t="s">
        <v>6336</v>
      </c>
      <c r="J21" s="334" t="s">
        <v>1443</v>
      </c>
      <c r="K21" s="335" t="s">
        <v>837</v>
      </c>
      <c r="L21" s="336">
        <v>10</v>
      </c>
      <c r="M21" s="337">
        <v>282.10000000000002</v>
      </c>
      <c r="N21" s="338"/>
      <c r="O21" s="149">
        <f t="shared" ref="O21:O84" si="2">IF(ISERROR(N21*M21),0,N21*M21)</f>
        <v>0</v>
      </c>
      <c r="P21" s="184">
        <v>4607109985335</v>
      </c>
      <c r="Q21" s="339"/>
      <c r="R21" s="355">
        <f t="shared" si="0"/>
        <v>28.21</v>
      </c>
      <c r="S21" s="359" t="s">
        <v>2108</v>
      </c>
      <c r="T21" s="475" t="s">
        <v>8018</v>
      </c>
    </row>
    <row r="22" spans="1:20" s="108" customFormat="1" ht="51" customHeight="1" x14ac:dyDescent="0.2">
      <c r="A22" s="222">
        <v>5</v>
      </c>
      <c r="B22" s="283">
        <v>3244</v>
      </c>
      <c r="C22" s="331" t="s">
        <v>2109</v>
      </c>
      <c r="D22" s="332"/>
      <c r="E22" s="285" t="s">
        <v>835</v>
      </c>
      <c r="F22" s="322" t="s">
        <v>1447</v>
      </c>
      <c r="G22" s="512" t="str">
        <f t="shared" si="1"/>
        <v>фото</v>
      </c>
      <c r="H22" s="223"/>
      <c r="I22" s="333" t="s">
        <v>6337</v>
      </c>
      <c r="J22" s="334" t="s">
        <v>1446</v>
      </c>
      <c r="K22" s="335" t="s">
        <v>837</v>
      </c>
      <c r="L22" s="336">
        <v>10</v>
      </c>
      <c r="M22" s="337">
        <v>202.2</v>
      </c>
      <c r="N22" s="338"/>
      <c r="O22" s="149">
        <f t="shared" si="2"/>
        <v>0</v>
      </c>
      <c r="P22" s="184">
        <v>4607109951965</v>
      </c>
      <c r="Q22" s="339"/>
      <c r="R22" s="355">
        <f t="shared" si="0"/>
        <v>20.22</v>
      </c>
      <c r="S22" s="359" t="s">
        <v>2109</v>
      </c>
      <c r="T22" s="475" t="s">
        <v>8018</v>
      </c>
    </row>
    <row r="23" spans="1:20" s="107" customFormat="1" ht="36.75" customHeight="1" x14ac:dyDescent="0.2">
      <c r="A23" s="222">
        <v>6</v>
      </c>
      <c r="B23" s="283">
        <v>291</v>
      </c>
      <c r="C23" s="331" t="s">
        <v>4298</v>
      </c>
      <c r="D23" s="332"/>
      <c r="E23" s="285" t="s">
        <v>835</v>
      </c>
      <c r="F23" s="322" t="s">
        <v>4299</v>
      </c>
      <c r="G23" s="512" t="str">
        <f t="shared" si="1"/>
        <v>фото</v>
      </c>
      <c r="H23" s="223"/>
      <c r="I23" s="333" t="s">
        <v>6338</v>
      </c>
      <c r="J23" s="334" t="s">
        <v>1443</v>
      </c>
      <c r="K23" s="335" t="s">
        <v>874</v>
      </c>
      <c r="L23" s="336">
        <v>8</v>
      </c>
      <c r="M23" s="337">
        <v>362</v>
      </c>
      <c r="N23" s="338"/>
      <c r="O23" s="149">
        <f t="shared" si="2"/>
        <v>0</v>
      </c>
      <c r="P23" s="184">
        <v>4607109971314</v>
      </c>
      <c r="Q23" s="339" t="s">
        <v>5840</v>
      </c>
      <c r="R23" s="355">
        <f t="shared" si="0"/>
        <v>45.25</v>
      </c>
      <c r="S23" s="359" t="s">
        <v>4298</v>
      </c>
      <c r="T23" s="475" t="s">
        <v>8018</v>
      </c>
    </row>
    <row r="24" spans="1:20" s="108" customFormat="1" ht="38.25" customHeight="1" x14ac:dyDescent="0.2">
      <c r="A24" s="222">
        <v>7</v>
      </c>
      <c r="B24" s="283">
        <v>1327</v>
      </c>
      <c r="C24" s="331" t="s">
        <v>6613</v>
      </c>
      <c r="D24" s="332"/>
      <c r="E24" s="285" t="s">
        <v>835</v>
      </c>
      <c r="F24" s="322" t="s">
        <v>6198</v>
      </c>
      <c r="G24" s="512" t="str">
        <f t="shared" si="1"/>
        <v>фото</v>
      </c>
      <c r="H24" s="223"/>
      <c r="I24" s="333" t="s">
        <v>6339</v>
      </c>
      <c r="J24" s="334" t="s">
        <v>1443</v>
      </c>
      <c r="K24" s="335" t="s">
        <v>837</v>
      </c>
      <c r="L24" s="336">
        <v>10</v>
      </c>
      <c r="M24" s="337">
        <v>282.10000000000002</v>
      </c>
      <c r="N24" s="338"/>
      <c r="O24" s="149">
        <f t="shared" si="2"/>
        <v>0</v>
      </c>
      <c r="P24" s="184">
        <v>4607109962671</v>
      </c>
      <c r="Q24" s="339"/>
      <c r="R24" s="355">
        <f t="shared" si="0"/>
        <v>28.21</v>
      </c>
      <c r="S24" s="359" t="s">
        <v>6613</v>
      </c>
      <c r="T24" s="475" t="s">
        <v>8018</v>
      </c>
    </row>
    <row r="25" spans="1:20" s="107" customFormat="1" ht="53.25" customHeight="1" x14ac:dyDescent="0.2">
      <c r="A25" s="222">
        <v>8</v>
      </c>
      <c r="B25" s="283">
        <v>792</v>
      </c>
      <c r="C25" s="331" t="s">
        <v>6614</v>
      </c>
      <c r="D25" s="332"/>
      <c r="E25" s="285" t="s">
        <v>835</v>
      </c>
      <c r="F25" s="322" t="s">
        <v>6199</v>
      </c>
      <c r="G25" s="512" t="str">
        <f t="shared" si="1"/>
        <v>фото</v>
      </c>
      <c r="H25" s="223"/>
      <c r="I25" s="333" t="s">
        <v>6340</v>
      </c>
      <c r="J25" s="334" t="s">
        <v>1443</v>
      </c>
      <c r="K25" s="335" t="s">
        <v>837</v>
      </c>
      <c r="L25" s="336">
        <v>10</v>
      </c>
      <c r="M25" s="337">
        <v>326.5</v>
      </c>
      <c r="N25" s="338"/>
      <c r="O25" s="149">
        <f t="shared" si="2"/>
        <v>0</v>
      </c>
      <c r="P25" s="184">
        <v>4607109969847</v>
      </c>
      <c r="Q25" s="339"/>
      <c r="R25" s="355">
        <f t="shared" si="0"/>
        <v>32.65</v>
      </c>
      <c r="S25" s="359" t="s">
        <v>6614</v>
      </c>
      <c r="T25" s="475" t="s">
        <v>8018</v>
      </c>
    </row>
    <row r="26" spans="1:20" s="107" customFormat="1" ht="42.75" customHeight="1" x14ac:dyDescent="0.2">
      <c r="A26" s="222">
        <v>9</v>
      </c>
      <c r="B26" s="283">
        <v>2392</v>
      </c>
      <c r="C26" s="331" t="s">
        <v>2110</v>
      </c>
      <c r="D26" s="332"/>
      <c r="E26" s="285" t="s">
        <v>835</v>
      </c>
      <c r="F26" s="322" t="s">
        <v>1445</v>
      </c>
      <c r="G26" s="512" t="str">
        <f t="shared" si="1"/>
        <v>фото</v>
      </c>
      <c r="H26" s="223"/>
      <c r="I26" s="333" t="s">
        <v>6341</v>
      </c>
      <c r="J26" s="334" t="s">
        <v>1446</v>
      </c>
      <c r="K26" s="335" t="s">
        <v>837</v>
      </c>
      <c r="L26" s="336">
        <v>10</v>
      </c>
      <c r="M26" s="337">
        <v>211.1</v>
      </c>
      <c r="N26" s="338"/>
      <c r="O26" s="149">
        <f t="shared" si="2"/>
        <v>0</v>
      </c>
      <c r="P26" s="184">
        <v>4607109966402</v>
      </c>
      <c r="Q26" s="339"/>
      <c r="R26" s="355">
        <f t="shared" si="0"/>
        <v>21.11</v>
      </c>
      <c r="S26" s="359" t="s">
        <v>2110</v>
      </c>
      <c r="T26" s="475" t="s">
        <v>8018</v>
      </c>
    </row>
    <row r="27" spans="1:20" s="108" customFormat="1" ht="37.5" customHeight="1" x14ac:dyDescent="0.2">
      <c r="A27" s="222">
        <v>10</v>
      </c>
      <c r="B27" s="283">
        <v>1325</v>
      </c>
      <c r="C27" s="331" t="s">
        <v>2111</v>
      </c>
      <c r="D27" s="332"/>
      <c r="E27" s="285" t="s">
        <v>835</v>
      </c>
      <c r="F27" s="322" t="s">
        <v>1449</v>
      </c>
      <c r="G27" s="512" t="str">
        <f t="shared" si="1"/>
        <v>фото</v>
      </c>
      <c r="H27" s="223"/>
      <c r="I27" s="333" t="s">
        <v>6342</v>
      </c>
      <c r="J27" s="334" t="s">
        <v>1450</v>
      </c>
      <c r="K27" s="335" t="s">
        <v>837</v>
      </c>
      <c r="L27" s="336">
        <v>10</v>
      </c>
      <c r="M27" s="337">
        <v>166.7</v>
      </c>
      <c r="N27" s="338"/>
      <c r="O27" s="149">
        <f t="shared" si="2"/>
        <v>0</v>
      </c>
      <c r="P27" s="184">
        <v>4607109962732</v>
      </c>
      <c r="Q27" s="339"/>
      <c r="R27" s="355">
        <f t="shared" si="0"/>
        <v>16.670000000000002</v>
      </c>
      <c r="S27" s="359" t="s">
        <v>2111</v>
      </c>
      <c r="T27" s="475" t="s">
        <v>8018</v>
      </c>
    </row>
    <row r="28" spans="1:20" s="108" customFormat="1" ht="37.5" customHeight="1" x14ac:dyDescent="0.2">
      <c r="A28" s="222">
        <v>11</v>
      </c>
      <c r="B28" s="283">
        <v>70</v>
      </c>
      <c r="C28" s="331" t="s">
        <v>2112</v>
      </c>
      <c r="D28" s="332"/>
      <c r="E28" s="285" t="s">
        <v>835</v>
      </c>
      <c r="F28" s="322" t="s">
        <v>1448</v>
      </c>
      <c r="G28" s="512" t="str">
        <f t="shared" si="1"/>
        <v>фото</v>
      </c>
      <c r="H28" s="223"/>
      <c r="I28" s="333" t="s">
        <v>6343</v>
      </c>
      <c r="J28" s="334" t="s">
        <v>1443</v>
      </c>
      <c r="K28" s="335" t="s">
        <v>837</v>
      </c>
      <c r="L28" s="336">
        <v>10</v>
      </c>
      <c r="M28" s="337">
        <v>282.10000000000002</v>
      </c>
      <c r="N28" s="338"/>
      <c r="O28" s="149">
        <f t="shared" si="2"/>
        <v>0</v>
      </c>
      <c r="P28" s="184">
        <v>4607109978979</v>
      </c>
      <c r="Q28" s="339"/>
      <c r="R28" s="355">
        <f t="shared" si="0"/>
        <v>28.21</v>
      </c>
      <c r="S28" s="359" t="s">
        <v>2112</v>
      </c>
      <c r="T28" s="475" t="s">
        <v>8018</v>
      </c>
    </row>
    <row r="29" spans="1:20" s="107" customFormat="1" ht="51" customHeight="1" x14ac:dyDescent="0.2">
      <c r="A29" s="222">
        <v>12</v>
      </c>
      <c r="B29" s="283">
        <v>6668</v>
      </c>
      <c r="C29" s="331" t="s">
        <v>2113</v>
      </c>
      <c r="D29" s="332" t="s">
        <v>2114</v>
      </c>
      <c r="E29" s="285" t="s">
        <v>835</v>
      </c>
      <c r="F29" s="322" t="s">
        <v>193</v>
      </c>
      <c r="G29" s="512" t="str">
        <f t="shared" si="1"/>
        <v>фото</v>
      </c>
      <c r="H29" s="512" t="str">
        <f>HYPERLINK("http://www.gardenbulbs.ru/images/summer_CL/thumbnails/"&amp;D29&amp;".jpg","фото")</f>
        <v>фото</v>
      </c>
      <c r="I29" s="333" t="s">
        <v>6344</v>
      </c>
      <c r="J29" s="334" t="s">
        <v>1443</v>
      </c>
      <c r="K29" s="335" t="s">
        <v>837</v>
      </c>
      <c r="L29" s="336">
        <v>10</v>
      </c>
      <c r="M29" s="337">
        <v>335.3</v>
      </c>
      <c r="N29" s="338"/>
      <c r="O29" s="149">
        <f t="shared" si="2"/>
        <v>0</v>
      </c>
      <c r="P29" s="184">
        <v>4607109943120</v>
      </c>
      <c r="Q29" s="339"/>
      <c r="R29" s="355">
        <f t="shared" si="0"/>
        <v>33.53</v>
      </c>
      <c r="S29" s="359" t="s">
        <v>4300</v>
      </c>
      <c r="T29" s="475" t="s">
        <v>8018</v>
      </c>
    </row>
    <row r="30" spans="1:20" s="108" customFormat="1" ht="53.25" customHeight="1" x14ac:dyDescent="0.2">
      <c r="A30" s="222">
        <v>13</v>
      </c>
      <c r="B30" s="283">
        <v>2394</v>
      </c>
      <c r="C30" s="331" t="s">
        <v>2115</v>
      </c>
      <c r="D30" s="332"/>
      <c r="E30" s="285" t="s">
        <v>835</v>
      </c>
      <c r="F30" s="322" t="s">
        <v>1451</v>
      </c>
      <c r="G30" s="512" t="str">
        <f t="shared" si="1"/>
        <v>фото</v>
      </c>
      <c r="H30" s="223"/>
      <c r="I30" s="333" t="s">
        <v>6345</v>
      </c>
      <c r="J30" s="334" t="s">
        <v>1452</v>
      </c>
      <c r="K30" s="335" t="s">
        <v>837</v>
      </c>
      <c r="L30" s="336">
        <v>10</v>
      </c>
      <c r="M30" s="337">
        <v>193.4</v>
      </c>
      <c r="N30" s="338"/>
      <c r="O30" s="149">
        <f t="shared" si="2"/>
        <v>0</v>
      </c>
      <c r="P30" s="184">
        <v>4607109966419</v>
      </c>
      <c r="Q30" s="339"/>
      <c r="R30" s="355">
        <f t="shared" si="0"/>
        <v>19.34</v>
      </c>
      <c r="S30" s="359" t="s">
        <v>2115</v>
      </c>
      <c r="T30" s="475" t="s">
        <v>8018</v>
      </c>
    </row>
    <row r="31" spans="1:20" s="108" customFormat="1" ht="38.25" customHeight="1" x14ac:dyDescent="0.2">
      <c r="A31" s="222">
        <v>14</v>
      </c>
      <c r="B31" s="283">
        <v>6605</v>
      </c>
      <c r="C31" s="331" t="s">
        <v>4301</v>
      </c>
      <c r="D31" s="332"/>
      <c r="E31" s="285" t="s">
        <v>835</v>
      </c>
      <c r="F31" s="322" t="s">
        <v>3430</v>
      </c>
      <c r="G31" s="512" t="str">
        <f t="shared" si="1"/>
        <v>фото</v>
      </c>
      <c r="H31" s="223"/>
      <c r="I31" s="333" t="s">
        <v>6346</v>
      </c>
      <c r="J31" s="334" t="s">
        <v>1443</v>
      </c>
      <c r="K31" s="335" t="s">
        <v>837</v>
      </c>
      <c r="L31" s="336">
        <v>10</v>
      </c>
      <c r="M31" s="337">
        <v>220</v>
      </c>
      <c r="N31" s="338"/>
      <c r="O31" s="149">
        <f t="shared" si="2"/>
        <v>0</v>
      </c>
      <c r="P31" s="184">
        <v>4607109935538</v>
      </c>
      <c r="Q31" s="339"/>
      <c r="R31" s="355">
        <f t="shared" si="0"/>
        <v>22</v>
      </c>
      <c r="S31" s="359" t="s">
        <v>4301</v>
      </c>
      <c r="T31" s="475" t="s">
        <v>8018</v>
      </c>
    </row>
    <row r="32" spans="1:20" s="108" customFormat="1" ht="39.75" customHeight="1" x14ac:dyDescent="0.2">
      <c r="A32" s="222">
        <v>15</v>
      </c>
      <c r="B32" s="283">
        <v>3264</v>
      </c>
      <c r="C32" s="331" t="s">
        <v>2116</v>
      </c>
      <c r="D32" s="332"/>
      <c r="E32" s="285" t="s">
        <v>835</v>
      </c>
      <c r="F32" s="322" t="s">
        <v>1453</v>
      </c>
      <c r="G32" s="512" t="str">
        <f t="shared" si="1"/>
        <v>фото</v>
      </c>
      <c r="H32" s="223"/>
      <c r="I32" s="333" t="s">
        <v>6347</v>
      </c>
      <c r="J32" s="334" t="s">
        <v>1443</v>
      </c>
      <c r="K32" s="335" t="s">
        <v>837</v>
      </c>
      <c r="L32" s="336">
        <v>10</v>
      </c>
      <c r="M32" s="337">
        <v>228.8</v>
      </c>
      <c r="N32" s="338"/>
      <c r="O32" s="149">
        <f t="shared" si="2"/>
        <v>0</v>
      </c>
      <c r="P32" s="184">
        <v>4607109951958</v>
      </c>
      <c r="Q32" s="339"/>
      <c r="R32" s="355">
        <f t="shared" si="0"/>
        <v>22.88</v>
      </c>
      <c r="S32" s="359" t="s">
        <v>2116</v>
      </c>
      <c r="T32" s="475" t="s">
        <v>8018</v>
      </c>
    </row>
    <row r="33" spans="1:20" s="107" customFormat="1" ht="46.5" customHeight="1" x14ac:dyDescent="0.2">
      <c r="A33" s="222">
        <v>16</v>
      </c>
      <c r="B33" s="283">
        <v>1778</v>
      </c>
      <c r="C33" s="331" t="s">
        <v>6615</v>
      </c>
      <c r="D33" s="332"/>
      <c r="E33" s="285" t="s">
        <v>835</v>
      </c>
      <c r="F33" s="322" t="s">
        <v>6200</v>
      </c>
      <c r="G33" s="512" t="str">
        <f t="shared" si="1"/>
        <v>фото</v>
      </c>
      <c r="H33" s="223"/>
      <c r="I33" s="333" t="s">
        <v>6348</v>
      </c>
      <c r="J33" s="334" t="s">
        <v>1443</v>
      </c>
      <c r="K33" s="335" t="s">
        <v>879</v>
      </c>
      <c r="L33" s="336">
        <v>8</v>
      </c>
      <c r="M33" s="337">
        <v>234.2</v>
      </c>
      <c r="N33" s="338"/>
      <c r="O33" s="149">
        <f t="shared" si="2"/>
        <v>0</v>
      </c>
      <c r="P33" s="184">
        <v>4607109979365</v>
      </c>
      <c r="Q33" s="339" t="s">
        <v>5840</v>
      </c>
      <c r="R33" s="355">
        <f t="shared" si="0"/>
        <v>29.28</v>
      </c>
      <c r="S33" s="359" t="s">
        <v>6615</v>
      </c>
      <c r="T33" s="475" t="s">
        <v>8018</v>
      </c>
    </row>
    <row r="34" spans="1:20" s="107" customFormat="1" ht="51.75" customHeight="1" x14ac:dyDescent="0.2">
      <c r="A34" s="222">
        <v>17</v>
      </c>
      <c r="B34" s="283">
        <v>2873</v>
      </c>
      <c r="C34" s="331" t="s">
        <v>3621</v>
      </c>
      <c r="D34" s="332"/>
      <c r="E34" s="285" t="s">
        <v>835</v>
      </c>
      <c r="F34" s="322" t="s">
        <v>1454</v>
      </c>
      <c r="G34" s="512" t="str">
        <f t="shared" si="1"/>
        <v>фото</v>
      </c>
      <c r="H34" s="223"/>
      <c r="I34" s="333" t="s">
        <v>6349</v>
      </c>
      <c r="J34" s="334" t="s">
        <v>1443</v>
      </c>
      <c r="K34" s="335" t="s">
        <v>837</v>
      </c>
      <c r="L34" s="336">
        <v>10</v>
      </c>
      <c r="M34" s="337">
        <v>282.10000000000002</v>
      </c>
      <c r="N34" s="338"/>
      <c r="O34" s="149">
        <f t="shared" si="2"/>
        <v>0</v>
      </c>
      <c r="P34" s="184">
        <v>4607109978986</v>
      </c>
      <c r="Q34" s="339"/>
      <c r="R34" s="355">
        <f t="shared" si="0"/>
        <v>28.21</v>
      </c>
      <c r="S34" s="359" t="s">
        <v>3621</v>
      </c>
      <c r="T34" s="475" t="s">
        <v>8018</v>
      </c>
    </row>
    <row r="35" spans="1:20" s="108" customFormat="1" ht="64.5" customHeight="1" x14ac:dyDescent="0.2">
      <c r="A35" s="222">
        <v>18</v>
      </c>
      <c r="B35" s="283">
        <v>1212</v>
      </c>
      <c r="C35" s="331" t="s">
        <v>6616</v>
      </c>
      <c r="D35" s="332"/>
      <c r="E35" s="285" t="s">
        <v>835</v>
      </c>
      <c r="F35" s="322" t="s">
        <v>6201</v>
      </c>
      <c r="G35" s="512" t="str">
        <f t="shared" si="1"/>
        <v>фото</v>
      </c>
      <c r="H35" s="223"/>
      <c r="I35" s="333" t="s">
        <v>6350</v>
      </c>
      <c r="J35" s="334" t="s">
        <v>1443</v>
      </c>
      <c r="K35" s="335" t="s">
        <v>837</v>
      </c>
      <c r="L35" s="336">
        <v>10</v>
      </c>
      <c r="M35" s="337">
        <v>223.5</v>
      </c>
      <c r="N35" s="338"/>
      <c r="O35" s="149">
        <f t="shared" si="2"/>
        <v>0</v>
      </c>
      <c r="P35" s="184">
        <v>4607109985816</v>
      </c>
      <c r="Q35" s="339"/>
      <c r="R35" s="355">
        <f t="shared" si="0"/>
        <v>22.35</v>
      </c>
      <c r="S35" s="359" t="s">
        <v>6616</v>
      </c>
      <c r="T35" s="475" t="s">
        <v>8018</v>
      </c>
    </row>
    <row r="36" spans="1:20" s="108" customFormat="1" ht="41.25" customHeight="1" x14ac:dyDescent="0.2">
      <c r="A36" s="222">
        <v>19</v>
      </c>
      <c r="B36" s="283">
        <v>1332</v>
      </c>
      <c r="C36" s="331" t="s">
        <v>2117</v>
      </c>
      <c r="D36" s="332"/>
      <c r="E36" s="285" t="s">
        <v>835</v>
      </c>
      <c r="F36" s="322" t="s">
        <v>1489</v>
      </c>
      <c r="G36" s="512" t="str">
        <f t="shared" si="1"/>
        <v>фото</v>
      </c>
      <c r="H36" s="223"/>
      <c r="I36" s="333" t="s">
        <v>6351</v>
      </c>
      <c r="J36" s="334" t="s">
        <v>1464</v>
      </c>
      <c r="K36" s="335" t="s">
        <v>837</v>
      </c>
      <c r="L36" s="336">
        <v>10</v>
      </c>
      <c r="M36" s="337">
        <v>220</v>
      </c>
      <c r="N36" s="338"/>
      <c r="O36" s="149">
        <f t="shared" si="2"/>
        <v>0</v>
      </c>
      <c r="P36" s="184">
        <v>4607109962886</v>
      </c>
      <c r="Q36" s="339"/>
      <c r="R36" s="355">
        <f t="shared" si="0"/>
        <v>22</v>
      </c>
      <c r="S36" s="359" t="s">
        <v>2117</v>
      </c>
      <c r="T36" s="475" t="s">
        <v>8018</v>
      </c>
    </row>
    <row r="37" spans="1:20" s="107" customFormat="1" ht="34.5" customHeight="1" x14ac:dyDescent="0.2">
      <c r="A37" s="222">
        <v>20</v>
      </c>
      <c r="B37" s="283">
        <v>3316</v>
      </c>
      <c r="C37" s="331" t="s">
        <v>2118</v>
      </c>
      <c r="D37" s="332"/>
      <c r="E37" s="285" t="s">
        <v>835</v>
      </c>
      <c r="F37" s="322" t="s">
        <v>1469</v>
      </c>
      <c r="G37" s="512" t="str">
        <f t="shared" si="1"/>
        <v>фото</v>
      </c>
      <c r="H37" s="223"/>
      <c r="I37" s="333" t="s">
        <v>4704</v>
      </c>
      <c r="J37" s="334" t="s">
        <v>1443</v>
      </c>
      <c r="K37" s="335" t="s">
        <v>837</v>
      </c>
      <c r="L37" s="336">
        <v>10</v>
      </c>
      <c r="M37" s="337">
        <v>264.3</v>
      </c>
      <c r="N37" s="338"/>
      <c r="O37" s="149">
        <f t="shared" si="2"/>
        <v>0</v>
      </c>
      <c r="P37" s="184">
        <v>4607109951941</v>
      </c>
      <c r="Q37" s="339"/>
      <c r="R37" s="355">
        <f t="shared" si="0"/>
        <v>26.43</v>
      </c>
      <c r="S37" s="359" t="s">
        <v>2118</v>
      </c>
      <c r="T37" s="475" t="s">
        <v>8018</v>
      </c>
    </row>
    <row r="38" spans="1:20" s="107" customFormat="1" ht="36.75" customHeight="1" x14ac:dyDescent="0.2">
      <c r="A38" s="222">
        <v>21</v>
      </c>
      <c r="B38" s="283">
        <v>6674</v>
      </c>
      <c r="C38" s="331" t="s">
        <v>2119</v>
      </c>
      <c r="D38" s="332"/>
      <c r="E38" s="285" t="s">
        <v>835</v>
      </c>
      <c r="F38" s="322" t="s">
        <v>195</v>
      </c>
      <c r="G38" s="512" t="str">
        <f t="shared" si="1"/>
        <v>фото</v>
      </c>
      <c r="H38" s="223"/>
      <c r="I38" s="333" t="s">
        <v>6353</v>
      </c>
      <c r="J38" s="334" t="s">
        <v>1443</v>
      </c>
      <c r="K38" s="335" t="s">
        <v>837</v>
      </c>
      <c r="L38" s="336">
        <v>10</v>
      </c>
      <c r="M38" s="337">
        <v>209.3</v>
      </c>
      <c r="N38" s="338"/>
      <c r="O38" s="149">
        <f t="shared" si="2"/>
        <v>0</v>
      </c>
      <c r="P38" s="184">
        <v>4607109943182</v>
      </c>
      <c r="Q38" s="339"/>
      <c r="R38" s="355">
        <f t="shared" si="0"/>
        <v>20.93</v>
      </c>
      <c r="S38" s="359" t="s">
        <v>2119</v>
      </c>
      <c r="T38" s="475" t="s">
        <v>8018</v>
      </c>
    </row>
    <row r="39" spans="1:20" s="107" customFormat="1" ht="38.25" customHeight="1" x14ac:dyDescent="0.2">
      <c r="A39" s="222">
        <v>22</v>
      </c>
      <c r="B39" s="283">
        <v>1328</v>
      </c>
      <c r="C39" s="331" t="s">
        <v>2120</v>
      </c>
      <c r="D39" s="332"/>
      <c r="E39" s="285" t="s">
        <v>835</v>
      </c>
      <c r="F39" s="322" t="s">
        <v>1467</v>
      </c>
      <c r="G39" s="512" t="str">
        <f t="shared" si="1"/>
        <v>фото</v>
      </c>
      <c r="H39" s="223"/>
      <c r="I39" s="333" t="s">
        <v>6354</v>
      </c>
      <c r="J39" s="334" t="s">
        <v>1443</v>
      </c>
      <c r="K39" s="335" t="s">
        <v>837</v>
      </c>
      <c r="L39" s="336">
        <v>10</v>
      </c>
      <c r="M39" s="337">
        <v>237.7</v>
      </c>
      <c r="N39" s="338"/>
      <c r="O39" s="149">
        <f t="shared" si="2"/>
        <v>0</v>
      </c>
      <c r="P39" s="184">
        <v>4607109962978</v>
      </c>
      <c r="Q39" s="339"/>
      <c r="R39" s="355">
        <f t="shared" si="0"/>
        <v>23.77</v>
      </c>
      <c r="S39" s="359" t="s">
        <v>2120</v>
      </c>
      <c r="T39" s="475" t="s">
        <v>8018</v>
      </c>
    </row>
    <row r="40" spans="1:20" s="108" customFormat="1" ht="53.25" customHeight="1" x14ac:dyDescent="0.2">
      <c r="A40" s="222">
        <v>23</v>
      </c>
      <c r="B40" s="283">
        <v>7427</v>
      </c>
      <c r="C40" s="331" t="s">
        <v>6617</v>
      </c>
      <c r="D40" s="332"/>
      <c r="E40" s="285" t="s">
        <v>835</v>
      </c>
      <c r="F40" s="322" t="s">
        <v>6202</v>
      </c>
      <c r="G40" s="512" t="str">
        <f t="shared" si="1"/>
        <v>фото</v>
      </c>
      <c r="H40" s="223"/>
      <c r="I40" s="333" t="s">
        <v>6355</v>
      </c>
      <c r="J40" s="334" t="s">
        <v>1446</v>
      </c>
      <c r="K40" s="335" t="s">
        <v>837</v>
      </c>
      <c r="L40" s="336">
        <v>10</v>
      </c>
      <c r="M40" s="337">
        <v>273.2</v>
      </c>
      <c r="N40" s="338"/>
      <c r="O40" s="149">
        <f t="shared" si="2"/>
        <v>0</v>
      </c>
      <c r="P40" s="184">
        <v>4607109939369</v>
      </c>
      <c r="Q40" s="339" t="s">
        <v>5840</v>
      </c>
      <c r="R40" s="355">
        <f t="shared" si="0"/>
        <v>27.32</v>
      </c>
      <c r="S40" s="359" t="s">
        <v>6617</v>
      </c>
      <c r="T40" s="475" t="s">
        <v>8018</v>
      </c>
    </row>
    <row r="41" spans="1:20" s="107" customFormat="1" ht="81" customHeight="1" x14ac:dyDescent="0.2">
      <c r="A41" s="222">
        <v>24</v>
      </c>
      <c r="B41" s="283">
        <v>2097</v>
      </c>
      <c r="C41" s="331" t="s">
        <v>4302</v>
      </c>
      <c r="D41" s="332"/>
      <c r="E41" s="285" t="s">
        <v>835</v>
      </c>
      <c r="F41" s="322" t="s">
        <v>3431</v>
      </c>
      <c r="G41" s="512" t="str">
        <f t="shared" si="1"/>
        <v>фото</v>
      </c>
      <c r="H41" s="223"/>
      <c r="I41" s="333" t="s">
        <v>6356</v>
      </c>
      <c r="J41" s="334" t="s">
        <v>1443</v>
      </c>
      <c r="K41" s="335" t="s">
        <v>837</v>
      </c>
      <c r="L41" s="336">
        <v>5</v>
      </c>
      <c r="M41" s="337">
        <v>286.5</v>
      </c>
      <c r="N41" s="338"/>
      <c r="O41" s="149">
        <f t="shared" si="2"/>
        <v>0</v>
      </c>
      <c r="P41" s="184">
        <v>4607109935521</v>
      </c>
      <c r="Q41" s="339"/>
      <c r="R41" s="355">
        <f t="shared" si="0"/>
        <v>57.3</v>
      </c>
      <c r="S41" s="359" t="s">
        <v>4302</v>
      </c>
      <c r="T41" s="475" t="s">
        <v>8018</v>
      </c>
    </row>
    <row r="42" spans="1:20" s="108" customFormat="1" ht="60.75" customHeight="1" x14ac:dyDescent="0.2">
      <c r="A42" s="222">
        <v>25</v>
      </c>
      <c r="B42" s="283">
        <v>2874</v>
      </c>
      <c r="C42" s="331" t="s">
        <v>2121</v>
      </c>
      <c r="D42" s="332"/>
      <c r="E42" s="285" t="s">
        <v>835</v>
      </c>
      <c r="F42" s="322" t="s">
        <v>3432</v>
      </c>
      <c r="G42" s="512" t="str">
        <f t="shared" si="1"/>
        <v>фото</v>
      </c>
      <c r="H42" s="223"/>
      <c r="I42" s="333" t="s">
        <v>6357</v>
      </c>
      <c r="J42" s="334" t="s">
        <v>1443</v>
      </c>
      <c r="K42" s="335" t="s">
        <v>874</v>
      </c>
      <c r="L42" s="336">
        <v>5</v>
      </c>
      <c r="M42" s="337">
        <v>237.7</v>
      </c>
      <c r="N42" s="338"/>
      <c r="O42" s="149">
        <f t="shared" si="2"/>
        <v>0</v>
      </c>
      <c r="P42" s="184">
        <v>4607109979006</v>
      </c>
      <c r="Q42" s="339"/>
      <c r="R42" s="355">
        <f t="shared" si="0"/>
        <v>47.54</v>
      </c>
      <c r="S42" s="359" t="s">
        <v>2121</v>
      </c>
      <c r="T42" s="475" t="s">
        <v>8018</v>
      </c>
    </row>
    <row r="43" spans="1:20" s="108" customFormat="1" ht="48.75" customHeight="1" x14ac:dyDescent="0.2">
      <c r="A43" s="222">
        <v>26</v>
      </c>
      <c r="B43" s="283">
        <v>6679</v>
      </c>
      <c r="C43" s="331" t="s">
        <v>2122</v>
      </c>
      <c r="D43" s="332" t="s">
        <v>2123</v>
      </c>
      <c r="E43" s="285" t="s">
        <v>835</v>
      </c>
      <c r="F43" s="322" t="s">
        <v>194</v>
      </c>
      <c r="G43" s="512" t="str">
        <f t="shared" si="1"/>
        <v>фото</v>
      </c>
      <c r="H43" s="512"/>
      <c r="I43" s="333" t="s">
        <v>6358</v>
      </c>
      <c r="J43" s="334" t="s">
        <v>1443</v>
      </c>
      <c r="K43" s="335" t="s">
        <v>837</v>
      </c>
      <c r="L43" s="336">
        <v>10</v>
      </c>
      <c r="M43" s="337">
        <v>344.2</v>
      </c>
      <c r="N43" s="338"/>
      <c r="O43" s="149">
        <f t="shared" si="2"/>
        <v>0</v>
      </c>
      <c r="P43" s="184">
        <v>4607109943236</v>
      </c>
      <c r="Q43" s="339"/>
      <c r="R43" s="355">
        <f t="shared" si="0"/>
        <v>34.42</v>
      </c>
      <c r="S43" s="359" t="s">
        <v>4303</v>
      </c>
      <c r="T43" s="475" t="s">
        <v>8018</v>
      </c>
    </row>
    <row r="44" spans="1:20" s="108" customFormat="1" ht="48.75" customHeight="1" x14ac:dyDescent="0.2">
      <c r="A44" s="222">
        <v>27</v>
      </c>
      <c r="B44" s="283">
        <v>7389</v>
      </c>
      <c r="C44" s="331" t="s">
        <v>3622</v>
      </c>
      <c r="D44" s="332"/>
      <c r="E44" s="285" t="s">
        <v>835</v>
      </c>
      <c r="F44" s="322" t="s">
        <v>2124</v>
      </c>
      <c r="G44" s="512" t="str">
        <f t="shared" si="1"/>
        <v>фото</v>
      </c>
      <c r="H44" s="223"/>
      <c r="I44" s="333" t="s">
        <v>6359</v>
      </c>
      <c r="J44" s="334" t="s">
        <v>1443</v>
      </c>
      <c r="K44" s="335" t="s">
        <v>837</v>
      </c>
      <c r="L44" s="336">
        <v>10</v>
      </c>
      <c r="M44" s="337">
        <v>264.3</v>
      </c>
      <c r="N44" s="338"/>
      <c r="O44" s="149">
        <f t="shared" si="2"/>
        <v>0</v>
      </c>
      <c r="P44" s="184">
        <v>4607109965689</v>
      </c>
      <c r="Q44" s="339"/>
      <c r="R44" s="355">
        <f t="shared" si="0"/>
        <v>26.43</v>
      </c>
      <c r="S44" s="359" t="s">
        <v>3622</v>
      </c>
      <c r="T44" s="475" t="s">
        <v>8018</v>
      </c>
    </row>
    <row r="45" spans="1:20" s="106" customFormat="1" ht="53.25" customHeight="1" x14ac:dyDescent="0.2">
      <c r="A45" s="222">
        <v>28</v>
      </c>
      <c r="B45" s="283">
        <v>7390</v>
      </c>
      <c r="C45" s="331" t="s">
        <v>3623</v>
      </c>
      <c r="D45" s="332"/>
      <c r="E45" s="285" t="s">
        <v>835</v>
      </c>
      <c r="F45" s="322" t="s">
        <v>2125</v>
      </c>
      <c r="G45" s="512" t="str">
        <f t="shared" si="1"/>
        <v>фото</v>
      </c>
      <c r="H45" s="223"/>
      <c r="I45" s="333" t="s">
        <v>6360</v>
      </c>
      <c r="J45" s="334" t="s">
        <v>1464</v>
      </c>
      <c r="K45" s="335" t="s">
        <v>837</v>
      </c>
      <c r="L45" s="336">
        <v>10</v>
      </c>
      <c r="M45" s="337">
        <v>211.1</v>
      </c>
      <c r="N45" s="338"/>
      <c r="O45" s="149">
        <f t="shared" si="2"/>
        <v>0</v>
      </c>
      <c r="P45" s="184">
        <v>4607109939734</v>
      </c>
      <c r="Q45" s="339"/>
      <c r="R45" s="355">
        <f t="shared" si="0"/>
        <v>21.11</v>
      </c>
      <c r="S45" s="359" t="s">
        <v>3623</v>
      </c>
      <c r="T45" s="475" t="s">
        <v>8018</v>
      </c>
    </row>
    <row r="46" spans="1:20" s="109" customFormat="1" ht="31.5" customHeight="1" x14ac:dyDescent="0.2">
      <c r="A46" s="222">
        <v>29</v>
      </c>
      <c r="B46" s="283">
        <v>73</v>
      </c>
      <c r="C46" s="331" t="s">
        <v>4304</v>
      </c>
      <c r="D46" s="332"/>
      <c r="E46" s="285" t="s">
        <v>835</v>
      </c>
      <c r="F46" s="322" t="s">
        <v>1494</v>
      </c>
      <c r="G46" s="512" t="str">
        <f t="shared" si="1"/>
        <v>фото</v>
      </c>
      <c r="H46" s="223"/>
      <c r="I46" s="333" t="s">
        <v>6361</v>
      </c>
      <c r="J46" s="334" t="s">
        <v>1443</v>
      </c>
      <c r="K46" s="335" t="s">
        <v>837</v>
      </c>
      <c r="L46" s="336">
        <v>10</v>
      </c>
      <c r="M46" s="337">
        <v>264.3</v>
      </c>
      <c r="N46" s="338"/>
      <c r="O46" s="149">
        <f t="shared" si="2"/>
        <v>0</v>
      </c>
      <c r="P46" s="184">
        <v>4607109979068</v>
      </c>
      <c r="Q46" s="339"/>
      <c r="R46" s="355">
        <f t="shared" si="0"/>
        <v>26.43</v>
      </c>
      <c r="S46" s="359" t="s">
        <v>4304</v>
      </c>
      <c r="T46" s="475" t="s">
        <v>8018</v>
      </c>
    </row>
    <row r="47" spans="1:20" s="109" customFormat="1" ht="36" customHeight="1" x14ac:dyDescent="0.2">
      <c r="A47" s="222">
        <v>30</v>
      </c>
      <c r="B47" s="283">
        <v>6681</v>
      </c>
      <c r="C47" s="331" t="s">
        <v>2126</v>
      </c>
      <c r="D47" s="332"/>
      <c r="E47" s="285" t="s">
        <v>835</v>
      </c>
      <c r="F47" s="322" t="s">
        <v>198</v>
      </c>
      <c r="G47" s="512" t="str">
        <f t="shared" si="1"/>
        <v>фото</v>
      </c>
      <c r="H47" s="223"/>
      <c r="I47" s="333" t="s">
        <v>6362</v>
      </c>
      <c r="J47" s="334" t="s">
        <v>1443</v>
      </c>
      <c r="K47" s="335" t="s">
        <v>874</v>
      </c>
      <c r="L47" s="336">
        <v>10</v>
      </c>
      <c r="M47" s="337">
        <v>184.5</v>
      </c>
      <c r="N47" s="338"/>
      <c r="O47" s="149">
        <f t="shared" si="2"/>
        <v>0</v>
      </c>
      <c r="P47" s="184">
        <v>4607109943250</v>
      </c>
      <c r="Q47" s="339"/>
      <c r="R47" s="355">
        <f t="shared" si="0"/>
        <v>18.45</v>
      </c>
      <c r="S47" s="359" t="s">
        <v>2126</v>
      </c>
      <c r="T47" s="475" t="s">
        <v>8018</v>
      </c>
    </row>
    <row r="48" spans="1:20" s="110" customFormat="1" ht="42.75" customHeight="1" x14ac:dyDescent="0.2">
      <c r="A48" s="222">
        <v>31</v>
      </c>
      <c r="B48" s="283">
        <v>2449</v>
      </c>
      <c r="C48" s="331" t="s">
        <v>2127</v>
      </c>
      <c r="D48" s="332"/>
      <c r="E48" s="285" t="s">
        <v>835</v>
      </c>
      <c r="F48" s="322" t="s">
        <v>1490</v>
      </c>
      <c r="G48" s="512" t="str">
        <f t="shared" si="1"/>
        <v>фото</v>
      </c>
      <c r="H48" s="223"/>
      <c r="I48" s="333" t="s">
        <v>6363</v>
      </c>
      <c r="J48" s="334" t="s">
        <v>1443</v>
      </c>
      <c r="K48" s="335" t="s">
        <v>837</v>
      </c>
      <c r="L48" s="336">
        <v>10</v>
      </c>
      <c r="M48" s="337">
        <v>205.8</v>
      </c>
      <c r="N48" s="338"/>
      <c r="O48" s="149">
        <f t="shared" si="2"/>
        <v>0</v>
      </c>
      <c r="P48" s="184">
        <v>4607109966426</v>
      </c>
      <c r="Q48" s="339"/>
      <c r="R48" s="355">
        <f t="shared" si="0"/>
        <v>20.58</v>
      </c>
      <c r="S48" s="359" t="s">
        <v>2127</v>
      </c>
      <c r="T48" s="475" t="s">
        <v>8018</v>
      </c>
    </row>
    <row r="49" spans="1:20" s="110" customFormat="1" ht="42.75" customHeight="1" x14ac:dyDescent="0.2">
      <c r="A49" s="222">
        <v>32</v>
      </c>
      <c r="B49" s="283">
        <v>3410</v>
      </c>
      <c r="C49" s="331" t="s">
        <v>2128</v>
      </c>
      <c r="D49" s="332"/>
      <c r="E49" s="285" t="s">
        <v>835</v>
      </c>
      <c r="F49" s="322" t="s">
        <v>1492</v>
      </c>
      <c r="G49" s="512" t="str">
        <f t="shared" si="1"/>
        <v>фото</v>
      </c>
      <c r="H49" s="223"/>
      <c r="I49" s="333" t="s">
        <v>6364</v>
      </c>
      <c r="J49" s="334" t="s">
        <v>1493</v>
      </c>
      <c r="K49" s="335" t="s">
        <v>837</v>
      </c>
      <c r="L49" s="336">
        <v>10</v>
      </c>
      <c r="M49" s="337">
        <v>140.1</v>
      </c>
      <c r="N49" s="338"/>
      <c r="O49" s="149">
        <f t="shared" si="2"/>
        <v>0</v>
      </c>
      <c r="P49" s="184">
        <v>4607109951927</v>
      </c>
      <c r="Q49" s="339"/>
      <c r="R49" s="355">
        <f t="shared" si="0"/>
        <v>14.01</v>
      </c>
      <c r="S49" s="359" t="s">
        <v>2128</v>
      </c>
      <c r="T49" s="475" t="s">
        <v>8018</v>
      </c>
    </row>
    <row r="50" spans="1:20" s="110" customFormat="1" ht="42" customHeight="1" x14ac:dyDescent="0.2">
      <c r="A50" s="222">
        <v>33</v>
      </c>
      <c r="B50" s="283">
        <v>2640</v>
      </c>
      <c r="C50" s="331" t="s">
        <v>2129</v>
      </c>
      <c r="D50" s="332"/>
      <c r="E50" s="285" t="s">
        <v>835</v>
      </c>
      <c r="F50" s="322" t="s">
        <v>1491</v>
      </c>
      <c r="G50" s="512" t="str">
        <f t="shared" si="1"/>
        <v>фото</v>
      </c>
      <c r="H50" s="223"/>
      <c r="I50" s="333" t="s">
        <v>6365</v>
      </c>
      <c r="J50" s="334" t="s">
        <v>1443</v>
      </c>
      <c r="K50" s="335" t="s">
        <v>837</v>
      </c>
      <c r="L50" s="336">
        <v>10</v>
      </c>
      <c r="M50" s="337">
        <v>193.4</v>
      </c>
      <c r="N50" s="338"/>
      <c r="O50" s="149">
        <f t="shared" si="2"/>
        <v>0</v>
      </c>
      <c r="P50" s="184">
        <v>4607109956762</v>
      </c>
      <c r="Q50" s="339"/>
      <c r="R50" s="355">
        <f t="shared" si="0"/>
        <v>19.34</v>
      </c>
      <c r="S50" s="359" t="s">
        <v>2129</v>
      </c>
      <c r="T50" s="475" t="s">
        <v>8018</v>
      </c>
    </row>
    <row r="51" spans="1:20" s="110" customFormat="1" ht="46.5" customHeight="1" x14ac:dyDescent="0.2">
      <c r="A51" s="222">
        <v>34</v>
      </c>
      <c r="B51" s="283">
        <v>7391</v>
      </c>
      <c r="C51" s="331" t="s">
        <v>4305</v>
      </c>
      <c r="D51" s="332"/>
      <c r="E51" s="285" t="s">
        <v>835</v>
      </c>
      <c r="F51" s="322" t="s">
        <v>2130</v>
      </c>
      <c r="G51" s="512" t="str">
        <f t="shared" si="1"/>
        <v>фото</v>
      </c>
      <c r="H51" s="223"/>
      <c r="I51" s="333" t="s">
        <v>6366</v>
      </c>
      <c r="J51" s="334" t="s">
        <v>1443</v>
      </c>
      <c r="K51" s="335" t="s">
        <v>837</v>
      </c>
      <c r="L51" s="336">
        <v>10</v>
      </c>
      <c r="M51" s="337">
        <v>202.2</v>
      </c>
      <c r="N51" s="338"/>
      <c r="O51" s="149">
        <f t="shared" si="2"/>
        <v>0</v>
      </c>
      <c r="P51" s="184">
        <v>4607109939727</v>
      </c>
      <c r="Q51" s="339"/>
      <c r="R51" s="355">
        <f t="shared" si="0"/>
        <v>20.22</v>
      </c>
      <c r="S51" s="359" t="s">
        <v>4305</v>
      </c>
      <c r="T51" s="475" t="s">
        <v>8018</v>
      </c>
    </row>
    <row r="52" spans="1:20" s="109" customFormat="1" ht="93.75" customHeight="1" x14ac:dyDescent="0.2">
      <c r="A52" s="222">
        <v>35</v>
      </c>
      <c r="B52" s="283">
        <v>7445</v>
      </c>
      <c r="C52" s="331" t="s">
        <v>6622</v>
      </c>
      <c r="D52" s="332"/>
      <c r="E52" s="385" t="s">
        <v>835</v>
      </c>
      <c r="F52" s="323" t="s">
        <v>6207</v>
      </c>
      <c r="G52" s="512" t="str">
        <f t="shared" si="1"/>
        <v>фото</v>
      </c>
      <c r="H52" s="223"/>
      <c r="I52" s="333" t="s">
        <v>8019</v>
      </c>
      <c r="J52" s="334" t="s">
        <v>1443</v>
      </c>
      <c r="K52" s="335" t="s">
        <v>879</v>
      </c>
      <c r="L52" s="336">
        <v>6</v>
      </c>
      <c r="M52" s="337">
        <v>337.1</v>
      </c>
      <c r="N52" s="338"/>
      <c r="O52" s="149">
        <f t="shared" si="2"/>
        <v>0</v>
      </c>
      <c r="P52" s="184">
        <v>4607109939185</v>
      </c>
      <c r="Q52" s="504" t="s">
        <v>7296</v>
      </c>
      <c r="R52" s="355">
        <f t="shared" si="0"/>
        <v>56.18</v>
      </c>
      <c r="S52" s="359" t="s">
        <v>6622</v>
      </c>
      <c r="T52" s="475" t="s">
        <v>8018</v>
      </c>
    </row>
    <row r="53" spans="1:20" s="109" customFormat="1" ht="93.75" customHeight="1" x14ac:dyDescent="0.2">
      <c r="A53" s="222">
        <v>36</v>
      </c>
      <c r="B53" s="283">
        <v>7426</v>
      </c>
      <c r="C53" s="331" t="s">
        <v>6618</v>
      </c>
      <c r="D53" s="332"/>
      <c r="E53" s="385" t="s">
        <v>835</v>
      </c>
      <c r="F53" s="323" t="s">
        <v>6203</v>
      </c>
      <c r="G53" s="512" t="str">
        <f t="shared" si="1"/>
        <v>фото</v>
      </c>
      <c r="H53" s="223"/>
      <c r="I53" s="333" t="s">
        <v>8020</v>
      </c>
      <c r="J53" s="334" t="s">
        <v>1443</v>
      </c>
      <c r="K53" s="335" t="s">
        <v>879</v>
      </c>
      <c r="L53" s="336">
        <v>5</v>
      </c>
      <c r="M53" s="337">
        <v>282.10000000000002</v>
      </c>
      <c r="N53" s="338"/>
      <c r="O53" s="149">
        <f t="shared" si="2"/>
        <v>0</v>
      </c>
      <c r="P53" s="184">
        <v>4607109939376</v>
      </c>
      <c r="Q53" s="504" t="s">
        <v>7296</v>
      </c>
      <c r="R53" s="355">
        <f t="shared" si="0"/>
        <v>56.42</v>
      </c>
      <c r="S53" s="359" t="s">
        <v>6618</v>
      </c>
      <c r="T53" s="475" t="s">
        <v>8018</v>
      </c>
    </row>
    <row r="54" spans="1:20" s="109" customFormat="1" ht="93.75" customHeight="1" x14ac:dyDescent="0.2">
      <c r="A54" s="222">
        <v>37</v>
      </c>
      <c r="B54" s="283">
        <v>3368</v>
      </c>
      <c r="C54" s="331" t="s">
        <v>6619</v>
      </c>
      <c r="D54" s="332"/>
      <c r="E54" s="385" t="s">
        <v>835</v>
      </c>
      <c r="F54" s="323" t="s">
        <v>6204</v>
      </c>
      <c r="G54" s="512" t="str">
        <f t="shared" si="1"/>
        <v>фото</v>
      </c>
      <c r="H54" s="223"/>
      <c r="I54" s="333" t="s">
        <v>6367</v>
      </c>
      <c r="J54" s="334" t="s">
        <v>1443</v>
      </c>
      <c r="K54" s="335" t="s">
        <v>879</v>
      </c>
      <c r="L54" s="336">
        <v>5</v>
      </c>
      <c r="M54" s="337">
        <v>282.10000000000002</v>
      </c>
      <c r="N54" s="338"/>
      <c r="O54" s="149">
        <f t="shared" si="2"/>
        <v>0</v>
      </c>
      <c r="P54" s="184">
        <v>4607109950906</v>
      </c>
      <c r="Q54" s="504" t="s">
        <v>7296</v>
      </c>
      <c r="R54" s="355">
        <f t="shared" si="0"/>
        <v>56.42</v>
      </c>
      <c r="S54" s="359" t="s">
        <v>6619</v>
      </c>
      <c r="T54" s="475" t="s">
        <v>8018</v>
      </c>
    </row>
    <row r="55" spans="1:20" s="110" customFormat="1" ht="93.75" customHeight="1" x14ac:dyDescent="0.2">
      <c r="A55" s="222">
        <v>38</v>
      </c>
      <c r="B55" s="283">
        <v>1757</v>
      </c>
      <c r="C55" s="331" t="s">
        <v>6620</v>
      </c>
      <c r="D55" s="332"/>
      <c r="E55" s="385" t="s">
        <v>835</v>
      </c>
      <c r="F55" s="323" t="s">
        <v>6205</v>
      </c>
      <c r="G55" s="512" t="str">
        <f t="shared" si="1"/>
        <v>фото</v>
      </c>
      <c r="H55" s="223"/>
      <c r="I55" s="333" t="s">
        <v>6368</v>
      </c>
      <c r="J55" s="334" t="s">
        <v>1443</v>
      </c>
      <c r="K55" s="335" t="s">
        <v>879</v>
      </c>
      <c r="L55" s="336">
        <v>5</v>
      </c>
      <c r="M55" s="337">
        <v>282.10000000000002</v>
      </c>
      <c r="N55" s="338"/>
      <c r="O55" s="149">
        <f t="shared" si="2"/>
        <v>0</v>
      </c>
      <c r="P55" s="184">
        <v>4607109979112</v>
      </c>
      <c r="Q55" s="504" t="s">
        <v>7296</v>
      </c>
      <c r="R55" s="355">
        <f t="shared" si="0"/>
        <v>56.42</v>
      </c>
      <c r="S55" s="359" t="s">
        <v>6620</v>
      </c>
      <c r="T55" s="475" t="s">
        <v>8018</v>
      </c>
    </row>
    <row r="56" spans="1:20" s="109" customFormat="1" ht="93.75" customHeight="1" x14ac:dyDescent="0.2">
      <c r="A56" s="222">
        <v>39</v>
      </c>
      <c r="B56" s="283">
        <v>48</v>
      </c>
      <c r="C56" s="331" t="s">
        <v>6621</v>
      </c>
      <c r="D56" s="332"/>
      <c r="E56" s="385" t="s">
        <v>835</v>
      </c>
      <c r="F56" s="323" t="s">
        <v>6206</v>
      </c>
      <c r="G56" s="512" t="str">
        <f t="shared" si="1"/>
        <v>фото</v>
      </c>
      <c r="H56" s="223"/>
      <c r="I56" s="333" t="s">
        <v>6369</v>
      </c>
      <c r="J56" s="334" t="s">
        <v>1443</v>
      </c>
      <c r="K56" s="335" t="s">
        <v>879</v>
      </c>
      <c r="L56" s="336">
        <v>5</v>
      </c>
      <c r="M56" s="337">
        <v>282.10000000000002</v>
      </c>
      <c r="N56" s="338"/>
      <c r="O56" s="149">
        <f t="shared" si="2"/>
        <v>0</v>
      </c>
      <c r="P56" s="184">
        <v>4607109979334</v>
      </c>
      <c r="Q56" s="504" t="s">
        <v>7296</v>
      </c>
      <c r="R56" s="355">
        <f t="shared" si="0"/>
        <v>56.42</v>
      </c>
      <c r="S56" s="359" t="s">
        <v>6621</v>
      </c>
      <c r="T56" s="475" t="s">
        <v>8018</v>
      </c>
    </row>
    <row r="57" spans="1:20" s="110" customFormat="1" ht="41.25" customHeight="1" x14ac:dyDescent="0.2">
      <c r="A57" s="222">
        <v>40</v>
      </c>
      <c r="B57" s="283">
        <v>6683</v>
      </c>
      <c r="C57" s="331" t="s">
        <v>2131</v>
      </c>
      <c r="D57" s="332"/>
      <c r="E57" s="285" t="s">
        <v>835</v>
      </c>
      <c r="F57" s="322" t="s">
        <v>197</v>
      </c>
      <c r="G57" s="512" t="str">
        <f t="shared" si="1"/>
        <v>фото</v>
      </c>
      <c r="H57" s="223"/>
      <c r="I57" s="333" t="s">
        <v>6370</v>
      </c>
      <c r="J57" s="334" t="s">
        <v>1443</v>
      </c>
      <c r="K57" s="335" t="s">
        <v>837</v>
      </c>
      <c r="L57" s="336">
        <v>10</v>
      </c>
      <c r="M57" s="337">
        <v>255.5</v>
      </c>
      <c r="N57" s="338"/>
      <c r="O57" s="149">
        <f t="shared" si="2"/>
        <v>0</v>
      </c>
      <c r="P57" s="184">
        <v>4607109943274</v>
      </c>
      <c r="Q57" s="339"/>
      <c r="R57" s="355">
        <f t="shared" si="0"/>
        <v>25.55</v>
      </c>
      <c r="S57" s="359" t="s">
        <v>2131</v>
      </c>
      <c r="T57" s="475" t="s">
        <v>8018</v>
      </c>
    </row>
    <row r="58" spans="1:20" s="110" customFormat="1" ht="41.25" customHeight="1" x14ac:dyDescent="0.2">
      <c r="A58" s="222">
        <v>41</v>
      </c>
      <c r="B58" s="283">
        <v>6686</v>
      </c>
      <c r="C58" s="331" t="s">
        <v>6623</v>
      </c>
      <c r="D58" s="332" t="s">
        <v>6624</v>
      </c>
      <c r="E58" s="385" t="s">
        <v>835</v>
      </c>
      <c r="F58" s="323" t="s">
        <v>6208</v>
      </c>
      <c r="G58" s="512" t="str">
        <f t="shared" si="1"/>
        <v>фото</v>
      </c>
      <c r="H58" s="512"/>
      <c r="I58" s="333" t="s">
        <v>6371</v>
      </c>
      <c r="J58" s="334" t="s">
        <v>1485</v>
      </c>
      <c r="K58" s="335" t="s">
        <v>836</v>
      </c>
      <c r="L58" s="336">
        <v>10</v>
      </c>
      <c r="M58" s="337">
        <v>299.8</v>
      </c>
      <c r="N58" s="338"/>
      <c r="O58" s="149">
        <f t="shared" si="2"/>
        <v>0</v>
      </c>
      <c r="P58" s="184">
        <v>4607109943304</v>
      </c>
      <c r="Q58" s="504" t="s">
        <v>7296</v>
      </c>
      <c r="R58" s="355">
        <f t="shared" si="0"/>
        <v>29.98</v>
      </c>
      <c r="S58" s="359" t="s">
        <v>6623</v>
      </c>
      <c r="T58" s="475" t="s">
        <v>8018</v>
      </c>
    </row>
    <row r="59" spans="1:20" s="109" customFormat="1" ht="41.25" customHeight="1" x14ac:dyDescent="0.2">
      <c r="A59" s="222">
        <v>42</v>
      </c>
      <c r="B59" s="283">
        <v>3397</v>
      </c>
      <c r="C59" s="331" t="s">
        <v>2132</v>
      </c>
      <c r="D59" s="332"/>
      <c r="E59" s="285" t="s">
        <v>835</v>
      </c>
      <c r="F59" s="322" t="s">
        <v>1486</v>
      </c>
      <c r="G59" s="512" t="str">
        <f t="shared" si="1"/>
        <v>фото</v>
      </c>
      <c r="H59" s="223"/>
      <c r="I59" s="333" t="s">
        <v>6372</v>
      </c>
      <c r="J59" s="334" t="s">
        <v>1464</v>
      </c>
      <c r="K59" s="335" t="s">
        <v>837</v>
      </c>
      <c r="L59" s="336">
        <v>10</v>
      </c>
      <c r="M59" s="337">
        <v>264.3</v>
      </c>
      <c r="N59" s="338"/>
      <c r="O59" s="149">
        <f t="shared" si="2"/>
        <v>0</v>
      </c>
      <c r="P59" s="184">
        <v>4607109951910</v>
      </c>
      <c r="Q59" s="339"/>
      <c r="R59" s="355">
        <f t="shared" si="0"/>
        <v>26.43</v>
      </c>
      <c r="S59" s="359" t="s">
        <v>2132</v>
      </c>
      <c r="T59" s="475" t="s">
        <v>8018</v>
      </c>
    </row>
    <row r="60" spans="1:20" s="106" customFormat="1" ht="41.25" customHeight="1" x14ac:dyDescent="0.2">
      <c r="A60" s="222">
        <v>43</v>
      </c>
      <c r="B60" s="283">
        <v>1329</v>
      </c>
      <c r="C60" s="331" t="s">
        <v>2133</v>
      </c>
      <c r="D60" s="332"/>
      <c r="E60" s="285" t="s">
        <v>835</v>
      </c>
      <c r="F60" s="322" t="s">
        <v>1487</v>
      </c>
      <c r="G60" s="512" t="str">
        <f t="shared" si="1"/>
        <v>фото</v>
      </c>
      <c r="H60" s="223"/>
      <c r="I60" s="333" t="s">
        <v>6373</v>
      </c>
      <c r="J60" s="334" t="s">
        <v>1443</v>
      </c>
      <c r="K60" s="335" t="s">
        <v>837</v>
      </c>
      <c r="L60" s="336">
        <v>10</v>
      </c>
      <c r="M60" s="337">
        <v>184.5</v>
      </c>
      <c r="N60" s="338"/>
      <c r="O60" s="149">
        <f t="shared" si="2"/>
        <v>0</v>
      </c>
      <c r="P60" s="184">
        <v>4607109963050</v>
      </c>
      <c r="Q60" s="339"/>
      <c r="R60" s="355">
        <f t="shared" si="0"/>
        <v>18.45</v>
      </c>
      <c r="S60" s="359" t="s">
        <v>2133</v>
      </c>
      <c r="T60" s="475" t="s">
        <v>8018</v>
      </c>
    </row>
    <row r="61" spans="1:20" s="109" customFormat="1" ht="70.5" customHeight="1" x14ac:dyDescent="0.2">
      <c r="A61" s="222">
        <v>44</v>
      </c>
      <c r="B61" s="283">
        <v>6660</v>
      </c>
      <c r="C61" s="331" t="s">
        <v>6626</v>
      </c>
      <c r="D61" s="332" t="s">
        <v>6627</v>
      </c>
      <c r="E61" s="385" t="s">
        <v>835</v>
      </c>
      <c r="F61" s="323" t="s">
        <v>6210</v>
      </c>
      <c r="G61" s="512" t="str">
        <f t="shared" si="1"/>
        <v>фото</v>
      </c>
      <c r="H61" s="512"/>
      <c r="I61" s="333" t="s">
        <v>8021</v>
      </c>
      <c r="J61" s="334" t="s">
        <v>1493</v>
      </c>
      <c r="K61" s="335" t="s">
        <v>845</v>
      </c>
      <c r="L61" s="336">
        <v>8</v>
      </c>
      <c r="M61" s="337">
        <v>311.39999999999998</v>
      </c>
      <c r="N61" s="338"/>
      <c r="O61" s="149">
        <f t="shared" si="2"/>
        <v>0</v>
      </c>
      <c r="P61" s="184">
        <v>4607109943045</v>
      </c>
      <c r="Q61" s="504" t="s">
        <v>7296</v>
      </c>
      <c r="R61" s="355">
        <f t="shared" si="0"/>
        <v>38.93</v>
      </c>
      <c r="S61" s="359" t="s">
        <v>6626</v>
      </c>
      <c r="T61" s="475" t="s">
        <v>8018</v>
      </c>
    </row>
    <row r="62" spans="1:20" s="110" customFormat="1" ht="33" customHeight="1" x14ac:dyDescent="0.2">
      <c r="A62" s="222">
        <v>45</v>
      </c>
      <c r="B62" s="283">
        <v>6025</v>
      </c>
      <c r="C62" s="331" t="s">
        <v>4350</v>
      </c>
      <c r="D62" s="332"/>
      <c r="E62" s="285" t="s">
        <v>835</v>
      </c>
      <c r="F62" s="322" t="s">
        <v>4351</v>
      </c>
      <c r="G62" s="512" t="str">
        <f t="shared" si="1"/>
        <v>фото</v>
      </c>
      <c r="H62" s="223"/>
      <c r="I62" s="333" t="s">
        <v>6374</v>
      </c>
      <c r="J62" s="334" t="s">
        <v>1443</v>
      </c>
      <c r="K62" s="335" t="s">
        <v>837</v>
      </c>
      <c r="L62" s="336">
        <v>10</v>
      </c>
      <c r="M62" s="337">
        <v>149</v>
      </c>
      <c r="N62" s="338"/>
      <c r="O62" s="149">
        <f t="shared" si="2"/>
        <v>0</v>
      </c>
      <c r="P62" s="184">
        <v>4607109959503</v>
      </c>
      <c r="Q62" s="339"/>
      <c r="R62" s="355">
        <f t="shared" si="0"/>
        <v>14.9</v>
      </c>
      <c r="S62" s="359" t="s">
        <v>4350</v>
      </c>
      <c r="T62" s="475" t="s">
        <v>8018</v>
      </c>
    </row>
    <row r="63" spans="1:20" s="109" customFormat="1" ht="33" customHeight="1" x14ac:dyDescent="0.2">
      <c r="A63" s="222">
        <v>46</v>
      </c>
      <c r="B63" s="283">
        <v>2617</v>
      </c>
      <c r="C63" s="331" t="s">
        <v>2134</v>
      </c>
      <c r="D63" s="332"/>
      <c r="E63" s="285" t="s">
        <v>835</v>
      </c>
      <c r="F63" s="322" t="s">
        <v>1455</v>
      </c>
      <c r="G63" s="512" t="str">
        <f t="shared" si="1"/>
        <v>фото</v>
      </c>
      <c r="H63" s="223"/>
      <c r="I63" s="333" t="s">
        <v>6375</v>
      </c>
      <c r="J63" s="334" t="s">
        <v>1446</v>
      </c>
      <c r="K63" s="335" t="s">
        <v>837</v>
      </c>
      <c r="L63" s="336">
        <v>10</v>
      </c>
      <c r="M63" s="337">
        <v>255.5</v>
      </c>
      <c r="N63" s="338"/>
      <c r="O63" s="149">
        <f t="shared" si="2"/>
        <v>0</v>
      </c>
      <c r="P63" s="184">
        <v>4607109956434</v>
      </c>
      <c r="Q63" s="339"/>
      <c r="R63" s="355">
        <f t="shared" si="0"/>
        <v>25.55</v>
      </c>
      <c r="S63" s="359" t="s">
        <v>2134</v>
      </c>
      <c r="T63" s="475" t="s">
        <v>8018</v>
      </c>
    </row>
    <row r="64" spans="1:20" s="110" customFormat="1" ht="71.25" customHeight="1" x14ac:dyDescent="0.2">
      <c r="A64" s="222">
        <v>47</v>
      </c>
      <c r="B64" s="283">
        <v>6689</v>
      </c>
      <c r="C64" s="331" t="s">
        <v>4306</v>
      </c>
      <c r="D64" s="332" t="s">
        <v>4307</v>
      </c>
      <c r="E64" s="285" t="s">
        <v>835</v>
      </c>
      <c r="F64" s="322" t="s">
        <v>3433</v>
      </c>
      <c r="G64" s="512" t="str">
        <f t="shared" si="1"/>
        <v>фото</v>
      </c>
      <c r="H64" s="512"/>
      <c r="I64" s="333" t="s">
        <v>6376</v>
      </c>
      <c r="J64" s="334" t="s">
        <v>1443</v>
      </c>
      <c r="K64" s="335" t="s">
        <v>874</v>
      </c>
      <c r="L64" s="336">
        <v>5</v>
      </c>
      <c r="M64" s="337">
        <v>259.89999999999998</v>
      </c>
      <c r="N64" s="338"/>
      <c r="O64" s="149">
        <f t="shared" si="2"/>
        <v>0</v>
      </c>
      <c r="P64" s="184">
        <v>4607109943335</v>
      </c>
      <c r="Q64" s="339"/>
      <c r="R64" s="355">
        <f t="shared" si="0"/>
        <v>51.98</v>
      </c>
      <c r="S64" s="359" t="s">
        <v>4308</v>
      </c>
      <c r="T64" s="475" t="s">
        <v>8018</v>
      </c>
    </row>
    <row r="65" spans="1:20" s="109" customFormat="1" ht="71.25" customHeight="1" x14ac:dyDescent="0.2">
      <c r="A65" s="222">
        <v>48</v>
      </c>
      <c r="B65" s="283">
        <v>2597</v>
      </c>
      <c r="C65" s="331" t="s">
        <v>3080</v>
      </c>
      <c r="D65" s="332"/>
      <c r="E65" s="285" t="s">
        <v>835</v>
      </c>
      <c r="F65" s="322" t="s">
        <v>2135</v>
      </c>
      <c r="G65" s="512" t="str">
        <f t="shared" si="1"/>
        <v>фото</v>
      </c>
      <c r="H65" s="223"/>
      <c r="I65" s="333" t="s">
        <v>6377</v>
      </c>
      <c r="J65" s="334" t="s">
        <v>1446</v>
      </c>
      <c r="K65" s="335" t="s">
        <v>837</v>
      </c>
      <c r="L65" s="336">
        <v>8</v>
      </c>
      <c r="M65" s="337">
        <v>291</v>
      </c>
      <c r="N65" s="338"/>
      <c r="O65" s="149">
        <f t="shared" si="2"/>
        <v>0</v>
      </c>
      <c r="P65" s="184">
        <v>4607109985526</v>
      </c>
      <c r="Q65" s="339"/>
      <c r="R65" s="355">
        <f t="shared" si="0"/>
        <v>36.380000000000003</v>
      </c>
      <c r="S65" s="359" t="s">
        <v>3080</v>
      </c>
      <c r="T65" s="475" t="s">
        <v>8018</v>
      </c>
    </row>
    <row r="66" spans="1:20" s="109" customFormat="1" ht="36" customHeight="1" x14ac:dyDescent="0.2">
      <c r="A66" s="222">
        <v>49</v>
      </c>
      <c r="B66" s="283">
        <v>2921</v>
      </c>
      <c r="C66" s="331" t="s">
        <v>2136</v>
      </c>
      <c r="D66" s="332"/>
      <c r="E66" s="285" t="s">
        <v>835</v>
      </c>
      <c r="F66" s="322" t="s">
        <v>1456</v>
      </c>
      <c r="G66" s="512" t="str">
        <f t="shared" si="1"/>
        <v>фото</v>
      </c>
      <c r="H66" s="223"/>
      <c r="I66" s="333" t="s">
        <v>6378</v>
      </c>
      <c r="J66" s="334" t="s">
        <v>1443</v>
      </c>
      <c r="K66" s="335" t="s">
        <v>837</v>
      </c>
      <c r="L66" s="336">
        <v>10</v>
      </c>
      <c r="M66" s="337">
        <v>184.5</v>
      </c>
      <c r="N66" s="338"/>
      <c r="O66" s="149">
        <f t="shared" si="2"/>
        <v>0</v>
      </c>
      <c r="P66" s="184">
        <v>4607109978993</v>
      </c>
      <c r="Q66" s="339"/>
      <c r="R66" s="355">
        <f t="shared" si="0"/>
        <v>18.45</v>
      </c>
      <c r="S66" s="359" t="s">
        <v>2136</v>
      </c>
      <c r="T66" s="475" t="s">
        <v>8018</v>
      </c>
    </row>
    <row r="67" spans="1:20" s="109" customFormat="1" ht="87.75" customHeight="1" x14ac:dyDescent="0.2">
      <c r="A67" s="222">
        <v>50</v>
      </c>
      <c r="B67" s="283">
        <v>3286</v>
      </c>
      <c r="C67" s="331" t="s">
        <v>2137</v>
      </c>
      <c r="D67" s="332"/>
      <c r="E67" s="285" t="s">
        <v>835</v>
      </c>
      <c r="F67" s="322" t="s">
        <v>1457</v>
      </c>
      <c r="G67" s="512" t="str">
        <f t="shared" si="1"/>
        <v>фото</v>
      </c>
      <c r="H67" s="223"/>
      <c r="I67" s="333" t="s">
        <v>6379</v>
      </c>
      <c r="J67" s="334" t="s">
        <v>1443</v>
      </c>
      <c r="K67" s="335" t="s">
        <v>837</v>
      </c>
      <c r="L67" s="336">
        <v>10</v>
      </c>
      <c r="M67" s="337">
        <v>202.2</v>
      </c>
      <c r="N67" s="338"/>
      <c r="O67" s="149">
        <f t="shared" si="2"/>
        <v>0</v>
      </c>
      <c r="P67" s="184">
        <v>4607109951934</v>
      </c>
      <c r="Q67" s="339"/>
      <c r="R67" s="355">
        <f t="shared" si="0"/>
        <v>20.22</v>
      </c>
      <c r="S67" s="359" t="s">
        <v>2137</v>
      </c>
      <c r="T67" s="475" t="s">
        <v>8018</v>
      </c>
    </row>
    <row r="68" spans="1:20" s="110" customFormat="1" ht="40.5" customHeight="1" x14ac:dyDescent="0.2">
      <c r="A68" s="222">
        <v>51</v>
      </c>
      <c r="B68" s="283">
        <v>7393</v>
      </c>
      <c r="C68" s="331" t="s">
        <v>4309</v>
      </c>
      <c r="D68" s="332"/>
      <c r="E68" s="285" t="s">
        <v>835</v>
      </c>
      <c r="F68" s="322" t="s">
        <v>2138</v>
      </c>
      <c r="G68" s="512" t="str">
        <f t="shared" si="1"/>
        <v>фото</v>
      </c>
      <c r="H68" s="223"/>
      <c r="I68" s="333" t="s">
        <v>6380</v>
      </c>
      <c r="J68" s="334" t="s">
        <v>1443</v>
      </c>
      <c r="K68" s="335" t="s">
        <v>837</v>
      </c>
      <c r="L68" s="336">
        <v>8</v>
      </c>
      <c r="M68" s="337">
        <v>291</v>
      </c>
      <c r="N68" s="338"/>
      <c r="O68" s="149">
        <f t="shared" si="2"/>
        <v>0</v>
      </c>
      <c r="P68" s="184">
        <v>4607109939703</v>
      </c>
      <c r="Q68" s="339"/>
      <c r="R68" s="355">
        <f t="shared" si="0"/>
        <v>36.380000000000003</v>
      </c>
      <c r="S68" s="359" t="s">
        <v>4309</v>
      </c>
      <c r="T68" s="475" t="s">
        <v>8018</v>
      </c>
    </row>
    <row r="69" spans="1:20" s="109" customFormat="1" ht="33.75" customHeight="1" x14ac:dyDescent="0.2">
      <c r="A69" s="222">
        <v>52</v>
      </c>
      <c r="B69" s="283">
        <v>2753</v>
      </c>
      <c r="C69" s="331" t="s">
        <v>2139</v>
      </c>
      <c r="D69" s="332"/>
      <c r="E69" s="285" t="s">
        <v>835</v>
      </c>
      <c r="F69" s="322" t="s">
        <v>1488</v>
      </c>
      <c r="G69" s="512" t="str">
        <f t="shared" si="1"/>
        <v>фото</v>
      </c>
      <c r="H69" s="223"/>
      <c r="I69" s="333" t="s">
        <v>6381</v>
      </c>
      <c r="J69" s="334" t="s">
        <v>1446</v>
      </c>
      <c r="K69" s="335" t="s">
        <v>837</v>
      </c>
      <c r="L69" s="336">
        <v>10</v>
      </c>
      <c r="M69" s="337">
        <v>157.9</v>
      </c>
      <c r="N69" s="338"/>
      <c r="O69" s="149">
        <f t="shared" si="2"/>
        <v>0</v>
      </c>
      <c r="P69" s="184">
        <v>4607109967522</v>
      </c>
      <c r="Q69" s="339"/>
      <c r="R69" s="355">
        <f t="shared" si="0"/>
        <v>15.79</v>
      </c>
      <c r="S69" s="359" t="s">
        <v>2139</v>
      </c>
      <c r="T69" s="475" t="s">
        <v>8018</v>
      </c>
    </row>
    <row r="70" spans="1:20" s="109" customFormat="1" ht="57" customHeight="1" x14ac:dyDescent="0.2">
      <c r="A70" s="222">
        <v>53</v>
      </c>
      <c r="B70" s="283">
        <v>3240</v>
      </c>
      <c r="C70" s="331" t="s">
        <v>2140</v>
      </c>
      <c r="D70" s="332"/>
      <c r="E70" s="285" t="s">
        <v>835</v>
      </c>
      <c r="F70" s="322" t="s">
        <v>1444</v>
      </c>
      <c r="G70" s="512" t="str">
        <f t="shared" si="1"/>
        <v>фото</v>
      </c>
      <c r="H70" s="223"/>
      <c r="I70" s="333" t="s">
        <v>6382</v>
      </c>
      <c r="J70" s="334" t="s">
        <v>1443</v>
      </c>
      <c r="K70" s="335" t="s">
        <v>837</v>
      </c>
      <c r="L70" s="336">
        <v>5</v>
      </c>
      <c r="M70" s="337">
        <v>353.1</v>
      </c>
      <c r="N70" s="338"/>
      <c r="O70" s="149">
        <f t="shared" si="2"/>
        <v>0</v>
      </c>
      <c r="P70" s="184">
        <v>4607109951897</v>
      </c>
      <c r="Q70" s="339"/>
      <c r="R70" s="355">
        <f t="shared" si="0"/>
        <v>70.62</v>
      </c>
      <c r="S70" s="359" t="s">
        <v>2140</v>
      </c>
      <c r="T70" s="475" t="s">
        <v>8018</v>
      </c>
    </row>
    <row r="71" spans="1:20" s="109" customFormat="1" ht="54" customHeight="1" x14ac:dyDescent="0.2">
      <c r="A71" s="222">
        <v>54</v>
      </c>
      <c r="B71" s="283">
        <v>3241</v>
      </c>
      <c r="C71" s="331" t="s">
        <v>2140</v>
      </c>
      <c r="D71" s="332"/>
      <c r="E71" s="285" t="s">
        <v>835</v>
      </c>
      <c r="F71" s="322" t="s">
        <v>1444</v>
      </c>
      <c r="G71" s="512" t="str">
        <f t="shared" si="1"/>
        <v>фото</v>
      </c>
      <c r="H71" s="223"/>
      <c r="I71" s="333" t="s">
        <v>6382</v>
      </c>
      <c r="J71" s="334" t="s">
        <v>1443</v>
      </c>
      <c r="K71" s="335" t="s">
        <v>8273</v>
      </c>
      <c r="L71" s="336">
        <v>6</v>
      </c>
      <c r="M71" s="337">
        <v>354.1</v>
      </c>
      <c r="N71" s="338"/>
      <c r="O71" s="149">
        <f t="shared" si="2"/>
        <v>0</v>
      </c>
      <c r="P71" s="184">
        <v>4607109951898</v>
      </c>
      <c r="Q71" s="339"/>
      <c r="R71" s="355">
        <f t="shared" ref="R71" si="3">ROUND(M71/L71,2)</f>
        <v>59.02</v>
      </c>
      <c r="S71" s="359" t="s">
        <v>2140</v>
      </c>
      <c r="T71" s="475" t="s">
        <v>8018</v>
      </c>
    </row>
    <row r="72" spans="1:20" s="109" customFormat="1" ht="31.5" customHeight="1" x14ac:dyDescent="0.2">
      <c r="A72" s="222">
        <v>55</v>
      </c>
      <c r="B72" s="283">
        <v>3312</v>
      </c>
      <c r="C72" s="331" t="s">
        <v>2142</v>
      </c>
      <c r="D72" s="332"/>
      <c r="E72" s="285" t="s">
        <v>835</v>
      </c>
      <c r="F72" s="322" t="s">
        <v>1466</v>
      </c>
      <c r="G72" s="512" t="str">
        <f t="shared" si="1"/>
        <v>фото</v>
      </c>
      <c r="H72" s="223"/>
      <c r="I72" s="333" t="s">
        <v>6384</v>
      </c>
      <c r="J72" s="334" t="s">
        <v>1443</v>
      </c>
      <c r="K72" s="335" t="s">
        <v>837</v>
      </c>
      <c r="L72" s="336">
        <v>10</v>
      </c>
      <c r="M72" s="337">
        <v>255.5</v>
      </c>
      <c r="N72" s="338"/>
      <c r="O72" s="149">
        <f t="shared" si="2"/>
        <v>0</v>
      </c>
      <c r="P72" s="184">
        <v>4607109951880</v>
      </c>
      <c r="Q72" s="339"/>
      <c r="R72" s="355">
        <f t="shared" si="0"/>
        <v>25.55</v>
      </c>
      <c r="S72" s="359" t="s">
        <v>2142</v>
      </c>
      <c r="T72" s="475" t="s">
        <v>8018</v>
      </c>
    </row>
    <row r="73" spans="1:20" s="109" customFormat="1" ht="41.25" customHeight="1" x14ac:dyDescent="0.2">
      <c r="A73" s="222">
        <v>56</v>
      </c>
      <c r="B73" s="283">
        <v>862</v>
      </c>
      <c r="C73" s="331" t="s">
        <v>2143</v>
      </c>
      <c r="D73" s="332"/>
      <c r="E73" s="285" t="s">
        <v>835</v>
      </c>
      <c r="F73" s="322" t="s">
        <v>1470</v>
      </c>
      <c r="G73" s="512" t="str">
        <f t="shared" si="1"/>
        <v>фото</v>
      </c>
      <c r="H73" s="223"/>
      <c r="I73" s="333" t="s">
        <v>6385</v>
      </c>
      <c r="J73" s="334" t="s">
        <v>1443</v>
      </c>
      <c r="K73" s="335" t="s">
        <v>837</v>
      </c>
      <c r="L73" s="336">
        <v>10</v>
      </c>
      <c r="M73" s="337">
        <v>246.6</v>
      </c>
      <c r="N73" s="338"/>
      <c r="O73" s="149">
        <f t="shared" si="2"/>
        <v>0</v>
      </c>
      <c r="P73" s="184">
        <v>4607109956564</v>
      </c>
      <c r="Q73" s="339"/>
      <c r="R73" s="355">
        <f t="shared" si="0"/>
        <v>24.66</v>
      </c>
      <c r="S73" s="359" t="s">
        <v>2143</v>
      </c>
      <c r="T73" s="475" t="s">
        <v>8018</v>
      </c>
    </row>
    <row r="74" spans="1:20" s="109" customFormat="1" ht="65.25" customHeight="1" x14ac:dyDescent="0.2">
      <c r="A74" s="222">
        <v>57</v>
      </c>
      <c r="B74" s="283">
        <v>7394</v>
      </c>
      <c r="C74" s="331" t="s">
        <v>3624</v>
      </c>
      <c r="D74" s="332"/>
      <c r="E74" s="285" t="s">
        <v>835</v>
      </c>
      <c r="F74" s="322" t="s">
        <v>2144</v>
      </c>
      <c r="G74" s="512" t="str">
        <f t="shared" si="1"/>
        <v>фото</v>
      </c>
      <c r="H74" s="223"/>
      <c r="I74" s="333" t="s">
        <v>6386</v>
      </c>
      <c r="J74" s="334" t="s">
        <v>1464</v>
      </c>
      <c r="K74" s="335" t="s">
        <v>837</v>
      </c>
      <c r="L74" s="336">
        <v>10</v>
      </c>
      <c r="M74" s="337">
        <v>291</v>
      </c>
      <c r="N74" s="338"/>
      <c r="O74" s="149">
        <f t="shared" si="2"/>
        <v>0</v>
      </c>
      <c r="P74" s="184">
        <v>4607109939697</v>
      </c>
      <c r="Q74" s="339"/>
      <c r="R74" s="355">
        <f t="shared" si="0"/>
        <v>29.1</v>
      </c>
      <c r="S74" s="359" t="s">
        <v>3624</v>
      </c>
      <c r="T74" s="475" t="s">
        <v>8018</v>
      </c>
    </row>
    <row r="75" spans="1:20" s="107" customFormat="1" ht="47.25" customHeight="1" x14ac:dyDescent="0.2">
      <c r="A75" s="222">
        <v>58</v>
      </c>
      <c r="B75" s="283">
        <v>7395</v>
      </c>
      <c r="C75" s="331" t="s">
        <v>3625</v>
      </c>
      <c r="D75" s="332"/>
      <c r="E75" s="285" t="s">
        <v>835</v>
      </c>
      <c r="F75" s="322" t="s">
        <v>2145</v>
      </c>
      <c r="G75" s="512" t="str">
        <f t="shared" si="1"/>
        <v>фото</v>
      </c>
      <c r="H75" s="223"/>
      <c r="I75" s="333" t="s">
        <v>6387</v>
      </c>
      <c r="J75" s="334" t="s">
        <v>1446</v>
      </c>
      <c r="K75" s="335" t="s">
        <v>837</v>
      </c>
      <c r="L75" s="336">
        <v>10</v>
      </c>
      <c r="M75" s="337">
        <v>211.1</v>
      </c>
      <c r="N75" s="338"/>
      <c r="O75" s="149">
        <f t="shared" si="2"/>
        <v>0</v>
      </c>
      <c r="P75" s="184">
        <v>4607109939680</v>
      </c>
      <c r="Q75" s="339"/>
      <c r="R75" s="355">
        <f t="shared" si="0"/>
        <v>21.11</v>
      </c>
      <c r="S75" s="359" t="s">
        <v>3625</v>
      </c>
      <c r="T75" s="475" t="s">
        <v>8018</v>
      </c>
    </row>
    <row r="76" spans="1:20" s="109" customFormat="1" ht="51" customHeight="1" x14ac:dyDescent="0.2">
      <c r="A76" s="222">
        <v>59</v>
      </c>
      <c r="B76" s="283">
        <v>2422</v>
      </c>
      <c r="C76" s="331" t="s">
        <v>2146</v>
      </c>
      <c r="D76" s="332"/>
      <c r="E76" s="285" t="s">
        <v>835</v>
      </c>
      <c r="F76" s="322" t="s">
        <v>1471</v>
      </c>
      <c r="G76" s="512" t="str">
        <f t="shared" si="1"/>
        <v>фото</v>
      </c>
      <c r="H76" s="223"/>
      <c r="I76" s="333" t="s">
        <v>6388</v>
      </c>
      <c r="J76" s="334" t="s">
        <v>1446</v>
      </c>
      <c r="K76" s="335" t="s">
        <v>837</v>
      </c>
      <c r="L76" s="336">
        <v>8</v>
      </c>
      <c r="M76" s="337">
        <v>262.60000000000002</v>
      </c>
      <c r="N76" s="338"/>
      <c r="O76" s="149">
        <f t="shared" si="2"/>
        <v>0</v>
      </c>
      <c r="P76" s="184">
        <v>4607109966433</v>
      </c>
      <c r="Q76" s="339"/>
      <c r="R76" s="355">
        <f t="shared" si="0"/>
        <v>32.83</v>
      </c>
      <c r="S76" s="359" t="s">
        <v>2146</v>
      </c>
      <c r="T76" s="475" t="s">
        <v>8018</v>
      </c>
    </row>
    <row r="77" spans="1:20" s="109" customFormat="1" ht="33" customHeight="1" x14ac:dyDescent="0.2">
      <c r="A77" s="222">
        <v>60</v>
      </c>
      <c r="B77" s="283">
        <v>2625</v>
      </c>
      <c r="C77" s="331" t="s">
        <v>2147</v>
      </c>
      <c r="D77" s="332"/>
      <c r="E77" s="285" t="s">
        <v>835</v>
      </c>
      <c r="F77" s="322" t="s">
        <v>1472</v>
      </c>
      <c r="G77" s="512" t="str">
        <f t="shared" si="1"/>
        <v>фото</v>
      </c>
      <c r="H77" s="223"/>
      <c r="I77" s="333" t="s">
        <v>6389</v>
      </c>
      <c r="J77" s="334" t="s">
        <v>1446</v>
      </c>
      <c r="K77" s="335" t="s">
        <v>837</v>
      </c>
      <c r="L77" s="336">
        <v>10</v>
      </c>
      <c r="M77" s="337">
        <v>223.5</v>
      </c>
      <c r="N77" s="338"/>
      <c r="O77" s="149">
        <f t="shared" si="2"/>
        <v>0</v>
      </c>
      <c r="P77" s="184">
        <v>4607109956588</v>
      </c>
      <c r="Q77" s="339"/>
      <c r="R77" s="355">
        <f t="shared" si="0"/>
        <v>22.35</v>
      </c>
      <c r="S77" s="359" t="s">
        <v>2147</v>
      </c>
      <c r="T77" s="475" t="s">
        <v>8018</v>
      </c>
    </row>
    <row r="78" spans="1:20" s="109" customFormat="1" ht="36" customHeight="1" x14ac:dyDescent="0.2">
      <c r="A78" s="222">
        <v>61</v>
      </c>
      <c r="B78" s="283">
        <v>1331</v>
      </c>
      <c r="C78" s="331" t="s">
        <v>2148</v>
      </c>
      <c r="D78" s="332"/>
      <c r="E78" s="285" t="s">
        <v>835</v>
      </c>
      <c r="F78" s="322" t="s">
        <v>1473</v>
      </c>
      <c r="G78" s="512" t="str">
        <f t="shared" si="1"/>
        <v>фото</v>
      </c>
      <c r="H78" s="223"/>
      <c r="I78" s="333" t="s">
        <v>6390</v>
      </c>
      <c r="J78" s="334" t="s">
        <v>1446</v>
      </c>
      <c r="K78" s="335" t="s">
        <v>837</v>
      </c>
      <c r="L78" s="336">
        <v>10</v>
      </c>
      <c r="M78" s="337">
        <v>228.8</v>
      </c>
      <c r="N78" s="338"/>
      <c r="O78" s="149">
        <f t="shared" si="2"/>
        <v>0</v>
      </c>
      <c r="P78" s="184">
        <v>4607109966440</v>
      </c>
      <c r="Q78" s="339"/>
      <c r="R78" s="355">
        <f t="shared" si="0"/>
        <v>22.88</v>
      </c>
      <c r="S78" s="359" t="s">
        <v>2148</v>
      </c>
      <c r="T78" s="475" t="s">
        <v>8018</v>
      </c>
    </row>
    <row r="79" spans="1:20" s="107" customFormat="1" ht="36" customHeight="1" x14ac:dyDescent="0.2">
      <c r="A79" s="222">
        <v>62</v>
      </c>
      <c r="B79" s="283">
        <v>3335</v>
      </c>
      <c r="C79" s="331" t="s">
        <v>2149</v>
      </c>
      <c r="D79" s="332"/>
      <c r="E79" s="285" t="s">
        <v>835</v>
      </c>
      <c r="F79" s="322" t="s">
        <v>1474</v>
      </c>
      <c r="G79" s="512" t="str">
        <f t="shared" si="1"/>
        <v>фото</v>
      </c>
      <c r="H79" s="223"/>
      <c r="I79" s="333" t="s">
        <v>6391</v>
      </c>
      <c r="J79" s="334" t="s">
        <v>1443</v>
      </c>
      <c r="K79" s="335" t="s">
        <v>837</v>
      </c>
      <c r="L79" s="336">
        <v>10</v>
      </c>
      <c r="M79" s="337">
        <v>291</v>
      </c>
      <c r="N79" s="338"/>
      <c r="O79" s="149">
        <f t="shared" si="2"/>
        <v>0</v>
      </c>
      <c r="P79" s="184">
        <v>4607109951873</v>
      </c>
      <c r="Q79" s="339"/>
      <c r="R79" s="355">
        <f t="shared" si="0"/>
        <v>29.1</v>
      </c>
      <c r="S79" s="359" t="s">
        <v>2149</v>
      </c>
      <c r="T79" s="475" t="s">
        <v>8018</v>
      </c>
    </row>
    <row r="80" spans="1:20" s="107" customFormat="1" ht="36" customHeight="1" x14ac:dyDescent="0.2">
      <c r="A80" s="222">
        <v>63</v>
      </c>
      <c r="B80" s="283">
        <v>2922</v>
      </c>
      <c r="C80" s="331" t="s">
        <v>2150</v>
      </c>
      <c r="D80" s="332"/>
      <c r="E80" s="285" t="s">
        <v>835</v>
      </c>
      <c r="F80" s="322" t="s">
        <v>1475</v>
      </c>
      <c r="G80" s="512" t="str">
        <f t="shared" si="1"/>
        <v>фото</v>
      </c>
      <c r="H80" s="223"/>
      <c r="I80" s="333" t="s">
        <v>6392</v>
      </c>
      <c r="J80" s="334" t="s">
        <v>1446</v>
      </c>
      <c r="K80" s="335" t="s">
        <v>837</v>
      </c>
      <c r="L80" s="336">
        <v>10</v>
      </c>
      <c r="M80" s="337">
        <v>193.4</v>
      </c>
      <c r="N80" s="338"/>
      <c r="O80" s="149">
        <f t="shared" si="2"/>
        <v>0</v>
      </c>
      <c r="P80" s="184">
        <v>4607109979013</v>
      </c>
      <c r="Q80" s="339"/>
      <c r="R80" s="355">
        <f t="shared" si="0"/>
        <v>19.34</v>
      </c>
      <c r="S80" s="359" t="s">
        <v>2150</v>
      </c>
      <c r="T80" s="475" t="s">
        <v>8018</v>
      </c>
    </row>
    <row r="81" spans="1:20" s="107" customFormat="1" ht="46.5" customHeight="1" x14ac:dyDescent="0.2">
      <c r="A81" s="222">
        <v>64</v>
      </c>
      <c r="B81" s="283">
        <v>7397</v>
      </c>
      <c r="C81" s="331" t="s">
        <v>3626</v>
      </c>
      <c r="D81" s="332"/>
      <c r="E81" s="285" t="s">
        <v>835</v>
      </c>
      <c r="F81" s="322" t="s">
        <v>2151</v>
      </c>
      <c r="G81" s="512" t="str">
        <f t="shared" si="1"/>
        <v>фото</v>
      </c>
      <c r="H81" s="223"/>
      <c r="I81" s="333" t="s">
        <v>6393</v>
      </c>
      <c r="J81" s="334" t="s">
        <v>1464</v>
      </c>
      <c r="K81" s="335" t="s">
        <v>837</v>
      </c>
      <c r="L81" s="336">
        <v>10</v>
      </c>
      <c r="M81" s="337">
        <v>202.2</v>
      </c>
      <c r="N81" s="338"/>
      <c r="O81" s="149">
        <f t="shared" si="2"/>
        <v>0</v>
      </c>
      <c r="P81" s="184">
        <v>4607109939666</v>
      </c>
      <c r="Q81" s="339"/>
      <c r="R81" s="355">
        <f t="shared" si="0"/>
        <v>20.22</v>
      </c>
      <c r="S81" s="359" t="s">
        <v>3626</v>
      </c>
      <c r="T81" s="475" t="s">
        <v>8018</v>
      </c>
    </row>
    <row r="82" spans="1:20" s="107" customFormat="1" ht="70.5" customHeight="1" x14ac:dyDescent="0.2">
      <c r="A82" s="222">
        <v>65</v>
      </c>
      <c r="B82" s="283">
        <v>6659</v>
      </c>
      <c r="C82" s="331" t="s">
        <v>6628</v>
      </c>
      <c r="D82" s="332"/>
      <c r="E82" s="285" t="s">
        <v>835</v>
      </c>
      <c r="F82" s="322" t="s">
        <v>6211</v>
      </c>
      <c r="G82" s="512" t="str">
        <f t="shared" si="1"/>
        <v>фото</v>
      </c>
      <c r="H82" s="223"/>
      <c r="I82" s="333" t="s">
        <v>6394</v>
      </c>
      <c r="J82" s="334" t="s">
        <v>1443</v>
      </c>
      <c r="K82" s="335" t="s">
        <v>837</v>
      </c>
      <c r="L82" s="336">
        <v>10</v>
      </c>
      <c r="M82" s="337">
        <v>264.3</v>
      </c>
      <c r="N82" s="338"/>
      <c r="O82" s="149">
        <f t="shared" si="2"/>
        <v>0</v>
      </c>
      <c r="P82" s="184">
        <v>4607109943038</v>
      </c>
      <c r="Q82" s="339" t="s">
        <v>5840</v>
      </c>
      <c r="R82" s="355">
        <f t="shared" si="0"/>
        <v>26.43</v>
      </c>
      <c r="S82" s="359" t="s">
        <v>6628</v>
      </c>
      <c r="T82" s="475" t="s">
        <v>8018</v>
      </c>
    </row>
    <row r="83" spans="1:20" s="107" customFormat="1" ht="36" customHeight="1" x14ac:dyDescent="0.2">
      <c r="A83" s="222">
        <v>66</v>
      </c>
      <c r="B83" s="283">
        <v>3353</v>
      </c>
      <c r="C83" s="331" t="s">
        <v>2152</v>
      </c>
      <c r="D83" s="332"/>
      <c r="E83" s="285" t="s">
        <v>835</v>
      </c>
      <c r="F83" s="322" t="s">
        <v>1477</v>
      </c>
      <c r="G83" s="512" t="str">
        <f t="shared" si="1"/>
        <v>фото</v>
      </c>
      <c r="H83" s="223"/>
      <c r="I83" s="333" t="s">
        <v>6395</v>
      </c>
      <c r="J83" s="334" t="s">
        <v>1464</v>
      </c>
      <c r="K83" s="335" t="s">
        <v>837</v>
      </c>
      <c r="L83" s="336">
        <v>10</v>
      </c>
      <c r="M83" s="337">
        <v>291</v>
      </c>
      <c r="N83" s="338"/>
      <c r="O83" s="149">
        <f t="shared" si="2"/>
        <v>0</v>
      </c>
      <c r="P83" s="184">
        <v>4607109951866</v>
      </c>
      <c r="Q83" s="339"/>
      <c r="R83" s="355">
        <f t="shared" si="0"/>
        <v>29.1</v>
      </c>
      <c r="S83" s="359" t="s">
        <v>2152</v>
      </c>
      <c r="T83" s="475" t="s">
        <v>8018</v>
      </c>
    </row>
    <row r="84" spans="1:20" s="107" customFormat="1" ht="67.5" customHeight="1" x14ac:dyDescent="0.2">
      <c r="A84" s="222">
        <v>67</v>
      </c>
      <c r="B84" s="283">
        <v>1152</v>
      </c>
      <c r="C84" s="331" t="s">
        <v>4310</v>
      </c>
      <c r="D84" s="332" t="s">
        <v>4311</v>
      </c>
      <c r="E84" s="285" t="s">
        <v>835</v>
      </c>
      <c r="F84" s="322" t="s">
        <v>3434</v>
      </c>
      <c r="G84" s="512" t="str">
        <f t="shared" si="1"/>
        <v>фото</v>
      </c>
      <c r="H84" s="512"/>
      <c r="I84" s="333" t="s">
        <v>6396</v>
      </c>
      <c r="J84" s="334" t="s">
        <v>1443</v>
      </c>
      <c r="K84" s="335" t="s">
        <v>837</v>
      </c>
      <c r="L84" s="336">
        <v>10</v>
      </c>
      <c r="M84" s="337">
        <v>299.8</v>
      </c>
      <c r="N84" s="338"/>
      <c r="O84" s="149">
        <f t="shared" si="2"/>
        <v>0</v>
      </c>
      <c r="P84" s="184">
        <v>4607109935514</v>
      </c>
      <c r="Q84" s="339"/>
      <c r="R84" s="355">
        <f t="shared" ref="R84:R109" si="4">ROUND(M84/L84,2)</f>
        <v>29.98</v>
      </c>
      <c r="S84" s="359" t="s">
        <v>4312</v>
      </c>
      <c r="T84" s="475" t="s">
        <v>8018</v>
      </c>
    </row>
    <row r="85" spans="1:20" s="107" customFormat="1" ht="54" customHeight="1" x14ac:dyDescent="0.2">
      <c r="A85" s="222">
        <v>68</v>
      </c>
      <c r="B85" s="283">
        <v>7398</v>
      </c>
      <c r="C85" s="331" t="s">
        <v>8022</v>
      </c>
      <c r="D85" s="332"/>
      <c r="E85" s="385" t="s">
        <v>835</v>
      </c>
      <c r="F85" s="323" t="s">
        <v>8023</v>
      </c>
      <c r="G85" s="512" t="str">
        <f t="shared" ref="G85:G109" si="5">HYPERLINK("http://www.gardenbulbs.ru/images/summer_CL/thumbnails/"&amp;C85&amp;".jpg","фото")</f>
        <v>фото</v>
      </c>
      <c r="H85" s="223"/>
      <c r="I85" s="333" t="s">
        <v>8024</v>
      </c>
      <c r="J85" s="334" t="s">
        <v>1443</v>
      </c>
      <c r="K85" s="335" t="s">
        <v>874</v>
      </c>
      <c r="L85" s="336">
        <v>4</v>
      </c>
      <c r="M85" s="337">
        <v>1091.4000000000001</v>
      </c>
      <c r="N85" s="338"/>
      <c r="O85" s="149">
        <f t="shared" ref="O85:O109" si="6">IF(ISERROR(N85*M85),0,N85*M85)</f>
        <v>0</v>
      </c>
      <c r="P85" s="184">
        <v>4607109939659</v>
      </c>
      <c r="Q85" s="504" t="s">
        <v>7296</v>
      </c>
      <c r="R85" s="355">
        <f t="shared" si="4"/>
        <v>272.85000000000002</v>
      </c>
      <c r="S85" s="359" t="s">
        <v>8022</v>
      </c>
      <c r="T85" s="475" t="s">
        <v>8018</v>
      </c>
    </row>
    <row r="86" spans="1:20" s="107" customFormat="1" ht="54" customHeight="1" x14ac:dyDescent="0.2">
      <c r="A86" s="222">
        <v>69</v>
      </c>
      <c r="B86" s="283">
        <v>2884</v>
      </c>
      <c r="C86" s="331" t="s">
        <v>8025</v>
      </c>
      <c r="D86" s="332"/>
      <c r="E86" s="385" t="s">
        <v>835</v>
      </c>
      <c r="F86" s="323" t="s">
        <v>8026</v>
      </c>
      <c r="G86" s="512" t="str">
        <f t="shared" si="5"/>
        <v>фото</v>
      </c>
      <c r="H86" s="223"/>
      <c r="I86" s="333" t="s">
        <v>8027</v>
      </c>
      <c r="J86" s="334" t="s">
        <v>1443</v>
      </c>
      <c r="K86" s="335" t="s">
        <v>874</v>
      </c>
      <c r="L86" s="336">
        <v>3</v>
      </c>
      <c r="M86" s="337">
        <v>820.3</v>
      </c>
      <c r="N86" s="338"/>
      <c r="O86" s="149">
        <f t="shared" si="6"/>
        <v>0</v>
      </c>
      <c r="P86" s="184">
        <v>4607109930465</v>
      </c>
      <c r="Q86" s="504" t="s">
        <v>7296</v>
      </c>
      <c r="R86" s="355">
        <f t="shared" si="4"/>
        <v>273.43</v>
      </c>
      <c r="S86" s="359" t="s">
        <v>8025</v>
      </c>
      <c r="T86" s="475" t="s">
        <v>8018</v>
      </c>
    </row>
    <row r="87" spans="1:20" s="106" customFormat="1" ht="45" customHeight="1" x14ac:dyDescent="0.2">
      <c r="A87" s="222">
        <v>70</v>
      </c>
      <c r="B87" s="283">
        <v>7399</v>
      </c>
      <c r="C87" s="331" t="s">
        <v>8028</v>
      </c>
      <c r="D87" s="332"/>
      <c r="E87" s="385" t="s">
        <v>835</v>
      </c>
      <c r="F87" s="323" t="s">
        <v>8029</v>
      </c>
      <c r="G87" s="512" t="str">
        <f t="shared" si="5"/>
        <v>фото</v>
      </c>
      <c r="H87" s="223"/>
      <c r="I87" s="333" t="s">
        <v>8030</v>
      </c>
      <c r="J87" s="334" t="s">
        <v>1443</v>
      </c>
      <c r="K87" s="335" t="s">
        <v>874</v>
      </c>
      <c r="L87" s="336">
        <v>3</v>
      </c>
      <c r="M87" s="337">
        <v>820.3</v>
      </c>
      <c r="N87" s="338"/>
      <c r="O87" s="149">
        <f t="shared" si="6"/>
        <v>0</v>
      </c>
      <c r="P87" s="184">
        <v>4607109939642</v>
      </c>
      <c r="Q87" s="504" t="s">
        <v>7296</v>
      </c>
      <c r="R87" s="355">
        <f t="shared" si="4"/>
        <v>273.43</v>
      </c>
      <c r="S87" s="359" t="s">
        <v>8028</v>
      </c>
      <c r="T87" s="475" t="s">
        <v>8018</v>
      </c>
    </row>
    <row r="88" spans="1:20" s="109" customFormat="1" ht="45" customHeight="1" x14ac:dyDescent="0.2">
      <c r="A88" s="222">
        <v>71</v>
      </c>
      <c r="B88" s="283">
        <v>7400</v>
      </c>
      <c r="C88" s="331" t="s">
        <v>8031</v>
      </c>
      <c r="D88" s="332"/>
      <c r="E88" s="385" t="s">
        <v>835</v>
      </c>
      <c r="F88" s="323" t="s">
        <v>8032</v>
      </c>
      <c r="G88" s="512" t="str">
        <f t="shared" si="5"/>
        <v>фото</v>
      </c>
      <c r="H88" s="223"/>
      <c r="I88" s="333" t="s">
        <v>8033</v>
      </c>
      <c r="J88" s="334" t="s">
        <v>1443</v>
      </c>
      <c r="K88" s="335" t="s">
        <v>874</v>
      </c>
      <c r="L88" s="336">
        <v>3</v>
      </c>
      <c r="M88" s="337">
        <v>820.3</v>
      </c>
      <c r="N88" s="338"/>
      <c r="O88" s="149">
        <f t="shared" si="6"/>
        <v>0</v>
      </c>
      <c r="P88" s="184">
        <v>4607109939635</v>
      </c>
      <c r="Q88" s="504" t="s">
        <v>7296</v>
      </c>
      <c r="R88" s="355">
        <f t="shared" si="4"/>
        <v>273.43</v>
      </c>
      <c r="S88" s="359" t="s">
        <v>8031</v>
      </c>
      <c r="T88" s="475" t="s">
        <v>8018</v>
      </c>
    </row>
    <row r="89" spans="1:20" s="108" customFormat="1" ht="45" customHeight="1" x14ac:dyDescent="0.2">
      <c r="A89" s="222">
        <v>72</v>
      </c>
      <c r="B89" s="283">
        <v>7401</v>
      </c>
      <c r="C89" s="331" t="s">
        <v>8034</v>
      </c>
      <c r="D89" s="332"/>
      <c r="E89" s="385" t="s">
        <v>835</v>
      </c>
      <c r="F89" s="323" t="s">
        <v>8035</v>
      </c>
      <c r="G89" s="512" t="str">
        <f t="shared" si="5"/>
        <v>фото</v>
      </c>
      <c r="H89" s="223"/>
      <c r="I89" s="333" t="s">
        <v>8036</v>
      </c>
      <c r="J89" s="334" t="s">
        <v>1443</v>
      </c>
      <c r="K89" s="335" t="s">
        <v>874</v>
      </c>
      <c r="L89" s="336">
        <v>3</v>
      </c>
      <c r="M89" s="337">
        <v>820.3</v>
      </c>
      <c r="N89" s="338"/>
      <c r="O89" s="149">
        <f t="shared" si="6"/>
        <v>0</v>
      </c>
      <c r="P89" s="184">
        <v>4607109939628</v>
      </c>
      <c r="Q89" s="504" t="s">
        <v>7296</v>
      </c>
      <c r="R89" s="355">
        <f t="shared" si="4"/>
        <v>273.43</v>
      </c>
      <c r="S89" s="359" t="s">
        <v>8034</v>
      </c>
      <c r="T89" s="475" t="s">
        <v>8018</v>
      </c>
    </row>
    <row r="90" spans="1:20" s="109" customFormat="1" ht="34.5" customHeight="1" x14ac:dyDescent="0.2">
      <c r="A90" s="222">
        <v>73</v>
      </c>
      <c r="B90" s="283">
        <v>3356</v>
      </c>
      <c r="C90" s="331" t="s">
        <v>2153</v>
      </c>
      <c r="D90" s="332"/>
      <c r="E90" s="285" t="s">
        <v>835</v>
      </c>
      <c r="F90" s="322" t="s">
        <v>1478</v>
      </c>
      <c r="G90" s="512" t="str">
        <f t="shared" si="5"/>
        <v>фото</v>
      </c>
      <c r="H90" s="223"/>
      <c r="I90" s="333" t="s">
        <v>6397</v>
      </c>
      <c r="J90" s="334" t="s">
        <v>1479</v>
      </c>
      <c r="K90" s="335" t="s">
        <v>1329</v>
      </c>
      <c r="L90" s="336">
        <v>10</v>
      </c>
      <c r="M90" s="337">
        <v>228.8</v>
      </c>
      <c r="N90" s="338"/>
      <c r="O90" s="149">
        <f t="shared" si="6"/>
        <v>0</v>
      </c>
      <c r="P90" s="184">
        <v>4607109951859</v>
      </c>
      <c r="Q90" s="339"/>
      <c r="R90" s="355">
        <f t="shared" si="4"/>
        <v>22.88</v>
      </c>
      <c r="S90" s="359" t="s">
        <v>2153</v>
      </c>
      <c r="T90" s="475" t="s">
        <v>8018</v>
      </c>
    </row>
    <row r="91" spans="1:20" s="107" customFormat="1" ht="50.25" customHeight="1" x14ac:dyDescent="0.2">
      <c r="A91" s="222">
        <v>74</v>
      </c>
      <c r="B91" s="283">
        <v>71</v>
      </c>
      <c r="C91" s="331" t="s">
        <v>2154</v>
      </c>
      <c r="D91" s="332" t="s">
        <v>2155</v>
      </c>
      <c r="E91" s="285" t="s">
        <v>835</v>
      </c>
      <c r="F91" s="322" t="s">
        <v>1480</v>
      </c>
      <c r="G91" s="512" t="str">
        <f t="shared" si="5"/>
        <v>фото</v>
      </c>
      <c r="H91" s="512"/>
      <c r="I91" s="333" t="s">
        <v>6398</v>
      </c>
      <c r="J91" s="334" t="s">
        <v>1446</v>
      </c>
      <c r="K91" s="335" t="s">
        <v>837</v>
      </c>
      <c r="L91" s="336">
        <v>10</v>
      </c>
      <c r="M91" s="337">
        <v>299.8</v>
      </c>
      <c r="N91" s="338"/>
      <c r="O91" s="149">
        <f t="shared" si="6"/>
        <v>0</v>
      </c>
      <c r="P91" s="184">
        <v>4607109979037</v>
      </c>
      <c r="Q91" s="339"/>
      <c r="R91" s="355">
        <f t="shared" si="4"/>
        <v>29.98</v>
      </c>
      <c r="S91" s="359" t="s">
        <v>4313</v>
      </c>
      <c r="T91" s="475" t="s">
        <v>8018</v>
      </c>
    </row>
    <row r="92" spans="1:20" s="109" customFormat="1" ht="42" customHeight="1" x14ac:dyDescent="0.2">
      <c r="A92" s="222">
        <v>75</v>
      </c>
      <c r="B92" s="283">
        <v>2622</v>
      </c>
      <c r="C92" s="331" t="s">
        <v>2156</v>
      </c>
      <c r="D92" s="332"/>
      <c r="E92" s="285" t="s">
        <v>835</v>
      </c>
      <c r="F92" s="322" t="s">
        <v>1468</v>
      </c>
      <c r="G92" s="512" t="str">
        <f t="shared" si="5"/>
        <v>фото</v>
      </c>
      <c r="H92" s="223"/>
      <c r="I92" s="333" t="s">
        <v>6399</v>
      </c>
      <c r="J92" s="334" t="s">
        <v>1443</v>
      </c>
      <c r="K92" s="335" t="s">
        <v>837</v>
      </c>
      <c r="L92" s="336">
        <v>10</v>
      </c>
      <c r="M92" s="337">
        <v>264.3</v>
      </c>
      <c r="N92" s="338"/>
      <c r="O92" s="149">
        <f t="shared" si="6"/>
        <v>0</v>
      </c>
      <c r="P92" s="184">
        <v>4607109956533</v>
      </c>
      <c r="Q92" s="339"/>
      <c r="R92" s="355">
        <f t="shared" si="4"/>
        <v>26.43</v>
      </c>
      <c r="S92" s="359" t="s">
        <v>2156</v>
      </c>
      <c r="T92" s="475" t="s">
        <v>8018</v>
      </c>
    </row>
    <row r="93" spans="1:20" s="109" customFormat="1" ht="39.75" customHeight="1" x14ac:dyDescent="0.2">
      <c r="A93" s="222">
        <v>76</v>
      </c>
      <c r="B93" s="283">
        <v>6654</v>
      </c>
      <c r="C93" s="331" t="s">
        <v>6629</v>
      </c>
      <c r="D93" s="332"/>
      <c r="E93" s="285" t="s">
        <v>835</v>
      </c>
      <c r="F93" s="322" t="s">
        <v>6212</v>
      </c>
      <c r="G93" s="512" t="str">
        <f t="shared" si="5"/>
        <v>фото</v>
      </c>
      <c r="H93" s="223"/>
      <c r="I93" s="333" t="s">
        <v>6400</v>
      </c>
      <c r="J93" s="334" t="s">
        <v>1446</v>
      </c>
      <c r="K93" s="335" t="s">
        <v>837</v>
      </c>
      <c r="L93" s="336">
        <v>10</v>
      </c>
      <c r="M93" s="337">
        <v>246.6</v>
      </c>
      <c r="N93" s="338"/>
      <c r="O93" s="149">
        <f t="shared" si="6"/>
        <v>0</v>
      </c>
      <c r="P93" s="184">
        <v>4607109942987</v>
      </c>
      <c r="Q93" s="339" t="s">
        <v>5840</v>
      </c>
      <c r="R93" s="355">
        <f t="shared" si="4"/>
        <v>24.66</v>
      </c>
      <c r="S93" s="359" t="s">
        <v>6629</v>
      </c>
      <c r="T93" s="475" t="s">
        <v>8018</v>
      </c>
    </row>
    <row r="94" spans="1:20" s="109" customFormat="1" ht="44.25" customHeight="1" x14ac:dyDescent="0.2">
      <c r="A94" s="222">
        <v>77</v>
      </c>
      <c r="B94" s="283">
        <v>6709</v>
      </c>
      <c r="C94" s="331" t="s">
        <v>2157</v>
      </c>
      <c r="D94" s="332" t="s">
        <v>2158</v>
      </c>
      <c r="E94" s="385" t="s">
        <v>835</v>
      </c>
      <c r="F94" s="323" t="s">
        <v>196</v>
      </c>
      <c r="G94" s="512" t="str">
        <f t="shared" si="5"/>
        <v>фото</v>
      </c>
      <c r="H94" s="512"/>
      <c r="I94" s="333" t="s">
        <v>8037</v>
      </c>
      <c r="J94" s="334" t="s">
        <v>1443</v>
      </c>
      <c r="K94" s="335" t="s">
        <v>874</v>
      </c>
      <c r="L94" s="336">
        <v>8</v>
      </c>
      <c r="M94" s="337">
        <v>352</v>
      </c>
      <c r="N94" s="338"/>
      <c r="O94" s="149">
        <f t="shared" si="6"/>
        <v>0</v>
      </c>
      <c r="P94" s="184">
        <v>4607109943533</v>
      </c>
      <c r="Q94" s="504" t="s">
        <v>7296</v>
      </c>
      <c r="R94" s="355">
        <f t="shared" si="4"/>
        <v>44</v>
      </c>
      <c r="S94" s="359" t="s">
        <v>8038</v>
      </c>
      <c r="T94" s="475" t="s">
        <v>8018</v>
      </c>
    </row>
    <row r="95" spans="1:20" s="109" customFormat="1" ht="60.75" customHeight="1" x14ac:dyDescent="0.2">
      <c r="A95" s="222">
        <v>78</v>
      </c>
      <c r="B95" s="283">
        <v>7402</v>
      </c>
      <c r="C95" s="331" t="s">
        <v>3627</v>
      </c>
      <c r="D95" s="332"/>
      <c r="E95" s="285" t="s">
        <v>835</v>
      </c>
      <c r="F95" s="322" t="s">
        <v>2159</v>
      </c>
      <c r="G95" s="512" t="str">
        <f t="shared" si="5"/>
        <v>фото</v>
      </c>
      <c r="H95" s="223"/>
      <c r="I95" s="333" t="s">
        <v>6401</v>
      </c>
      <c r="J95" s="334" t="s">
        <v>1443</v>
      </c>
      <c r="K95" s="335" t="s">
        <v>837</v>
      </c>
      <c r="L95" s="336">
        <v>10</v>
      </c>
      <c r="M95" s="337">
        <v>251.9</v>
      </c>
      <c r="N95" s="338"/>
      <c r="O95" s="149">
        <f t="shared" si="6"/>
        <v>0</v>
      </c>
      <c r="P95" s="184">
        <v>4607109939611</v>
      </c>
      <c r="Q95" s="339"/>
      <c r="R95" s="355">
        <f t="shared" si="4"/>
        <v>25.19</v>
      </c>
      <c r="S95" s="359" t="s">
        <v>3627</v>
      </c>
      <c r="T95" s="475" t="s">
        <v>8018</v>
      </c>
    </row>
    <row r="96" spans="1:20" s="111" customFormat="1" ht="74.25" customHeight="1" x14ac:dyDescent="0.2">
      <c r="A96" s="222">
        <v>79</v>
      </c>
      <c r="B96" s="283">
        <v>7403</v>
      </c>
      <c r="C96" s="331" t="s">
        <v>3628</v>
      </c>
      <c r="D96" s="332"/>
      <c r="E96" s="285" t="s">
        <v>835</v>
      </c>
      <c r="F96" s="322" t="s">
        <v>2160</v>
      </c>
      <c r="G96" s="512" t="str">
        <f t="shared" si="5"/>
        <v>фото</v>
      </c>
      <c r="H96" s="223"/>
      <c r="I96" s="333" t="s">
        <v>6402</v>
      </c>
      <c r="J96" s="334" t="s">
        <v>1443</v>
      </c>
      <c r="K96" s="335" t="s">
        <v>837</v>
      </c>
      <c r="L96" s="336">
        <v>10</v>
      </c>
      <c r="M96" s="337">
        <v>308.7</v>
      </c>
      <c r="N96" s="338"/>
      <c r="O96" s="149">
        <f t="shared" si="6"/>
        <v>0</v>
      </c>
      <c r="P96" s="184">
        <v>4607109939604</v>
      </c>
      <c r="Q96" s="339"/>
      <c r="R96" s="355">
        <f t="shared" si="4"/>
        <v>30.87</v>
      </c>
      <c r="S96" s="359" t="s">
        <v>3628</v>
      </c>
      <c r="T96" s="475" t="s">
        <v>8018</v>
      </c>
    </row>
    <row r="97" spans="1:20" s="111" customFormat="1" ht="43.5" customHeight="1" x14ac:dyDescent="0.2">
      <c r="A97" s="222">
        <v>80</v>
      </c>
      <c r="B97" s="283">
        <v>2434</v>
      </c>
      <c r="C97" s="331" t="s">
        <v>2161</v>
      </c>
      <c r="D97" s="332"/>
      <c r="E97" s="285" t="s">
        <v>835</v>
      </c>
      <c r="F97" s="322" t="s">
        <v>1481</v>
      </c>
      <c r="G97" s="512" t="str">
        <f t="shared" si="5"/>
        <v>фото</v>
      </c>
      <c r="H97" s="223"/>
      <c r="I97" s="333" t="s">
        <v>6403</v>
      </c>
      <c r="J97" s="334" t="s">
        <v>1452</v>
      </c>
      <c r="K97" s="335" t="s">
        <v>837</v>
      </c>
      <c r="L97" s="336">
        <v>10</v>
      </c>
      <c r="M97" s="337">
        <v>282.10000000000002</v>
      </c>
      <c r="N97" s="338"/>
      <c r="O97" s="149">
        <f t="shared" si="6"/>
        <v>0</v>
      </c>
      <c r="P97" s="184">
        <v>4607109966464</v>
      </c>
      <c r="Q97" s="339"/>
      <c r="R97" s="355">
        <f t="shared" si="4"/>
        <v>28.21</v>
      </c>
      <c r="S97" s="359" t="s">
        <v>2161</v>
      </c>
      <c r="T97" s="475" t="s">
        <v>8018</v>
      </c>
    </row>
    <row r="98" spans="1:20" s="108" customFormat="1" ht="35.25" customHeight="1" x14ac:dyDescent="0.2">
      <c r="A98" s="222">
        <v>81</v>
      </c>
      <c r="B98" s="283">
        <v>72</v>
      </c>
      <c r="C98" s="331" t="s">
        <v>2162</v>
      </c>
      <c r="D98" s="332"/>
      <c r="E98" s="285" t="s">
        <v>835</v>
      </c>
      <c r="F98" s="322" t="s">
        <v>1482</v>
      </c>
      <c r="G98" s="512" t="str">
        <f t="shared" si="5"/>
        <v>фото</v>
      </c>
      <c r="H98" s="223"/>
      <c r="I98" s="333" t="s">
        <v>6404</v>
      </c>
      <c r="J98" s="334" t="s">
        <v>1443</v>
      </c>
      <c r="K98" s="335" t="s">
        <v>837</v>
      </c>
      <c r="L98" s="336">
        <v>10</v>
      </c>
      <c r="M98" s="337">
        <v>246.6</v>
      </c>
      <c r="N98" s="338"/>
      <c r="O98" s="149">
        <f t="shared" si="6"/>
        <v>0</v>
      </c>
      <c r="P98" s="184">
        <v>4607109979044</v>
      </c>
      <c r="Q98" s="339"/>
      <c r="R98" s="355">
        <f t="shared" si="4"/>
        <v>24.66</v>
      </c>
      <c r="S98" s="359" t="s">
        <v>2162</v>
      </c>
      <c r="T98" s="475" t="s">
        <v>8018</v>
      </c>
    </row>
    <row r="99" spans="1:20" s="108" customFormat="1" ht="50.25" customHeight="1" x14ac:dyDescent="0.2">
      <c r="A99" s="222">
        <v>82</v>
      </c>
      <c r="B99" s="283">
        <v>2564</v>
      </c>
      <c r="C99" s="331" t="s">
        <v>6630</v>
      </c>
      <c r="D99" s="332"/>
      <c r="E99" s="285" t="s">
        <v>835</v>
      </c>
      <c r="F99" s="322" t="s">
        <v>6213</v>
      </c>
      <c r="G99" s="512" t="str">
        <f t="shared" si="5"/>
        <v>фото</v>
      </c>
      <c r="H99" s="223"/>
      <c r="I99" s="333" t="s">
        <v>6405</v>
      </c>
      <c r="J99" s="334" t="s">
        <v>1464</v>
      </c>
      <c r="K99" s="335" t="s">
        <v>837</v>
      </c>
      <c r="L99" s="336">
        <v>10</v>
      </c>
      <c r="M99" s="337">
        <v>282.10000000000002</v>
      </c>
      <c r="N99" s="338"/>
      <c r="O99" s="149">
        <f t="shared" si="6"/>
        <v>0</v>
      </c>
      <c r="P99" s="184">
        <v>4607109970539</v>
      </c>
      <c r="Q99" s="339" t="s">
        <v>5840</v>
      </c>
      <c r="R99" s="355">
        <f t="shared" si="4"/>
        <v>28.21</v>
      </c>
      <c r="S99" s="359" t="s">
        <v>6630</v>
      </c>
      <c r="T99" s="475" t="s">
        <v>8018</v>
      </c>
    </row>
    <row r="100" spans="1:20" s="107" customFormat="1" ht="91.5" customHeight="1" x14ac:dyDescent="0.2">
      <c r="A100" s="222">
        <v>83</v>
      </c>
      <c r="B100" s="283">
        <v>3313</v>
      </c>
      <c r="C100" s="331" t="s">
        <v>6625</v>
      </c>
      <c r="D100" s="332"/>
      <c r="E100" s="385" t="s">
        <v>835</v>
      </c>
      <c r="F100" s="323" t="s">
        <v>6209</v>
      </c>
      <c r="G100" s="512" t="str">
        <f t="shared" si="5"/>
        <v>фото</v>
      </c>
      <c r="H100" s="223"/>
      <c r="I100" s="333" t="s">
        <v>8039</v>
      </c>
      <c r="J100" s="334" t="s">
        <v>1446</v>
      </c>
      <c r="K100" s="335" t="s">
        <v>837</v>
      </c>
      <c r="L100" s="336">
        <v>10</v>
      </c>
      <c r="M100" s="337">
        <v>246.6</v>
      </c>
      <c r="N100" s="338"/>
      <c r="O100" s="149">
        <f t="shared" si="6"/>
        <v>0</v>
      </c>
      <c r="P100" s="184">
        <v>4607109951392</v>
      </c>
      <c r="Q100" s="504" t="s">
        <v>7296</v>
      </c>
      <c r="R100" s="355">
        <f t="shared" si="4"/>
        <v>24.66</v>
      </c>
      <c r="S100" s="359" t="s">
        <v>6625</v>
      </c>
      <c r="T100" s="475" t="s">
        <v>8018</v>
      </c>
    </row>
    <row r="101" spans="1:20" s="107" customFormat="1" ht="60.75" customHeight="1" x14ac:dyDescent="0.2">
      <c r="A101" s="222">
        <v>84</v>
      </c>
      <c r="B101" s="283">
        <v>7495</v>
      </c>
      <c r="C101" s="331" t="s">
        <v>6631</v>
      </c>
      <c r="D101" s="332"/>
      <c r="E101" s="285" t="s">
        <v>835</v>
      </c>
      <c r="F101" s="322" t="s">
        <v>6214</v>
      </c>
      <c r="G101" s="512" t="str">
        <f t="shared" si="5"/>
        <v>фото</v>
      </c>
      <c r="H101" s="223"/>
      <c r="I101" s="333" t="s">
        <v>6406</v>
      </c>
      <c r="J101" s="334" t="s">
        <v>1464</v>
      </c>
      <c r="K101" s="335" t="s">
        <v>837</v>
      </c>
      <c r="L101" s="336">
        <v>10</v>
      </c>
      <c r="M101" s="337">
        <v>273.2</v>
      </c>
      <c r="N101" s="338"/>
      <c r="O101" s="149">
        <f t="shared" si="6"/>
        <v>0</v>
      </c>
      <c r="P101" s="184">
        <v>4607109938683</v>
      </c>
      <c r="Q101" s="339" t="s">
        <v>5840</v>
      </c>
      <c r="R101" s="355">
        <f t="shared" si="4"/>
        <v>27.32</v>
      </c>
      <c r="S101" s="359" t="s">
        <v>6631</v>
      </c>
      <c r="T101" s="475" t="s">
        <v>8018</v>
      </c>
    </row>
    <row r="102" spans="1:20" s="108" customFormat="1" ht="55.5" customHeight="1" x14ac:dyDescent="0.2">
      <c r="A102" s="222">
        <v>85</v>
      </c>
      <c r="B102" s="283">
        <v>2636</v>
      </c>
      <c r="C102" s="331" t="s">
        <v>2163</v>
      </c>
      <c r="D102" s="332"/>
      <c r="E102" s="285" t="s">
        <v>835</v>
      </c>
      <c r="F102" s="322" t="s">
        <v>1484</v>
      </c>
      <c r="G102" s="512" t="str">
        <f t="shared" si="5"/>
        <v>фото</v>
      </c>
      <c r="H102" s="223"/>
      <c r="I102" s="333" t="s">
        <v>6407</v>
      </c>
      <c r="J102" s="334" t="s">
        <v>1485</v>
      </c>
      <c r="K102" s="335" t="s">
        <v>837</v>
      </c>
      <c r="L102" s="336">
        <v>10</v>
      </c>
      <c r="M102" s="337">
        <v>193.4</v>
      </c>
      <c r="N102" s="338"/>
      <c r="O102" s="149">
        <f t="shared" si="6"/>
        <v>0</v>
      </c>
      <c r="P102" s="184">
        <v>4607109956724</v>
      </c>
      <c r="Q102" s="339"/>
      <c r="R102" s="355">
        <f t="shared" si="4"/>
        <v>19.34</v>
      </c>
      <c r="S102" s="359" t="s">
        <v>2163</v>
      </c>
      <c r="T102" s="475" t="s">
        <v>8018</v>
      </c>
    </row>
    <row r="103" spans="1:20" s="108" customFormat="1" ht="66.75" customHeight="1" x14ac:dyDescent="0.2">
      <c r="A103" s="222">
        <v>86</v>
      </c>
      <c r="B103" s="283">
        <v>1764</v>
      </c>
      <c r="C103" s="331" t="s">
        <v>4314</v>
      </c>
      <c r="D103" s="332"/>
      <c r="E103" s="285" t="s">
        <v>835</v>
      </c>
      <c r="F103" s="322" t="s">
        <v>3435</v>
      </c>
      <c r="G103" s="512" t="str">
        <f t="shared" si="5"/>
        <v>фото</v>
      </c>
      <c r="H103" s="223"/>
      <c r="I103" s="333" t="s">
        <v>6408</v>
      </c>
      <c r="J103" s="334" t="s">
        <v>1443</v>
      </c>
      <c r="K103" s="335" t="s">
        <v>837</v>
      </c>
      <c r="L103" s="336">
        <v>8</v>
      </c>
      <c r="M103" s="337">
        <v>291</v>
      </c>
      <c r="N103" s="338"/>
      <c r="O103" s="149">
        <f t="shared" si="6"/>
        <v>0</v>
      </c>
      <c r="P103" s="184">
        <v>4607109935507</v>
      </c>
      <c r="Q103" s="339"/>
      <c r="R103" s="355">
        <f t="shared" si="4"/>
        <v>36.380000000000003</v>
      </c>
      <c r="S103" s="359" t="s">
        <v>4314</v>
      </c>
      <c r="T103" s="475" t="s">
        <v>8018</v>
      </c>
    </row>
    <row r="104" spans="1:20" s="108" customFormat="1" ht="33" customHeight="1" x14ac:dyDescent="0.2">
      <c r="A104" s="222">
        <v>87</v>
      </c>
      <c r="B104" s="283">
        <v>401</v>
      </c>
      <c r="C104" s="331" t="s">
        <v>4315</v>
      </c>
      <c r="D104" s="332"/>
      <c r="E104" s="285" t="s">
        <v>835</v>
      </c>
      <c r="F104" s="322" t="s">
        <v>4316</v>
      </c>
      <c r="G104" s="512" t="str">
        <f t="shared" si="5"/>
        <v>фото</v>
      </c>
      <c r="H104" s="223"/>
      <c r="I104" s="333" t="s">
        <v>6409</v>
      </c>
      <c r="J104" s="334" t="s">
        <v>1443</v>
      </c>
      <c r="K104" s="335" t="s">
        <v>837</v>
      </c>
      <c r="L104" s="336">
        <v>10</v>
      </c>
      <c r="M104" s="337">
        <v>264.3</v>
      </c>
      <c r="N104" s="338"/>
      <c r="O104" s="149">
        <f t="shared" si="6"/>
        <v>0</v>
      </c>
      <c r="P104" s="184">
        <v>4607109967652</v>
      </c>
      <c r="Q104" s="339" t="s">
        <v>5840</v>
      </c>
      <c r="R104" s="355">
        <f t="shared" si="4"/>
        <v>26.43</v>
      </c>
      <c r="S104" s="359" t="s">
        <v>4315</v>
      </c>
      <c r="T104" s="475" t="s">
        <v>8018</v>
      </c>
    </row>
    <row r="105" spans="1:20" s="107" customFormat="1" ht="26.25" customHeight="1" x14ac:dyDescent="0.2">
      <c r="A105" s="222">
        <v>88</v>
      </c>
      <c r="B105" s="283">
        <v>3384</v>
      </c>
      <c r="C105" s="331" t="s">
        <v>2164</v>
      </c>
      <c r="D105" s="332"/>
      <c r="E105" s="285" t="s">
        <v>835</v>
      </c>
      <c r="F105" s="322" t="s">
        <v>1483</v>
      </c>
      <c r="G105" s="512" t="str">
        <f t="shared" si="5"/>
        <v>фото</v>
      </c>
      <c r="H105" s="223"/>
      <c r="I105" s="333" t="s">
        <v>6410</v>
      </c>
      <c r="J105" s="334" t="s">
        <v>1464</v>
      </c>
      <c r="K105" s="335" t="s">
        <v>837</v>
      </c>
      <c r="L105" s="336">
        <v>10</v>
      </c>
      <c r="M105" s="337">
        <v>246.6</v>
      </c>
      <c r="N105" s="338"/>
      <c r="O105" s="149">
        <f t="shared" si="6"/>
        <v>0</v>
      </c>
      <c r="P105" s="184">
        <v>4607109951842</v>
      </c>
      <c r="Q105" s="339"/>
      <c r="R105" s="355">
        <f t="shared" si="4"/>
        <v>24.66</v>
      </c>
      <c r="S105" s="359" t="s">
        <v>2164</v>
      </c>
      <c r="T105" s="475" t="s">
        <v>8018</v>
      </c>
    </row>
    <row r="106" spans="1:20" s="107" customFormat="1" ht="26.25" customHeight="1" x14ac:dyDescent="0.2">
      <c r="A106" s="222">
        <v>89</v>
      </c>
      <c r="B106" s="283">
        <v>1326</v>
      </c>
      <c r="C106" s="331" t="s">
        <v>2165</v>
      </c>
      <c r="D106" s="332"/>
      <c r="E106" s="285" t="s">
        <v>835</v>
      </c>
      <c r="F106" s="322" t="s">
        <v>1462</v>
      </c>
      <c r="G106" s="512" t="str">
        <f t="shared" si="5"/>
        <v>фото</v>
      </c>
      <c r="H106" s="223"/>
      <c r="I106" s="333" t="s">
        <v>6411</v>
      </c>
      <c r="J106" s="334" t="s">
        <v>1461</v>
      </c>
      <c r="K106" s="335" t="s">
        <v>836</v>
      </c>
      <c r="L106" s="336">
        <v>10</v>
      </c>
      <c r="M106" s="337">
        <v>202.2</v>
      </c>
      <c r="N106" s="338"/>
      <c r="O106" s="149">
        <f t="shared" si="6"/>
        <v>0</v>
      </c>
      <c r="P106" s="184">
        <v>4607109963494</v>
      </c>
      <c r="Q106" s="339"/>
      <c r="R106" s="355">
        <f t="shared" si="4"/>
        <v>20.22</v>
      </c>
      <c r="S106" s="359" t="s">
        <v>2165</v>
      </c>
      <c r="T106" s="475" t="s">
        <v>8018</v>
      </c>
    </row>
    <row r="107" spans="1:20" s="107" customFormat="1" ht="33.75" customHeight="1" x14ac:dyDescent="0.2">
      <c r="A107" s="222">
        <v>90</v>
      </c>
      <c r="B107" s="283">
        <v>861</v>
      </c>
      <c r="C107" s="331" t="s">
        <v>2166</v>
      </c>
      <c r="D107" s="332"/>
      <c r="E107" s="285" t="s">
        <v>835</v>
      </c>
      <c r="F107" s="322" t="s">
        <v>1463</v>
      </c>
      <c r="G107" s="512" t="str">
        <f t="shared" si="5"/>
        <v>фото</v>
      </c>
      <c r="H107" s="223"/>
      <c r="I107" s="333" t="s">
        <v>6412</v>
      </c>
      <c r="J107" s="334" t="s">
        <v>1464</v>
      </c>
      <c r="K107" s="335" t="s">
        <v>837</v>
      </c>
      <c r="L107" s="336">
        <v>10</v>
      </c>
      <c r="M107" s="337">
        <v>228.8</v>
      </c>
      <c r="N107" s="338"/>
      <c r="O107" s="149">
        <f t="shared" si="6"/>
        <v>0</v>
      </c>
      <c r="P107" s="184">
        <v>4607109956472</v>
      </c>
      <c r="Q107" s="339"/>
      <c r="R107" s="355">
        <f t="shared" si="4"/>
        <v>22.88</v>
      </c>
      <c r="S107" s="359" t="s">
        <v>2166</v>
      </c>
      <c r="T107" s="475" t="s">
        <v>8018</v>
      </c>
    </row>
    <row r="108" spans="1:20" ht="36" customHeight="1" x14ac:dyDescent="0.2">
      <c r="A108" s="222">
        <v>91</v>
      </c>
      <c r="B108" s="283">
        <v>1333</v>
      </c>
      <c r="C108" s="331" t="s">
        <v>2167</v>
      </c>
      <c r="D108" s="332"/>
      <c r="E108" s="285" t="s">
        <v>835</v>
      </c>
      <c r="F108" s="322" t="s">
        <v>1465</v>
      </c>
      <c r="G108" s="512" t="str">
        <f t="shared" si="5"/>
        <v>фото</v>
      </c>
      <c r="H108" s="223"/>
      <c r="I108" s="333" t="s">
        <v>6413</v>
      </c>
      <c r="J108" s="334" t="s">
        <v>1443</v>
      </c>
      <c r="K108" s="335" t="s">
        <v>837</v>
      </c>
      <c r="L108" s="336">
        <v>10</v>
      </c>
      <c r="M108" s="337">
        <v>255.5</v>
      </c>
      <c r="N108" s="338"/>
      <c r="O108" s="149">
        <f t="shared" si="6"/>
        <v>0</v>
      </c>
      <c r="P108" s="184">
        <v>4607109963500</v>
      </c>
      <c r="Q108" s="339"/>
      <c r="R108" s="355">
        <f t="shared" si="4"/>
        <v>25.55</v>
      </c>
      <c r="S108" s="359" t="s">
        <v>2167</v>
      </c>
      <c r="T108" s="475" t="s">
        <v>8018</v>
      </c>
    </row>
    <row r="109" spans="1:20" s="107" customFormat="1" ht="50.25" customHeight="1" x14ac:dyDescent="0.2">
      <c r="A109" s="222">
        <v>92</v>
      </c>
      <c r="B109" s="283">
        <v>2410</v>
      </c>
      <c r="C109" s="331" t="s">
        <v>2168</v>
      </c>
      <c r="D109" s="332"/>
      <c r="E109" s="285" t="s">
        <v>835</v>
      </c>
      <c r="F109" s="322" t="s">
        <v>1460</v>
      </c>
      <c r="G109" s="512" t="str">
        <f t="shared" si="5"/>
        <v>фото</v>
      </c>
      <c r="H109" s="223"/>
      <c r="I109" s="333" t="s">
        <v>6414</v>
      </c>
      <c r="J109" s="334" t="s">
        <v>1461</v>
      </c>
      <c r="K109" s="335" t="s">
        <v>874</v>
      </c>
      <c r="L109" s="336">
        <v>5</v>
      </c>
      <c r="M109" s="337">
        <v>239.5</v>
      </c>
      <c r="N109" s="338"/>
      <c r="O109" s="149">
        <f t="shared" si="6"/>
        <v>0</v>
      </c>
      <c r="P109" s="184">
        <v>4607109966471</v>
      </c>
      <c r="Q109" s="339"/>
      <c r="R109" s="355">
        <f t="shared" si="4"/>
        <v>47.9</v>
      </c>
      <c r="S109" s="359" t="s">
        <v>2168</v>
      </c>
      <c r="T109" s="475" t="s">
        <v>8018</v>
      </c>
    </row>
    <row r="110" spans="1:20" s="109" customFormat="1" ht="15" x14ac:dyDescent="0.2">
      <c r="A110" s="461">
        <v>93</v>
      </c>
      <c r="B110" s="472"/>
      <c r="C110" s="329"/>
      <c r="D110" s="329"/>
      <c r="E110" s="286" t="s">
        <v>1495</v>
      </c>
      <c r="F110" s="473"/>
      <c r="G110" s="473"/>
      <c r="H110" s="473"/>
      <c r="I110" s="324"/>
      <c r="J110" s="324"/>
      <c r="K110" s="324"/>
      <c r="L110" s="324"/>
      <c r="M110" s="324"/>
      <c r="N110" s="324"/>
      <c r="O110" s="324"/>
      <c r="P110" s="324"/>
      <c r="Q110" s="324"/>
      <c r="R110" s="324"/>
      <c r="S110" s="330"/>
      <c r="T110" s="474"/>
    </row>
    <row r="111" spans="1:20" s="106" customFormat="1" ht="21.75" customHeight="1" x14ac:dyDescent="0.2">
      <c r="A111" s="222">
        <v>94</v>
      </c>
      <c r="B111" s="283">
        <v>1334</v>
      </c>
      <c r="C111" s="331" t="s">
        <v>2169</v>
      </c>
      <c r="D111" s="332"/>
      <c r="E111" s="285" t="s">
        <v>835</v>
      </c>
      <c r="F111" s="322" t="s">
        <v>1166</v>
      </c>
      <c r="G111" s="512" t="str">
        <f t="shared" ref="G111:G174" si="7">HYPERLINK("http://www.gardenbulbs.ru/images/summer_CL/thumbnails/"&amp;C111&amp;".jpg","фото")</f>
        <v>фото</v>
      </c>
      <c r="H111" s="223"/>
      <c r="I111" s="333" t="s">
        <v>103</v>
      </c>
      <c r="J111" s="334" t="s">
        <v>1496</v>
      </c>
      <c r="K111" s="335" t="s">
        <v>837</v>
      </c>
      <c r="L111" s="336">
        <v>10</v>
      </c>
      <c r="M111" s="337">
        <v>152.5</v>
      </c>
      <c r="N111" s="338"/>
      <c r="O111" s="149">
        <f t="shared" ref="O111:O174" si="8">IF(ISERROR(N111*M111),0,N111*M111)</f>
        <v>0</v>
      </c>
      <c r="P111" s="184">
        <v>4607109962626</v>
      </c>
      <c r="Q111" s="339"/>
      <c r="R111" s="355">
        <f t="shared" ref="R111:R174" si="9">ROUND(M111/L111,2)</f>
        <v>15.25</v>
      </c>
      <c r="S111" s="359" t="s">
        <v>2169</v>
      </c>
      <c r="T111" s="475" t="s">
        <v>8040</v>
      </c>
    </row>
    <row r="112" spans="1:20" s="109" customFormat="1" ht="45.75" customHeight="1" x14ac:dyDescent="0.2">
      <c r="A112" s="222">
        <v>95</v>
      </c>
      <c r="B112" s="283">
        <v>1401</v>
      </c>
      <c r="C112" s="331" t="s">
        <v>8041</v>
      </c>
      <c r="D112" s="332"/>
      <c r="E112" s="385" t="s">
        <v>835</v>
      </c>
      <c r="F112" s="323" t="s">
        <v>8042</v>
      </c>
      <c r="G112" s="512" t="str">
        <f t="shared" si="7"/>
        <v>фото</v>
      </c>
      <c r="H112" s="223"/>
      <c r="I112" s="333" t="s">
        <v>8344</v>
      </c>
      <c r="J112" s="334" t="s">
        <v>1496</v>
      </c>
      <c r="K112" s="335" t="s">
        <v>837</v>
      </c>
      <c r="L112" s="336">
        <v>8</v>
      </c>
      <c r="M112" s="337">
        <v>319.39999999999998</v>
      </c>
      <c r="N112" s="338"/>
      <c r="O112" s="149">
        <f t="shared" si="8"/>
        <v>0</v>
      </c>
      <c r="P112" s="184">
        <v>4607109950227</v>
      </c>
      <c r="Q112" s="504" t="s">
        <v>7296</v>
      </c>
      <c r="R112" s="355">
        <f t="shared" si="9"/>
        <v>39.93</v>
      </c>
      <c r="S112" s="359" t="s">
        <v>8041</v>
      </c>
      <c r="T112" s="475" t="s">
        <v>8044</v>
      </c>
    </row>
    <row r="113" spans="1:20" s="110" customFormat="1" ht="15.75" x14ac:dyDescent="0.2">
      <c r="A113" s="222">
        <v>96</v>
      </c>
      <c r="B113" s="283">
        <v>2570</v>
      </c>
      <c r="C113" s="331" t="s">
        <v>6632</v>
      </c>
      <c r="D113" s="332"/>
      <c r="E113" s="285" t="s">
        <v>835</v>
      </c>
      <c r="F113" s="322" t="s">
        <v>6215</v>
      </c>
      <c r="G113" s="512" t="str">
        <f t="shared" si="7"/>
        <v>фото</v>
      </c>
      <c r="H113" s="223"/>
      <c r="I113" s="333" t="s">
        <v>6415</v>
      </c>
      <c r="J113" s="334" t="s">
        <v>1464</v>
      </c>
      <c r="K113" s="335" t="s">
        <v>837</v>
      </c>
      <c r="L113" s="336">
        <v>10</v>
      </c>
      <c r="M113" s="337">
        <v>241.3</v>
      </c>
      <c r="N113" s="338"/>
      <c r="O113" s="149">
        <f t="shared" si="8"/>
        <v>0</v>
      </c>
      <c r="P113" s="184">
        <v>4607109970478</v>
      </c>
      <c r="Q113" s="339" t="s">
        <v>5840</v>
      </c>
      <c r="R113" s="355">
        <f t="shared" si="9"/>
        <v>24.13</v>
      </c>
      <c r="S113" s="359" t="s">
        <v>6632</v>
      </c>
      <c r="T113" s="475" t="s">
        <v>8040</v>
      </c>
    </row>
    <row r="114" spans="1:20" s="109" customFormat="1" ht="15.75" x14ac:dyDescent="0.2">
      <c r="A114" s="222">
        <v>97</v>
      </c>
      <c r="B114" s="283">
        <v>6664</v>
      </c>
      <c r="C114" s="331" t="s">
        <v>2170</v>
      </c>
      <c r="D114" s="332"/>
      <c r="E114" s="285" t="s">
        <v>835</v>
      </c>
      <c r="F114" s="322" t="s">
        <v>199</v>
      </c>
      <c r="G114" s="512" t="str">
        <f t="shared" si="7"/>
        <v>фото</v>
      </c>
      <c r="H114" s="223"/>
      <c r="I114" s="333" t="s">
        <v>200</v>
      </c>
      <c r="J114" s="334" t="s">
        <v>1443</v>
      </c>
      <c r="K114" s="335" t="s">
        <v>837</v>
      </c>
      <c r="L114" s="336">
        <v>10</v>
      </c>
      <c r="M114" s="337">
        <v>228.8</v>
      </c>
      <c r="N114" s="338"/>
      <c r="O114" s="149">
        <f t="shared" si="8"/>
        <v>0</v>
      </c>
      <c r="P114" s="184">
        <v>4607109943083</v>
      </c>
      <c r="Q114" s="339"/>
      <c r="R114" s="355">
        <f t="shared" si="9"/>
        <v>22.88</v>
      </c>
      <c r="S114" s="359" t="s">
        <v>2170</v>
      </c>
      <c r="T114" s="475" t="s">
        <v>8040</v>
      </c>
    </row>
    <row r="115" spans="1:20" s="109" customFormat="1" ht="15.75" x14ac:dyDescent="0.2">
      <c r="A115" s="222">
        <v>98</v>
      </c>
      <c r="B115" s="283">
        <v>2614</v>
      </c>
      <c r="C115" s="331" t="s">
        <v>2173</v>
      </c>
      <c r="D115" s="332"/>
      <c r="E115" s="285" t="s">
        <v>835</v>
      </c>
      <c r="F115" s="322" t="s">
        <v>1497</v>
      </c>
      <c r="G115" s="512" t="str">
        <f t="shared" si="7"/>
        <v>фото</v>
      </c>
      <c r="H115" s="223"/>
      <c r="I115" s="333" t="s">
        <v>1498</v>
      </c>
      <c r="J115" s="334" t="s">
        <v>1446</v>
      </c>
      <c r="K115" s="335" t="s">
        <v>837</v>
      </c>
      <c r="L115" s="336">
        <v>10</v>
      </c>
      <c r="M115" s="337">
        <v>149</v>
      </c>
      <c r="N115" s="338"/>
      <c r="O115" s="149">
        <f t="shared" si="8"/>
        <v>0</v>
      </c>
      <c r="P115" s="184">
        <v>4607109956410</v>
      </c>
      <c r="Q115" s="339"/>
      <c r="R115" s="355">
        <f t="shared" si="9"/>
        <v>14.9</v>
      </c>
      <c r="S115" s="359" t="s">
        <v>2173</v>
      </c>
      <c r="T115" s="475" t="s">
        <v>8040</v>
      </c>
    </row>
    <row r="116" spans="1:20" s="109" customFormat="1" ht="15.75" x14ac:dyDescent="0.2">
      <c r="A116" s="222">
        <v>99</v>
      </c>
      <c r="B116" s="283">
        <v>7405</v>
      </c>
      <c r="C116" s="331" t="s">
        <v>3629</v>
      </c>
      <c r="D116" s="332" t="s">
        <v>3630</v>
      </c>
      <c r="E116" s="285" t="s">
        <v>835</v>
      </c>
      <c r="F116" s="322" t="s">
        <v>2171</v>
      </c>
      <c r="G116" s="512" t="str">
        <f t="shared" si="7"/>
        <v>фото</v>
      </c>
      <c r="H116" s="512"/>
      <c r="I116" s="333" t="s">
        <v>2172</v>
      </c>
      <c r="J116" s="334" t="s">
        <v>1443</v>
      </c>
      <c r="K116" s="335" t="s">
        <v>837</v>
      </c>
      <c r="L116" s="336">
        <v>10</v>
      </c>
      <c r="M116" s="337">
        <v>251.9</v>
      </c>
      <c r="N116" s="338"/>
      <c r="O116" s="149">
        <f t="shared" si="8"/>
        <v>0</v>
      </c>
      <c r="P116" s="184">
        <v>4607109939581</v>
      </c>
      <c r="Q116" s="339"/>
      <c r="R116" s="355">
        <f t="shared" si="9"/>
        <v>25.19</v>
      </c>
      <c r="S116" s="359" t="s">
        <v>4317</v>
      </c>
      <c r="T116" s="475" t="s">
        <v>8040</v>
      </c>
    </row>
    <row r="117" spans="1:20" s="109" customFormat="1" ht="15.75" x14ac:dyDescent="0.2">
      <c r="A117" s="222">
        <v>100</v>
      </c>
      <c r="B117" s="283">
        <v>7406</v>
      </c>
      <c r="C117" s="331" t="s">
        <v>3631</v>
      </c>
      <c r="D117" s="332" t="s">
        <v>3632</v>
      </c>
      <c r="E117" s="285" t="s">
        <v>835</v>
      </c>
      <c r="F117" s="322" t="s">
        <v>2174</v>
      </c>
      <c r="G117" s="512" t="str">
        <f t="shared" si="7"/>
        <v>фото</v>
      </c>
      <c r="H117" s="512"/>
      <c r="I117" s="333" t="s">
        <v>2175</v>
      </c>
      <c r="J117" s="334" t="s">
        <v>1496</v>
      </c>
      <c r="K117" s="335" t="s">
        <v>836</v>
      </c>
      <c r="L117" s="336">
        <v>10</v>
      </c>
      <c r="M117" s="337">
        <v>202.2</v>
      </c>
      <c r="N117" s="338"/>
      <c r="O117" s="149">
        <f t="shared" si="8"/>
        <v>0</v>
      </c>
      <c r="P117" s="184">
        <v>4607109939574</v>
      </c>
      <c r="Q117" s="339"/>
      <c r="R117" s="355">
        <f t="shared" si="9"/>
        <v>20.22</v>
      </c>
      <c r="S117" s="359" t="s">
        <v>4318</v>
      </c>
      <c r="T117" s="475" t="s">
        <v>8040</v>
      </c>
    </row>
    <row r="118" spans="1:20" s="109" customFormat="1" ht="25.5" x14ac:dyDescent="0.2">
      <c r="A118" s="222">
        <v>101</v>
      </c>
      <c r="B118" s="283">
        <v>3308</v>
      </c>
      <c r="C118" s="331" t="s">
        <v>2176</v>
      </c>
      <c r="D118" s="332"/>
      <c r="E118" s="285" t="s">
        <v>835</v>
      </c>
      <c r="F118" s="322" t="s">
        <v>885</v>
      </c>
      <c r="G118" s="512" t="str">
        <f t="shared" si="7"/>
        <v>фото</v>
      </c>
      <c r="H118" s="223"/>
      <c r="I118" s="333" t="s">
        <v>461</v>
      </c>
      <c r="J118" s="334" t="s">
        <v>1464</v>
      </c>
      <c r="K118" s="335" t="s">
        <v>837</v>
      </c>
      <c r="L118" s="336">
        <v>10</v>
      </c>
      <c r="M118" s="337">
        <v>273.2</v>
      </c>
      <c r="N118" s="338"/>
      <c r="O118" s="149">
        <f t="shared" si="8"/>
        <v>0</v>
      </c>
      <c r="P118" s="184">
        <v>4607109951835</v>
      </c>
      <c r="Q118" s="339"/>
      <c r="R118" s="355">
        <f t="shared" si="9"/>
        <v>27.32</v>
      </c>
      <c r="S118" s="359" t="s">
        <v>2176</v>
      </c>
      <c r="T118" s="475" t="s">
        <v>8040</v>
      </c>
    </row>
    <row r="119" spans="1:20" s="109" customFormat="1" ht="25.5" customHeight="1" x14ac:dyDescent="0.2">
      <c r="A119" s="222">
        <v>102</v>
      </c>
      <c r="B119" s="283">
        <v>2414</v>
      </c>
      <c r="C119" s="331" t="s">
        <v>2177</v>
      </c>
      <c r="D119" s="332"/>
      <c r="E119" s="285" t="s">
        <v>835</v>
      </c>
      <c r="F119" s="322" t="s">
        <v>886</v>
      </c>
      <c r="G119" s="512" t="str">
        <f t="shared" si="7"/>
        <v>фото</v>
      </c>
      <c r="H119" s="223"/>
      <c r="I119" s="333" t="s">
        <v>887</v>
      </c>
      <c r="J119" s="334" t="s">
        <v>1464</v>
      </c>
      <c r="K119" s="335" t="s">
        <v>837</v>
      </c>
      <c r="L119" s="336">
        <v>10</v>
      </c>
      <c r="M119" s="337">
        <v>175.6</v>
      </c>
      <c r="N119" s="338"/>
      <c r="O119" s="149">
        <f t="shared" si="8"/>
        <v>0</v>
      </c>
      <c r="P119" s="184">
        <v>4607109966488</v>
      </c>
      <c r="Q119" s="339"/>
      <c r="R119" s="355">
        <f t="shared" si="9"/>
        <v>17.559999999999999</v>
      </c>
      <c r="S119" s="359" t="s">
        <v>2177</v>
      </c>
      <c r="T119" s="475" t="s">
        <v>8040</v>
      </c>
    </row>
    <row r="120" spans="1:20" s="109" customFormat="1" ht="15.75" x14ac:dyDescent="0.2">
      <c r="A120" s="222">
        <v>103</v>
      </c>
      <c r="B120" s="283">
        <v>2252</v>
      </c>
      <c r="C120" s="331" t="s">
        <v>4319</v>
      </c>
      <c r="D120" s="332"/>
      <c r="E120" s="285" t="s">
        <v>835</v>
      </c>
      <c r="F120" s="322" t="s">
        <v>3436</v>
      </c>
      <c r="G120" s="512" t="str">
        <f t="shared" si="7"/>
        <v>фото</v>
      </c>
      <c r="H120" s="223"/>
      <c r="I120" s="333" t="s">
        <v>3513</v>
      </c>
      <c r="J120" s="334" t="s">
        <v>1464</v>
      </c>
      <c r="K120" s="335" t="s">
        <v>837</v>
      </c>
      <c r="L120" s="336">
        <v>10</v>
      </c>
      <c r="M120" s="337">
        <v>163.19999999999999</v>
      </c>
      <c r="N120" s="338"/>
      <c r="O120" s="149">
        <f t="shared" si="8"/>
        <v>0</v>
      </c>
      <c r="P120" s="184">
        <v>4607109935491</v>
      </c>
      <c r="Q120" s="339"/>
      <c r="R120" s="355">
        <f t="shared" si="9"/>
        <v>16.32</v>
      </c>
      <c r="S120" s="359" t="s">
        <v>4319</v>
      </c>
      <c r="T120" s="475" t="s">
        <v>8040</v>
      </c>
    </row>
    <row r="121" spans="1:20" s="109" customFormat="1" ht="38.25" x14ac:dyDescent="0.2">
      <c r="A121" s="222">
        <v>104</v>
      </c>
      <c r="B121" s="283">
        <v>6673</v>
      </c>
      <c r="C121" s="331" t="s">
        <v>2182</v>
      </c>
      <c r="D121" s="332"/>
      <c r="E121" s="285" t="s">
        <v>835</v>
      </c>
      <c r="F121" s="322" t="s">
        <v>202</v>
      </c>
      <c r="G121" s="512" t="str">
        <f t="shared" si="7"/>
        <v>фото</v>
      </c>
      <c r="H121" s="223"/>
      <c r="I121" s="333" t="s">
        <v>4320</v>
      </c>
      <c r="J121" s="334" t="s">
        <v>1443</v>
      </c>
      <c r="K121" s="335" t="s">
        <v>837</v>
      </c>
      <c r="L121" s="336">
        <v>10</v>
      </c>
      <c r="M121" s="337">
        <v>264.3</v>
      </c>
      <c r="N121" s="338"/>
      <c r="O121" s="149">
        <f t="shared" si="8"/>
        <v>0</v>
      </c>
      <c r="P121" s="184">
        <v>4607109943175</v>
      </c>
      <c r="Q121" s="339"/>
      <c r="R121" s="355">
        <f t="shared" si="9"/>
        <v>26.43</v>
      </c>
      <c r="S121" s="359" t="s">
        <v>2182</v>
      </c>
      <c r="T121" s="475" t="s">
        <v>8040</v>
      </c>
    </row>
    <row r="122" spans="1:20" s="109" customFormat="1" ht="23.25" customHeight="1" x14ac:dyDescent="0.2">
      <c r="A122" s="222">
        <v>105</v>
      </c>
      <c r="B122" s="283">
        <v>2436</v>
      </c>
      <c r="C122" s="331" t="s">
        <v>2183</v>
      </c>
      <c r="D122" s="332"/>
      <c r="E122" s="285" t="s">
        <v>835</v>
      </c>
      <c r="F122" s="322" t="s">
        <v>816</v>
      </c>
      <c r="G122" s="512" t="str">
        <f t="shared" si="7"/>
        <v>фото</v>
      </c>
      <c r="H122" s="223"/>
      <c r="I122" s="333" t="s">
        <v>817</v>
      </c>
      <c r="J122" s="334" t="s">
        <v>1464</v>
      </c>
      <c r="K122" s="335" t="s">
        <v>837</v>
      </c>
      <c r="L122" s="336">
        <v>10</v>
      </c>
      <c r="M122" s="337">
        <v>173.8</v>
      </c>
      <c r="N122" s="338"/>
      <c r="O122" s="149">
        <f t="shared" si="8"/>
        <v>0</v>
      </c>
      <c r="P122" s="184">
        <v>4607109966495</v>
      </c>
      <c r="Q122" s="339"/>
      <c r="R122" s="355">
        <f t="shared" si="9"/>
        <v>17.38</v>
      </c>
      <c r="S122" s="359" t="s">
        <v>2183</v>
      </c>
      <c r="T122" s="475" t="s">
        <v>8040</v>
      </c>
    </row>
    <row r="123" spans="1:20" s="110" customFormat="1" ht="25.5" x14ac:dyDescent="0.2">
      <c r="A123" s="222">
        <v>106</v>
      </c>
      <c r="B123" s="283">
        <v>7407</v>
      </c>
      <c r="C123" s="331" t="s">
        <v>3633</v>
      </c>
      <c r="D123" s="332"/>
      <c r="E123" s="285" t="s">
        <v>835</v>
      </c>
      <c r="F123" s="322" t="s">
        <v>2178</v>
      </c>
      <c r="G123" s="512" t="str">
        <f t="shared" si="7"/>
        <v>фото</v>
      </c>
      <c r="H123" s="223"/>
      <c r="I123" s="333" t="s">
        <v>2179</v>
      </c>
      <c r="J123" s="334" t="s">
        <v>1443</v>
      </c>
      <c r="K123" s="335" t="s">
        <v>837</v>
      </c>
      <c r="L123" s="336">
        <v>10</v>
      </c>
      <c r="M123" s="337">
        <v>149</v>
      </c>
      <c r="N123" s="338"/>
      <c r="O123" s="149">
        <f t="shared" si="8"/>
        <v>0</v>
      </c>
      <c r="P123" s="184">
        <v>4607109939567</v>
      </c>
      <c r="Q123" s="339"/>
      <c r="R123" s="355">
        <f t="shared" si="9"/>
        <v>14.9</v>
      </c>
      <c r="S123" s="359" t="s">
        <v>3633</v>
      </c>
      <c r="T123" s="475" t="s">
        <v>8040</v>
      </c>
    </row>
    <row r="124" spans="1:20" s="106" customFormat="1" ht="25.5" customHeight="1" x14ac:dyDescent="0.2">
      <c r="A124" s="222">
        <v>107</v>
      </c>
      <c r="B124" s="283">
        <v>1525</v>
      </c>
      <c r="C124" s="331" t="s">
        <v>2184</v>
      </c>
      <c r="D124" s="332"/>
      <c r="E124" s="285" t="s">
        <v>835</v>
      </c>
      <c r="F124" s="322" t="s">
        <v>888</v>
      </c>
      <c r="G124" s="512" t="str">
        <f t="shared" si="7"/>
        <v>фото</v>
      </c>
      <c r="H124" s="223"/>
      <c r="I124" s="333" t="s">
        <v>889</v>
      </c>
      <c r="J124" s="334" t="s">
        <v>1443</v>
      </c>
      <c r="K124" s="335" t="s">
        <v>837</v>
      </c>
      <c r="L124" s="336">
        <v>10</v>
      </c>
      <c r="M124" s="337">
        <v>163.19999999999999</v>
      </c>
      <c r="N124" s="338"/>
      <c r="O124" s="149">
        <f t="shared" si="8"/>
        <v>0</v>
      </c>
      <c r="P124" s="184">
        <v>4607109985496</v>
      </c>
      <c r="Q124" s="339"/>
      <c r="R124" s="355">
        <f t="shared" si="9"/>
        <v>16.32</v>
      </c>
      <c r="S124" s="359" t="s">
        <v>2184</v>
      </c>
      <c r="T124" s="475" t="s">
        <v>8040</v>
      </c>
    </row>
    <row r="125" spans="1:20" s="110" customFormat="1" ht="32.25" customHeight="1" x14ac:dyDescent="0.2">
      <c r="A125" s="222">
        <v>108</v>
      </c>
      <c r="B125" s="283">
        <v>7408</v>
      </c>
      <c r="C125" s="331" t="s">
        <v>4321</v>
      </c>
      <c r="D125" s="332"/>
      <c r="E125" s="285" t="s">
        <v>835</v>
      </c>
      <c r="F125" s="322" t="s">
        <v>4322</v>
      </c>
      <c r="G125" s="512" t="str">
        <f t="shared" si="7"/>
        <v>фото</v>
      </c>
      <c r="H125" s="223"/>
      <c r="I125" s="333" t="s">
        <v>6416</v>
      </c>
      <c r="J125" s="334" t="s">
        <v>1443</v>
      </c>
      <c r="K125" s="335" t="s">
        <v>837</v>
      </c>
      <c r="L125" s="336">
        <v>10</v>
      </c>
      <c r="M125" s="337">
        <v>282.10000000000002</v>
      </c>
      <c r="N125" s="338"/>
      <c r="O125" s="149">
        <f t="shared" si="8"/>
        <v>0</v>
      </c>
      <c r="P125" s="184">
        <v>4607109939550</v>
      </c>
      <c r="Q125" s="339"/>
      <c r="R125" s="355">
        <f t="shared" si="9"/>
        <v>28.21</v>
      </c>
      <c r="S125" s="359" t="s">
        <v>4321</v>
      </c>
      <c r="T125" s="475" t="s">
        <v>8040</v>
      </c>
    </row>
    <row r="126" spans="1:20" s="109" customFormat="1" ht="38.25" x14ac:dyDescent="0.2">
      <c r="A126" s="222">
        <v>109</v>
      </c>
      <c r="B126" s="283">
        <v>64</v>
      </c>
      <c r="C126" s="331" t="s">
        <v>6633</v>
      </c>
      <c r="D126" s="332"/>
      <c r="E126" s="285" t="s">
        <v>835</v>
      </c>
      <c r="F126" s="322" t="s">
        <v>6216</v>
      </c>
      <c r="G126" s="512" t="str">
        <f t="shared" si="7"/>
        <v>фото</v>
      </c>
      <c r="H126" s="223"/>
      <c r="I126" s="333" t="s">
        <v>6417</v>
      </c>
      <c r="J126" s="334" t="s">
        <v>1443</v>
      </c>
      <c r="K126" s="335" t="s">
        <v>837</v>
      </c>
      <c r="L126" s="336">
        <v>10</v>
      </c>
      <c r="M126" s="337">
        <v>267.89999999999998</v>
      </c>
      <c r="N126" s="338"/>
      <c r="O126" s="149">
        <f t="shared" si="8"/>
        <v>0</v>
      </c>
      <c r="P126" s="184">
        <v>4607109984994</v>
      </c>
      <c r="Q126" s="339" t="s">
        <v>5840</v>
      </c>
      <c r="R126" s="355">
        <f t="shared" si="9"/>
        <v>26.79</v>
      </c>
      <c r="S126" s="359" t="s">
        <v>6633</v>
      </c>
      <c r="T126" s="475" t="s">
        <v>8040</v>
      </c>
    </row>
    <row r="127" spans="1:20" s="109" customFormat="1" ht="15.75" x14ac:dyDescent="0.2">
      <c r="A127" s="222">
        <v>110</v>
      </c>
      <c r="B127" s="283">
        <v>335</v>
      </c>
      <c r="C127" s="331" t="s">
        <v>2185</v>
      </c>
      <c r="D127" s="332"/>
      <c r="E127" s="285" t="s">
        <v>835</v>
      </c>
      <c r="F127" s="322" t="s">
        <v>884</v>
      </c>
      <c r="G127" s="512" t="str">
        <f t="shared" si="7"/>
        <v>фото</v>
      </c>
      <c r="H127" s="223"/>
      <c r="I127" s="333" t="s">
        <v>491</v>
      </c>
      <c r="J127" s="334" t="s">
        <v>1446</v>
      </c>
      <c r="K127" s="335" t="s">
        <v>837</v>
      </c>
      <c r="L127" s="336">
        <v>10</v>
      </c>
      <c r="M127" s="337">
        <v>202.2</v>
      </c>
      <c r="N127" s="338"/>
      <c r="O127" s="149">
        <f t="shared" si="8"/>
        <v>0</v>
      </c>
      <c r="P127" s="184">
        <v>4607109985465</v>
      </c>
      <c r="Q127" s="339"/>
      <c r="R127" s="355">
        <f t="shared" si="9"/>
        <v>20.22</v>
      </c>
      <c r="S127" s="359" t="s">
        <v>2185</v>
      </c>
      <c r="T127" s="475" t="s">
        <v>8040</v>
      </c>
    </row>
    <row r="128" spans="1:20" s="109" customFormat="1" ht="38.25" x14ac:dyDescent="0.2">
      <c r="A128" s="222">
        <v>111</v>
      </c>
      <c r="B128" s="283">
        <v>2400</v>
      </c>
      <c r="C128" s="331" t="s">
        <v>8045</v>
      </c>
      <c r="D128" s="332"/>
      <c r="E128" s="385" t="s">
        <v>835</v>
      </c>
      <c r="F128" s="323" t="s">
        <v>8046</v>
      </c>
      <c r="G128" s="512" t="str">
        <f t="shared" si="7"/>
        <v>фото</v>
      </c>
      <c r="H128" s="223"/>
      <c r="I128" s="333" t="s">
        <v>8047</v>
      </c>
      <c r="J128" s="334" t="s">
        <v>1464</v>
      </c>
      <c r="K128" s="335" t="s">
        <v>837</v>
      </c>
      <c r="L128" s="336">
        <v>10</v>
      </c>
      <c r="M128" s="337">
        <v>188</v>
      </c>
      <c r="N128" s="338"/>
      <c r="O128" s="149">
        <f t="shared" si="8"/>
        <v>0</v>
      </c>
      <c r="P128" s="184">
        <v>4607109966976</v>
      </c>
      <c r="Q128" s="504" t="s">
        <v>7296</v>
      </c>
      <c r="R128" s="355">
        <f t="shared" si="9"/>
        <v>18.8</v>
      </c>
      <c r="S128" s="359" t="s">
        <v>8045</v>
      </c>
      <c r="T128" s="475" t="s">
        <v>8040</v>
      </c>
    </row>
    <row r="129" spans="1:20" s="109" customFormat="1" ht="25.5" x14ac:dyDescent="0.2">
      <c r="A129" s="222">
        <v>112</v>
      </c>
      <c r="B129" s="283">
        <v>6748</v>
      </c>
      <c r="C129" s="331" t="s">
        <v>6634</v>
      </c>
      <c r="D129" s="332"/>
      <c r="E129" s="285" t="s">
        <v>835</v>
      </c>
      <c r="F129" s="322" t="s">
        <v>6217</v>
      </c>
      <c r="G129" s="512" t="str">
        <f t="shared" si="7"/>
        <v>фото</v>
      </c>
      <c r="H129" s="223"/>
      <c r="I129" s="333" t="s">
        <v>6418</v>
      </c>
      <c r="J129" s="334" t="s">
        <v>1443</v>
      </c>
      <c r="K129" s="335" t="s">
        <v>837</v>
      </c>
      <c r="L129" s="336">
        <v>10</v>
      </c>
      <c r="M129" s="337">
        <v>241.3</v>
      </c>
      <c r="N129" s="338"/>
      <c r="O129" s="149">
        <f t="shared" si="8"/>
        <v>0</v>
      </c>
      <c r="P129" s="184">
        <v>4607109943922</v>
      </c>
      <c r="Q129" s="339" t="s">
        <v>5840</v>
      </c>
      <c r="R129" s="355">
        <f t="shared" si="9"/>
        <v>24.13</v>
      </c>
      <c r="S129" s="359" t="s">
        <v>6634</v>
      </c>
      <c r="T129" s="475" t="s">
        <v>8040</v>
      </c>
    </row>
    <row r="130" spans="1:20" s="110" customFormat="1" ht="25.5" x14ac:dyDescent="0.2">
      <c r="A130" s="222">
        <v>113</v>
      </c>
      <c r="B130" s="283">
        <v>4258</v>
      </c>
      <c r="C130" s="331" t="s">
        <v>4323</v>
      </c>
      <c r="D130" s="332"/>
      <c r="E130" s="285" t="s">
        <v>835</v>
      </c>
      <c r="F130" s="322" t="s">
        <v>3437</v>
      </c>
      <c r="G130" s="512" t="str">
        <f t="shared" si="7"/>
        <v>фото</v>
      </c>
      <c r="H130" s="223"/>
      <c r="I130" s="333" t="s">
        <v>3514</v>
      </c>
      <c r="J130" s="334" t="s">
        <v>1443</v>
      </c>
      <c r="K130" s="335" t="s">
        <v>837</v>
      </c>
      <c r="L130" s="336">
        <v>10</v>
      </c>
      <c r="M130" s="337">
        <v>166.7</v>
      </c>
      <c r="N130" s="338"/>
      <c r="O130" s="149">
        <f t="shared" si="8"/>
        <v>0</v>
      </c>
      <c r="P130" s="184">
        <v>4607109935477</v>
      </c>
      <c r="Q130" s="339"/>
      <c r="R130" s="355">
        <f t="shared" si="9"/>
        <v>16.670000000000002</v>
      </c>
      <c r="S130" s="359" t="s">
        <v>4323</v>
      </c>
      <c r="T130" s="475" t="s">
        <v>8040</v>
      </c>
    </row>
    <row r="131" spans="1:20" s="109" customFormat="1" ht="15.75" x14ac:dyDescent="0.2">
      <c r="A131" s="222">
        <v>114</v>
      </c>
      <c r="B131" s="283">
        <v>3282</v>
      </c>
      <c r="C131" s="331" t="s">
        <v>2186</v>
      </c>
      <c r="D131" s="332"/>
      <c r="E131" s="285" t="s">
        <v>835</v>
      </c>
      <c r="F131" s="322" t="s">
        <v>880</v>
      </c>
      <c r="G131" s="512" t="str">
        <f t="shared" si="7"/>
        <v>фото</v>
      </c>
      <c r="H131" s="223"/>
      <c r="I131" s="333" t="s">
        <v>881</v>
      </c>
      <c r="J131" s="334" t="s">
        <v>1464</v>
      </c>
      <c r="K131" s="335" t="s">
        <v>837</v>
      </c>
      <c r="L131" s="336">
        <v>10</v>
      </c>
      <c r="M131" s="337">
        <v>193.4</v>
      </c>
      <c r="N131" s="338"/>
      <c r="O131" s="149">
        <f t="shared" si="8"/>
        <v>0</v>
      </c>
      <c r="P131" s="184">
        <v>4607109951811</v>
      </c>
      <c r="Q131" s="339"/>
      <c r="R131" s="355">
        <f t="shared" si="9"/>
        <v>19.34</v>
      </c>
      <c r="S131" s="359" t="s">
        <v>2186</v>
      </c>
      <c r="T131" s="475" t="s">
        <v>8040</v>
      </c>
    </row>
    <row r="132" spans="1:20" s="109" customFormat="1" ht="15.75" x14ac:dyDescent="0.2">
      <c r="A132" s="222">
        <v>115</v>
      </c>
      <c r="B132" s="283">
        <v>3283</v>
      </c>
      <c r="C132" s="331" t="s">
        <v>2187</v>
      </c>
      <c r="D132" s="332"/>
      <c r="E132" s="285" t="s">
        <v>835</v>
      </c>
      <c r="F132" s="322" t="s">
        <v>882</v>
      </c>
      <c r="G132" s="512" t="str">
        <f t="shared" si="7"/>
        <v>фото</v>
      </c>
      <c r="H132" s="223"/>
      <c r="I132" s="333" t="s">
        <v>883</v>
      </c>
      <c r="J132" s="334" t="s">
        <v>1464</v>
      </c>
      <c r="K132" s="335" t="s">
        <v>837</v>
      </c>
      <c r="L132" s="336">
        <v>10</v>
      </c>
      <c r="M132" s="337">
        <v>172.1</v>
      </c>
      <c r="N132" s="338"/>
      <c r="O132" s="149">
        <f t="shared" si="8"/>
        <v>0</v>
      </c>
      <c r="P132" s="184">
        <v>4607109951804</v>
      </c>
      <c r="Q132" s="339"/>
      <c r="R132" s="355">
        <f t="shared" si="9"/>
        <v>17.21</v>
      </c>
      <c r="S132" s="359" t="s">
        <v>2187</v>
      </c>
      <c r="T132" s="475" t="s">
        <v>8040</v>
      </c>
    </row>
    <row r="133" spans="1:20" s="109" customFormat="1" ht="15.75" x14ac:dyDescent="0.2">
      <c r="A133" s="222">
        <v>116</v>
      </c>
      <c r="B133" s="283">
        <v>7409</v>
      </c>
      <c r="C133" s="331" t="s">
        <v>3634</v>
      </c>
      <c r="D133" s="332"/>
      <c r="E133" s="285" t="s">
        <v>835</v>
      </c>
      <c r="F133" s="322" t="s">
        <v>2180</v>
      </c>
      <c r="G133" s="512" t="str">
        <f t="shared" si="7"/>
        <v>фото</v>
      </c>
      <c r="H133" s="223"/>
      <c r="I133" s="333" t="s">
        <v>2181</v>
      </c>
      <c r="J133" s="334" t="s">
        <v>1443</v>
      </c>
      <c r="K133" s="335" t="s">
        <v>837</v>
      </c>
      <c r="L133" s="336">
        <v>10</v>
      </c>
      <c r="M133" s="337">
        <v>246.6</v>
      </c>
      <c r="N133" s="338"/>
      <c r="O133" s="149">
        <f t="shared" si="8"/>
        <v>0</v>
      </c>
      <c r="P133" s="184">
        <v>4607109939543</v>
      </c>
      <c r="Q133" s="339"/>
      <c r="R133" s="355">
        <f t="shared" si="9"/>
        <v>24.66</v>
      </c>
      <c r="S133" s="359" t="s">
        <v>3634</v>
      </c>
      <c r="T133" s="475" t="s">
        <v>8040</v>
      </c>
    </row>
    <row r="134" spans="1:20" s="109" customFormat="1" ht="63.75" x14ac:dyDescent="0.2">
      <c r="A134" s="222">
        <v>117</v>
      </c>
      <c r="B134" s="283">
        <v>2054</v>
      </c>
      <c r="C134" s="331" t="s">
        <v>4324</v>
      </c>
      <c r="D134" s="332"/>
      <c r="E134" s="285" t="s">
        <v>835</v>
      </c>
      <c r="F134" s="322" t="s">
        <v>4325</v>
      </c>
      <c r="G134" s="512" t="str">
        <f t="shared" si="7"/>
        <v>фото</v>
      </c>
      <c r="H134" s="223"/>
      <c r="I134" s="333" t="s">
        <v>4326</v>
      </c>
      <c r="J134" s="334" t="s">
        <v>1464</v>
      </c>
      <c r="K134" s="335" t="s">
        <v>837</v>
      </c>
      <c r="L134" s="336">
        <v>10</v>
      </c>
      <c r="M134" s="337">
        <v>211.1</v>
      </c>
      <c r="N134" s="338"/>
      <c r="O134" s="149">
        <f t="shared" si="8"/>
        <v>0</v>
      </c>
      <c r="P134" s="184">
        <v>4607109967669</v>
      </c>
      <c r="Q134" s="339"/>
      <c r="R134" s="355">
        <f t="shared" si="9"/>
        <v>21.11</v>
      </c>
      <c r="S134" s="359" t="s">
        <v>4324</v>
      </c>
      <c r="T134" s="475" t="s">
        <v>8040</v>
      </c>
    </row>
    <row r="135" spans="1:20" s="110" customFormat="1" ht="15.75" x14ac:dyDescent="0.2">
      <c r="A135" s="222">
        <v>118</v>
      </c>
      <c r="B135" s="283">
        <v>7410</v>
      </c>
      <c r="C135" s="331" t="s">
        <v>3635</v>
      </c>
      <c r="D135" s="332"/>
      <c r="E135" s="285" t="s">
        <v>835</v>
      </c>
      <c r="F135" s="322" t="s">
        <v>2188</v>
      </c>
      <c r="G135" s="512" t="str">
        <f t="shared" si="7"/>
        <v>фото</v>
      </c>
      <c r="H135" s="223"/>
      <c r="I135" s="333" t="s">
        <v>1886</v>
      </c>
      <c r="J135" s="334" t="s">
        <v>1464</v>
      </c>
      <c r="K135" s="335" t="s">
        <v>837</v>
      </c>
      <c r="L135" s="336">
        <v>10</v>
      </c>
      <c r="M135" s="337">
        <v>184.5</v>
      </c>
      <c r="N135" s="338"/>
      <c r="O135" s="149">
        <f t="shared" si="8"/>
        <v>0</v>
      </c>
      <c r="P135" s="184">
        <v>4607109939536</v>
      </c>
      <c r="Q135" s="339"/>
      <c r="R135" s="355">
        <f t="shared" si="9"/>
        <v>18.45</v>
      </c>
      <c r="S135" s="359" t="s">
        <v>3635</v>
      </c>
      <c r="T135" s="475" t="s">
        <v>8040</v>
      </c>
    </row>
    <row r="136" spans="1:20" s="109" customFormat="1" ht="15.75" x14ac:dyDescent="0.2">
      <c r="A136" s="222">
        <v>119</v>
      </c>
      <c r="B136" s="283">
        <v>2443</v>
      </c>
      <c r="C136" s="331" t="s">
        <v>6635</v>
      </c>
      <c r="D136" s="332"/>
      <c r="E136" s="285" t="s">
        <v>835</v>
      </c>
      <c r="F136" s="322" t="s">
        <v>6218</v>
      </c>
      <c r="G136" s="512" t="str">
        <f t="shared" si="7"/>
        <v>фото</v>
      </c>
      <c r="H136" s="223"/>
      <c r="I136" s="333" t="s">
        <v>1521</v>
      </c>
      <c r="J136" s="334" t="s">
        <v>1464</v>
      </c>
      <c r="K136" s="335" t="s">
        <v>837</v>
      </c>
      <c r="L136" s="336">
        <v>10</v>
      </c>
      <c r="M136" s="337">
        <v>157.9</v>
      </c>
      <c r="N136" s="338"/>
      <c r="O136" s="149">
        <f t="shared" si="8"/>
        <v>0</v>
      </c>
      <c r="P136" s="184">
        <v>4607109966518</v>
      </c>
      <c r="Q136" s="339"/>
      <c r="R136" s="355">
        <f t="shared" si="9"/>
        <v>15.79</v>
      </c>
      <c r="S136" s="359" t="s">
        <v>6635</v>
      </c>
      <c r="T136" s="475" t="s">
        <v>8040</v>
      </c>
    </row>
    <row r="137" spans="1:20" s="110" customFormat="1" ht="15.75" x14ac:dyDescent="0.2">
      <c r="A137" s="222">
        <v>120</v>
      </c>
      <c r="B137" s="283">
        <v>3271</v>
      </c>
      <c r="C137" s="331" t="s">
        <v>2190</v>
      </c>
      <c r="D137" s="332"/>
      <c r="E137" s="285" t="s">
        <v>835</v>
      </c>
      <c r="F137" s="322" t="s">
        <v>1504</v>
      </c>
      <c r="G137" s="512" t="str">
        <f t="shared" si="7"/>
        <v>фото</v>
      </c>
      <c r="H137" s="223"/>
      <c r="I137" s="333" t="s">
        <v>461</v>
      </c>
      <c r="J137" s="334" t="s">
        <v>1464</v>
      </c>
      <c r="K137" s="335" t="s">
        <v>837</v>
      </c>
      <c r="L137" s="336">
        <v>10</v>
      </c>
      <c r="M137" s="337">
        <v>166.7</v>
      </c>
      <c r="N137" s="338"/>
      <c r="O137" s="149">
        <f t="shared" si="8"/>
        <v>0</v>
      </c>
      <c r="P137" s="184">
        <v>4607109951781</v>
      </c>
      <c r="Q137" s="339"/>
      <c r="R137" s="355">
        <f t="shared" si="9"/>
        <v>16.670000000000002</v>
      </c>
      <c r="S137" s="359" t="s">
        <v>2190</v>
      </c>
      <c r="T137" s="475" t="s">
        <v>8040</v>
      </c>
    </row>
    <row r="138" spans="1:20" s="109" customFormat="1" ht="15.75" x14ac:dyDescent="0.2">
      <c r="A138" s="222">
        <v>121</v>
      </c>
      <c r="B138" s="283">
        <v>1477</v>
      </c>
      <c r="C138" s="331" t="s">
        <v>2191</v>
      </c>
      <c r="D138" s="332"/>
      <c r="E138" s="285" t="s">
        <v>835</v>
      </c>
      <c r="F138" s="322" t="s">
        <v>878</v>
      </c>
      <c r="G138" s="512" t="str">
        <f t="shared" si="7"/>
        <v>фото</v>
      </c>
      <c r="H138" s="223"/>
      <c r="I138" s="333" t="s">
        <v>666</v>
      </c>
      <c r="J138" s="334" t="s">
        <v>1443</v>
      </c>
      <c r="K138" s="335" t="s">
        <v>837</v>
      </c>
      <c r="L138" s="336">
        <v>10</v>
      </c>
      <c r="M138" s="337">
        <v>246.6</v>
      </c>
      <c r="N138" s="338"/>
      <c r="O138" s="149">
        <f t="shared" si="8"/>
        <v>0</v>
      </c>
      <c r="P138" s="184">
        <v>4607109985427</v>
      </c>
      <c r="Q138" s="339"/>
      <c r="R138" s="355">
        <f t="shared" si="9"/>
        <v>24.66</v>
      </c>
      <c r="S138" s="359" t="s">
        <v>2191</v>
      </c>
      <c r="T138" s="475" t="s">
        <v>8040</v>
      </c>
    </row>
    <row r="139" spans="1:20" s="109" customFormat="1" ht="15.75" x14ac:dyDescent="0.2">
      <c r="A139" s="222">
        <v>122</v>
      </c>
      <c r="B139" s="283">
        <v>6055</v>
      </c>
      <c r="C139" s="331" t="s">
        <v>4327</v>
      </c>
      <c r="D139" s="332"/>
      <c r="E139" s="285" t="s">
        <v>835</v>
      </c>
      <c r="F139" s="322" t="s">
        <v>3438</v>
      </c>
      <c r="G139" s="512" t="str">
        <f t="shared" si="7"/>
        <v>фото</v>
      </c>
      <c r="H139" s="223"/>
      <c r="I139" s="333" t="s">
        <v>3515</v>
      </c>
      <c r="J139" s="334" t="s">
        <v>1443</v>
      </c>
      <c r="K139" s="335" t="s">
        <v>837</v>
      </c>
      <c r="L139" s="336">
        <v>10</v>
      </c>
      <c r="M139" s="337">
        <v>175.6</v>
      </c>
      <c r="N139" s="338"/>
      <c r="O139" s="149">
        <f t="shared" si="8"/>
        <v>0</v>
      </c>
      <c r="P139" s="184">
        <v>4607109935460</v>
      </c>
      <c r="Q139" s="339"/>
      <c r="R139" s="355">
        <f t="shared" si="9"/>
        <v>17.559999999999999</v>
      </c>
      <c r="S139" s="359" t="s">
        <v>4327</v>
      </c>
      <c r="T139" s="475" t="s">
        <v>8040</v>
      </c>
    </row>
    <row r="140" spans="1:20" s="109" customFormat="1" ht="15.75" x14ac:dyDescent="0.2">
      <c r="A140" s="222">
        <v>123</v>
      </c>
      <c r="B140" s="283">
        <v>6693</v>
      </c>
      <c r="C140" s="331" t="s">
        <v>2192</v>
      </c>
      <c r="D140" s="332"/>
      <c r="E140" s="285" t="s">
        <v>835</v>
      </c>
      <c r="F140" s="322" t="s">
        <v>201</v>
      </c>
      <c r="G140" s="512" t="str">
        <f t="shared" si="7"/>
        <v>фото</v>
      </c>
      <c r="H140" s="223"/>
      <c r="I140" s="333" t="s">
        <v>104</v>
      </c>
      <c r="J140" s="334" t="s">
        <v>1464</v>
      </c>
      <c r="K140" s="335" t="s">
        <v>879</v>
      </c>
      <c r="L140" s="336">
        <v>10</v>
      </c>
      <c r="M140" s="337">
        <v>273.2</v>
      </c>
      <c r="N140" s="338"/>
      <c r="O140" s="149">
        <f t="shared" si="8"/>
        <v>0</v>
      </c>
      <c r="P140" s="184">
        <v>4607109943373</v>
      </c>
      <c r="Q140" s="339"/>
      <c r="R140" s="355">
        <f t="shared" si="9"/>
        <v>27.32</v>
      </c>
      <c r="S140" s="359" t="s">
        <v>2192</v>
      </c>
      <c r="T140" s="475" t="s">
        <v>8040</v>
      </c>
    </row>
    <row r="141" spans="1:20" s="109" customFormat="1" ht="38.25" x14ac:dyDescent="0.2">
      <c r="A141" s="222">
        <v>124</v>
      </c>
      <c r="B141" s="283">
        <v>6717</v>
      </c>
      <c r="C141" s="331" t="s">
        <v>6636</v>
      </c>
      <c r="D141" s="332"/>
      <c r="E141" s="285" t="s">
        <v>835</v>
      </c>
      <c r="F141" s="322" t="s">
        <v>6219</v>
      </c>
      <c r="G141" s="512" t="str">
        <f t="shared" si="7"/>
        <v>фото</v>
      </c>
      <c r="H141" s="223"/>
      <c r="I141" s="333" t="s">
        <v>6419</v>
      </c>
      <c r="J141" s="334" t="s">
        <v>1443</v>
      </c>
      <c r="K141" s="335" t="s">
        <v>837</v>
      </c>
      <c r="L141" s="336">
        <v>10</v>
      </c>
      <c r="M141" s="337">
        <v>237.7</v>
      </c>
      <c r="N141" s="338"/>
      <c r="O141" s="149">
        <f t="shared" si="8"/>
        <v>0</v>
      </c>
      <c r="P141" s="184">
        <v>4607109943618</v>
      </c>
      <c r="Q141" s="339" t="s">
        <v>5840</v>
      </c>
      <c r="R141" s="355">
        <f t="shared" si="9"/>
        <v>23.77</v>
      </c>
      <c r="S141" s="359" t="s">
        <v>6636</v>
      </c>
      <c r="T141" s="475" t="s">
        <v>8040</v>
      </c>
    </row>
    <row r="142" spans="1:20" s="110" customFormat="1" ht="38.25" x14ac:dyDescent="0.2">
      <c r="A142" s="222">
        <v>125</v>
      </c>
      <c r="B142" s="283">
        <v>3272</v>
      </c>
      <c r="C142" s="331" t="s">
        <v>6637</v>
      </c>
      <c r="D142" s="332"/>
      <c r="E142" s="285" t="s">
        <v>835</v>
      </c>
      <c r="F142" s="322" t="s">
        <v>6220</v>
      </c>
      <c r="G142" s="512" t="str">
        <f t="shared" si="7"/>
        <v>фото</v>
      </c>
      <c r="H142" s="223"/>
      <c r="I142" s="333" t="s">
        <v>6420</v>
      </c>
      <c r="J142" s="334" t="s">
        <v>1443</v>
      </c>
      <c r="K142" s="335" t="s">
        <v>837</v>
      </c>
      <c r="L142" s="336">
        <v>10</v>
      </c>
      <c r="M142" s="337">
        <v>193.4</v>
      </c>
      <c r="N142" s="338"/>
      <c r="O142" s="149">
        <f t="shared" si="8"/>
        <v>0</v>
      </c>
      <c r="P142" s="184">
        <v>4607109950982</v>
      </c>
      <c r="Q142" s="339" t="s">
        <v>5840</v>
      </c>
      <c r="R142" s="355">
        <f t="shared" si="9"/>
        <v>19.34</v>
      </c>
      <c r="S142" s="359" t="s">
        <v>6637</v>
      </c>
      <c r="T142" s="475" t="s">
        <v>8040</v>
      </c>
    </row>
    <row r="143" spans="1:20" s="110" customFormat="1" ht="38.25" x14ac:dyDescent="0.2">
      <c r="A143" s="222">
        <v>126</v>
      </c>
      <c r="B143" s="283">
        <v>6083</v>
      </c>
      <c r="C143" s="331" t="s">
        <v>6638</v>
      </c>
      <c r="D143" s="332"/>
      <c r="E143" s="285" t="s">
        <v>835</v>
      </c>
      <c r="F143" s="322" t="s">
        <v>6221</v>
      </c>
      <c r="G143" s="512" t="str">
        <f t="shared" si="7"/>
        <v>фото</v>
      </c>
      <c r="H143" s="223"/>
      <c r="I143" s="333" t="s">
        <v>6421</v>
      </c>
      <c r="J143" s="334" t="s">
        <v>1443</v>
      </c>
      <c r="K143" s="335" t="s">
        <v>837</v>
      </c>
      <c r="L143" s="336">
        <v>10</v>
      </c>
      <c r="M143" s="337">
        <v>184.5</v>
      </c>
      <c r="N143" s="338"/>
      <c r="O143" s="149">
        <f t="shared" si="8"/>
        <v>0</v>
      </c>
      <c r="P143" s="184">
        <v>4607109935187</v>
      </c>
      <c r="Q143" s="339" t="s">
        <v>5840</v>
      </c>
      <c r="R143" s="355">
        <f t="shared" si="9"/>
        <v>18.45</v>
      </c>
      <c r="S143" s="359" t="s">
        <v>6638</v>
      </c>
      <c r="T143" s="475" t="s">
        <v>8040</v>
      </c>
    </row>
    <row r="144" spans="1:20" s="109" customFormat="1" ht="15.75" x14ac:dyDescent="0.2">
      <c r="A144" s="222">
        <v>127</v>
      </c>
      <c r="B144" s="283">
        <v>863</v>
      </c>
      <c r="C144" s="331" t="s">
        <v>2193</v>
      </c>
      <c r="D144" s="332"/>
      <c r="E144" s="285" t="s">
        <v>835</v>
      </c>
      <c r="F144" s="322" t="s">
        <v>890</v>
      </c>
      <c r="G144" s="512" t="str">
        <f t="shared" si="7"/>
        <v>фото</v>
      </c>
      <c r="H144" s="223"/>
      <c r="I144" s="333" t="s">
        <v>891</v>
      </c>
      <c r="J144" s="334" t="s">
        <v>1464</v>
      </c>
      <c r="K144" s="335" t="s">
        <v>837</v>
      </c>
      <c r="L144" s="336">
        <v>10</v>
      </c>
      <c r="M144" s="337">
        <v>136.6</v>
      </c>
      <c r="N144" s="338"/>
      <c r="O144" s="149">
        <f t="shared" si="8"/>
        <v>0</v>
      </c>
      <c r="P144" s="184">
        <v>4607109956571</v>
      </c>
      <c r="Q144" s="339"/>
      <c r="R144" s="355">
        <f t="shared" si="9"/>
        <v>13.66</v>
      </c>
      <c r="S144" s="359" t="s">
        <v>2193</v>
      </c>
      <c r="T144" s="475" t="s">
        <v>8040</v>
      </c>
    </row>
    <row r="145" spans="1:20" s="109" customFormat="1" ht="15.75" x14ac:dyDescent="0.2">
      <c r="A145" s="222">
        <v>128</v>
      </c>
      <c r="B145" s="283">
        <v>893</v>
      </c>
      <c r="C145" s="331" t="s">
        <v>2194</v>
      </c>
      <c r="D145" s="332"/>
      <c r="E145" s="285" t="s">
        <v>835</v>
      </c>
      <c r="F145" s="322" t="s">
        <v>892</v>
      </c>
      <c r="G145" s="512" t="str">
        <f t="shared" si="7"/>
        <v>фото</v>
      </c>
      <c r="H145" s="223"/>
      <c r="I145" s="333" t="s">
        <v>893</v>
      </c>
      <c r="J145" s="334" t="s">
        <v>1452</v>
      </c>
      <c r="K145" s="335" t="s">
        <v>837</v>
      </c>
      <c r="L145" s="336">
        <v>8</v>
      </c>
      <c r="M145" s="337">
        <v>180.2</v>
      </c>
      <c r="N145" s="338"/>
      <c r="O145" s="149">
        <f t="shared" si="8"/>
        <v>0</v>
      </c>
      <c r="P145" s="184">
        <v>4607109985595</v>
      </c>
      <c r="Q145" s="339"/>
      <c r="R145" s="355">
        <f t="shared" si="9"/>
        <v>22.53</v>
      </c>
      <c r="S145" s="359" t="s">
        <v>2194</v>
      </c>
      <c r="T145" s="475" t="s">
        <v>8040</v>
      </c>
    </row>
    <row r="146" spans="1:20" s="109" customFormat="1" ht="15.75" x14ac:dyDescent="0.2">
      <c r="A146" s="222">
        <v>129</v>
      </c>
      <c r="B146" s="283">
        <v>2423</v>
      </c>
      <c r="C146" s="331" t="s">
        <v>2195</v>
      </c>
      <c r="D146" s="332"/>
      <c r="E146" s="285" t="s">
        <v>835</v>
      </c>
      <c r="F146" s="322" t="s">
        <v>795</v>
      </c>
      <c r="G146" s="512" t="str">
        <f t="shared" si="7"/>
        <v>фото</v>
      </c>
      <c r="H146" s="223"/>
      <c r="I146" s="333" t="s">
        <v>796</v>
      </c>
      <c r="J146" s="334" t="s">
        <v>1464</v>
      </c>
      <c r="K146" s="335" t="s">
        <v>837</v>
      </c>
      <c r="L146" s="336">
        <v>10</v>
      </c>
      <c r="M146" s="337">
        <v>166.7</v>
      </c>
      <c r="N146" s="338"/>
      <c r="O146" s="149">
        <f t="shared" si="8"/>
        <v>0</v>
      </c>
      <c r="P146" s="184">
        <v>4607109966525</v>
      </c>
      <c r="Q146" s="339"/>
      <c r="R146" s="355">
        <f t="shared" si="9"/>
        <v>16.670000000000002</v>
      </c>
      <c r="S146" s="359" t="s">
        <v>2195</v>
      </c>
      <c r="T146" s="475" t="s">
        <v>8040</v>
      </c>
    </row>
    <row r="147" spans="1:20" s="109" customFormat="1" ht="15.75" x14ac:dyDescent="0.2">
      <c r="A147" s="222">
        <v>130</v>
      </c>
      <c r="B147" s="283">
        <v>1335</v>
      </c>
      <c r="C147" s="331" t="s">
        <v>2196</v>
      </c>
      <c r="D147" s="332"/>
      <c r="E147" s="285" t="s">
        <v>835</v>
      </c>
      <c r="F147" s="322" t="s">
        <v>797</v>
      </c>
      <c r="G147" s="512" t="str">
        <f t="shared" si="7"/>
        <v>фото</v>
      </c>
      <c r="H147" s="223"/>
      <c r="I147" s="333" t="s">
        <v>461</v>
      </c>
      <c r="J147" s="334" t="s">
        <v>1464</v>
      </c>
      <c r="K147" s="335" t="s">
        <v>837</v>
      </c>
      <c r="L147" s="336">
        <v>10</v>
      </c>
      <c r="M147" s="337">
        <v>163.19999999999999</v>
      </c>
      <c r="N147" s="338"/>
      <c r="O147" s="149">
        <f t="shared" si="8"/>
        <v>0</v>
      </c>
      <c r="P147" s="184">
        <v>4607109963203</v>
      </c>
      <c r="Q147" s="339"/>
      <c r="R147" s="355">
        <f t="shared" si="9"/>
        <v>16.32</v>
      </c>
      <c r="S147" s="359" t="s">
        <v>2196</v>
      </c>
      <c r="T147" s="475" t="s">
        <v>8040</v>
      </c>
    </row>
    <row r="148" spans="1:20" s="109" customFormat="1" ht="15.75" x14ac:dyDescent="0.2">
      <c r="A148" s="222">
        <v>131</v>
      </c>
      <c r="B148" s="283">
        <v>1336</v>
      </c>
      <c r="C148" s="331" t="s">
        <v>2197</v>
      </c>
      <c r="D148" s="332"/>
      <c r="E148" s="285" t="s">
        <v>835</v>
      </c>
      <c r="F148" s="322" t="s">
        <v>798</v>
      </c>
      <c r="G148" s="512" t="str">
        <f t="shared" si="7"/>
        <v>фото</v>
      </c>
      <c r="H148" s="223"/>
      <c r="I148" s="333" t="s">
        <v>799</v>
      </c>
      <c r="J148" s="334" t="s">
        <v>1464</v>
      </c>
      <c r="K148" s="335" t="s">
        <v>837</v>
      </c>
      <c r="L148" s="336">
        <v>10</v>
      </c>
      <c r="M148" s="337">
        <v>205.8</v>
      </c>
      <c r="N148" s="338"/>
      <c r="O148" s="149">
        <f t="shared" si="8"/>
        <v>0</v>
      </c>
      <c r="P148" s="184">
        <v>4607109963210</v>
      </c>
      <c r="Q148" s="339"/>
      <c r="R148" s="355">
        <f t="shared" si="9"/>
        <v>20.58</v>
      </c>
      <c r="S148" s="359" t="s">
        <v>2197</v>
      </c>
      <c r="T148" s="475" t="s">
        <v>8040</v>
      </c>
    </row>
    <row r="149" spans="1:20" s="109" customFormat="1" ht="15.75" x14ac:dyDescent="0.2">
      <c r="A149" s="222">
        <v>132</v>
      </c>
      <c r="B149" s="283">
        <v>3336</v>
      </c>
      <c r="C149" s="331" t="s">
        <v>2198</v>
      </c>
      <c r="D149" s="332"/>
      <c r="E149" s="285" t="s">
        <v>835</v>
      </c>
      <c r="F149" s="322" t="s">
        <v>800</v>
      </c>
      <c r="G149" s="512" t="str">
        <f t="shared" si="7"/>
        <v>фото</v>
      </c>
      <c r="H149" s="223"/>
      <c r="I149" s="333" t="s">
        <v>801</v>
      </c>
      <c r="J149" s="334" t="s">
        <v>1443</v>
      </c>
      <c r="K149" s="335" t="s">
        <v>837</v>
      </c>
      <c r="L149" s="336">
        <v>10</v>
      </c>
      <c r="M149" s="337">
        <v>166.7</v>
      </c>
      <c r="N149" s="338"/>
      <c r="O149" s="149">
        <f t="shared" si="8"/>
        <v>0</v>
      </c>
      <c r="P149" s="184">
        <v>4607109951767</v>
      </c>
      <c r="Q149" s="339"/>
      <c r="R149" s="355">
        <f t="shared" si="9"/>
        <v>16.670000000000002</v>
      </c>
      <c r="S149" s="359" t="s">
        <v>2198</v>
      </c>
      <c r="T149" s="475" t="s">
        <v>8040</v>
      </c>
    </row>
    <row r="150" spans="1:20" s="109" customFormat="1" ht="15.75" x14ac:dyDescent="0.2">
      <c r="A150" s="222">
        <v>133</v>
      </c>
      <c r="B150" s="283">
        <v>3337</v>
      </c>
      <c r="C150" s="331" t="s">
        <v>2199</v>
      </c>
      <c r="D150" s="332"/>
      <c r="E150" s="285" t="s">
        <v>835</v>
      </c>
      <c r="F150" s="322" t="s">
        <v>802</v>
      </c>
      <c r="G150" s="512" t="str">
        <f t="shared" si="7"/>
        <v>фото</v>
      </c>
      <c r="H150" s="223"/>
      <c r="I150" s="333" t="s">
        <v>893</v>
      </c>
      <c r="J150" s="334" t="s">
        <v>1464</v>
      </c>
      <c r="K150" s="335" t="s">
        <v>837</v>
      </c>
      <c r="L150" s="336">
        <v>10</v>
      </c>
      <c r="M150" s="337">
        <v>193.4</v>
      </c>
      <c r="N150" s="338"/>
      <c r="O150" s="149">
        <f t="shared" si="8"/>
        <v>0</v>
      </c>
      <c r="P150" s="184">
        <v>4607109951750</v>
      </c>
      <c r="Q150" s="339"/>
      <c r="R150" s="355">
        <f t="shared" si="9"/>
        <v>19.34</v>
      </c>
      <c r="S150" s="359" t="s">
        <v>2199</v>
      </c>
      <c r="T150" s="475" t="s">
        <v>8040</v>
      </c>
    </row>
    <row r="151" spans="1:20" s="109" customFormat="1" ht="15.75" x14ac:dyDescent="0.2">
      <c r="A151" s="222">
        <v>134</v>
      </c>
      <c r="B151" s="283">
        <v>1281</v>
      </c>
      <c r="C151" s="331" t="s">
        <v>2200</v>
      </c>
      <c r="D151" s="332"/>
      <c r="E151" s="285" t="s">
        <v>835</v>
      </c>
      <c r="F151" s="322" t="s">
        <v>803</v>
      </c>
      <c r="G151" s="512" t="str">
        <f t="shared" si="7"/>
        <v>фото</v>
      </c>
      <c r="H151" s="223"/>
      <c r="I151" s="333" t="s">
        <v>804</v>
      </c>
      <c r="J151" s="334" t="s">
        <v>1443</v>
      </c>
      <c r="K151" s="335" t="s">
        <v>837</v>
      </c>
      <c r="L151" s="336">
        <v>10</v>
      </c>
      <c r="M151" s="337">
        <v>188</v>
      </c>
      <c r="N151" s="338"/>
      <c r="O151" s="149">
        <f t="shared" si="8"/>
        <v>0</v>
      </c>
      <c r="P151" s="184">
        <v>4607109985625</v>
      </c>
      <c r="Q151" s="339"/>
      <c r="R151" s="355">
        <f t="shared" si="9"/>
        <v>18.8</v>
      </c>
      <c r="S151" s="359" t="s">
        <v>2200</v>
      </c>
      <c r="T151" s="475" t="s">
        <v>8040</v>
      </c>
    </row>
    <row r="152" spans="1:20" s="107" customFormat="1" ht="15.75" x14ac:dyDescent="0.2">
      <c r="A152" s="222">
        <v>135</v>
      </c>
      <c r="B152" s="283">
        <v>2629</v>
      </c>
      <c r="C152" s="331" t="s">
        <v>2201</v>
      </c>
      <c r="D152" s="332"/>
      <c r="E152" s="285" t="s">
        <v>835</v>
      </c>
      <c r="F152" s="322" t="s">
        <v>805</v>
      </c>
      <c r="G152" s="512" t="str">
        <f t="shared" si="7"/>
        <v>фото</v>
      </c>
      <c r="H152" s="223"/>
      <c r="I152" s="333" t="s">
        <v>843</v>
      </c>
      <c r="J152" s="334" t="s">
        <v>1464</v>
      </c>
      <c r="K152" s="335" t="s">
        <v>837</v>
      </c>
      <c r="L152" s="336">
        <v>10</v>
      </c>
      <c r="M152" s="337">
        <v>157.9</v>
      </c>
      <c r="N152" s="338"/>
      <c r="O152" s="149">
        <f t="shared" si="8"/>
        <v>0</v>
      </c>
      <c r="P152" s="184">
        <v>4607109956632</v>
      </c>
      <c r="Q152" s="339"/>
      <c r="R152" s="355">
        <f t="shared" si="9"/>
        <v>15.79</v>
      </c>
      <c r="S152" s="359" t="s">
        <v>2201</v>
      </c>
      <c r="T152" s="475" t="s">
        <v>8040</v>
      </c>
    </row>
    <row r="153" spans="1:20" s="106" customFormat="1" ht="15.75" x14ac:dyDescent="0.2">
      <c r="A153" s="222">
        <v>136</v>
      </c>
      <c r="B153" s="283">
        <v>7392</v>
      </c>
      <c r="C153" s="331" t="s">
        <v>6639</v>
      </c>
      <c r="D153" s="332"/>
      <c r="E153" s="285" t="s">
        <v>835</v>
      </c>
      <c r="F153" s="322" t="s">
        <v>6222</v>
      </c>
      <c r="G153" s="512" t="str">
        <f t="shared" si="7"/>
        <v>фото</v>
      </c>
      <c r="H153" s="223"/>
      <c r="I153" s="333" t="s">
        <v>6422</v>
      </c>
      <c r="J153" s="334" t="s">
        <v>1443</v>
      </c>
      <c r="K153" s="335" t="s">
        <v>837</v>
      </c>
      <c r="L153" s="336">
        <v>7</v>
      </c>
      <c r="M153" s="337">
        <v>174.7</v>
      </c>
      <c r="N153" s="338"/>
      <c r="O153" s="149">
        <f t="shared" si="8"/>
        <v>0</v>
      </c>
      <c r="P153" s="184">
        <v>4607109939710</v>
      </c>
      <c r="Q153" s="339" t="s">
        <v>5840</v>
      </c>
      <c r="R153" s="355">
        <f t="shared" si="9"/>
        <v>24.96</v>
      </c>
      <c r="S153" s="359" t="s">
        <v>6639</v>
      </c>
      <c r="T153" s="475" t="s">
        <v>8040</v>
      </c>
    </row>
    <row r="154" spans="1:20" s="109" customFormat="1" ht="15.75" x14ac:dyDescent="0.2">
      <c r="A154" s="222">
        <v>137</v>
      </c>
      <c r="B154" s="283">
        <v>1296</v>
      </c>
      <c r="C154" s="331" t="s">
        <v>2202</v>
      </c>
      <c r="D154" s="332"/>
      <c r="E154" s="285" t="s">
        <v>835</v>
      </c>
      <c r="F154" s="322" t="s">
        <v>806</v>
      </c>
      <c r="G154" s="512" t="str">
        <f t="shared" si="7"/>
        <v>фото</v>
      </c>
      <c r="H154" s="223"/>
      <c r="I154" s="333" t="s">
        <v>807</v>
      </c>
      <c r="J154" s="334" t="s">
        <v>1452</v>
      </c>
      <c r="K154" s="335" t="s">
        <v>837</v>
      </c>
      <c r="L154" s="336">
        <v>10</v>
      </c>
      <c r="M154" s="337">
        <v>195.1</v>
      </c>
      <c r="N154" s="338"/>
      <c r="O154" s="149">
        <f t="shared" si="8"/>
        <v>0</v>
      </c>
      <c r="P154" s="184">
        <v>4607109985793</v>
      </c>
      <c r="Q154" s="339"/>
      <c r="R154" s="355">
        <f t="shared" si="9"/>
        <v>19.510000000000002</v>
      </c>
      <c r="S154" s="359" t="s">
        <v>2202</v>
      </c>
      <c r="T154" s="475" t="s">
        <v>8040</v>
      </c>
    </row>
    <row r="155" spans="1:20" s="109" customFormat="1" ht="15.75" x14ac:dyDescent="0.2">
      <c r="A155" s="222">
        <v>138</v>
      </c>
      <c r="B155" s="283">
        <v>3349</v>
      </c>
      <c r="C155" s="331" t="s">
        <v>2203</v>
      </c>
      <c r="D155" s="332"/>
      <c r="E155" s="285" t="s">
        <v>835</v>
      </c>
      <c r="F155" s="322" t="s">
        <v>808</v>
      </c>
      <c r="G155" s="512" t="str">
        <f t="shared" si="7"/>
        <v>фото</v>
      </c>
      <c r="H155" s="223"/>
      <c r="I155" s="333" t="s">
        <v>809</v>
      </c>
      <c r="J155" s="334" t="s">
        <v>1443</v>
      </c>
      <c r="K155" s="335" t="s">
        <v>837</v>
      </c>
      <c r="L155" s="336">
        <v>10</v>
      </c>
      <c r="M155" s="337">
        <v>198.7</v>
      </c>
      <c r="N155" s="338"/>
      <c r="O155" s="149">
        <f t="shared" si="8"/>
        <v>0</v>
      </c>
      <c r="P155" s="184">
        <v>4607109951743</v>
      </c>
      <c r="Q155" s="339"/>
      <c r="R155" s="355">
        <f t="shared" si="9"/>
        <v>19.87</v>
      </c>
      <c r="S155" s="359" t="s">
        <v>2203</v>
      </c>
      <c r="T155" s="475" t="s">
        <v>8040</v>
      </c>
    </row>
    <row r="156" spans="1:20" s="109" customFormat="1" ht="15.75" x14ac:dyDescent="0.2">
      <c r="A156" s="222">
        <v>139</v>
      </c>
      <c r="B156" s="283">
        <v>6056</v>
      </c>
      <c r="C156" s="331" t="s">
        <v>4328</v>
      </c>
      <c r="D156" s="332"/>
      <c r="E156" s="285" t="s">
        <v>835</v>
      </c>
      <c r="F156" s="322" t="s">
        <v>3439</v>
      </c>
      <c r="G156" s="512" t="str">
        <f t="shared" si="7"/>
        <v>фото</v>
      </c>
      <c r="H156" s="223"/>
      <c r="I156" s="333" t="s">
        <v>3516</v>
      </c>
      <c r="J156" s="334" t="s">
        <v>1443</v>
      </c>
      <c r="K156" s="335" t="s">
        <v>837</v>
      </c>
      <c r="L156" s="336">
        <v>10</v>
      </c>
      <c r="M156" s="337">
        <v>234.2</v>
      </c>
      <c r="N156" s="338"/>
      <c r="O156" s="149">
        <f t="shared" si="8"/>
        <v>0</v>
      </c>
      <c r="P156" s="184">
        <v>4607109935453</v>
      </c>
      <c r="Q156" s="339"/>
      <c r="R156" s="355">
        <f t="shared" si="9"/>
        <v>23.42</v>
      </c>
      <c r="S156" s="359" t="s">
        <v>4328</v>
      </c>
      <c r="T156" s="475" t="s">
        <v>8040</v>
      </c>
    </row>
    <row r="157" spans="1:20" s="107" customFormat="1" ht="25.5" x14ac:dyDescent="0.2">
      <c r="A157" s="222">
        <v>140</v>
      </c>
      <c r="B157" s="283">
        <v>3354</v>
      </c>
      <c r="C157" s="331" t="s">
        <v>2204</v>
      </c>
      <c r="D157" s="332"/>
      <c r="E157" s="285" t="s">
        <v>835</v>
      </c>
      <c r="F157" s="322" t="s">
        <v>810</v>
      </c>
      <c r="G157" s="512" t="str">
        <f t="shared" si="7"/>
        <v>фото</v>
      </c>
      <c r="H157" s="223"/>
      <c r="I157" s="333" t="s">
        <v>811</v>
      </c>
      <c r="J157" s="334" t="s">
        <v>1443</v>
      </c>
      <c r="K157" s="335" t="s">
        <v>837</v>
      </c>
      <c r="L157" s="336">
        <v>10</v>
      </c>
      <c r="M157" s="337">
        <v>211.1</v>
      </c>
      <c r="N157" s="338"/>
      <c r="O157" s="149">
        <f t="shared" si="8"/>
        <v>0</v>
      </c>
      <c r="P157" s="184">
        <v>4607109951736</v>
      </c>
      <c r="Q157" s="339"/>
      <c r="R157" s="355">
        <f t="shared" si="9"/>
        <v>21.11</v>
      </c>
      <c r="S157" s="359" t="s">
        <v>2204</v>
      </c>
      <c r="T157" s="475" t="s">
        <v>8040</v>
      </c>
    </row>
    <row r="158" spans="1:20" s="109" customFormat="1" ht="38.25" x14ac:dyDescent="0.2">
      <c r="A158" s="222">
        <v>141</v>
      </c>
      <c r="B158" s="283">
        <v>6676</v>
      </c>
      <c r="C158" s="331" t="s">
        <v>6640</v>
      </c>
      <c r="D158" s="332"/>
      <c r="E158" s="285" t="s">
        <v>835</v>
      </c>
      <c r="F158" s="322" t="s">
        <v>6223</v>
      </c>
      <c r="G158" s="512" t="str">
        <f t="shared" si="7"/>
        <v>фото</v>
      </c>
      <c r="H158" s="223"/>
      <c r="I158" s="333" t="s">
        <v>6423</v>
      </c>
      <c r="J158" s="334" t="s">
        <v>1443</v>
      </c>
      <c r="K158" s="335" t="s">
        <v>837</v>
      </c>
      <c r="L158" s="336">
        <v>10</v>
      </c>
      <c r="M158" s="337">
        <v>273.2</v>
      </c>
      <c r="N158" s="338"/>
      <c r="O158" s="149">
        <f t="shared" si="8"/>
        <v>0</v>
      </c>
      <c r="P158" s="184">
        <v>4607109943205</v>
      </c>
      <c r="Q158" s="339" t="s">
        <v>5840</v>
      </c>
      <c r="R158" s="355">
        <f t="shared" si="9"/>
        <v>27.32</v>
      </c>
      <c r="S158" s="359" t="s">
        <v>6640</v>
      </c>
      <c r="T158" s="475" t="s">
        <v>8040</v>
      </c>
    </row>
    <row r="159" spans="1:20" s="110" customFormat="1" ht="15.75" x14ac:dyDescent="0.2">
      <c r="A159" s="222">
        <v>142</v>
      </c>
      <c r="B159" s="283">
        <v>6057</v>
      </c>
      <c r="C159" s="331" t="s">
        <v>4329</v>
      </c>
      <c r="D159" s="332"/>
      <c r="E159" s="285" t="s">
        <v>835</v>
      </c>
      <c r="F159" s="322" t="s">
        <v>3440</v>
      </c>
      <c r="G159" s="512" t="str">
        <f t="shared" si="7"/>
        <v>фото</v>
      </c>
      <c r="H159" s="223"/>
      <c r="I159" s="333" t="s">
        <v>3517</v>
      </c>
      <c r="J159" s="334" t="s">
        <v>1443</v>
      </c>
      <c r="K159" s="335" t="s">
        <v>837</v>
      </c>
      <c r="L159" s="336">
        <v>10</v>
      </c>
      <c r="M159" s="337">
        <v>166.7</v>
      </c>
      <c r="N159" s="338"/>
      <c r="O159" s="149">
        <f t="shared" si="8"/>
        <v>0</v>
      </c>
      <c r="P159" s="184">
        <v>4607109935446</v>
      </c>
      <c r="Q159" s="339"/>
      <c r="R159" s="355">
        <f t="shared" si="9"/>
        <v>16.670000000000002</v>
      </c>
      <c r="S159" s="359" t="s">
        <v>4329</v>
      </c>
      <c r="T159" s="475" t="s">
        <v>8040</v>
      </c>
    </row>
    <row r="160" spans="1:20" s="110" customFormat="1" ht="25.5" x14ac:dyDescent="0.2">
      <c r="A160" s="222">
        <v>143</v>
      </c>
      <c r="B160" s="283">
        <v>1289</v>
      </c>
      <c r="C160" s="331" t="s">
        <v>2205</v>
      </c>
      <c r="D160" s="332"/>
      <c r="E160" s="285" t="s">
        <v>835</v>
      </c>
      <c r="F160" s="322" t="s">
        <v>812</v>
      </c>
      <c r="G160" s="512" t="str">
        <f t="shared" si="7"/>
        <v>фото</v>
      </c>
      <c r="H160" s="223"/>
      <c r="I160" s="333" t="s">
        <v>813</v>
      </c>
      <c r="J160" s="334" t="s">
        <v>1452</v>
      </c>
      <c r="K160" s="335" t="s">
        <v>837</v>
      </c>
      <c r="L160" s="336">
        <v>10</v>
      </c>
      <c r="M160" s="337">
        <v>175.6</v>
      </c>
      <c r="N160" s="338"/>
      <c r="O160" s="149">
        <f t="shared" si="8"/>
        <v>0</v>
      </c>
      <c r="P160" s="184">
        <v>4607109985687</v>
      </c>
      <c r="Q160" s="339"/>
      <c r="R160" s="355">
        <f t="shared" si="9"/>
        <v>17.559999999999999</v>
      </c>
      <c r="S160" s="359" t="s">
        <v>2205</v>
      </c>
      <c r="T160" s="475" t="s">
        <v>8040</v>
      </c>
    </row>
    <row r="161" spans="1:20" s="110" customFormat="1" ht="38.25" x14ac:dyDescent="0.2">
      <c r="A161" s="222">
        <v>144</v>
      </c>
      <c r="B161" s="283">
        <v>7411</v>
      </c>
      <c r="C161" s="331" t="s">
        <v>4330</v>
      </c>
      <c r="D161" s="332"/>
      <c r="E161" s="285" t="s">
        <v>835</v>
      </c>
      <c r="F161" s="322" t="s">
        <v>2206</v>
      </c>
      <c r="G161" s="512" t="str">
        <f t="shared" si="7"/>
        <v>фото</v>
      </c>
      <c r="H161" s="223"/>
      <c r="I161" s="333" t="s">
        <v>6424</v>
      </c>
      <c r="J161" s="334" t="s">
        <v>1443</v>
      </c>
      <c r="K161" s="335" t="s">
        <v>837</v>
      </c>
      <c r="L161" s="336">
        <v>10</v>
      </c>
      <c r="M161" s="337">
        <v>157.9</v>
      </c>
      <c r="N161" s="338"/>
      <c r="O161" s="149">
        <f t="shared" si="8"/>
        <v>0</v>
      </c>
      <c r="P161" s="184">
        <v>4607109939529</v>
      </c>
      <c r="Q161" s="339"/>
      <c r="R161" s="355">
        <f t="shared" si="9"/>
        <v>15.79</v>
      </c>
      <c r="S161" s="359" t="s">
        <v>4330</v>
      </c>
      <c r="T161" s="475" t="s">
        <v>8040</v>
      </c>
    </row>
    <row r="162" spans="1:20" s="110" customFormat="1" ht="15.75" x14ac:dyDescent="0.2">
      <c r="A162" s="222">
        <v>145</v>
      </c>
      <c r="B162" s="283">
        <v>3373</v>
      </c>
      <c r="C162" s="331" t="s">
        <v>2207</v>
      </c>
      <c r="D162" s="332"/>
      <c r="E162" s="285" t="s">
        <v>835</v>
      </c>
      <c r="F162" s="322" t="s">
        <v>815</v>
      </c>
      <c r="G162" s="512" t="str">
        <f t="shared" si="7"/>
        <v>фото</v>
      </c>
      <c r="H162" s="223"/>
      <c r="I162" s="333" t="s">
        <v>1498</v>
      </c>
      <c r="J162" s="334" t="s">
        <v>1464</v>
      </c>
      <c r="K162" s="335" t="s">
        <v>837</v>
      </c>
      <c r="L162" s="336">
        <v>10</v>
      </c>
      <c r="M162" s="337">
        <v>180.9</v>
      </c>
      <c r="N162" s="338"/>
      <c r="O162" s="149">
        <f t="shared" si="8"/>
        <v>0</v>
      </c>
      <c r="P162" s="184">
        <v>4607109951729</v>
      </c>
      <c r="Q162" s="339"/>
      <c r="R162" s="355">
        <f t="shared" si="9"/>
        <v>18.09</v>
      </c>
      <c r="S162" s="359" t="s">
        <v>2207</v>
      </c>
      <c r="T162" s="475" t="s">
        <v>8040</v>
      </c>
    </row>
    <row r="163" spans="1:20" s="110" customFormat="1" ht="38.25" x14ac:dyDescent="0.2">
      <c r="A163" s="222">
        <v>146</v>
      </c>
      <c r="B163" s="283">
        <v>2579</v>
      </c>
      <c r="C163" s="331" t="s">
        <v>6641</v>
      </c>
      <c r="D163" s="332"/>
      <c r="E163" s="285" t="s">
        <v>835</v>
      </c>
      <c r="F163" s="322" t="s">
        <v>6224</v>
      </c>
      <c r="G163" s="512" t="str">
        <f t="shared" si="7"/>
        <v>фото</v>
      </c>
      <c r="H163" s="223"/>
      <c r="I163" s="333" t="s">
        <v>6425</v>
      </c>
      <c r="J163" s="334" t="s">
        <v>1443</v>
      </c>
      <c r="K163" s="335" t="s">
        <v>837</v>
      </c>
      <c r="L163" s="336">
        <v>10</v>
      </c>
      <c r="M163" s="337">
        <v>237.7</v>
      </c>
      <c r="N163" s="338"/>
      <c r="O163" s="149">
        <f t="shared" si="8"/>
        <v>0</v>
      </c>
      <c r="P163" s="184">
        <v>4607109970379</v>
      </c>
      <c r="Q163" s="339" t="s">
        <v>5840</v>
      </c>
      <c r="R163" s="355">
        <f t="shared" si="9"/>
        <v>23.77</v>
      </c>
      <c r="S163" s="359" t="s">
        <v>6641</v>
      </c>
      <c r="T163" s="475" t="s">
        <v>8040</v>
      </c>
    </row>
    <row r="164" spans="1:20" s="110" customFormat="1" ht="25.5" x14ac:dyDescent="0.2">
      <c r="A164" s="222">
        <v>147</v>
      </c>
      <c r="B164" s="283">
        <v>7491</v>
      </c>
      <c r="C164" s="331" t="s">
        <v>6642</v>
      </c>
      <c r="D164" s="332"/>
      <c r="E164" s="285" t="s">
        <v>835</v>
      </c>
      <c r="F164" s="322" t="s">
        <v>6225</v>
      </c>
      <c r="G164" s="512" t="str">
        <f t="shared" si="7"/>
        <v>фото</v>
      </c>
      <c r="H164" s="223"/>
      <c r="I164" s="333" t="s">
        <v>6426</v>
      </c>
      <c r="J164" s="334" t="s">
        <v>1443</v>
      </c>
      <c r="K164" s="335" t="s">
        <v>837</v>
      </c>
      <c r="L164" s="336">
        <v>10</v>
      </c>
      <c r="M164" s="337">
        <v>202.2</v>
      </c>
      <c r="N164" s="338"/>
      <c r="O164" s="149">
        <f t="shared" si="8"/>
        <v>0</v>
      </c>
      <c r="P164" s="184">
        <v>4607109938720</v>
      </c>
      <c r="Q164" s="339" t="s">
        <v>5840</v>
      </c>
      <c r="R164" s="355">
        <f t="shared" si="9"/>
        <v>20.22</v>
      </c>
      <c r="S164" s="359" t="s">
        <v>6642</v>
      </c>
      <c r="T164" s="475" t="s">
        <v>8040</v>
      </c>
    </row>
    <row r="165" spans="1:20" s="106" customFormat="1" ht="15.75" x14ac:dyDescent="0.2">
      <c r="A165" s="222">
        <v>148</v>
      </c>
      <c r="B165" s="283">
        <v>1213</v>
      </c>
      <c r="C165" s="331" t="s">
        <v>2208</v>
      </c>
      <c r="D165" s="332"/>
      <c r="E165" s="285" t="s">
        <v>835</v>
      </c>
      <c r="F165" s="322" t="s">
        <v>1522</v>
      </c>
      <c r="G165" s="512" t="str">
        <f t="shared" si="7"/>
        <v>фото</v>
      </c>
      <c r="H165" s="223"/>
      <c r="I165" s="333" t="s">
        <v>70</v>
      </c>
      <c r="J165" s="334" t="s">
        <v>1443</v>
      </c>
      <c r="K165" s="335" t="s">
        <v>837</v>
      </c>
      <c r="L165" s="336">
        <v>10</v>
      </c>
      <c r="M165" s="337">
        <v>175.6</v>
      </c>
      <c r="N165" s="338"/>
      <c r="O165" s="149">
        <f t="shared" si="8"/>
        <v>0</v>
      </c>
      <c r="P165" s="184">
        <v>4607109985823</v>
      </c>
      <c r="Q165" s="339"/>
      <c r="R165" s="355">
        <f t="shared" si="9"/>
        <v>17.559999999999999</v>
      </c>
      <c r="S165" s="359" t="s">
        <v>2208</v>
      </c>
      <c r="T165" s="475" t="s">
        <v>8040</v>
      </c>
    </row>
    <row r="166" spans="1:20" s="110" customFormat="1" ht="25.5" x14ac:dyDescent="0.2">
      <c r="A166" s="222">
        <v>149</v>
      </c>
      <c r="B166" s="283">
        <v>7412</v>
      </c>
      <c r="C166" s="331" t="s">
        <v>3636</v>
      </c>
      <c r="D166" s="332"/>
      <c r="E166" s="285" t="s">
        <v>835</v>
      </c>
      <c r="F166" s="322" t="s">
        <v>2209</v>
      </c>
      <c r="G166" s="512" t="str">
        <f t="shared" si="7"/>
        <v>фото</v>
      </c>
      <c r="H166" s="223"/>
      <c r="I166" s="333" t="s">
        <v>2210</v>
      </c>
      <c r="J166" s="334" t="s">
        <v>1443</v>
      </c>
      <c r="K166" s="335" t="s">
        <v>837</v>
      </c>
      <c r="L166" s="336">
        <v>10</v>
      </c>
      <c r="M166" s="337">
        <v>202.2</v>
      </c>
      <c r="N166" s="338"/>
      <c r="O166" s="149">
        <f t="shared" si="8"/>
        <v>0</v>
      </c>
      <c r="P166" s="184">
        <v>4607109939512</v>
      </c>
      <c r="Q166" s="339"/>
      <c r="R166" s="355">
        <f t="shared" si="9"/>
        <v>20.22</v>
      </c>
      <c r="S166" s="359" t="s">
        <v>3636</v>
      </c>
      <c r="T166" s="475" t="s">
        <v>8040</v>
      </c>
    </row>
    <row r="167" spans="1:20" s="110" customFormat="1" ht="25.5" x14ac:dyDescent="0.2">
      <c r="A167" s="222">
        <v>150</v>
      </c>
      <c r="B167" s="283">
        <v>6063</v>
      </c>
      <c r="C167" s="331" t="s">
        <v>4331</v>
      </c>
      <c r="D167" s="332"/>
      <c r="E167" s="285" t="s">
        <v>835</v>
      </c>
      <c r="F167" s="322" t="s">
        <v>3441</v>
      </c>
      <c r="G167" s="512" t="str">
        <f t="shared" si="7"/>
        <v>фото</v>
      </c>
      <c r="H167" s="223"/>
      <c r="I167" s="333" t="s">
        <v>3518</v>
      </c>
      <c r="J167" s="334" t="s">
        <v>1443</v>
      </c>
      <c r="K167" s="335" t="s">
        <v>837</v>
      </c>
      <c r="L167" s="336">
        <v>10</v>
      </c>
      <c r="M167" s="337">
        <v>211.1</v>
      </c>
      <c r="N167" s="338"/>
      <c r="O167" s="149">
        <f t="shared" si="8"/>
        <v>0</v>
      </c>
      <c r="P167" s="184">
        <v>4607109935415</v>
      </c>
      <c r="Q167" s="339"/>
      <c r="R167" s="355">
        <f t="shared" si="9"/>
        <v>21.11</v>
      </c>
      <c r="S167" s="359" t="s">
        <v>4331</v>
      </c>
      <c r="T167" s="475" t="s">
        <v>8040</v>
      </c>
    </row>
    <row r="168" spans="1:20" s="110" customFormat="1" ht="38.25" x14ac:dyDescent="0.2">
      <c r="A168" s="222">
        <v>151</v>
      </c>
      <c r="B168" s="283">
        <v>6062</v>
      </c>
      <c r="C168" s="331" t="s">
        <v>4332</v>
      </c>
      <c r="D168" s="332"/>
      <c r="E168" s="285" t="s">
        <v>835</v>
      </c>
      <c r="F168" s="322" t="s">
        <v>3442</v>
      </c>
      <c r="G168" s="512" t="str">
        <f t="shared" si="7"/>
        <v>фото</v>
      </c>
      <c r="H168" s="223"/>
      <c r="I168" s="333" t="s">
        <v>3519</v>
      </c>
      <c r="J168" s="334" t="s">
        <v>1446</v>
      </c>
      <c r="K168" s="335" t="s">
        <v>837</v>
      </c>
      <c r="L168" s="336">
        <v>9</v>
      </c>
      <c r="M168" s="337">
        <v>158.69999999999999</v>
      </c>
      <c r="N168" s="338"/>
      <c r="O168" s="149">
        <f t="shared" si="8"/>
        <v>0</v>
      </c>
      <c r="P168" s="184">
        <v>4607109935408</v>
      </c>
      <c r="Q168" s="339"/>
      <c r="R168" s="355">
        <f t="shared" si="9"/>
        <v>17.63</v>
      </c>
      <c r="S168" s="359" t="s">
        <v>4332</v>
      </c>
      <c r="T168" s="475" t="s">
        <v>8040</v>
      </c>
    </row>
    <row r="169" spans="1:20" s="110" customFormat="1" ht="15.75" x14ac:dyDescent="0.2">
      <c r="A169" s="222">
        <v>152</v>
      </c>
      <c r="B169" s="283">
        <v>1337</v>
      </c>
      <c r="C169" s="331" t="s">
        <v>2211</v>
      </c>
      <c r="D169" s="332"/>
      <c r="E169" s="285" t="s">
        <v>835</v>
      </c>
      <c r="F169" s="322" t="s">
        <v>1499</v>
      </c>
      <c r="G169" s="512" t="str">
        <f t="shared" si="7"/>
        <v>фото</v>
      </c>
      <c r="H169" s="223"/>
      <c r="I169" s="333" t="s">
        <v>1500</v>
      </c>
      <c r="J169" s="334" t="s">
        <v>1464</v>
      </c>
      <c r="K169" s="335" t="s">
        <v>837</v>
      </c>
      <c r="L169" s="336">
        <v>10</v>
      </c>
      <c r="M169" s="337">
        <v>189.8</v>
      </c>
      <c r="N169" s="338"/>
      <c r="O169" s="149">
        <f t="shared" si="8"/>
        <v>0</v>
      </c>
      <c r="P169" s="184">
        <v>4607109963425</v>
      </c>
      <c r="Q169" s="339"/>
      <c r="R169" s="355">
        <f t="shared" si="9"/>
        <v>18.98</v>
      </c>
      <c r="S169" s="359" t="s">
        <v>2211</v>
      </c>
      <c r="T169" s="475" t="s">
        <v>8040</v>
      </c>
    </row>
    <row r="170" spans="1:20" s="110" customFormat="1" ht="15.75" x14ac:dyDescent="0.2">
      <c r="A170" s="222">
        <v>153</v>
      </c>
      <c r="B170" s="283">
        <v>1465</v>
      </c>
      <c r="C170" s="331" t="s">
        <v>2212</v>
      </c>
      <c r="D170" s="332"/>
      <c r="E170" s="285" t="s">
        <v>835</v>
      </c>
      <c r="F170" s="322" t="s">
        <v>1503</v>
      </c>
      <c r="G170" s="512" t="str">
        <f t="shared" si="7"/>
        <v>фото</v>
      </c>
      <c r="H170" s="223"/>
      <c r="I170" s="333" t="s">
        <v>135</v>
      </c>
      <c r="J170" s="334" t="s">
        <v>1443</v>
      </c>
      <c r="K170" s="335" t="s">
        <v>837</v>
      </c>
      <c r="L170" s="336">
        <v>10</v>
      </c>
      <c r="M170" s="337">
        <v>166.7</v>
      </c>
      <c r="N170" s="338"/>
      <c r="O170" s="149">
        <f t="shared" si="8"/>
        <v>0</v>
      </c>
      <c r="P170" s="184">
        <v>4607109985397</v>
      </c>
      <c r="Q170" s="339"/>
      <c r="R170" s="355">
        <f t="shared" si="9"/>
        <v>16.670000000000002</v>
      </c>
      <c r="S170" s="359" t="s">
        <v>2212</v>
      </c>
      <c r="T170" s="475" t="s">
        <v>8040</v>
      </c>
    </row>
    <row r="171" spans="1:20" s="110" customFormat="1" ht="25.5" x14ac:dyDescent="0.2">
      <c r="A171" s="222">
        <v>154</v>
      </c>
      <c r="B171" s="283">
        <v>2643</v>
      </c>
      <c r="C171" s="331" t="s">
        <v>8048</v>
      </c>
      <c r="D171" s="332"/>
      <c r="E171" s="285" t="s">
        <v>835</v>
      </c>
      <c r="F171" s="322" t="s">
        <v>6226</v>
      </c>
      <c r="G171" s="512" t="str">
        <f t="shared" si="7"/>
        <v>фото</v>
      </c>
      <c r="H171" s="223"/>
      <c r="I171" s="333" t="s">
        <v>6427</v>
      </c>
      <c r="J171" s="334" t="s">
        <v>1443</v>
      </c>
      <c r="K171" s="335" t="s">
        <v>837</v>
      </c>
      <c r="L171" s="336">
        <v>10</v>
      </c>
      <c r="M171" s="337">
        <v>152.5</v>
      </c>
      <c r="N171" s="338"/>
      <c r="O171" s="149">
        <f t="shared" si="8"/>
        <v>0</v>
      </c>
      <c r="P171" s="184">
        <v>4607109956229</v>
      </c>
      <c r="Q171" s="339" t="s">
        <v>5840</v>
      </c>
      <c r="R171" s="355">
        <f t="shared" si="9"/>
        <v>15.25</v>
      </c>
      <c r="S171" s="359" t="s">
        <v>8048</v>
      </c>
      <c r="T171" s="475" t="s">
        <v>8040</v>
      </c>
    </row>
    <row r="172" spans="1:20" s="106" customFormat="1" ht="15.75" x14ac:dyDescent="0.2">
      <c r="A172" s="222">
        <v>155</v>
      </c>
      <c r="B172" s="283">
        <v>2439</v>
      </c>
      <c r="C172" s="331" t="s">
        <v>2213</v>
      </c>
      <c r="D172" s="332"/>
      <c r="E172" s="285" t="s">
        <v>835</v>
      </c>
      <c r="F172" s="322" t="s">
        <v>1519</v>
      </c>
      <c r="G172" s="512" t="str">
        <f t="shared" si="7"/>
        <v>фото</v>
      </c>
      <c r="H172" s="223"/>
      <c r="I172" s="333" t="s">
        <v>461</v>
      </c>
      <c r="J172" s="334" t="s">
        <v>1496</v>
      </c>
      <c r="K172" s="335" t="s">
        <v>837</v>
      </c>
      <c r="L172" s="336">
        <v>10</v>
      </c>
      <c r="M172" s="337">
        <v>211.1</v>
      </c>
      <c r="N172" s="338"/>
      <c r="O172" s="149">
        <f t="shared" si="8"/>
        <v>0</v>
      </c>
      <c r="P172" s="184">
        <v>4607109966532</v>
      </c>
      <c r="Q172" s="339"/>
      <c r="R172" s="355">
        <f t="shared" si="9"/>
        <v>21.11</v>
      </c>
      <c r="S172" s="359" t="s">
        <v>2213</v>
      </c>
      <c r="T172" s="475" t="s">
        <v>8040</v>
      </c>
    </row>
    <row r="173" spans="1:20" s="110" customFormat="1" ht="25.5" x14ac:dyDescent="0.2">
      <c r="A173" s="222">
        <v>156</v>
      </c>
      <c r="B173" s="283">
        <v>3243</v>
      </c>
      <c r="C173" s="331" t="s">
        <v>6643</v>
      </c>
      <c r="D173" s="332"/>
      <c r="E173" s="385" t="s">
        <v>835</v>
      </c>
      <c r="F173" s="323" t="s">
        <v>6227</v>
      </c>
      <c r="G173" s="512" t="str">
        <f t="shared" si="7"/>
        <v>фото</v>
      </c>
      <c r="H173" s="223"/>
      <c r="I173" s="333" t="s">
        <v>6428</v>
      </c>
      <c r="J173" s="334" t="s">
        <v>1443</v>
      </c>
      <c r="K173" s="335" t="s">
        <v>837</v>
      </c>
      <c r="L173" s="336">
        <v>10</v>
      </c>
      <c r="M173" s="337">
        <v>269.7</v>
      </c>
      <c r="N173" s="338"/>
      <c r="O173" s="149">
        <f t="shared" si="8"/>
        <v>0</v>
      </c>
      <c r="P173" s="184">
        <v>4607109987971</v>
      </c>
      <c r="Q173" s="504" t="s">
        <v>7296</v>
      </c>
      <c r="R173" s="355">
        <f t="shared" si="9"/>
        <v>26.97</v>
      </c>
      <c r="S173" s="359" t="s">
        <v>6643</v>
      </c>
      <c r="T173" s="475" t="s">
        <v>8040</v>
      </c>
    </row>
    <row r="174" spans="1:20" s="106" customFormat="1" ht="15.75" x14ac:dyDescent="0.2">
      <c r="A174" s="222">
        <v>157</v>
      </c>
      <c r="B174" s="283">
        <v>1338</v>
      </c>
      <c r="C174" s="331" t="s">
        <v>2214</v>
      </c>
      <c r="D174" s="332"/>
      <c r="E174" s="285" t="s">
        <v>835</v>
      </c>
      <c r="F174" s="322" t="s">
        <v>1501</v>
      </c>
      <c r="G174" s="512" t="str">
        <f t="shared" si="7"/>
        <v>фото</v>
      </c>
      <c r="H174" s="223"/>
      <c r="I174" s="333" t="s">
        <v>1502</v>
      </c>
      <c r="J174" s="334" t="s">
        <v>1464</v>
      </c>
      <c r="K174" s="335" t="s">
        <v>837</v>
      </c>
      <c r="L174" s="336">
        <v>10</v>
      </c>
      <c r="M174" s="337">
        <v>211.1</v>
      </c>
      <c r="N174" s="338"/>
      <c r="O174" s="149">
        <f t="shared" si="8"/>
        <v>0</v>
      </c>
      <c r="P174" s="184">
        <v>4607109963463</v>
      </c>
      <c r="Q174" s="339"/>
      <c r="R174" s="355">
        <f t="shared" si="9"/>
        <v>21.11</v>
      </c>
      <c r="S174" s="359" t="s">
        <v>2214</v>
      </c>
      <c r="T174" s="475" t="s">
        <v>8040</v>
      </c>
    </row>
    <row r="175" spans="1:20" s="110" customFormat="1" ht="15.75" x14ac:dyDescent="0.2">
      <c r="A175" s="222">
        <v>158</v>
      </c>
      <c r="B175" s="283">
        <v>3079</v>
      </c>
      <c r="C175" s="331" t="s">
        <v>4333</v>
      </c>
      <c r="D175" s="332"/>
      <c r="E175" s="285" t="s">
        <v>835</v>
      </c>
      <c r="F175" s="322" t="s">
        <v>4334</v>
      </c>
      <c r="G175" s="512" t="str">
        <f t="shared" ref="G175:G176" si="10">HYPERLINK("http://www.gardenbulbs.ru/images/summer_CL/thumbnails/"&amp;C175&amp;".jpg","фото")</f>
        <v>фото</v>
      </c>
      <c r="H175" s="223"/>
      <c r="I175" s="333" t="s">
        <v>4335</v>
      </c>
      <c r="J175" s="334" t="s">
        <v>1464</v>
      </c>
      <c r="K175" s="335" t="s">
        <v>837</v>
      </c>
      <c r="L175" s="336">
        <v>10</v>
      </c>
      <c r="M175" s="337">
        <v>193.4</v>
      </c>
      <c r="N175" s="338"/>
      <c r="O175" s="149">
        <f t="shared" ref="O175:O176" si="11">IF(ISERROR(N175*M175),0,N175*M175)</f>
        <v>0</v>
      </c>
      <c r="P175" s="184">
        <v>4607109959527</v>
      </c>
      <c r="Q175" s="339"/>
      <c r="R175" s="355">
        <f t="shared" ref="R175:R176" si="12">ROUND(M175/L175,2)</f>
        <v>19.34</v>
      </c>
      <c r="S175" s="359" t="s">
        <v>4333</v>
      </c>
      <c r="T175" s="475" t="s">
        <v>8040</v>
      </c>
    </row>
    <row r="176" spans="1:20" s="110" customFormat="1" ht="38.25" x14ac:dyDescent="0.2">
      <c r="A176" s="222">
        <v>159</v>
      </c>
      <c r="B176" s="283">
        <v>7404</v>
      </c>
      <c r="C176" s="331" t="s">
        <v>8049</v>
      </c>
      <c r="D176" s="332"/>
      <c r="E176" s="385" t="s">
        <v>835</v>
      </c>
      <c r="F176" s="323" t="s">
        <v>8050</v>
      </c>
      <c r="G176" s="512" t="str">
        <f t="shared" si="10"/>
        <v>фото</v>
      </c>
      <c r="H176" s="223"/>
      <c r="I176" s="333" t="s">
        <v>8051</v>
      </c>
      <c r="J176" s="334" t="s">
        <v>1443</v>
      </c>
      <c r="K176" s="335" t="s">
        <v>837</v>
      </c>
      <c r="L176" s="336">
        <v>10</v>
      </c>
      <c r="M176" s="337">
        <v>202.2</v>
      </c>
      <c r="N176" s="338"/>
      <c r="O176" s="149">
        <f t="shared" si="11"/>
        <v>0</v>
      </c>
      <c r="P176" s="184">
        <v>4607109939598</v>
      </c>
      <c r="Q176" s="504" t="s">
        <v>7296</v>
      </c>
      <c r="R176" s="355">
        <f t="shared" si="12"/>
        <v>20.22</v>
      </c>
      <c r="S176" s="359" t="s">
        <v>8049</v>
      </c>
      <c r="T176" s="475" t="s">
        <v>8040</v>
      </c>
    </row>
    <row r="177" spans="1:20" s="106" customFormat="1" ht="15" x14ac:dyDescent="0.2">
      <c r="A177" s="461">
        <v>160</v>
      </c>
      <c r="B177" s="472"/>
      <c r="C177" s="329"/>
      <c r="D177" s="329"/>
      <c r="E177" s="286" t="s">
        <v>1524</v>
      </c>
      <c r="F177" s="473"/>
      <c r="G177" s="473"/>
      <c r="H177" s="473"/>
      <c r="I177" s="476"/>
      <c r="J177" s="476"/>
      <c r="K177" s="476"/>
      <c r="L177" s="476"/>
      <c r="M177" s="476"/>
      <c r="N177" s="476"/>
      <c r="O177" s="476"/>
      <c r="P177" s="476"/>
      <c r="Q177" s="476"/>
      <c r="R177" s="476"/>
      <c r="S177" s="330"/>
      <c r="T177" s="474"/>
    </row>
    <row r="178" spans="1:20" s="110" customFormat="1" ht="51" x14ac:dyDescent="0.2">
      <c r="A178" s="222">
        <v>161</v>
      </c>
      <c r="B178" s="283">
        <v>3280</v>
      </c>
      <c r="C178" s="331" t="s">
        <v>2216</v>
      </c>
      <c r="D178" s="332"/>
      <c r="E178" s="285" t="s">
        <v>835</v>
      </c>
      <c r="F178" s="322" t="s">
        <v>1525</v>
      </c>
      <c r="G178" s="512" t="str">
        <f t="shared" ref="G178:G181" si="13">HYPERLINK("http://www.gardenbulbs.ru/images/summer_CL/thumbnails/"&amp;C178&amp;".jpg","фото")</f>
        <v>фото</v>
      </c>
      <c r="H178" s="223"/>
      <c r="I178" s="333" t="s">
        <v>1526</v>
      </c>
      <c r="J178" s="334" t="s">
        <v>1527</v>
      </c>
      <c r="K178" s="335" t="s">
        <v>837</v>
      </c>
      <c r="L178" s="336">
        <v>10</v>
      </c>
      <c r="M178" s="337">
        <v>175.6</v>
      </c>
      <c r="N178" s="338"/>
      <c r="O178" s="149">
        <f t="shared" ref="O178:O181" si="14">IF(ISERROR(N178*M178),0,N178*M178)</f>
        <v>0</v>
      </c>
      <c r="P178" s="184">
        <v>4607109951699</v>
      </c>
      <c r="Q178" s="339"/>
      <c r="R178" s="355">
        <f t="shared" ref="R178:R181" si="15">ROUND(M178/L178,2)</f>
        <v>17.559999999999999</v>
      </c>
      <c r="S178" s="359" t="s">
        <v>2216</v>
      </c>
      <c r="T178" s="475" t="s">
        <v>8044</v>
      </c>
    </row>
    <row r="179" spans="1:20" s="110" customFormat="1" ht="38.25" x14ac:dyDescent="0.2">
      <c r="A179" s="222">
        <v>162</v>
      </c>
      <c r="B179" s="283">
        <v>3281</v>
      </c>
      <c r="C179" s="331" t="s">
        <v>2217</v>
      </c>
      <c r="D179" s="332"/>
      <c r="E179" s="285" t="s">
        <v>835</v>
      </c>
      <c r="F179" s="322" t="s">
        <v>1528</v>
      </c>
      <c r="G179" s="512" t="str">
        <f t="shared" si="13"/>
        <v>фото</v>
      </c>
      <c r="H179" s="223"/>
      <c r="I179" s="333" t="s">
        <v>1529</v>
      </c>
      <c r="J179" s="334" t="s">
        <v>1527</v>
      </c>
      <c r="K179" s="335" t="s">
        <v>837</v>
      </c>
      <c r="L179" s="336">
        <v>10</v>
      </c>
      <c r="M179" s="337">
        <v>175.6</v>
      </c>
      <c r="N179" s="338"/>
      <c r="O179" s="149">
        <f t="shared" si="14"/>
        <v>0</v>
      </c>
      <c r="P179" s="184">
        <v>4607109951705</v>
      </c>
      <c r="Q179" s="339"/>
      <c r="R179" s="355">
        <f t="shared" si="15"/>
        <v>17.559999999999999</v>
      </c>
      <c r="S179" s="359" t="s">
        <v>2217</v>
      </c>
      <c r="T179" s="475" t="s">
        <v>8044</v>
      </c>
    </row>
    <row r="180" spans="1:20" s="110" customFormat="1" ht="51" x14ac:dyDescent="0.2">
      <c r="A180" s="222">
        <v>163</v>
      </c>
      <c r="B180" s="283">
        <v>7413</v>
      </c>
      <c r="C180" s="331" t="s">
        <v>3637</v>
      </c>
      <c r="D180" s="332"/>
      <c r="E180" s="285" t="s">
        <v>835</v>
      </c>
      <c r="F180" s="322" t="s">
        <v>2215</v>
      </c>
      <c r="G180" s="512" t="str">
        <f t="shared" si="13"/>
        <v>фото</v>
      </c>
      <c r="H180" s="223"/>
      <c r="I180" s="333" t="s">
        <v>6429</v>
      </c>
      <c r="J180" s="334" t="s">
        <v>1443</v>
      </c>
      <c r="K180" s="335" t="s">
        <v>837</v>
      </c>
      <c r="L180" s="336">
        <v>10</v>
      </c>
      <c r="M180" s="337">
        <v>415.2</v>
      </c>
      <c r="N180" s="338"/>
      <c r="O180" s="149">
        <f t="shared" si="14"/>
        <v>0</v>
      </c>
      <c r="P180" s="184">
        <v>4607109939505</v>
      </c>
      <c r="Q180" s="339"/>
      <c r="R180" s="355">
        <f t="shared" si="15"/>
        <v>41.52</v>
      </c>
      <c r="S180" s="359" t="s">
        <v>3637</v>
      </c>
      <c r="T180" s="475" t="s">
        <v>8044</v>
      </c>
    </row>
    <row r="181" spans="1:20" s="106" customFormat="1" ht="51" x14ac:dyDescent="0.2">
      <c r="A181" s="222">
        <v>164</v>
      </c>
      <c r="B181" s="283">
        <v>6020</v>
      </c>
      <c r="C181" s="331" t="s">
        <v>4336</v>
      </c>
      <c r="D181" s="332"/>
      <c r="E181" s="285" t="s">
        <v>835</v>
      </c>
      <c r="F181" s="322" t="s">
        <v>4337</v>
      </c>
      <c r="G181" s="512" t="str">
        <f t="shared" si="13"/>
        <v>фото</v>
      </c>
      <c r="H181" s="223"/>
      <c r="I181" s="333" t="s">
        <v>4338</v>
      </c>
      <c r="J181" s="334" t="s">
        <v>1479</v>
      </c>
      <c r="K181" s="335" t="s">
        <v>837</v>
      </c>
      <c r="L181" s="336">
        <v>10</v>
      </c>
      <c r="M181" s="337">
        <v>163.19999999999999</v>
      </c>
      <c r="N181" s="338"/>
      <c r="O181" s="149">
        <f t="shared" si="14"/>
        <v>0</v>
      </c>
      <c r="P181" s="184">
        <v>4607109959497</v>
      </c>
      <c r="Q181" s="339"/>
      <c r="R181" s="355">
        <f t="shared" si="15"/>
        <v>16.32</v>
      </c>
      <c r="S181" s="359" t="s">
        <v>4336</v>
      </c>
      <c r="T181" s="475" t="s">
        <v>8044</v>
      </c>
    </row>
    <row r="182" spans="1:20" s="106" customFormat="1" ht="15" x14ac:dyDescent="0.2">
      <c r="A182" s="461">
        <v>165</v>
      </c>
      <c r="B182" s="472"/>
      <c r="C182" s="329"/>
      <c r="D182" s="329"/>
      <c r="E182" s="286" t="s">
        <v>1530</v>
      </c>
      <c r="F182" s="473"/>
      <c r="G182" s="473"/>
      <c r="H182" s="473"/>
      <c r="I182" s="476"/>
      <c r="J182" s="476"/>
      <c r="K182" s="476"/>
      <c r="L182" s="476"/>
      <c r="M182" s="476"/>
      <c r="N182" s="476"/>
      <c r="O182" s="476"/>
      <c r="P182" s="476"/>
      <c r="Q182" s="476"/>
      <c r="R182" s="476"/>
      <c r="S182" s="330"/>
      <c r="T182" s="474"/>
    </row>
    <row r="183" spans="1:20" s="110" customFormat="1" ht="25.5" x14ac:dyDescent="0.2">
      <c r="A183" s="222">
        <v>166</v>
      </c>
      <c r="B183" s="283">
        <v>2391</v>
      </c>
      <c r="C183" s="331" t="s">
        <v>2218</v>
      </c>
      <c r="D183" s="332"/>
      <c r="E183" s="285" t="s">
        <v>835</v>
      </c>
      <c r="F183" s="322" t="s">
        <v>1531</v>
      </c>
      <c r="G183" s="512" t="str">
        <f t="shared" ref="G183:G246" si="16">HYPERLINK("http://www.gardenbulbs.ru/images/summer_CL/thumbnails/"&amp;C183&amp;".jpg","фото")</f>
        <v>фото</v>
      </c>
      <c r="H183" s="223"/>
      <c r="I183" s="333" t="s">
        <v>6430</v>
      </c>
      <c r="J183" s="334" t="s">
        <v>1443</v>
      </c>
      <c r="K183" s="335" t="s">
        <v>837</v>
      </c>
      <c r="L183" s="336">
        <v>10</v>
      </c>
      <c r="M183" s="337">
        <v>193.4</v>
      </c>
      <c r="N183" s="338"/>
      <c r="O183" s="149">
        <f t="shared" ref="O183:O246" si="17">IF(ISERROR(N183*M183),0,N183*M183)</f>
        <v>0</v>
      </c>
      <c r="P183" s="184">
        <v>4607109966549</v>
      </c>
      <c r="Q183" s="339"/>
      <c r="R183" s="355">
        <f t="shared" ref="R183:R246" si="18">ROUND(M183/L183,2)</f>
        <v>19.34</v>
      </c>
      <c r="S183" s="359" t="s">
        <v>2218</v>
      </c>
      <c r="T183" s="475" t="s">
        <v>8044</v>
      </c>
    </row>
    <row r="184" spans="1:20" s="110" customFormat="1" ht="38.25" x14ac:dyDescent="0.2">
      <c r="A184" s="222">
        <v>167</v>
      </c>
      <c r="B184" s="283">
        <v>2609</v>
      </c>
      <c r="C184" s="331" t="s">
        <v>2219</v>
      </c>
      <c r="D184" s="332"/>
      <c r="E184" s="285" t="s">
        <v>835</v>
      </c>
      <c r="F184" s="322" t="s">
        <v>1535</v>
      </c>
      <c r="G184" s="512" t="str">
        <f t="shared" si="16"/>
        <v>фото</v>
      </c>
      <c r="H184" s="223"/>
      <c r="I184" s="333" t="s">
        <v>1536</v>
      </c>
      <c r="J184" s="334" t="s">
        <v>1443</v>
      </c>
      <c r="K184" s="335" t="s">
        <v>837</v>
      </c>
      <c r="L184" s="336">
        <v>10</v>
      </c>
      <c r="M184" s="337">
        <v>184.5</v>
      </c>
      <c r="N184" s="338"/>
      <c r="O184" s="149">
        <f t="shared" si="17"/>
        <v>0</v>
      </c>
      <c r="P184" s="184">
        <v>4607109956359</v>
      </c>
      <c r="Q184" s="339"/>
      <c r="R184" s="355">
        <f t="shared" si="18"/>
        <v>18.45</v>
      </c>
      <c r="S184" s="359" t="s">
        <v>2219</v>
      </c>
      <c r="T184" s="475" t="s">
        <v>8044</v>
      </c>
    </row>
    <row r="185" spans="1:20" s="110" customFormat="1" ht="15.75" x14ac:dyDescent="0.2">
      <c r="A185" s="222">
        <v>168</v>
      </c>
      <c r="B185" s="283">
        <v>1339</v>
      </c>
      <c r="C185" s="331" t="s">
        <v>2220</v>
      </c>
      <c r="D185" s="332"/>
      <c r="E185" s="285" t="s">
        <v>835</v>
      </c>
      <c r="F185" s="322" t="s">
        <v>1537</v>
      </c>
      <c r="G185" s="512" t="str">
        <f t="shared" si="16"/>
        <v>фото</v>
      </c>
      <c r="H185" s="223"/>
      <c r="I185" s="333" t="s">
        <v>1538</v>
      </c>
      <c r="J185" s="334" t="s">
        <v>1443</v>
      </c>
      <c r="K185" s="335" t="s">
        <v>837</v>
      </c>
      <c r="L185" s="336">
        <v>10</v>
      </c>
      <c r="M185" s="337">
        <v>157.9</v>
      </c>
      <c r="N185" s="338"/>
      <c r="O185" s="149">
        <f t="shared" si="17"/>
        <v>0</v>
      </c>
      <c r="P185" s="184">
        <v>4607109962657</v>
      </c>
      <c r="Q185" s="339"/>
      <c r="R185" s="355">
        <f t="shared" si="18"/>
        <v>15.79</v>
      </c>
      <c r="S185" s="359" t="s">
        <v>2220</v>
      </c>
      <c r="T185" s="475" t="s">
        <v>8044</v>
      </c>
    </row>
    <row r="186" spans="1:20" s="110" customFormat="1" ht="15.75" x14ac:dyDescent="0.2">
      <c r="A186" s="222">
        <v>169</v>
      </c>
      <c r="B186" s="283">
        <v>6021</v>
      </c>
      <c r="C186" s="331" t="s">
        <v>4339</v>
      </c>
      <c r="D186" s="332"/>
      <c r="E186" s="285" t="s">
        <v>835</v>
      </c>
      <c r="F186" s="322" t="s">
        <v>4340</v>
      </c>
      <c r="G186" s="512" t="str">
        <f t="shared" si="16"/>
        <v>фото</v>
      </c>
      <c r="H186" s="223"/>
      <c r="I186" s="333" t="s">
        <v>4341</v>
      </c>
      <c r="J186" s="334" t="s">
        <v>1443</v>
      </c>
      <c r="K186" s="335" t="s">
        <v>837</v>
      </c>
      <c r="L186" s="336">
        <v>10</v>
      </c>
      <c r="M186" s="337">
        <v>189.8</v>
      </c>
      <c r="N186" s="338"/>
      <c r="O186" s="149">
        <f t="shared" si="17"/>
        <v>0</v>
      </c>
      <c r="P186" s="184">
        <v>4607109967676</v>
      </c>
      <c r="Q186" s="339"/>
      <c r="R186" s="355">
        <f t="shared" si="18"/>
        <v>18.98</v>
      </c>
      <c r="S186" s="359" t="s">
        <v>4339</v>
      </c>
      <c r="T186" s="475" t="s">
        <v>8044</v>
      </c>
    </row>
    <row r="187" spans="1:20" s="110" customFormat="1" ht="38.25" x14ac:dyDescent="0.2">
      <c r="A187" s="222">
        <v>170</v>
      </c>
      <c r="B187" s="283">
        <v>7415</v>
      </c>
      <c r="C187" s="331" t="s">
        <v>3638</v>
      </c>
      <c r="D187" s="332"/>
      <c r="E187" s="285" t="s">
        <v>835</v>
      </c>
      <c r="F187" s="322" t="s">
        <v>2221</v>
      </c>
      <c r="G187" s="512" t="str">
        <f t="shared" si="16"/>
        <v>фото</v>
      </c>
      <c r="H187" s="223"/>
      <c r="I187" s="333" t="s">
        <v>4342</v>
      </c>
      <c r="J187" s="334" t="s">
        <v>1443</v>
      </c>
      <c r="K187" s="335" t="s">
        <v>837</v>
      </c>
      <c r="L187" s="336">
        <v>10</v>
      </c>
      <c r="M187" s="337">
        <v>264.3</v>
      </c>
      <c r="N187" s="338"/>
      <c r="O187" s="149">
        <f t="shared" si="17"/>
        <v>0</v>
      </c>
      <c r="P187" s="184">
        <v>4607109939482</v>
      </c>
      <c r="Q187" s="339"/>
      <c r="R187" s="355">
        <f t="shared" si="18"/>
        <v>26.43</v>
      </c>
      <c r="S187" s="359" t="s">
        <v>3638</v>
      </c>
      <c r="T187" s="475" t="s">
        <v>8044</v>
      </c>
    </row>
    <row r="188" spans="1:20" s="110" customFormat="1" ht="15.75" x14ac:dyDescent="0.2">
      <c r="A188" s="222">
        <v>171</v>
      </c>
      <c r="B188" s="283">
        <v>1340</v>
      </c>
      <c r="C188" s="331" t="s">
        <v>2222</v>
      </c>
      <c r="D188" s="332"/>
      <c r="E188" s="285" t="s">
        <v>835</v>
      </c>
      <c r="F188" s="322" t="s">
        <v>1539</v>
      </c>
      <c r="G188" s="512" t="str">
        <f t="shared" si="16"/>
        <v>фото</v>
      </c>
      <c r="H188" s="223"/>
      <c r="I188" s="333" t="s">
        <v>1540</v>
      </c>
      <c r="J188" s="334" t="s">
        <v>1443</v>
      </c>
      <c r="K188" s="335" t="s">
        <v>837</v>
      </c>
      <c r="L188" s="336">
        <v>10</v>
      </c>
      <c r="M188" s="337">
        <v>196.9</v>
      </c>
      <c r="N188" s="338"/>
      <c r="O188" s="149">
        <f t="shared" si="17"/>
        <v>0</v>
      </c>
      <c r="P188" s="184">
        <v>4607109962664</v>
      </c>
      <c r="Q188" s="339"/>
      <c r="R188" s="355">
        <f t="shared" si="18"/>
        <v>19.690000000000001</v>
      </c>
      <c r="S188" s="359" t="s">
        <v>2222</v>
      </c>
      <c r="T188" s="475" t="s">
        <v>8044</v>
      </c>
    </row>
    <row r="189" spans="1:20" s="110" customFormat="1" ht="15.75" x14ac:dyDescent="0.2">
      <c r="A189" s="222">
        <v>172</v>
      </c>
      <c r="B189" s="283">
        <v>1341</v>
      </c>
      <c r="C189" s="331" t="s">
        <v>2223</v>
      </c>
      <c r="D189" s="332"/>
      <c r="E189" s="285" t="s">
        <v>835</v>
      </c>
      <c r="F189" s="322" t="s">
        <v>1541</v>
      </c>
      <c r="G189" s="512" t="str">
        <f t="shared" si="16"/>
        <v>фото</v>
      </c>
      <c r="H189" s="223"/>
      <c r="I189" s="333" t="s">
        <v>1542</v>
      </c>
      <c r="J189" s="334" t="s">
        <v>1464</v>
      </c>
      <c r="K189" s="335" t="s">
        <v>837</v>
      </c>
      <c r="L189" s="336">
        <v>10</v>
      </c>
      <c r="M189" s="337">
        <v>166.7</v>
      </c>
      <c r="N189" s="338"/>
      <c r="O189" s="149">
        <f t="shared" si="17"/>
        <v>0</v>
      </c>
      <c r="P189" s="184">
        <v>4607109962695</v>
      </c>
      <c r="Q189" s="339"/>
      <c r="R189" s="355">
        <f t="shared" si="18"/>
        <v>16.670000000000002</v>
      </c>
      <c r="S189" s="359" t="s">
        <v>2223</v>
      </c>
      <c r="T189" s="475" t="s">
        <v>8044</v>
      </c>
    </row>
    <row r="190" spans="1:20" s="110" customFormat="1" ht="25.5" x14ac:dyDescent="0.2">
      <c r="A190" s="222">
        <v>173</v>
      </c>
      <c r="B190" s="283">
        <v>6665</v>
      </c>
      <c r="C190" s="331" t="s">
        <v>2224</v>
      </c>
      <c r="D190" s="332" t="s">
        <v>2225</v>
      </c>
      <c r="E190" s="285" t="s">
        <v>835</v>
      </c>
      <c r="F190" s="322" t="s">
        <v>203</v>
      </c>
      <c r="G190" s="512" t="str">
        <f t="shared" si="16"/>
        <v>фото</v>
      </c>
      <c r="H190" s="512"/>
      <c r="I190" s="333" t="s">
        <v>204</v>
      </c>
      <c r="J190" s="334" t="s">
        <v>1446</v>
      </c>
      <c r="K190" s="335" t="s">
        <v>837</v>
      </c>
      <c r="L190" s="336">
        <v>10</v>
      </c>
      <c r="M190" s="337">
        <v>163.19999999999999</v>
      </c>
      <c r="N190" s="338"/>
      <c r="O190" s="149">
        <f t="shared" si="17"/>
        <v>0</v>
      </c>
      <c r="P190" s="184">
        <v>4607109943090</v>
      </c>
      <c r="Q190" s="339"/>
      <c r="R190" s="355">
        <f t="shared" si="18"/>
        <v>16.32</v>
      </c>
      <c r="S190" s="359" t="s">
        <v>4343</v>
      </c>
      <c r="T190" s="475" t="s">
        <v>8044</v>
      </c>
    </row>
    <row r="191" spans="1:20" s="110" customFormat="1" ht="25.5" x14ac:dyDescent="0.2">
      <c r="A191" s="222">
        <v>174</v>
      </c>
      <c r="B191" s="283">
        <v>6022</v>
      </c>
      <c r="C191" s="331" t="s">
        <v>4344</v>
      </c>
      <c r="D191" s="332"/>
      <c r="E191" s="285" t="s">
        <v>835</v>
      </c>
      <c r="F191" s="322" t="s">
        <v>4345</v>
      </c>
      <c r="G191" s="512" t="str">
        <f t="shared" si="16"/>
        <v>фото</v>
      </c>
      <c r="H191" s="223"/>
      <c r="I191" s="333" t="s">
        <v>4346</v>
      </c>
      <c r="J191" s="334" t="s">
        <v>1443</v>
      </c>
      <c r="K191" s="335" t="s">
        <v>837</v>
      </c>
      <c r="L191" s="336">
        <v>10</v>
      </c>
      <c r="M191" s="337">
        <v>184.5</v>
      </c>
      <c r="N191" s="338"/>
      <c r="O191" s="149">
        <f t="shared" si="17"/>
        <v>0</v>
      </c>
      <c r="P191" s="184">
        <v>4607109967683</v>
      </c>
      <c r="Q191" s="339"/>
      <c r="R191" s="355">
        <f t="shared" si="18"/>
        <v>18.45</v>
      </c>
      <c r="S191" s="359" t="s">
        <v>4344</v>
      </c>
      <c r="T191" s="475" t="s">
        <v>8044</v>
      </c>
    </row>
    <row r="192" spans="1:20" s="110" customFormat="1" ht="25.5" x14ac:dyDescent="0.2">
      <c r="A192" s="222">
        <v>175</v>
      </c>
      <c r="B192" s="283">
        <v>7416</v>
      </c>
      <c r="C192" s="331" t="s">
        <v>3639</v>
      </c>
      <c r="D192" s="332"/>
      <c r="E192" s="285" t="s">
        <v>835</v>
      </c>
      <c r="F192" s="322" t="s">
        <v>2226</v>
      </c>
      <c r="G192" s="512" t="str">
        <f t="shared" si="16"/>
        <v>фото</v>
      </c>
      <c r="H192" s="223"/>
      <c r="I192" s="333" t="s">
        <v>2227</v>
      </c>
      <c r="J192" s="334" t="s">
        <v>1446</v>
      </c>
      <c r="K192" s="335" t="s">
        <v>874</v>
      </c>
      <c r="L192" s="336">
        <v>10</v>
      </c>
      <c r="M192" s="337">
        <v>255.5</v>
      </c>
      <c r="N192" s="338"/>
      <c r="O192" s="149">
        <f t="shared" si="17"/>
        <v>0</v>
      </c>
      <c r="P192" s="184">
        <v>4607109939475</v>
      </c>
      <c r="Q192" s="339"/>
      <c r="R192" s="355">
        <f t="shared" si="18"/>
        <v>25.55</v>
      </c>
      <c r="S192" s="359" t="s">
        <v>3639</v>
      </c>
      <c r="T192" s="475" t="s">
        <v>8044</v>
      </c>
    </row>
    <row r="193" spans="1:20" s="110" customFormat="1" ht="23.25" customHeight="1" x14ac:dyDescent="0.2">
      <c r="A193" s="222">
        <v>176</v>
      </c>
      <c r="B193" s="283">
        <v>1342</v>
      </c>
      <c r="C193" s="331" t="s">
        <v>2228</v>
      </c>
      <c r="D193" s="332"/>
      <c r="E193" s="285" t="s">
        <v>835</v>
      </c>
      <c r="F193" s="322" t="s">
        <v>1543</v>
      </c>
      <c r="G193" s="512" t="str">
        <f t="shared" si="16"/>
        <v>фото</v>
      </c>
      <c r="H193" s="223"/>
      <c r="I193" s="333" t="s">
        <v>1544</v>
      </c>
      <c r="J193" s="334" t="s">
        <v>1464</v>
      </c>
      <c r="K193" s="335" t="s">
        <v>837</v>
      </c>
      <c r="L193" s="336">
        <v>10</v>
      </c>
      <c r="M193" s="337">
        <v>291</v>
      </c>
      <c r="N193" s="338"/>
      <c r="O193" s="149">
        <f t="shared" si="17"/>
        <v>0</v>
      </c>
      <c r="P193" s="184">
        <v>4607109962756</v>
      </c>
      <c r="Q193" s="339"/>
      <c r="R193" s="355">
        <f t="shared" si="18"/>
        <v>29.1</v>
      </c>
      <c r="S193" s="359" t="s">
        <v>2228</v>
      </c>
      <c r="T193" s="475" t="s">
        <v>8044</v>
      </c>
    </row>
    <row r="194" spans="1:20" s="110" customFormat="1" ht="23.25" customHeight="1" x14ac:dyDescent="0.2">
      <c r="A194" s="222">
        <v>177</v>
      </c>
      <c r="B194" s="283">
        <v>1343</v>
      </c>
      <c r="C194" s="331" t="s">
        <v>2229</v>
      </c>
      <c r="D194" s="332"/>
      <c r="E194" s="285" t="s">
        <v>835</v>
      </c>
      <c r="F194" s="322" t="s">
        <v>1545</v>
      </c>
      <c r="G194" s="512" t="str">
        <f t="shared" si="16"/>
        <v>фото</v>
      </c>
      <c r="H194" s="223"/>
      <c r="I194" s="333" t="s">
        <v>1546</v>
      </c>
      <c r="J194" s="334" t="s">
        <v>1443</v>
      </c>
      <c r="K194" s="335" t="s">
        <v>837</v>
      </c>
      <c r="L194" s="336">
        <v>10</v>
      </c>
      <c r="M194" s="337">
        <v>143.69999999999999</v>
      </c>
      <c r="N194" s="338"/>
      <c r="O194" s="149">
        <f t="shared" si="17"/>
        <v>0</v>
      </c>
      <c r="P194" s="184">
        <v>4607109962787</v>
      </c>
      <c r="Q194" s="339"/>
      <c r="R194" s="355">
        <f t="shared" si="18"/>
        <v>14.37</v>
      </c>
      <c r="S194" s="359" t="s">
        <v>2229</v>
      </c>
      <c r="T194" s="475" t="s">
        <v>8044</v>
      </c>
    </row>
    <row r="195" spans="1:20" s="110" customFormat="1" ht="23.25" customHeight="1" x14ac:dyDescent="0.2">
      <c r="A195" s="222">
        <v>178</v>
      </c>
      <c r="B195" s="283">
        <v>3261</v>
      </c>
      <c r="C195" s="331" t="s">
        <v>2230</v>
      </c>
      <c r="D195" s="332"/>
      <c r="E195" s="285" t="s">
        <v>835</v>
      </c>
      <c r="F195" s="322" t="s">
        <v>1547</v>
      </c>
      <c r="G195" s="512" t="str">
        <f t="shared" si="16"/>
        <v>фото</v>
      </c>
      <c r="H195" s="223"/>
      <c r="I195" s="333" t="s">
        <v>70</v>
      </c>
      <c r="J195" s="334" t="s">
        <v>1464</v>
      </c>
      <c r="K195" s="335" t="s">
        <v>837</v>
      </c>
      <c r="L195" s="336">
        <v>10</v>
      </c>
      <c r="M195" s="337">
        <v>175.6</v>
      </c>
      <c r="N195" s="338"/>
      <c r="O195" s="149">
        <f t="shared" si="17"/>
        <v>0</v>
      </c>
      <c r="P195" s="184">
        <v>4607109951675</v>
      </c>
      <c r="Q195" s="339"/>
      <c r="R195" s="355">
        <f t="shared" si="18"/>
        <v>17.559999999999999</v>
      </c>
      <c r="S195" s="359" t="s">
        <v>2230</v>
      </c>
      <c r="T195" s="475" t="s">
        <v>8044</v>
      </c>
    </row>
    <row r="196" spans="1:20" s="110" customFormat="1" ht="51" x14ac:dyDescent="0.2">
      <c r="A196" s="222">
        <v>179</v>
      </c>
      <c r="B196" s="283">
        <v>6722</v>
      </c>
      <c r="C196" s="331" t="s">
        <v>6644</v>
      </c>
      <c r="D196" s="332"/>
      <c r="E196" s="285" t="s">
        <v>835</v>
      </c>
      <c r="F196" s="322" t="s">
        <v>6228</v>
      </c>
      <c r="G196" s="512" t="str">
        <f t="shared" si="16"/>
        <v>фото</v>
      </c>
      <c r="H196" s="223"/>
      <c r="I196" s="333" t="s">
        <v>6431</v>
      </c>
      <c r="J196" s="334" t="s">
        <v>1443</v>
      </c>
      <c r="K196" s="335" t="s">
        <v>837</v>
      </c>
      <c r="L196" s="336">
        <v>10</v>
      </c>
      <c r="M196" s="337">
        <v>282.10000000000002</v>
      </c>
      <c r="N196" s="338"/>
      <c r="O196" s="149">
        <f t="shared" si="17"/>
        <v>0</v>
      </c>
      <c r="P196" s="184">
        <v>4607109943663</v>
      </c>
      <c r="Q196" s="339" t="s">
        <v>5840</v>
      </c>
      <c r="R196" s="355">
        <f t="shared" si="18"/>
        <v>28.21</v>
      </c>
      <c r="S196" s="359" t="s">
        <v>6644</v>
      </c>
      <c r="T196" s="475" t="s">
        <v>8044</v>
      </c>
    </row>
    <row r="197" spans="1:20" s="110" customFormat="1" ht="15.75" x14ac:dyDescent="0.2">
      <c r="A197" s="222">
        <v>180</v>
      </c>
      <c r="B197" s="283">
        <v>3265</v>
      </c>
      <c r="C197" s="331" t="s">
        <v>2231</v>
      </c>
      <c r="D197" s="332"/>
      <c r="E197" s="285" t="s">
        <v>835</v>
      </c>
      <c r="F197" s="322" t="s">
        <v>1548</v>
      </c>
      <c r="G197" s="512" t="str">
        <f t="shared" si="16"/>
        <v>фото</v>
      </c>
      <c r="H197" s="223"/>
      <c r="I197" s="333" t="s">
        <v>3520</v>
      </c>
      <c r="J197" s="334" t="s">
        <v>1443</v>
      </c>
      <c r="K197" s="335" t="s">
        <v>837</v>
      </c>
      <c r="L197" s="336">
        <v>10</v>
      </c>
      <c r="M197" s="337">
        <v>166.7</v>
      </c>
      <c r="N197" s="338"/>
      <c r="O197" s="149">
        <f t="shared" si="17"/>
        <v>0</v>
      </c>
      <c r="P197" s="184">
        <v>4607109951668</v>
      </c>
      <c r="Q197" s="339"/>
      <c r="R197" s="355">
        <f t="shared" si="18"/>
        <v>16.670000000000002</v>
      </c>
      <c r="S197" s="359" t="s">
        <v>2231</v>
      </c>
      <c r="T197" s="475" t="s">
        <v>8044</v>
      </c>
    </row>
    <row r="198" spans="1:20" s="110" customFormat="1" ht="25.5" x14ac:dyDescent="0.2">
      <c r="A198" s="222">
        <v>181</v>
      </c>
      <c r="B198" s="283">
        <v>7417</v>
      </c>
      <c r="C198" s="331" t="s">
        <v>3640</v>
      </c>
      <c r="D198" s="332"/>
      <c r="E198" s="285" t="s">
        <v>835</v>
      </c>
      <c r="F198" s="322" t="s">
        <v>2232</v>
      </c>
      <c r="G198" s="512" t="str">
        <f t="shared" si="16"/>
        <v>фото</v>
      </c>
      <c r="H198" s="223"/>
      <c r="I198" s="333" t="s">
        <v>2233</v>
      </c>
      <c r="J198" s="334" t="s">
        <v>1452</v>
      </c>
      <c r="K198" s="335" t="s">
        <v>837</v>
      </c>
      <c r="L198" s="336">
        <v>10</v>
      </c>
      <c r="M198" s="337">
        <v>196.9</v>
      </c>
      <c r="N198" s="338"/>
      <c r="O198" s="149">
        <f t="shared" si="17"/>
        <v>0</v>
      </c>
      <c r="P198" s="184">
        <v>4607109939468</v>
      </c>
      <c r="Q198" s="339"/>
      <c r="R198" s="355">
        <f t="shared" si="18"/>
        <v>19.690000000000001</v>
      </c>
      <c r="S198" s="359" t="s">
        <v>3640</v>
      </c>
      <c r="T198" s="475" t="s">
        <v>8044</v>
      </c>
    </row>
    <row r="199" spans="1:20" s="110" customFormat="1" ht="51" x14ac:dyDescent="0.2">
      <c r="A199" s="222">
        <v>182</v>
      </c>
      <c r="B199" s="283">
        <v>1351</v>
      </c>
      <c r="C199" s="331" t="s">
        <v>6645</v>
      </c>
      <c r="D199" s="332"/>
      <c r="E199" s="285" t="s">
        <v>835</v>
      </c>
      <c r="F199" s="322" t="s">
        <v>6229</v>
      </c>
      <c r="G199" s="512" t="str">
        <f t="shared" si="16"/>
        <v>фото</v>
      </c>
      <c r="H199" s="223"/>
      <c r="I199" s="333" t="s">
        <v>6432</v>
      </c>
      <c r="J199" s="334" t="s">
        <v>1443</v>
      </c>
      <c r="K199" s="335" t="s">
        <v>874</v>
      </c>
      <c r="L199" s="336">
        <v>10</v>
      </c>
      <c r="M199" s="337">
        <v>362</v>
      </c>
      <c r="N199" s="338"/>
      <c r="O199" s="149">
        <f t="shared" si="17"/>
        <v>0</v>
      </c>
      <c r="P199" s="184">
        <v>4607109963517</v>
      </c>
      <c r="Q199" s="339" t="s">
        <v>5840</v>
      </c>
      <c r="R199" s="355">
        <f t="shared" si="18"/>
        <v>36.200000000000003</v>
      </c>
      <c r="S199" s="359" t="s">
        <v>6645</v>
      </c>
      <c r="T199" s="475" t="s">
        <v>8044</v>
      </c>
    </row>
    <row r="200" spans="1:20" s="110" customFormat="1" ht="15.75" x14ac:dyDescent="0.2">
      <c r="A200" s="222">
        <v>183</v>
      </c>
      <c r="B200" s="283">
        <v>1344</v>
      </c>
      <c r="C200" s="331" t="s">
        <v>2234</v>
      </c>
      <c r="D200" s="332"/>
      <c r="E200" s="285" t="s">
        <v>835</v>
      </c>
      <c r="F200" s="322" t="s">
        <v>1569</v>
      </c>
      <c r="G200" s="512" t="str">
        <f t="shared" si="16"/>
        <v>фото</v>
      </c>
      <c r="H200" s="223"/>
      <c r="I200" s="333" t="s">
        <v>1570</v>
      </c>
      <c r="J200" s="334" t="s">
        <v>1464</v>
      </c>
      <c r="K200" s="335" t="s">
        <v>837</v>
      </c>
      <c r="L200" s="336">
        <v>10</v>
      </c>
      <c r="M200" s="337">
        <v>193.4</v>
      </c>
      <c r="N200" s="338"/>
      <c r="O200" s="149">
        <f t="shared" si="17"/>
        <v>0</v>
      </c>
      <c r="P200" s="184">
        <v>4607109962862</v>
      </c>
      <c r="Q200" s="339"/>
      <c r="R200" s="355">
        <f t="shared" si="18"/>
        <v>19.34</v>
      </c>
      <c r="S200" s="359" t="s">
        <v>2234</v>
      </c>
      <c r="T200" s="475" t="s">
        <v>8044</v>
      </c>
    </row>
    <row r="201" spans="1:20" s="110" customFormat="1" ht="15.75" x14ac:dyDescent="0.2">
      <c r="A201" s="222">
        <v>184</v>
      </c>
      <c r="B201" s="283">
        <v>1345</v>
      </c>
      <c r="C201" s="331" t="s">
        <v>2235</v>
      </c>
      <c r="D201" s="332"/>
      <c r="E201" s="285" t="s">
        <v>835</v>
      </c>
      <c r="F201" s="322" t="s">
        <v>1571</v>
      </c>
      <c r="G201" s="512" t="str">
        <f t="shared" si="16"/>
        <v>фото</v>
      </c>
      <c r="H201" s="223"/>
      <c r="I201" s="333" t="s">
        <v>843</v>
      </c>
      <c r="J201" s="334" t="s">
        <v>1443</v>
      </c>
      <c r="K201" s="335" t="s">
        <v>837</v>
      </c>
      <c r="L201" s="336">
        <v>10</v>
      </c>
      <c r="M201" s="337">
        <v>202.2</v>
      </c>
      <c r="N201" s="338"/>
      <c r="O201" s="149">
        <f t="shared" si="17"/>
        <v>0</v>
      </c>
      <c r="P201" s="184">
        <v>4607109962879</v>
      </c>
      <c r="Q201" s="339"/>
      <c r="R201" s="355">
        <f t="shared" si="18"/>
        <v>20.22</v>
      </c>
      <c r="S201" s="359" t="s">
        <v>2235</v>
      </c>
      <c r="T201" s="475" t="s">
        <v>8044</v>
      </c>
    </row>
    <row r="202" spans="1:20" s="110" customFormat="1" ht="15.75" x14ac:dyDescent="0.2">
      <c r="A202" s="222">
        <v>185</v>
      </c>
      <c r="B202" s="283">
        <v>1346</v>
      </c>
      <c r="C202" s="331" t="s">
        <v>2236</v>
      </c>
      <c r="D202" s="332"/>
      <c r="E202" s="285" t="s">
        <v>835</v>
      </c>
      <c r="F202" s="322" t="s">
        <v>1605</v>
      </c>
      <c r="G202" s="512" t="str">
        <f t="shared" si="16"/>
        <v>фото</v>
      </c>
      <c r="H202" s="223"/>
      <c r="I202" s="333" t="s">
        <v>6433</v>
      </c>
      <c r="J202" s="334" t="s">
        <v>1464</v>
      </c>
      <c r="K202" s="335" t="s">
        <v>837</v>
      </c>
      <c r="L202" s="336">
        <v>10</v>
      </c>
      <c r="M202" s="337">
        <v>202.2</v>
      </c>
      <c r="N202" s="338"/>
      <c r="O202" s="149">
        <f t="shared" si="17"/>
        <v>0</v>
      </c>
      <c r="P202" s="184">
        <v>4607109962893</v>
      </c>
      <c r="Q202" s="339"/>
      <c r="R202" s="355">
        <f t="shared" si="18"/>
        <v>20.22</v>
      </c>
      <c r="S202" s="359" t="s">
        <v>2236</v>
      </c>
      <c r="T202" s="475" t="s">
        <v>8044</v>
      </c>
    </row>
    <row r="203" spans="1:20" s="110" customFormat="1" ht="25.5" x14ac:dyDescent="0.2">
      <c r="A203" s="222">
        <v>186</v>
      </c>
      <c r="B203" s="283">
        <v>7419</v>
      </c>
      <c r="C203" s="331" t="s">
        <v>3641</v>
      </c>
      <c r="D203" s="332"/>
      <c r="E203" s="285" t="s">
        <v>835</v>
      </c>
      <c r="F203" s="322" t="s">
        <v>2237</v>
      </c>
      <c r="G203" s="512" t="str">
        <f t="shared" si="16"/>
        <v>фото</v>
      </c>
      <c r="H203" s="223"/>
      <c r="I203" s="333" t="s">
        <v>2238</v>
      </c>
      <c r="J203" s="334" t="s">
        <v>1464</v>
      </c>
      <c r="K203" s="335" t="s">
        <v>837</v>
      </c>
      <c r="L203" s="336">
        <v>10</v>
      </c>
      <c r="M203" s="337">
        <v>246.6</v>
      </c>
      <c r="N203" s="338"/>
      <c r="O203" s="149">
        <f t="shared" si="17"/>
        <v>0</v>
      </c>
      <c r="P203" s="184">
        <v>4607109939444</v>
      </c>
      <c r="Q203" s="339"/>
      <c r="R203" s="355">
        <f t="shared" si="18"/>
        <v>24.66</v>
      </c>
      <c r="S203" s="359" t="s">
        <v>3641</v>
      </c>
      <c r="T203" s="475" t="s">
        <v>8044</v>
      </c>
    </row>
    <row r="204" spans="1:20" s="110" customFormat="1" ht="25.5" x14ac:dyDescent="0.2">
      <c r="A204" s="222">
        <v>187</v>
      </c>
      <c r="B204" s="283">
        <v>898</v>
      </c>
      <c r="C204" s="331" t="s">
        <v>2239</v>
      </c>
      <c r="D204" s="332"/>
      <c r="E204" s="285" t="s">
        <v>835</v>
      </c>
      <c r="F204" s="322" t="s">
        <v>1572</v>
      </c>
      <c r="G204" s="512" t="str">
        <f t="shared" si="16"/>
        <v>фото</v>
      </c>
      <c r="H204" s="223"/>
      <c r="I204" s="333" t="s">
        <v>1573</v>
      </c>
      <c r="J204" s="334" t="s">
        <v>1443</v>
      </c>
      <c r="K204" s="335" t="s">
        <v>837</v>
      </c>
      <c r="L204" s="336">
        <v>10</v>
      </c>
      <c r="M204" s="337">
        <v>184.5</v>
      </c>
      <c r="N204" s="338"/>
      <c r="O204" s="149">
        <f t="shared" si="17"/>
        <v>0</v>
      </c>
      <c r="P204" s="184">
        <v>4607109956519</v>
      </c>
      <c r="Q204" s="339"/>
      <c r="R204" s="355">
        <f t="shared" si="18"/>
        <v>18.45</v>
      </c>
      <c r="S204" s="359" t="s">
        <v>2239</v>
      </c>
      <c r="T204" s="475" t="s">
        <v>8044</v>
      </c>
    </row>
    <row r="205" spans="1:20" s="110" customFormat="1" ht="15.75" x14ac:dyDescent="0.2">
      <c r="A205" s="222">
        <v>188</v>
      </c>
      <c r="B205" s="283">
        <v>3295</v>
      </c>
      <c r="C205" s="331" t="s">
        <v>3642</v>
      </c>
      <c r="D205" s="332"/>
      <c r="E205" s="285" t="s">
        <v>835</v>
      </c>
      <c r="F205" s="322" t="s">
        <v>1561</v>
      </c>
      <c r="G205" s="512" t="str">
        <f t="shared" si="16"/>
        <v>фото</v>
      </c>
      <c r="H205" s="223"/>
      <c r="I205" s="333" t="s">
        <v>1562</v>
      </c>
      <c r="J205" s="334" t="s">
        <v>1443</v>
      </c>
      <c r="K205" s="335" t="s">
        <v>874</v>
      </c>
      <c r="L205" s="336">
        <v>8</v>
      </c>
      <c r="M205" s="337">
        <v>411.6</v>
      </c>
      <c r="N205" s="338"/>
      <c r="O205" s="149">
        <f t="shared" si="17"/>
        <v>0</v>
      </c>
      <c r="P205" s="184">
        <v>4607109951651</v>
      </c>
      <c r="Q205" s="339"/>
      <c r="R205" s="355">
        <f t="shared" si="18"/>
        <v>51.45</v>
      </c>
      <c r="S205" s="359" t="s">
        <v>3642</v>
      </c>
      <c r="T205" s="475" t="s">
        <v>8044</v>
      </c>
    </row>
    <row r="206" spans="1:20" s="106" customFormat="1" ht="25.5" x14ac:dyDescent="0.2">
      <c r="A206" s="222">
        <v>189</v>
      </c>
      <c r="B206" s="283">
        <v>6060</v>
      </c>
      <c r="C206" s="331" t="s">
        <v>4347</v>
      </c>
      <c r="D206" s="332"/>
      <c r="E206" s="285" t="s">
        <v>835</v>
      </c>
      <c r="F206" s="322" t="s">
        <v>3443</v>
      </c>
      <c r="G206" s="512" t="str">
        <f t="shared" si="16"/>
        <v>фото</v>
      </c>
      <c r="H206" s="223"/>
      <c r="I206" s="333" t="s">
        <v>3521</v>
      </c>
      <c r="J206" s="334">
        <v>45</v>
      </c>
      <c r="K206" s="335" t="s">
        <v>837</v>
      </c>
      <c r="L206" s="336">
        <v>10</v>
      </c>
      <c r="M206" s="337">
        <v>246.6</v>
      </c>
      <c r="N206" s="338"/>
      <c r="O206" s="149">
        <f t="shared" si="17"/>
        <v>0</v>
      </c>
      <c r="P206" s="184">
        <v>4607109935392</v>
      </c>
      <c r="Q206" s="339"/>
      <c r="R206" s="355">
        <f t="shared" si="18"/>
        <v>24.66</v>
      </c>
      <c r="S206" s="359" t="s">
        <v>4347</v>
      </c>
      <c r="T206" s="475" t="s">
        <v>8044</v>
      </c>
    </row>
    <row r="207" spans="1:20" s="106" customFormat="1" ht="38.25" x14ac:dyDescent="0.2">
      <c r="A207" s="222">
        <v>190</v>
      </c>
      <c r="B207" s="283">
        <v>2404</v>
      </c>
      <c r="C207" s="331" t="s">
        <v>3643</v>
      </c>
      <c r="D207" s="332"/>
      <c r="E207" s="285" t="s">
        <v>835</v>
      </c>
      <c r="F207" s="322" t="s">
        <v>1555</v>
      </c>
      <c r="G207" s="512" t="str">
        <f t="shared" si="16"/>
        <v>фото</v>
      </c>
      <c r="H207" s="223"/>
      <c r="I207" s="333" t="s">
        <v>6434</v>
      </c>
      <c r="J207" s="334" t="s">
        <v>1443</v>
      </c>
      <c r="K207" s="335" t="s">
        <v>837</v>
      </c>
      <c r="L207" s="336">
        <v>10</v>
      </c>
      <c r="M207" s="337">
        <v>131.19999999999999</v>
      </c>
      <c r="N207" s="338"/>
      <c r="O207" s="149">
        <f t="shared" si="17"/>
        <v>0</v>
      </c>
      <c r="P207" s="184">
        <v>4607109966556</v>
      </c>
      <c r="Q207" s="339"/>
      <c r="R207" s="355">
        <f t="shared" si="18"/>
        <v>13.12</v>
      </c>
      <c r="S207" s="359" t="s">
        <v>3643</v>
      </c>
      <c r="T207" s="475" t="s">
        <v>8044</v>
      </c>
    </row>
    <row r="208" spans="1:20" s="112" customFormat="1" ht="25.5" x14ac:dyDescent="0.2">
      <c r="A208" s="222">
        <v>191</v>
      </c>
      <c r="B208" s="283">
        <v>3285</v>
      </c>
      <c r="C208" s="331" t="s">
        <v>2240</v>
      </c>
      <c r="D208" s="332"/>
      <c r="E208" s="285" t="s">
        <v>835</v>
      </c>
      <c r="F208" s="322" t="s">
        <v>1557</v>
      </c>
      <c r="G208" s="512" t="str">
        <f t="shared" si="16"/>
        <v>фото</v>
      </c>
      <c r="H208" s="223"/>
      <c r="I208" s="333" t="s">
        <v>1558</v>
      </c>
      <c r="J208" s="334" t="s">
        <v>1443</v>
      </c>
      <c r="K208" s="335" t="s">
        <v>837</v>
      </c>
      <c r="L208" s="336">
        <v>10</v>
      </c>
      <c r="M208" s="337">
        <v>170.3</v>
      </c>
      <c r="N208" s="338"/>
      <c r="O208" s="149">
        <f t="shared" si="17"/>
        <v>0</v>
      </c>
      <c r="P208" s="184">
        <v>4607109951644</v>
      </c>
      <c r="Q208" s="339"/>
      <c r="R208" s="355">
        <f t="shared" si="18"/>
        <v>17.03</v>
      </c>
      <c r="S208" s="359" t="s">
        <v>2240</v>
      </c>
      <c r="T208" s="475" t="s">
        <v>8044</v>
      </c>
    </row>
    <row r="209" spans="1:20" s="112" customFormat="1" ht="15.75" x14ac:dyDescent="0.2">
      <c r="A209" s="222">
        <v>192</v>
      </c>
      <c r="B209" s="283">
        <v>6678</v>
      </c>
      <c r="C209" s="331" t="s">
        <v>2241</v>
      </c>
      <c r="D209" s="332" t="s">
        <v>2242</v>
      </c>
      <c r="E209" s="285" t="s">
        <v>835</v>
      </c>
      <c r="F209" s="322" t="s">
        <v>205</v>
      </c>
      <c r="G209" s="512" t="str">
        <f t="shared" si="16"/>
        <v>фото</v>
      </c>
      <c r="H209" s="512"/>
      <c r="I209" s="333" t="s">
        <v>206</v>
      </c>
      <c r="J209" s="334" t="s">
        <v>1443</v>
      </c>
      <c r="K209" s="335" t="s">
        <v>837</v>
      </c>
      <c r="L209" s="336">
        <v>10</v>
      </c>
      <c r="M209" s="337">
        <v>228.8</v>
      </c>
      <c r="N209" s="338"/>
      <c r="O209" s="149">
        <f t="shared" si="17"/>
        <v>0</v>
      </c>
      <c r="P209" s="184">
        <v>4607109943229</v>
      </c>
      <c r="Q209" s="339"/>
      <c r="R209" s="355">
        <f t="shared" si="18"/>
        <v>22.88</v>
      </c>
      <c r="S209" s="359" t="s">
        <v>4348</v>
      </c>
      <c r="T209" s="475" t="s">
        <v>8044</v>
      </c>
    </row>
    <row r="210" spans="1:20" s="112" customFormat="1" ht="51" x14ac:dyDescent="0.2">
      <c r="A210" s="222">
        <v>193</v>
      </c>
      <c r="B210" s="283">
        <v>3284</v>
      </c>
      <c r="C210" s="331" t="s">
        <v>2243</v>
      </c>
      <c r="D210" s="332"/>
      <c r="E210" s="285" t="s">
        <v>835</v>
      </c>
      <c r="F210" s="322" t="s">
        <v>1556</v>
      </c>
      <c r="G210" s="512" t="str">
        <f t="shared" si="16"/>
        <v>фото</v>
      </c>
      <c r="H210" s="223"/>
      <c r="I210" s="333" t="s">
        <v>6435</v>
      </c>
      <c r="J210" s="334" t="s">
        <v>1479</v>
      </c>
      <c r="K210" s="335" t="s">
        <v>837</v>
      </c>
      <c r="L210" s="336">
        <v>10</v>
      </c>
      <c r="M210" s="337">
        <v>184.5</v>
      </c>
      <c r="N210" s="338"/>
      <c r="O210" s="149">
        <f t="shared" si="17"/>
        <v>0</v>
      </c>
      <c r="P210" s="184">
        <v>4607109951637</v>
      </c>
      <c r="Q210" s="339"/>
      <c r="R210" s="355">
        <f t="shared" si="18"/>
        <v>18.45</v>
      </c>
      <c r="S210" s="359" t="s">
        <v>2243</v>
      </c>
      <c r="T210" s="475" t="s">
        <v>8044</v>
      </c>
    </row>
    <row r="211" spans="1:20" s="112" customFormat="1" ht="15.75" x14ac:dyDescent="0.2">
      <c r="A211" s="222">
        <v>194</v>
      </c>
      <c r="B211" s="283">
        <v>6680</v>
      </c>
      <c r="C211" s="331" t="s">
        <v>2244</v>
      </c>
      <c r="D211" s="332"/>
      <c r="E211" s="285" t="s">
        <v>835</v>
      </c>
      <c r="F211" s="322" t="s">
        <v>207</v>
      </c>
      <c r="G211" s="512" t="str">
        <f t="shared" si="16"/>
        <v>фото</v>
      </c>
      <c r="H211" s="223"/>
      <c r="I211" s="333" t="s">
        <v>208</v>
      </c>
      <c r="J211" s="334" t="s">
        <v>1443</v>
      </c>
      <c r="K211" s="335" t="s">
        <v>837</v>
      </c>
      <c r="L211" s="336">
        <v>10</v>
      </c>
      <c r="M211" s="337">
        <v>145.4</v>
      </c>
      <c r="N211" s="338"/>
      <c r="O211" s="149">
        <f t="shared" si="17"/>
        <v>0</v>
      </c>
      <c r="P211" s="184">
        <v>4607109943243</v>
      </c>
      <c r="Q211" s="339"/>
      <c r="R211" s="355">
        <f t="shared" si="18"/>
        <v>14.54</v>
      </c>
      <c r="S211" s="359" t="s">
        <v>2244</v>
      </c>
      <c r="T211" s="475" t="s">
        <v>8044</v>
      </c>
    </row>
    <row r="212" spans="1:20" s="106" customFormat="1" ht="15.75" x14ac:dyDescent="0.2">
      <c r="A212" s="222">
        <v>195</v>
      </c>
      <c r="B212" s="283">
        <v>2927</v>
      </c>
      <c r="C212" s="331" t="s">
        <v>2245</v>
      </c>
      <c r="D212" s="332"/>
      <c r="E212" s="285" t="s">
        <v>835</v>
      </c>
      <c r="F212" s="322" t="s">
        <v>1560</v>
      </c>
      <c r="G212" s="512" t="str">
        <f t="shared" si="16"/>
        <v>фото</v>
      </c>
      <c r="H212" s="223"/>
      <c r="I212" s="333" t="s">
        <v>6436</v>
      </c>
      <c r="J212" s="334" t="s">
        <v>1443</v>
      </c>
      <c r="K212" s="335" t="s">
        <v>837</v>
      </c>
      <c r="L212" s="336">
        <v>8</v>
      </c>
      <c r="M212" s="337">
        <v>241.3</v>
      </c>
      <c r="N212" s="338"/>
      <c r="O212" s="149">
        <f t="shared" si="17"/>
        <v>0</v>
      </c>
      <c r="P212" s="184">
        <v>4607109979105</v>
      </c>
      <c r="Q212" s="339"/>
      <c r="R212" s="355">
        <f t="shared" si="18"/>
        <v>30.16</v>
      </c>
      <c r="S212" s="359" t="s">
        <v>2245</v>
      </c>
      <c r="T212" s="475" t="s">
        <v>8044</v>
      </c>
    </row>
    <row r="213" spans="1:20" s="69" customFormat="1" ht="25.5" x14ac:dyDescent="0.2">
      <c r="A213" s="222">
        <v>196</v>
      </c>
      <c r="B213" s="283">
        <v>2408</v>
      </c>
      <c r="C213" s="331" t="s">
        <v>2246</v>
      </c>
      <c r="D213" s="332"/>
      <c r="E213" s="285" t="s">
        <v>835</v>
      </c>
      <c r="F213" s="322" t="s">
        <v>1559</v>
      </c>
      <c r="G213" s="512" t="str">
        <f t="shared" si="16"/>
        <v>фото</v>
      </c>
      <c r="H213" s="223"/>
      <c r="I213" s="333" t="s">
        <v>6437</v>
      </c>
      <c r="J213" s="334" t="s">
        <v>1443</v>
      </c>
      <c r="K213" s="335" t="s">
        <v>874</v>
      </c>
      <c r="L213" s="336">
        <v>8</v>
      </c>
      <c r="M213" s="337">
        <v>262.60000000000002</v>
      </c>
      <c r="N213" s="338"/>
      <c r="O213" s="149">
        <f t="shared" si="17"/>
        <v>0</v>
      </c>
      <c r="P213" s="184">
        <v>4607109966563</v>
      </c>
      <c r="Q213" s="339"/>
      <c r="R213" s="355">
        <f t="shared" si="18"/>
        <v>32.83</v>
      </c>
      <c r="S213" s="359" t="s">
        <v>2246</v>
      </c>
      <c r="T213" s="475" t="s">
        <v>8044</v>
      </c>
    </row>
    <row r="214" spans="1:20" s="112" customFormat="1" ht="15.75" x14ac:dyDescent="0.2">
      <c r="A214" s="222">
        <v>197</v>
      </c>
      <c r="B214" s="283">
        <v>7421</v>
      </c>
      <c r="C214" s="331" t="s">
        <v>3644</v>
      </c>
      <c r="D214" s="332"/>
      <c r="E214" s="285" t="s">
        <v>835</v>
      </c>
      <c r="F214" s="322" t="s">
        <v>2247</v>
      </c>
      <c r="G214" s="512" t="str">
        <f t="shared" si="16"/>
        <v>фото</v>
      </c>
      <c r="H214" s="223"/>
      <c r="I214" s="333" t="s">
        <v>2248</v>
      </c>
      <c r="J214" s="334" t="s">
        <v>1464</v>
      </c>
      <c r="K214" s="335" t="s">
        <v>837</v>
      </c>
      <c r="L214" s="336">
        <v>10</v>
      </c>
      <c r="M214" s="337">
        <v>228.8</v>
      </c>
      <c r="N214" s="338"/>
      <c r="O214" s="149">
        <f t="shared" si="17"/>
        <v>0</v>
      </c>
      <c r="P214" s="184">
        <v>4607109939420</v>
      </c>
      <c r="Q214" s="339"/>
      <c r="R214" s="355">
        <f t="shared" si="18"/>
        <v>22.88</v>
      </c>
      <c r="S214" s="359" t="s">
        <v>3644</v>
      </c>
      <c r="T214" s="475" t="s">
        <v>8044</v>
      </c>
    </row>
    <row r="215" spans="1:20" s="112" customFormat="1" ht="15.75" x14ac:dyDescent="0.2">
      <c r="A215" s="222">
        <v>198</v>
      </c>
      <c r="B215" s="283">
        <v>2441</v>
      </c>
      <c r="C215" s="331" t="s">
        <v>2249</v>
      </c>
      <c r="D215" s="332"/>
      <c r="E215" s="285" t="s">
        <v>835</v>
      </c>
      <c r="F215" s="322" t="s">
        <v>1600</v>
      </c>
      <c r="G215" s="512" t="str">
        <f t="shared" si="16"/>
        <v>фото</v>
      </c>
      <c r="H215" s="223"/>
      <c r="I215" s="333" t="s">
        <v>1601</v>
      </c>
      <c r="J215" s="334" t="s">
        <v>1443</v>
      </c>
      <c r="K215" s="335" t="s">
        <v>837</v>
      </c>
      <c r="L215" s="336">
        <v>10</v>
      </c>
      <c r="M215" s="337">
        <v>157.9</v>
      </c>
      <c r="N215" s="338"/>
      <c r="O215" s="149">
        <f t="shared" si="17"/>
        <v>0</v>
      </c>
      <c r="P215" s="184">
        <v>4607109966570</v>
      </c>
      <c r="Q215" s="339"/>
      <c r="R215" s="355">
        <f t="shared" si="18"/>
        <v>15.79</v>
      </c>
      <c r="S215" s="359" t="s">
        <v>2249</v>
      </c>
      <c r="T215" s="475" t="s">
        <v>8044</v>
      </c>
    </row>
    <row r="216" spans="1:20" s="112" customFormat="1" ht="25.5" x14ac:dyDescent="0.2">
      <c r="A216" s="222">
        <v>199</v>
      </c>
      <c r="B216" s="283">
        <v>1177</v>
      </c>
      <c r="C216" s="331" t="s">
        <v>2250</v>
      </c>
      <c r="D216" s="332"/>
      <c r="E216" s="285" t="s">
        <v>835</v>
      </c>
      <c r="F216" s="322" t="s">
        <v>1602</v>
      </c>
      <c r="G216" s="512" t="str">
        <f t="shared" si="16"/>
        <v>фото</v>
      </c>
      <c r="H216" s="223"/>
      <c r="I216" s="333" t="s">
        <v>1603</v>
      </c>
      <c r="J216" s="334" t="s">
        <v>1452</v>
      </c>
      <c r="K216" s="335" t="s">
        <v>837</v>
      </c>
      <c r="L216" s="336">
        <v>10</v>
      </c>
      <c r="M216" s="337">
        <v>246.6</v>
      </c>
      <c r="N216" s="338"/>
      <c r="O216" s="149">
        <f t="shared" si="17"/>
        <v>0</v>
      </c>
      <c r="P216" s="184">
        <v>4607109985809</v>
      </c>
      <c r="Q216" s="339"/>
      <c r="R216" s="355">
        <f t="shared" si="18"/>
        <v>24.66</v>
      </c>
      <c r="S216" s="359" t="s">
        <v>2250</v>
      </c>
      <c r="T216" s="475" t="s">
        <v>8044</v>
      </c>
    </row>
    <row r="217" spans="1:20" s="112" customFormat="1" ht="63.75" x14ac:dyDescent="0.2">
      <c r="A217" s="222">
        <v>200</v>
      </c>
      <c r="B217" s="283">
        <v>3394</v>
      </c>
      <c r="C217" s="331" t="s">
        <v>2189</v>
      </c>
      <c r="D217" s="332"/>
      <c r="E217" s="285" t="s">
        <v>835</v>
      </c>
      <c r="F217" s="322" t="s">
        <v>1520</v>
      </c>
      <c r="G217" s="512" t="str">
        <f t="shared" si="16"/>
        <v>фото</v>
      </c>
      <c r="H217" s="223"/>
      <c r="I217" s="333" t="s">
        <v>4349</v>
      </c>
      <c r="J217" s="334" t="s">
        <v>1443</v>
      </c>
      <c r="K217" s="335" t="s">
        <v>837</v>
      </c>
      <c r="L217" s="336">
        <v>10</v>
      </c>
      <c r="M217" s="337">
        <v>188</v>
      </c>
      <c r="N217" s="338"/>
      <c r="O217" s="149">
        <f t="shared" si="17"/>
        <v>0</v>
      </c>
      <c r="P217" s="184">
        <v>4607109951798</v>
      </c>
      <c r="Q217" s="339"/>
      <c r="R217" s="355">
        <f t="shared" si="18"/>
        <v>18.8</v>
      </c>
      <c r="S217" s="359" t="s">
        <v>2189</v>
      </c>
      <c r="T217" s="475" t="s">
        <v>8044</v>
      </c>
    </row>
    <row r="218" spans="1:20" s="112" customFormat="1" ht="25.5" x14ac:dyDescent="0.2">
      <c r="A218" s="222">
        <v>201</v>
      </c>
      <c r="B218" s="283">
        <v>3396</v>
      </c>
      <c r="C218" s="331" t="s">
        <v>2251</v>
      </c>
      <c r="D218" s="332"/>
      <c r="E218" s="285" t="s">
        <v>835</v>
      </c>
      <c r="F218" s="322" t="s">
        <v>1604</v>
      </c>
      <c r="G218" s="512" t="str">
        <f t="shared" si="16"/>
        <v>фото</v>
      </c>
      <c r="H218" s="223"/>
      <c r="I218" s="333" t="s">
        <v>6438</v>
      </c>
      <c r="J218" s="334" t="s">
        <v>1464</v>
      </c>
      <c r="K218" s="335" t="s">
        <v>837</v>
      </c>
      <c r="L218" s="336">
        <v>10</v>
      </c>
      <c r="M218" s="337">
        <v>175.6</v>
      </c>
      <c r="N218" s="338"/>
      <c r="O218" s="149">
        <f t="shared" si="17"/>
        <v>0</v>
      </c>
      <c r="P218" s="184">
        <v>4607109951590</v>
      </c>
      <c r="Q218" s="339"/>
      <c r="R218" s="355">
        <f t="shared" si="18"/>
        <v>17.559999999999999</v>
      </c>
      <c r="S218" s="359" t="s">
        <v>2251</v>
      </c>
      <c r="T218" s="475" t="s">
        <v>8044</v>
      </c>
    </row>
    <row r="219" spans="1:20" s="112" customFormat="1" ht="25.5" x14ac:dyDescent="0.2">
      <c r="A219" s="222">
        <v>202</v>
      </c>
      <c r="B219" s="283">
        <v>5810</v>
      </c>
      <c r="C219" s="331" t="s">
        <v>8052</v>
      </c>
      <c r="D219" s="332"/>
      <c r="E219" s="385" t="s">
        <v>835</v>
      </c>
      <c r="F219" s="323" t="s">
        <v>8053</v>
      </c>
      <c r="G219" s="512" t="str">
        <f t="shared" si="16"/>
        <v>фото</v>
      </c>
      <c r="H219" s="223"/>
      <c r="I219" s="333" t="s">
        <v>8054</v>
      </c>
      <c r="J219" s="334" t="s">
        <v>1443</v>
      </c>
      <c r="K219" s="335" t="s">
        <v>837</v>
      </c>
      <c r="L219" s="336">
        <v>10</v>
      </c>
      <c r="M219" s="337">
        <v>273.2</v>
      </c>
      <c r="N219" s="338"/>
      <c r="O219" s="149">
        <f t="shared" si="17"/>
        <v>0</v>
      </c>
      <c r="P219" s="184">
        <v>4607109935071</v>
      </c>
      <c r="Q219" s="504" t="s">
        <v>7296</v>
      </c>
      <c r="R219" s="355">
        <f t="shared" si="18"/>
        <v>27.32</v>
      </c>
      <c r="S219" s="359" t="s">
        <v>8052</v>
      </c>
      <c r="T219" s="475" t="s">
        <v>8044</v>
      </c>
    </row>
    <row r="220" spans="1:20" s="112" customFormat="1" ht="25.5" x14ac:dyDescent="0.2">
      <c r="A220" s="222">
        <v>203</v>
      </c>
      <c r="B220" s="283">
        <v>910</v>
      </c>
      <c r="C220" s="331" t="s">
        <v>2252</v>
      </c>
      <c r="D220" s="332"/>
      <c r="E220" s="285" t="s">
        <v>835</v>
      </c>
      <c r="F220" s="322" t="s">
        <v>1551</v>
      </c>
      <c r="G220" s="512" t="str">
        <f t="shared" si="16"/>
        <v>фото</v>
      </c>
      <c r="H220" s="223"/>
      <c r="I220" s="333" t="s">
        <v>6439</v>
      </c>
      <c r="J220" s="334" t="s">
        <v>1443</v>
      </c>
      <c r="K220" s="335" t="s">
        <v>837</v>
      </c>
      <c r="L220" s="336">
        <v>10</v>
      </c>
      <c r="M220" s="337">
        <v>175.6</v>
      </c>
      <c r="N220" s="338"/>
      <c r="O220" s="149">
        <f t="shared" si="17"/>
        <v>0</v>
      </c>
      <c r="P220" s="184">
        <v>4607109963074</v>
      </c>
      <c r="Q220" s="339"/>
      <c r="R220" s="355">
        <f t="shared" si="18"/>
        <v>17.559999999999999</v>
      </c>
      <c r="S220" s="359" t="s">
        <v>2252</v>
      </c>
      <c r="T220" s="475" t="s">
        <v>8044</v>
      </c>
    </row>
    <row r="221" spans="1:20" s="112" customFormat="1" ht="15.75" x14ac:dyDescent="0.2">
      <c r="A221" s="222">
        <v>204</v>
      </c>
      <c r="B221" s="283">
        <v>2401</v>
      </c>
      <c r="C221" s="331" t="s">
        <v>2253</v>
      </c>
      <c r="D221" s="332"/>
      <c r="E221" s="285" t="s">
        <v>835</v>
      </c>
      <c r="F221" s="322" t="s">
        <v>1552</v>
      </c>
      <c r="G221" s="512" t="str">
        <f t="shared" si="16"/>
        <v>фото</v>
      </c>
      <c r="H221" s="223"/>
      <c r="I221" s="333" t="s">
        <v>1553</v>
      </c>
      <c r="J221" s="334" t="s">
        <v>1443</v>
      </c>
      <c r="K221" s="335" t="s">
        <v>837</v>
      </c>
      <c r="L221" s="336">
        <v>10</v>
      </c>
      <c r="M221" s="337">
        <v>193.4</v>
      </c>
      <c r="N221" s="338"/>
      <c r="O221" s="149">
        <f t="shared" si="17"/>
        <v>0</v>
      </c>
      <c r="P221" s="184">
        <v>4607109966587</v>
      </c>
      <c r="Q221" s="339"/>
      <c r="R221" s="355">
        <f t="shared" si="18"/>
        <v>19.34</v>
      </c>
      <c r="S221" s="359" t="s">
        <v>2253</v>
      </c>
      <c r="T221" s="475" t="s">
        <v>8044</v>
      </c>
    </row>
    <row r="222" spans="1:20" s="112" customFormat="1" ht="51" x14ac:dyDescent="0.2">
      <c r="A222" s="222">
        <v>205</v>
      </c>
      <c r="B222" s="283">
        <v>2454</v>
      </c>
      <c r="C222" s="331" t="s">
        <v>6646</v>
      </c>
      <c r="D222" s="332" t="s">
        <v>8055</v>
      </c>
      <c r="E222" s="285" t="s">
        <v>835</v>
      </c>
      <c r="F222" s="322" t="s">
        <v>6230</v>
      </c>
      <c r="G222" s="512" t="str">
        <f t="shared" si="16"/>
        <v>фото</v>
      </c>
      <c r="H222" s="512"/>
      <c r="I222" s="333" t="s">
        <v>6440</v>
      </c>
      <c r="J222" s="334" t="s">
        <v>1443</v>
      </c>
      <c r="K222" s="335" t="s">
        <v>837</v>
      </c>
      <c r="L222" s="336">
        <v>10</v>
      </c>
      <c r="M222" s="337">
        <v>205.8</v>
      </c>
      <c r="N222" s="338"/>
      <c r="O222" s="149">
        <f t="shared" si="17"/>
        <v>0</v>
      </c>
      <c r="P222" s="184">
        <v>4607109966716</v>
      </c>
      <c r="Q222" s="339" t="s">
        <v>5840</v>
      </c>
      <c r="R222" s="355">
        <f t="shared" si="18"/>
        <v>20.58</v>
      </c>
      <c r="S222" s="359" t="s">
        <v>6646</v>
      </c>
      <c r="T222" s="475" t="s">
        <v>8044</v>
      </c>
    </row>
    <row r="223" spans="1:20" s="112" customFormat="1" ht="15.75" x14ac:dyDescent="0.2">
      <c r="A223" s="222">
        <v>206</v>
      </c>
      <c r="B223" s="283">
        <v>74</v>
      </c>
      <c r="C223" s="331" t="s">
        <v>2254</v>
      </c>
      <c r="D223" s="332"/>
      <c r="E223" s="285" t="s">
        <v>835</v>
      </c>
      <c r="F223" s="322" t="s">
        <v>1534</v>
      </c>
      <c r="G223" s="512" t="str">
        <f t="shared" si="16"/>
        <v>фото</v>
      </c>
      <c r="H223" s="223"/>
      <c r="I223" s="333" t="s">
        <v>6441</v>
      </c>
      <c r="J223" s="334" t="s">
        <v>1443</v>
      </c>
      <c r="K223" s="335" t="s">
        <v>837</v>
      </c>
      <c r="L223" s="336">
        <v>10</v>
      </c>
      <c r="M223" s="337">
        <v>193.4</v>
      </c>
      <c r="N223" s="338"/>
      <c r="O223" s="149">
        <f t="shared" si="17"/>
        <v>0</v>
      </c>
      <c r="P223" s="184">
        <v>4607109979082</v>
      </c>
      <c r="Q223" s="339"/>
      <c r="R223" s="355">
        <f t="shared" si="18"/>
        <v>19.34</v>
      </c>
      <c r="S223" s="359" t="s">
        <v>2254</v>
      </c>
      <c r="T223" s="475" t="s">
        <v>8044</v>
      </c>
    </row>
    <row r="224" spans="1:20" s="112" customFormat="1" ht="25.5" x14ac:dyDescent="0.2">
      <c r="A224" s="222">
        <v>207</v>
      </c>
      <c r="B224" s="283">
        <v>2876</v>
      </c>
      <c r="C224" s="331" t="s">
        <v>2255</v>
      </c>
      <c r="D224" s="332"/>
      <c r="E224" s="285" t="s">
        <v>835</v>
      </c>
      <c r="F224" s="322" t="s">
        <v>1532</v>
      </c>
      <c r="G224" s="512" t="str">
        <f t="shared" si="16"/>
        <v>фото</v>
      </c>
      <c r="H224" s="223"/>
      <c r="I224" s="333" t="s">
        <v>1533</v>
      </c>
      <c r="J224" s="334" t="s">
        <v>1443</v>
      </c>
      <c r="K224" s="335" t="s">
        <v>836</v>
      </c>
      <c r="L224" s="336">
        <v>10</v>
      </c>
      <c r="M224" s="337">
        <v>159.6</v>
      </c>
      <c r="N224" s="338"/>
      <c r="O224" s="149">
        <f t="shared" si="17"/>
        <v>0</v>
      </c>
      <c r="P224" s="184">
        <v>4607109956342</v>
      </c>
      <c r="Q224" s="339"/>
      <c r="R224" s="355">
        <f t="shared" si="18"/>
        <v>15.96</v>
      </c>
      <c r="S224" s="359" t="s">
        <v>2255</v>
      </c>
      <c r="T224" s="475" t="s">
        <v>8044</v>
      </c>
    </row>
    <row r="225" spans="1:20" s="69" customFormat="1" ht="38.25" x14ac:dyDescent="0.2">
      <c r="A225" s="222">
        <v>208</v>
      </c>
      <c r="B225" s="283">
        <v>1537</v>
      </c>
      <c r="C225" s="331" t="s">
        <v>2256</v>
      </c>
      <c r="D225" s="332"/>
      <c r="E225" s="285" t="s">
        <v>835</v>
      </c>
      <c r="F225" s="322" t="s">
        <v>1575</v>
      </c>
      <c r="G225" s="512" t="str">
        <f t="shared" si="16"/>
        <v>фото</v>
      </c>
      <c r="H225" s="223"/>
      <c r="I225" s="333" t="s">
        <v>1576</v>
      </c>
      <c r="J225" s="334" t="s">
        <v>1452</v>
      </c>
      <c r="K225" s="335" t="s">
        <v>837</v>
      </c>
      <c r="L225" s="336">
        <v>10</v>
      </c>
      <c r="M225" s="337">
        <v>246.6</v>
      </c>
      <c r="N225" s="338"/>
      <c r="O225" s="149">
        <f t="shared" si="17"/>
        <v>0</v>
      </c>
      <c r="P225" s="184">
        <v>4607109985519</v>
      </c>
      <c r="Q225" s="339"/>
      <c r="R225" s="355">
        <f t="shared" si="18"/>
        <v>24.66</v>
      </c>
      <c r="S225" s="359" t="s">
        <v>2256</v>
      </c>
      <c r="T225" s="475" t="s">
        <v>8044</v>
      </c>
    </row>
    <row r="226" spans="1:20" s="112" customFormat="1" ht="15.75" x14ac:dyDescent="0.2">
      <c r="A226" s="222">
        <v>209</v>
      </c>
      <c r="B226" s="283">
        <v>3321</v>
      </c>
      <c r="C226" s="331" t="s">
        <v>2257</v>
      </c>
      <c r="D226" s="332"/>
      <c r="E226" s="285" t="s">
        <v>835</v>
      </c>
      <c r="F226" s="322" t="s">
        <v>1577</v>
      </c>
      <c r="G226" s="512" t="str">
        <f t="shared" si="16"/>
        <v>фото</v>
      </c>
      <c r="H226" s="223"/>
      <c r="I226" s="333" t="s">
        <v>1578</v>
      </c>
      <c r="J226" s="334" t="s">
        <v>1443</v>
      </c>
      <c r="K226" s="335" t="s">
        <v>837</v>
      </c>
      <c r="L226" s="336">
        <v>10</v>
      </c>
      <c r="M226" s="337">
        <v>202.2</v>
      </c>
      <c r="N226" s="338"/>
      <c r="O226" s="149">
        <f t="shared" si="17"/>
        <v>0</v>
      </c>
      <c r="P226" s="184">
        <v>4607109951569</v>
      </c>
      <c r="Q226" s="339"/>
      <c r="R226" s="355">
        <f t="shared" si="18"/>
        <v>20.22</v>
      </c>
      <c r="S226" s="359" t="s">
        <v>2257</v>
      </c>
      <c r="T226" s="475" t="s">
        <v>8044</v>
      </c>
    </row>
    <row r="227" spans="1:20" s="69" customFormat="1" ht="38.25" x14ac:dyDescent="0.2">
      <c r="A227" s="222">
        <v>210</v>
      </c>
      <c r="B227" s="283">
        <v>7434</v>
      </c>
      <c r="C227" s="331" t="s">
        <v>8056</v>
      </c>
      <c r="D227" s="332"/>
      <c r="E227" s="385" t="s">
        <v>835</v>
      </c>
      <c r="F227" s="323" t="s">
        <v>8057</v>
      </c>
      <c r="G227" s="512" t="str">
        <f t="shared" si="16"/>
        <v>фото</v>
      </c>
      <c r="H227" s="223"/>
      <c r="I227" s="333" t="s">
        <v>8058</v>
      </c>
      <c r="J227" s="334" t="s">
        <v>1443</v>
      </c>
      <c r="K227" s="335" t="s">
        <v>874</v>
      </c>
      <c r="L227" s="336">
        <v>10</v>
      </c>
      <c r="M227" s="337">
        <v>193.4</v>
      </c>
      <c r="N227" s="338"/>
      <c r="O227" s="149">
        <f t="shared" si="17"/>
        <v>0</v>
      </c>
      <c r="P227" s="184">
        <v>4607109939291</v>
      </c>
      <c r="Q227" s="504" t="s">
        <v>7296</v>
      </c>
      <c r="R227" s="355">
        <f t="shared" si="18"/>
        <v>19.34</v>
      </c>
      <c r="S227" s="359" t="s">
        <v>8056</v>
      </c>
      <c r="T227" s="475" t="s">
        <v>8044</v>
      </c>
    </row>
    <row r="228" spans="1:20" s="112" customFormat="1" ht="15.75" x14ac:dyDescent="0.2">
      <c r="A228" s="222">
        <v>211</v>
      </c>
      <c r="B228" s="283">
        <v>3331</v>
      </c>
      <c r="C228" s="331" t="s">
        <v>2258</v>
      </c>
      <c r="D228" s="332"/>
      <c r="E228" s="285" t="s">
        <v>835</v>
      </c>
      <c r="F228" s="322" t="s">
        <v>1580</v>
      </c>
      <c r="G228" s="512" t="str">
        <f t="shared" si="16"/>
        <v>фото</v>
      </c>
      <c r="H228" s="223"/>
      <c r="I228" s="333" t="s">
        <v>1581</v>
      </c>
      <c r="J228" s="334" t="s">
        <v>1443</v>
      </c>
      <c r="K228" s="335" t="s">
        <v>837</v>
      </c>
      <c r="L228" s="336">
        <v>10</v>
      </c>
      <c r="M228" s="337">
        <v>166.7</v>
      </c>
      <c r="N228" s="338"/>
      <c r="O228" s="149">
        <f t="shared" si="17"/>
        <v>0</v>
      </c>
      <c r="P228" s="184">
        <v>4607109951545</v>
      </c>
      <c r="Q228" s="339"/>
      <c r="R228" s="355">
        <f t="shared" si="18"/>
        <v>16.670000000000002</v>
      </c>
      <c r="S228" s="359" t="s">
        <v>2258</v>
      </c>
      <c r="T228" s="475" t="s">
        <v>8044</v>
      </c>
    </row>
    <row r="229" spans="1:20" s="112" customFormat="1" ht="25.5" x14ac:dyDescent="0.2">
      <c r="A229" s="222">
        <v>212</v>
      </c>
      <c r="B229" s="283">
        <v>3332</v>
      </c>
      <c r="C229" s="331" t="s">
        <v>2259</v>
      </c>
      <c r="D229" s="332"/>
      <c r="E229" s="285" t="s">
        <v>835</v>
      </c>
      <c r="F229" s="322" t="s">
        <v>1582</v>
      </c>
      <c r="G229" s="512" t="str">
        <f t="shared" si="16"/>
        <v>фото</v>
      </c>
      <c r="H229" s="223"/>
      <c r="I229" s="333" t="s">
        <v>1583</v>
      </c>
      <c r="J229" s="334" t="s">
        <v>1443</v>
      </c>
      <c r="K229" s="335" t="s">
        <v>837</v>
      </c>
      <c r="L229" s="336">
        <v>10</v>
      </c>
      <c r="M229" s="337">
        <v>149</v>
      </c>
      <c r="N229" s="338"/>
      <c r="O229" s="149">
        <f t="shared" si="17"/>
        <v>0</v>
      </c>
      <c r="P229" s="184">
        <v>4607109951538</v>
      </c>
      <c r="Q229" s="339"/>
      <c r="R229" s="355">
        <f t="shared" si="18"/>
        <v>14.9</v>
      </c>
      <c r="S229" s="359" t="s">
        <v>2259</v>
      </c>
      <c r="T229" s="475" t="s">
        <v>8044</v>
      </c>
    </row>
    <row r="230" spans="1:20" s="112" customFormat="1" ht="15.75" x14ac:dyDescent="0.2">
      <c r="A230" s="222">
        <v>213</v>
      </c>
      <c r="B230" s="283">
        <v>1350</v>
      </c>
      <c r="C230" s="331" t="s">
        <v>2260</v>
      </c>
      <c r="D230" s="332"/>
      <c r="E230" s="285" t="s">
        <v>835</v>
      </c>
      <c r="F230" s="322" t="s">
        <v>1579</v>
      </c>
      <c r="G230" s="512" t="str">
        <f t="shared" si="16"/>
        <v>фото</v>
      </c>
      <c r="H230" s="223"/>
      <c r="I230" s="333" t="s">
        <v>6441</v>
      </c>
      <c r="J230" s="334" t="s">
        <v>1464</v>
      </c>
      <c r="K230" s="335" t="s">
        <v>837</v>
      </c>
      <c r="L230" s="336">
        <v>10</v>
      </c>
      <c r="M230" s="337">
        <v>179.2</v>
      </c>
      <c r="N230" s="338"/>
      <c r="O230" s="149">
        <f t="shared" si="17"/>
        <v>0</v>
      </c>
      <c r="P230" s="184">
        <v>4607109963227</v>
      </c>
      <c r="Q230" s="339"/>
      <c r="R230" s="355">
        <f t="shared" si="18"/>
        <v>17.920000000000002</v>
      </c>
      <c r="S230" s="359" t="s">
        <v>2260</v>
      </c>
      <c r="T230" s="475" t="s">
        <v>8044</v>
      </c>
    </row>
    <row r="231" spans="1:20" s="69" customFormat="1" ht="15.75" x14ac:dyDescent="0.2">
      <c r="A231" s="222">
        <v>214</v>
      </c>
      <c r="B231" s="283">
        <v>1263</v>
      </c>
      <c r="C231" s="331" t="s">
        <v>2261</v>
      </c>
      <c r="D231" s="332"/>
      <c r="E231" s="285" t="s">
        <v>835</v>
      </c>
      <c r="F231" s="322" t="s">
        <v>1565</v>
      </c>
      <c r="G231" s="512" t="str">
        <f t="shared" si="16"/>
        <v>фото</v>
      </c>
      <c r="H231" s="223"/>
      <c r="I231" s="333" t="s">
        <v>1566</v>
      </c>
      <c r="J231" s="334" t="s">
        <v>1452</v>
      </c>
      <c r="K231" s="335" t="s">
        <v>837</v>
      </c>
      <c r="L231" s="336">
        <v>10</v>
      </c>
      <c r="M231" s="337">
        <v>370.8</v>
      </c>
      <c r="N231" s="338"/>
      <c r="O231" s="149">
        <f t="shared" si="17"/>
        <v>0</v>
      </c>
      <c r="P231" s="184">
        <v>4607109985601</v>
      </c>
      <c r="Q231" s="339"/>
      <c r="R231" s="355">
        <f t="shared" si="18"/>
        <v>37.08</v>
      </c>
      <c r="S231" s="359" t="s">
        <v>2261</v>
      </c>
      <c r="T231" s="475" t="s">
        <v>8044</v>
      </c>
    </row>
    <row r="232" spans="1:20" s="112" customFormat="1" ht="38.25" x14ac:dyDescent="0.2">
      <c r="A232" s="222">
        <v>215</v>
      </c>
      <c r="B232" s="283">
        <v>7424</v>
      </c>
      <c r="C232" s="331" t="s">
        <v>3645</v>
      </c>
      <c r="D232" s="332"/>
      <c r="E232" s="285" t="s">
        <v>835</v>
      </c>
      <c r="F232" s="322" t="s">
        <v>2262</v>
      </c>
      <c r="G232" s="512" t="str">
        <f t="shared" si="16"/>
        <v>фото</v>
      </c>
      <c r="H232" s="223"/>
      <c r="I232" s="333" t="s">
        <v>6442</v>
      </c>
      <c r="J232" s="334" t="s">
        <v>1443</v>
      </c>
      <c r="K232" s="335" t="s">
        <v>837</v>
      </c>
      <c r="L232" s="336">
        <v>5</v>
      </c>
      <c r="M232" s="337">
        <v>322</v>
      </c>
      <c r="N232" s="338"/>
      <c r="O232" s="149">
        <f t="shared" si="17"/>
        <v>0</v>
      </c>
      <c r="P232" s="184">
        <v>4607109939390</v>
      </c>
      <c r="Q232" s="339"/>
      <c r="R232" s="355">
        <f t="shared" si="18"/>
        <v>64.400000000000006</v>
      </c>
      <c r="S232" s="359" t="s">
        <v>3645</v>
      </c>
      <c r="T232" s="475" t="s">
        <v>8044</v>
      </c>
    </row>
    <row r="233" spans="1:20" s="112" customFormat="1" ht="51" x14ac:dyDescent="0.2">
      <c r="A233" s="222">
        <v>216</v>
      </c>
      <c r="B233" s="283">
        <v>2887</v>
      </c>
      <c r="C233" s="331" t="s">
        <v>2263</v>
      </c>
      <c r="D233" s="332"/>
      <c r="E233" s="285" t="s">
        <v>835</v>
      </c>
      <c r="F233" s="322" t="s">
        <v>1476</v>
      </c>
      <c r="G233" s="512" t="str">
        <f t="shared" si="16"/>
        <v>фото</v>
      </c>
      <c r="H233" s="223"/>
      <c r="I233" s="333" t="s">
        <v>2264</v>
      </c>
      <c r="J233" s="334" t="s">
        <v>1446</v>
      </c>
      <c r="K233" s="335" t="s">
        <v>837</v>
      </c>
      <c r="L233" s="336">
        <v>10</v>
      </c>
      <c r="M233" s="337">
        <v>149</v>
      </c>
      <c r="N233" s="338"/>
      <c r="O233" s="149">
        <f t="shared" si="17"/>
        <v>0</v>
      </c>
      <c r="P233" s="184">
        <v>4607109979020</v>
      </c>
      <c r="Q233" s="339"/>
      <c r="R233" s="355">
        <f t="shared" si="18"/>
        <v>14.9</v>
      </c>
      <c r="S233" s="359" t="s">
        <v>2263</v>
      </c>
      <c r="T233" s="475" t="s">
        <v>8044</v>
      </c>
    </row>
    <row r="234" spans="1:20" s="112" customFormat="1" ht="25.5" x14ac:dyDescent="0.2">
      <c r="A234" s="222">
        <v>217</v>
      </c>
      <c r="B234" s="283">
        <v>2902</v>
      </c>
      <c r="C234" s="331" t="s">
        <v>6647</v>
      </c>
      <c r="D234" s="332" t="s">
        <v>6648</v>
      </c>
      <c r="E234" s="285" t="s">
        <v>835</v>
      </c>
      <c r="F234" s="322" t="s">
        <v>6231</v>
      </c>
      <c r="G234" s="512" t="str">
        <f t="shared" si="16"/>
        <v>фото</v>
      </c>
      <c r="H234" s="512"/>
      <c r="I234" s="333" t="s">
        <v>6443</v>
      </c>
      <c r="J234" s="334" t="s">
        <v>1443</v>
      </c>
      <c r="K234" s="335" t="s">
        <v>874</v>
      </c>
      <c r="L234" s="336">
        <v>8</v>
      </c>
      <c r="M234" s="337">
        <v>347.8</v>
      </c>
      <c r="N234" s="338"/>
      <c r="O234" s="149">
        <f t="shared" si="17"/>
        <v>0</v>
      </c>
      <c r="P234" s="184">
        <v>4607109979129</v>
      </c>
      <c r="Q234" s="339"/>
      <c r="R234" s="355">
        <f t="shared" si="18"/>
        <v>43.48</v>
      </c>
      <c r="S234" s="359" t="s">
        <v>2265</v>
      </c>
      <c r="T234" s="475" t="s">
        <v>8044</v>
      </c>
    </row>
    <row r="235" spans="1:20" s="112" customFormat="1" ht="15.75" x14ac:dyDescent="0.2">
      <c r="A235" s="222">
        <v>218</v>
      </c>
      <c r="B235" s="283">
        <v>3347</v>
      </c>
      <c r="C235" s="331" t="s">
        <v>2266</v>
      </c>
      <c r="D235" s="332"/>
      <c r="E235" s="285" t="s">
        <v>835</v>
      </c>
      <c r="F235" s="322" t="s">
        <v>1584</v>
      </c>
      <c r="G235" s="512" t="str">
        <f t="shared" si="16"/>
        <v>фото</v>
      </c>
      <c r="H235" s="223"/>
      <c r="I235" s="333" t="s">
        <v>1585</v>
      </c>
      <c r="J235" s="334" t="s">
        <v>1443</v>
      </c>
      <c r="K235" s="335" t="s">
        <v>837</v>
      </c>
      <c r="L235" s="336">
        <v>10</v>
      </c>
      <c r="M235" s="337">
        <v>202.2</v>
      </c>
      <c r="N235" s="338"/>
      <c r="O235" s="149">
        <f t="shared" si="17"/>
        <v>0</v>
      </c>
      <c r="P235" s="184">
        <v>4607109951514</v>
      </c>
      <c r="Q235" s="339"/>
      <c r="R235" s="355">
        <f t="shared" si="18"/>
        <v>20.22</v>
      </c>
      <c r="S235" s="359" t="s">
        <v>2266</v>
      </c>
      <c r="T235" s="475" t="s">
        <v>8044</v>
      </c>
    </row>
    <row r="236" spans="1:20" s="112" customFormat="1" ht="15.75" x14ac:dyDescent="0.2">
      <c r="A236" s="222">
        <v>219</v>
      </c>
      <c r="B236" s="283">
        <v>3352</v>
      </c>
      <c r="C236" s="331" t="s">
        <v>2267</v>
      </c>
      <c r="D236" s="332"/>
      <c r="E236" s="285" t="s">
        <v>835</v>
      </c>
      <c r="F236" s="322" t="s">
        <v>1586</v>
      </c>
      <c r="G236" s="512" t="str">
        <f t="shared" si="16"/>
        <v>фото</v>
      </c>
      <c r="H236" s="223"/>
      <c r="I236" s="333" t="s">
        <v>1587</v>
      </c>
      <c r="J236" s="334" t="s">
        <v>1443</v>
      </c>
      <c r="K236" s="335" t="s">
        <v>837</v>
      </c>
      <c r="L236" s="336">
        <v>10</v>
      </c>
      <c r="M236" s="337">
        <v>182.7</v>
      </c>
      <c r="N236" s="338"/>
      <c r="O236" s="149">
        <f t="shared" si="17"/>
        <v>0</v>
      </c>
      <c r="P236" s="184">
        <v>4607109951507</v>
      </c>
      <c r="Q236" s="339"/>
      <c r="R236" s="355">
        <f t="shared" si="18"/>
        <v>18.27</v>
      </c>
      <c r="S236" s="359" t="s">
        <v>2267</v>
      </c>
      <c r="T236" s="475" t="s">
        <v>8044</v>
      </c>
    </row>
    <row r="237" spans="1:20" s="112" customFormat="1" ht="15.75" x14ac:dyDescent="0.2">
      <c r="A237" s="222">
        <v>220</v>
      </c>
      <c r="B237" s="283">
        <v>864</v>
      </c>
      <c r="C237" s="331" t="s">
        <v>2268</v>
      </c>
      <c r="D237" s="332"/>
      <c r="E237" s="285" t="s">
        <v>835</v>
      </c>
      <c r="F237" s="322" t="s">
        <v>1588</v>
      </c>
      <c r="G237" s="512" t="str">
        <f t="shared" si="16"/>
        <v>фото</v>
      </c>
      <c r="H237" s="223"/>
      <c r="I237" s="333" t="s">
        <v>1589</v>
      </c>
      <c r="J237" s="334" t="s">
        <v>1443</v>
      </c>
      <c r="K237" s="335" t="s">
        <v>837</v>
      </c>
      <c r="L237" s="336">
        <v>10</v>
      </c>
      <c r="M237" s="337">
        <v>170.3</v>
      </c>
      <c r="N237" s="338"/>
      <c r="O237" s="149">
        <f t="shared" si="17"/>
        <v>0</v>
      </c>
      <c r="P237" s="184">
        <v>4607109956656</v>
      </c>
      <c r="Q237" s="339"/>
      <c r="R237" s="355">
        <f t="shared" si="18"/>
        <v>17.03</v>
      </c>
      <c r="S237" s="359" t="s">
        <v>2268</v>
      </c>
      <c r="T237" s="475" t="s">
        <v>8044</v>
      </c>
    </row>
    <row r="238" spans="1:20" s="106" customFormat="1" ht="51" x14ac:dyDescent="0.2">
      <c r="A238" s="222">
        <v>221</v>
      </c>
      <c r="B238" s="283">
        <v>2453</v>
      </c>
      <c r="C238" s="331" t="s">
        <v>6649</v>
      </c>
      <c r="D238" s="332"/>
      <c r="E238" s="285" t="s">
        <v>835</v>
      </c>
      <c r="F238" s="322" t="s">
        <v>6232</v>
      </c>
      <c r="G238" s="512" t="str">
        <f t="shared" si="16"/>
        <v>фото</v>
      </c>
      <c r="H238" s="223"/>
      <c r="I238" s="333" t="s">
        <v>6444</v>
      </c>
      <c r="J238" s="334" t="s">
        <v>1446</v>
      </c>
      <c r="K238" s="335" t="s">
        <v>837</v>
      </c>
      <c r="L238" s="336">
        <v>10</v>
      </c>
      <c r="M238" s="337">
        <v>264.3</v>
      </c>
      <c r="N238" s="338"/>
      <c r="O238" s="149">
        <f t="shared" si="17"/>
        <v>0</v>
      </c>
      <c r="P238" s="184">
        <v>4607109966709</v>
      </c>
      <c r="Q238" s="339" t="s">
        <v>5840</v>
      </c>
      <c r="R238" s="355">
        <f t="shared" si="18"/>
        <v>26.43</v>
      </c>
      <c r="S238" s="359" t="s">
        <v>6649</v>
      </c>
      <c r="T238" s="475" t="s">
        <v>8044</v>
      </c>
    </row>
    <row r="239" spans="1:20" s="112" customFormat="1" ht="38.25" x14ac:dyDescent="0.2">
      <c r="A239" s="222">
        <v>222</v>
      </c>
      <c r="B239" s="283">
        <v>6633</v>
      </c>
      <c r="C239" s="331" t="s">
        <v>8059</v>
      </c>
      <c r="D239" s="332"/>
      <c r="E239" s="385" t="s">
        <v>835</v>
      </c>
      <c r="F239" s="323" t="s">
        <v>8060</v>
      </c>
      <c r="G239" s="512" t="str">
        <f t="shared" si="16"/>
        <v>фото</v>
      </c>
      <c r="H239" s="223"/>
      <c r="I239" s="333" t="s">
        <v>8061</v>
      </c>
      <c r="J239" s="334" t="s">
        <v>1443</v>
      </c>
      <c r="K239" s="335" t="s">
        <v>837</v>
      </c>
      <c r="L239" s="336">
        <v>10</v>
      </c>
      <c r="M239" s="337">
        <v>220</v>
      </c>
      <c r="N239" s="338"/>
      <c r="O239" s="149">
        <f t="shared" si="17"/>
        <v>0</v>
      </c>
      <c r="P239" s="184">
        <v>4607109942772</v>
      </c>
      <c r="Q239" s="504" t="s">
        <v>7296</v>
      </c>
      <c r="R239" s="355">
        <f t="shared" si="18"/>
        <v>22</v>
      </c>
      <c r="S239" s="359" t="s">
        <v>8059</v>
      </c>
      <c r="T239" s="475" t="s">
        <v>8044</v>
      </c>
    </row>
    <row r="240" spans="1:20" s="107" customFormat="1" ht="25.5" x14ac:dyDescent="0.2">
      <c r="A240" s="222">
        <v>223</v>
      </c>
      <c r="B240" s="283">
        <v>7451</v>
      </c>
      <c r="C240" s="331" t="s">
        <v>6650</v>
      </c>
      <c r="D240" s="332"/>
      <c r="E240" s="285" t="s">
        <v>835</v>
      </c>
      <c r="F240" s="322" t="s">
        <v>6233</v>
      </c>
      <c r="G240" s="512" t="str">
        <f t="shared" si="16"/>
        <v>фото</v>
      </c>
      <c r="H240" s="223"/>
      <c r="I240" s="333" t="s">
        <v>6445</v>
      </c>
      <c r="J240" s="334" t="s">
        <v>1443</v>
      </c>
      <c r="K240" s="335" t="s">
        <v>874</v>
      </c>
      <c r="L240" s="336">
        <v>10</v>
      </c>
      <c r="M240" s="337">
        <v>184.5</v>
      </c>
      <c r="N240" s="338"/>
      <c r="O240" s="149">
        <f t="shared" si="17"/>
        <v>0</v>
      </c>
      <c r="P240" s="184">
        <v>4607109939123</v>
      </c>
      <c r="Q240" s="339" t="s">
        <v>5840</v>
      </c>
      <c r="R240" s="355">
        <f t="shared" si="18"/>
        <v>18.45</v>
      </c>
      <c r="S240" s="359" t="s">
        <v>6650</v>
      </c>
      <c r="T240" s="475" t="s">
        <v>8044</v>
      </c>
    </row>
    <row r="241" spans="1:20" s="69" customFormat="1" ht="15.75" x14ac:dyDescent="0.2">
      <c r="A241" s="222">
        <v>224</v>
      </c>
      <c r="B241" s="283">
        <v>3302</v>
      </c>
      <c r="C241" s="331" t="s">
        <v>6651</v>
      </c>
      <c r="D241" s="332"/>
      <c r="E241" s="285" t="s">
        <v>835</v>
      </c>
      <c r="F241" s="322" t="s">
        <v>6234</v>
      </c>
      <c r="G241" s="512" t="str">
        <f t="shared" si="16"/>
        <v>фото</v>
      </c>
      <c r="H241" s="223"/>
      <c r="I241" s="333" t="s">
        <v>1886</v>
      </c>
      <c r="J241" s="334" t="s">
        <v>1443</v>
      </c>
      <c r="K241" s="335" t="s">
        <v>837</v>
      </c>
      <c r="L241" s="336">
        <v>10</v>
      </c>
      <c r="M241" s="337">
        <v>202.2</v>
      </c>
      <c r="N241" s="338"/>
      <c r="O241" s="149">
        <f t="shared" si="17"/>
        <v>0</v>
      </c>
      <c r="P241" s="184">
        <v>4607109951712</v>
      </c>
      <c r="Q241" s="339" t="s">
        <v>5840</v>
      </c>
      <c r="R241" s="355">
        <f t="shared" si="18"/>
        <v>20.22</v>
      </c>
      <c r="S241" s="359" t="s">
        <v>6651</v>
      </c>
      <c r="T241" s="475" t="s">
        <v>8044</v>
      </c>
    </row>
    <row r="242" spans="1:20" s="112" customFormat="1" ht="38.25" x14ac:dyDescent="0.2">
      <c r="A242" s="222">
        <v>225</v>
      </c>
      <c r="B242" s="283">
        <v>1993</v>
      </c>
      <c r="C242" s="331" t="s">
        <v>2269</v>
      </c>
      <c r="D242" s="332"/>
      <c r="E242" s="285" t="s">
        <v>835</v>
      </c>
      <c r="F242" s="322" t="s">
        <v>1590</v>
      </c>
      <c r="G242" s="512" t="str">
        <f t="shared" si="16"/>
        <v>фото</v>
      </c>
      <c r="H242" s="223"/>
      <c r="I242" s="333" t="s">
        <v>1591</v>
      </c>
      <c r="J242" s="334" t="s">
        <v>1443</v>
      </c>
      <c r="K242" s="335" t="s">
        <v>837</v>
      </c>
      <c r="L242" s="336">
        <v>10</v>
      </c>
      <c r="M242" s="337">
        <v>184.5</v>
      </c>
      <c r="N242" s="338"/>
      <c r="O242" s="149">
        <f t="shared" si="17"/>
        <v>0</v>
      </c>
      <c r="P242" s="184">
        <v>4607109985694</v>
      </c>
      <c r="Q242" s="339"/>
      <c r="R242" s="355">
        <f t="shared" si="18"/>
        <v>18.45</v>
      </c>
      <c r="S242" s="359" t="s">
        <v>2269</v>
      </c>
      <c r="T242" s="475" t="s">
        <v>8044</v>
      </c>
    </row>
    <row r="243" spans="1:20" s="112" customFormat="1" ht="38.25" x14ac:dyDescent="0.2">
      <c r="A243" s="222">
        <v>226</v>
      </c>
      <c r="B243" s="283">
        <v>3367</v>
      </c>
      <c r="C243" s="331" t="s">
        <v>2270</v>
      </c>
      <c r="D243" s="332"/>
      <c r="E243" s="285" t="s">
        <v>835</v>
      </c>
      <c r="F243" s="322" t="s">
        <v>1592</v>
      </c>
      <c r="G243" s="512" t="str">
        <f t="shared" si="16"/>
        <v>фото</v>
      </c>
      <c r="H243" s="223"/>
      <c r="I243" s="333" t="s">
        <v>2271</v>
      </c>
      <c r="J243" s="334" t="s">
        <v>1443</v>
      </c>
      <c r="K243" s="335" t="s">
        <v>837</v>
      </c>
      <c r="L243" s="336">
        <v>10</v>
      </c>
      <c r="M243" s="337">
        <v>175.6</v>
      </c>
      <c r="N243" s="338"/>
      <c r="O243" s="149">
        <f t="shared" si="17"/>
        <v>0</v>
      </c>
      <c r="P243" s="184">
        <v>4607109951491</v>
      </c>
      <c r="Q243" s="339"/>
      <c r="R243" s="355">
        <f t="shared" si="18"/>
        <v>17.559999999999999</v>
      </c>
      <c r="S243" s="359" t="s">
        <v>2270</v>
      </c>
      <c r="T243" s="475" t="s">
        <v>8044</v>
      </c>
    </row>
    <row r="244" spans="1:20" s="112" customFormat="1" ht="51" x14ac:dyDescent="0.2">
      <c r="A244" s="222">
        <v>227</v>
      </c>
      <c r="B244" s="283">
        <v>7425</v>
      </c>
      <c r="C244" s="331" t="s">
        <v>3646</v>
      </c>
      <c r="D244" s="332"/>
      <c r="E244" s="285" t="s">
        <v>835</v>
      </c>
      <c r="F244" s="322" t="s">
        <v>2272</v>
      </c>
      <c r="G244" s="512" t="str">
        <f t="shared" si="16"/>
        <v>фото</v>
      </c>
      <c r="H244" s="223"/>
      <c r="I244" s="333" t="s">
        <v>2273</v>
      </c>
      <c r="J244" s="334" t="s">
        <v>1443</v>
      </c>
      <c r="K244" s="335" t="s">
        <v>837</v>
      </c>
      <c r="L244" s="336">
        <v>10</v>
      </c>
      <c r="M244" s="337">
        <v>180.9</v>
      </c>
      <c r="N244" s="338"/>
      <c r="O244" s="149">
        <f t="shared" si="17"/>
        <v>0</v>
      </c>
      <c r="P244" s="184">
        <v>4607109939383</v>
      </c>
      <c r="Q244" s="339"/>
      <c r="R244" s="355">
        <f t="shared" si="18"/>
        <v>18.09</v>
      </c>
      <c r="S244" s="359" t="s">
        <v>3646</v>
      </c>
      <c r="T244" s="475" t="s">
        <v>8044</v>
      </c>
    </row>
    <row r="245" spans="1:20" s="112" customFormat="1" ht="25.5" x14ac:dyDescent="0.2">
      <c r="A245" s="222">
        <v>228</v>
      </c>
      <c r="B245" s="283">
        <v>2616</v>
      </c>
      <c r="C245" s="331" t="s">
        <v>6652</v>
      </c>
      <c r="D245" s="332"/>
      <c r="E245" s="285" t="s">
        <v>835</v>
      </c>
      <c r="F245" s="322" t="s">
        <v>6235</v>
      </c>
      <c r="G245" s="512" t="str">
        <f t="shared" si="16"/>
        <v>фото</v>
      </c>
      <c r="H245" s="223"/>
      <c r="I245" s="333" t="s">
        <v>6446</v>
      </c>
      <c r="J245" s="334" t="s">
        <v>1443</v>
      </c>
      <c r="K245" s="335" t="s">
        <v>837</v>
      </c>
      <c r="L245" s="336">
        <v>10</v>
      </c>
      <c r="M245" s="337">
        <v>175.6</v>
      </c>
      <c r="N245" s="338"/>
      <c r="O245" s="149">
        <f t="shared" si="17"/>
        <v>0</v>
      </c>
      <c r="P245" s="184">
        <v>4607109956427</v>
      </c>
      <c r="Q245" s="339" t="s">
        <v>5840</v>
      </c>
      <c r="R245" s="355">
        <f t="shared" si="18"/>
        <v>17.559999999999999</v>
      </c>
      <c r="S245" s="359" t="s">
        <v>6652</v>
      </c>
      <c r="T245" s="475" t="s">
        <v>8044</v>
      </c>
    </row>
    <row r="246" spans="1:20" s="69" customFormat="1" ht="25.5" x14ac:dyDescent="0.2">
      <c r="A246" s="222">
        <v>229</v>
      </c>
      <c r="B246" s="283">
        <v>6715</v>
      </c>
      <c r="C246" s="331" t="s">
        <v>2274</v>
      </c>
      <c r="D246" s="332" t="s">
        <v>2275</v>
      </c>
      <c r="E246" s="285" t="s">
        <v>835</v>
      </c>
      <c r="F246" s="322" t="s">
        <v>209</v>
      </c>
      <c r="G246" s="512" t="str">
        <f t="shared" si="16"/>
        <v>фото</v>
      </c>
      <c r="H246" s="512"/>
      <c r="I246" s="333" t="s">
        <v>210</v>
      </c>
      <c r="J246" s="334" t="s">
        <v>1446</v>
      </c>
      <c r="K246" s="335" t="s">
        <v>837</v>
      </c>
      <c r="L246" s="336">
        <v>10</v>
      </c>
      <c r="M246" s="337">
        <v>220</v>
      </c>
      <c r="N246" s="338"/>
      <c r="O246" s="149">
        <f t="shared" si="17"/>
        <v>0</v>
      </c>
      <c r="P246" s="184">
        <v>4607109943595</v>
      </c>
      <c r="Q246" s="339"/>
      <c r="R246" s="355">
        <f t="shared" si="18"/>
        <v>22</v>
      </c>
      <c r="S246" s="359" t="s">
        <v>4352</v>
      </c>
      <c r="T246" s="475" t="s">
        <v>8044</v>
      </c>
    </row>
    <row r="247" spans="1:20" s="112" customFormat="1" ht="38.25" x14ac:dyDescent="0.2">
      <c r="A247" s="222">
        <v>230</v>
      </c>
      <c r="B247" s="283">
        <v>2634</v>
      </c>
      <c r="C247" s="331" t="s">
        <v>4353</v>
      </c>
      <c r="D247" s="332"/>
      <c r="E247" s="285" t="s">
        <v>835</v>
      </c>
      <c r="F247" s="322" t="s">
        <v>1593</v>
      </c>
      <c r="G247" s="512" t="str">
        <f t="shared" ref="G247:G256" si="19">HYPERLINK("http://www.gardenbulbs.ru/images/summer_CL/thumbnails/"&amp;C247&amp;".jpg","фото")</f>
        <v>фото</v>
      </c>
      <c r="H247" s="223"/>
      <c r="I247" s="333" t="s">
        <v>1594</v>
      </c>
      <c r="J247" s="334" t="s">
        <v>1443</v>
      </c>
      <c r="K247" s="335" t="s">
        <v>837</v>
      </c>
      <c r="L247" s="336">
        <v>10</v>
      </c>
      <c r="M247" s="337">
        <v>122.4</v>
      </c>
      <c r="N247" s="338"/>
      <c r="O247" s="149">
        <f t="shared" ref="O247:O256" si="20">IF(ISERROR(N247*M247),0,N247*M247)</f>
        <v>0</v>
      </c>
      <c r="P247" s="184">
        <v>4607109956687</v>
      </c>
      <c r="Q247" s="339"/>
      <c r="R247" s="355">
        <f t="shared" ref="R247:R256" si="21">ROUND(M247/L247,2)</f>
        <v>12.24</v>
      </c>
      <c r="S247" s="359" t="s">
        <v>4353</v>
      </c>
      <c r="T247" s="475" t="s">
        <v>8044</v>
      </c>
    </row>
    <row r="248" spans="1:20" s="106" customFormat="1" ht="15.75" x14ac:dyDescent="0.2">
      <c r="A248" s="222">
        <v>231</v>
      </c>
      <c r="B248" s="283">
        <v>1299</v>
      </c>
      <c r="C248" s="331" t="s">
        <v>2276</v>
      </c>
      <c r="D248" s="332"/>
      <c r="E248" s="285" t="s">
        <v>835</v>
      </c>
      <c r="F248" s="322" t="s">
        <v>1595</v>
      </c>
      <c r="G248" s="512" t="str">
        <f t="shared" si="19"/>
        <v>фото</v>
      </c>
      <c r="H248" s="223"/>
      <c r="I248" s="333" t="s">
        <v>1596</v>
      </c>
      <c r="J248" s="334" t="s">
        <v>1443</v>
      </c>
      <c r="K248" s="335" t="s">
        <v>837</v>
      </c>
      <c r="L248" s="336">
        <v>10</v>
      </c>
      <c r="M248" s="337">
        <v>255.5</v>
      </c>
      <c r="N248" s="338"/>
      <c r="O248" s="149">
        <f t="shared" si="20"/>
        <v>0</v>
      </c>
      <c r="P248" s="184">
        <v>4607109985724</v>
      </c>
      <c r="Q248" s="339"/>
      <c r="R248" s="355">
        <f t="shared" si="21"/>
        <v>25.55</v>
      </c>
      <c r="S248" s="359" t="s">
        <v>2276</v>
      </c>
      <c r="T248" s="475" t="s">
        <v>8044</v>
      </c>
    </row>
    <row r="249" spans="1:20" s="112" customFormat="1" ht="15.75" x14ac:dyDescent="0.2">
      <c r="A249" s="222">
        <v>232</v>
      </c>
      <c r="B249" s="283">
        <v>6061</v>
      </c>
      <c r="C249" s="331" t="s">
        <v>4354</v>
      </c>
      <c r="D249" s="332"/>
      <c r="E249" s="285" t="s">
        <v>835</v>
      </c>
      <c r="F249" s="322" t="s">
        <v>3444</v>
      </c>
      <c r="G249" s="512" t="str">
        <f t="shared" si="19"/>
        <v>фото</v>
      </c>
      <c r="H249" s="223"/>
      <c r="I249" s="333" t="s">
        <v>3522</v>
      </c>
      <c r="J249" s="334" t="s">
        <v>1464</v>
      </c>
      <c r="K249" s="335" t="s">
        <v>837</v>
      </c>
      <c r="L249" s="336">
        <v>10</v>
      </c>
      <c r="M249" s="337">
        <v>166.7</v>
      </c>
      <c r="N249" s="338"/>
      <c r="O249" s="149">
        <f t="shared" si="20"/>
        <v>0</v>
      </c>
      <c r="P249" s="184">
        <v>4607109935385</v>
      </c>
      <c r="Q249" s="339"/>
      <c r="R249" s="355">
        <f t="shared" si="21"/>
        <v>16.670000000000002</v>
      </c>
      <c r="S249" s="359" t="s">
        <v>4354</v>
      </c>
      <c r="T249" s="475" t="s">
        <v>8044</v>
      </c>
    </row>
    <row r="250" spans="1:20" s="69" customFormat="1" ht="25.5" x14ac:dyDescent="0.2">
      <c r="A250" s="222">
        <v>233</v>
      </c>
      <c r="B250" s="283">
        <v>3380</v>
      </c>
      <c r="C250" s="331" t="s">
        <v>2277</v>
      </c>
      <c r="D250" s="332"/>
      <c r="E250" s="285" t="s">
        <v>835</v>
      </c>
      <c r="F250" s="322" t="s">
        <v>1597</v>
      </c>
      <c r="G250" s="512" t="str">
        <f t="shared" si="19"/>
        <v>фото</v>
      </c>
      <c r="H250" s="223"/>
      <c r="I250" s="333" t="s">
        <v>1598</v>
      </c>
      <c r="J250" s="334" t="s">
        <v>1464</v>
      </c>
      <c r="K250" s="335" t="s">
        <v>837</v>
      </c>
      <c r="L250" s="336">
        <v>10</v>
      </c>
      <c r="M250" s="337">
        <v>184.5</v>
      </c>
      <c r="N250" s="338"/>
      <c r="O250" s="149">
        <f t="shared" si="20"/>
        <v>0</v>
      </c>
      <c r="P250" s="184">
        <v>4607109951484</v>
      </c>
      <c r="Q250" s="339"/>
      <c r="R250" s="355">
        <f t="shared" si="21"/>
        <v>18.45</v>
      </c>
      <c r="S250" s="359" t="s">
        <v>2277</v>
      </c>
      <c r="T250" s="475" t="s">
        <v>8044</v>
      </c>
    </row>
    <row r="251" spans="1:20" s="112" customFormat="1" ht="15.75" x14ac:dyDescent="0.2">
      <c r="A251" s="222">
        <v>234</v>
      </c>
      <c r="B251" s="283">
        <v>3296</v>
      </c>
      <c r="C251" s="331" t="s">
        <v>2278</v>
      </c>
      <c r="D251" s="332"/>
      <c r="E251" s="285" t="s">
        <v>835</v>
      </c>
      <c r="F251" s="322" t="s">
        <v>1563</v>
      </c>
      <c r="G251" s="512" t="str">
        <f t="shared" si="19"/>
        <v>фото</v>
      </c>
      <c r="H251" s="223"/>
      <c r="I251" s="333" t="s">
        <v>1564</v>
      </c>
      <c r="J251" s="334" t="s">
        <v>1464</v>
      </c>
      <c r="K251" s="335" t="s">
        <v>837</v>
      </c>
      <c r="L251" s="336">
        <v>10</v>
      </c>
      <c r="M251" s="337">
        <v>193.4</v>
      </c>
      <c r="N251" s="338"/>
      <c r="O251" s="149">
        <f t="shared" si="20"/>
        <v>0</v>
      </c>
      <c r="P251" s="184">
        <v>4607109951477</v>
      </c>
      <c r="Q251" s="339"/>
      <c r="R251" s="355">
        <f t="shared" si="21"/>
        <v>19.34</v>
      </c>
      <c r="S251" s="359" t="s">
        <v>2278</v>
      </c>
      <c r="T251" s="475" t="s">
        <v>8044</v>
      </c>
    </row>
    <row r="252" spans="1:20" s="112" customFormat="1" ht="25.5" x14ac:dyDescent="0.2">
      <c r="A252" s="222">
        <v>235</v>
      </c>
      <c r="B252" s="283">
        <v>2432</v>
      </c>
      <c r="C252" s="331" t="s">
        <v>3647</v>
      </c>
      <c r="D252" s="332"/>
      <c r="E252" s="285" t="s">
        <v>835</v>
      </c>
      <c r="F252" s="322" t="s">
        <v>4355</v>
      </c>
      <c r="G252" s="512" t="str">
        <f t="shared" si="19"/>
        <v>фото</v>
      </c>
      <c r="H252" s="223"/>
      <c r="I252" s="333" t="s">
        <v>6447</v>
      </c>
      <c r="J252" s="334" t="s">
        <v>1459</v>
      </c>
      <c r="K252" s="335" t="s">
        <v>837</v>
      </c>
      <c r="L252" s="336">
        <v>8</v>
      </c>
      <c r="M252" s="337">
        <v>227.1</v>
      </c>
      <c r="N252" s="338"/>
      <c r="O252" s="149">
        <f t="shared" si="20"/>
        <v>0</v>
      </c>
      <c r="P252" s="184">
        <v>4607109966617</v>
      </c>
      <c r="Q252" s="339"/>
      <c r="R252" s="355">
        <f t="shared" si="21"/>
        <v>28.39</v>
      </c>
      <c r="S252" s="359" t="s">
        <v>3647</v>
      </c>
      <c r="T252" s="475" t="s">
        <v>8044</v>
      </c>
    </row>
    <row r="253" spans="1:20" s="112" customFormat="1" ht="25.5" x14ac:dyDescent="0.2">
      <c r="A253" s="222">
        <v>236</v>
      </c>
      <c r="B253" s="283">
        <v>6059</v>
      </c>
      <c r="C253" s="331" t="s">
        <v>8062</v>
      </c>
      <c r="D253" s="332"/>
      <c r="E253" s="385" t="s">
        <v>835</v>
      </c>
      <c r="F253" s="323" t="s">
        <v>8063</v>
      </c>
      <c r="G253" s="512" t="str">
        <f t="shared" si="19"/>
        <v>фото</v>
      </c>
      <c r="H253" s="223"/>
      <c r="I253" s="333" t="s">
        <v>8064</v>
      </c>
      <c r="J253" s="334" t="s">
        <v>1443</v>
      </c>
      <c r="K253" s="335" t="s">
        <v>837</v>
      </c>
      <c r="L253" s="336">
        <v>10</v>
      </c>
      <c r="M253" s="337">
        <v>193.4</v>
      </c>
      <c r="N253" s="338"/>
      <c r="O253" s="149">
        <f t="shared" si="20"/>
        <v>0</v>
      </c>
      <c r="P253" s="184">
        <v>4607109935422</v>
      </c>
      <c r="Q253" s="504" t="s">
        <v>7296</v>
      </c>
      <c r="R253" s="355">
        <f t="shared" si="21"/>
        <v>19.34</v>
      </c>
      <c r="S253" s="359" t="s">
        <v>8062</v>
      </c>
      <c r="T253" s="475" t="s">
        <v>8044</v>
      </c>
    </row>
    <row r="254" spans="1:20" s="69" customFormat="1" ht="15.75" x14ac:dyDescent="0.2">
      <c r="A254" s="222">
        <v>237</v>
      </c>
      <c r="B254" s="283">
        <v>2274</v>
      </c>
      <c r="C254" s="331" t="s">
        <v>2279</v>
      </c>
      <c r="D254" s="332"/>
      <c r="E254" s="285" t="s">
        <v>835</v>
      </c>
      <c r="F254" s="322" t="s">
        <v>1549</v>
      </c>
      <c r="G254" s="512" t="str">
        <f t="shared" si="19"/>
        <v>фото</v>
      </c>
      <c r="H254" s="223"/>
      <c r="I254" s="333" t="s">
        <v>1550</v>
      </c>
      <c r="J254" s="334" t="s">
        <v>1452</v>
      </c>
      <c r="K254" s="335" t="s">
        <v>837</v>
      </c>
      <c r="L254" s="336">
        <v>10</v>
      </c>
      <c r="M254" s="337">
        <v>166.7</v>
      </c>
      <c r="N254" s="338"/>
      <c r="O254" s="149">
        <f t="shared" si="20"/>
        <v>0</v>
      </c>
      <c r="P254" s="184">
        <v>4607109985373</v>
      </c>
      <c r="Q254" s="339"/>
      <c r="R254" s="355">
        <f t="shared" si="21"/>
        <v>16.670000000000002</v>
      </c>
      <c r="S254" s="359" t="s">
        <v>2279</v>
      </c>
      <c r="T254" s="475" t="s">
        <v>8044</v>
      </c>
    </row>
    <row r="255" spans="1:20" s="112" customFormat="1" ht="15.75" x14ac:dyDescent="0.2">
      <c r="A255" s="222">
        <v>238</v>
      </c>
      <c r="B255" s="283">
        <v>2929</v>
      </c>
      <c r="C255" s="331" t="s">
        <v>2280</v>
      </c>
      <c r="D255" s="332"/>
      <c r="E255" s="285" t="s">
        <v>835</v>
      </c>
      <c r="F255" s="322" t="s">
        <v>1599</v>
      </c>
      <c r="G255" s="512" t="str">
        <f t="shared" si="19"/>
        <v>фото</v>
      </c>
      <c r="H255" s="223"/>
      <c r="I255" s="333" t="s">
        <v>461</v>
      </c>
      <c r="J255" s="334" t="s">
        <v>1443</v>
      </c>
      <c r="K255" s="335" t="s">
        <v>837</v>
      </c>
      <c r="L255" s="336">
        <v>10</v>
      </c>
      <c r="M255" s="337">
        <v>166.7</v>
      </c>
      <c r="N255" s="338"/>
      <c r="O255" s="149">
        <f t="shared" si="20"/>
        <v>0</v>
      </c>
      <c r="P255" s="184">
        <v>4607109979136</v>
      </c>
      <c r="Q255" s="339"/>
      <c r="R255" s="355">
        <f t="shared" si="21"/>
        <v>16.670000000000002</v>
      </c>
      <c r="S255" s="359" t="s">
        <v>2280</v>
      </c>
      <c r="T255" s="475" t="s">
        <v>8044</v>
      </c>
    </row>
    <row r="256" spans="1:20" s="112" customFormat="1" ht="15.75" x14ac:dyDescent="0.2">
      <c r="A256" s="222">
        <v>239</v>
      </c>
      <c r="B256" s="283">
        <v>3300</v>
      </c>
      <c r="C256" s="331" t="s">
        <v>2281</v>
      </c>
      <c r="D256" s="332"/>
      <c r="E256" s="285" t="s">
        <v>835</v>
      </c>
      <c r="F256" s="322" t="s">
        <v>1567</v>
      </c>
      <c r="G256" s="512" t="str">
        <f t="shared" si="19"/>
        <v>фото</v>
      </c>
      <c r="H256" s="223"/>
      <c r="I256" s="333" t="s">
        <v>1568</v>
      </c>
      <c r="J256" s="334" t="s">
        <v>1464</v>
      </c>
      <c r="K256" s="335" t="s">
        <v>837</v>
      </c>
      <c r="L256" s="336">
        <v>10</v>
      </c>
      <c r="M256" s="337">
        <v>152.5</v>
      </c>
      <c r="N256" s="338"/>
      <c r="O256" s="149">
        <f t="shared" si="20"/>
        <v>0</v>
      </c>
      <c r="P256" s="184">
        <v>4607109951453</v>
      </c>
      <c r="Q256" s="339"/>
      <c r="R256" s="355">
        <f t="shared" si="21"/>
        <v>15.25</v>
      </c>
      <c r="S256" s="359" t="s">
        <v>2281</v>
      </c>
      <c r="T256" s="475" t="s">
        <v>8044</v>
      </c>
    </row>
    <row r="257" spans="1:20" s="112" customFormat="1" ht="15" x14ac:dyDescent="0.2">
      <c r="A257" s="461">
        <v>240</v>
      </c>
      <c r="B257" s="472"/>
      <c r="C257" s="329"/>
      <c r="D257" s="329"/>
      <c r="E257" s="286" t="s">
        <v>1606</v>
      </c>
      <c r="F257" s="321"/>
      <c r="G257" s="321"/>
      <c r="H257" s="321"/>
      <c r="I257" s="325"/>
      <c r="J257" s="325"/>
      <c r="K257" s="325"/>
      <c r="L257" s="325"/>
      <c r="M257" s="325"/>
      <c r="N257" s="325"/>
      <c r="O257" s="325"/>
      <c r="P257" s="325"/>
      <c r="Q257" s="325"/>
      <c r="R257" s="325"/>
      <c r="S257" s="330"/>
      <c r="T257" s="474"/>
    </row>
    <row r="258" spans="1:20" s="106" customFormat="1" ht="15.75" x14ac:dyDescent="0.2">
      <c r="A258" s="222">
        <v>241</v>
      </c>
      <c r="B258" s="283">
        <v>3242</v>
      </c>
      <c r="C258" s="331" t="s">
        <v>2282</v>
      </c>
      <c r="D258" s="332"/>
      <c r="E258" s="285" t="s">
        <v>835</v>
      </c>
      <c r="F258" s="322" t="s">
        <v>1607</v>
      </c>
      <c r="G258" s="512" t="str">
        <f t="shared" ref="G258:G299" si="22">HYPERLINK("http://www.gardenbulbs.ru/images/summer_CL/thumbnails/"&amp;C258&amp;".jpg","фото")</f>
        <v>фото</v>
      </c>
      <c r="H258" s="223"/>
      <c r="I258" s="333" t="s">
        <v>1608</v>
      </c>
      <c r="J258" s="334" t="s">
        <v>1446</v>
      </c>
      <c r="K258" s="335" t="s">
        <v>837</v>
      </c>
      <c r="L258" s="336">
        <v>10</v>
      </c>
      <c r="M258" s="337">
        <v>157.9</v>
      </c>
      <c r="N258" s="338"/>
      <c r="O258" s="149">
        <f t="shared" ref="O258:O299" si="23">IF(ISERROR(N258*M258),0,N258*M258)</f>
        <v>0</v>
      </c>
      <c r="P258" s="184">
        <v>4607109951446</v>
      </c>
      <c r="Q258" s="339"/>
      <c r="R258" s="355">
        <f t="shared" ref="R258:R299" si="24">ROUND(M258/L258,2)</f>
        <v>15.79</v>
      </c>
      <c r="S258" s="359" t="s">
        <v>2282</v>
      </c>
      <c r="T258" s="475" t="s">
        <v>8065</v>
      </c>
    </row>
    <row r="259" spans="1:20" s="112" customFormat="1" ht="15.75" x14ac:dyDescent="0.2">
      <c r="A259" s="222">
        <v>242</v>
      </c>
      <c r="B259" s="283">
        <v>1352</v>
      </c>
      <c r="C259" s="331" t="s">
        <v>2283</v>
      </c>
      <c r="D259" s="332"/>
      <c r="E259" s="285" t="s">
        <v>835</v>
      </c>
      <c r="F259" s="322" t="s">
        <v>1609</v>
      </c>
      <c r="G259" s="512" t="str">
        <f t="shared" si="22"/>
        <v>фото</v>
      </c>
      <c r="H259" s="223"/>
      <c r="I259" s="333" t="s">
        <v>1610</v>
      </c>
      <c r="J259" s="334" t="s">
        <v>1452</v>
      </c>
      <c r="K259" s="335" t="s">
        <v>837</v>
      </c>
      <c r="L259" s="336">
        <v>10</v>
      </c>
      <c r="M259" s="337">
        <v>157.9</v>
      </c>
      <c r="N259" s="338"/>
      <c r="O259" s="149">
        <f t="shared" si="23"/>
        <v>0</v>
      </c>
      <c r="P259" s="184">
        <v>4607109962640</v>
      </c>
      <c r="Q259" s="339"/>
      <c r="R259" s="355">
        <f t="shared" si="24"/>
        <v>15.79</v>
      </c>
      <c r="S259" s="359" t="s">
        <v>2283</v>
      </c>
      <c r="T259" s="475" t="s">
        <v>8065</v>
      </c>
    </row>
    <row r="260" spans="1:20" s="112" customFormat="1" ht="25.5" x14ac:dyDescent="0.2">
      <c r="A260" s="222">
        <v>243</v>
      </c>
      <c r="B260" s="283">
        <v>3258</v>
      </c>
      <c r="C260" s="331" t="s">
        <v>2284</v>
      </c>
      <c r="D260" s="332"/>
      <c r="E260" s="285" t="s">
        <v>835</v>
      </c>
      <c r="F260" s="322" t="s">
        <v>1613</v>
      </c>
      <c r="G260" s="512" t="str">
        <f t="shared" si="22"/>
        <v>фото</v>
      </c>
      <c r="H260" s="223"/>
      <c r="I260" s="333" t="s">
        <v>1614</v>
      </c>
      <c r="J260" s="334" t="s">
        <v>1446</v>
      </c>
      <c r="K260" s="335" t="s">
        <v>837</v>
      </c>
      <c r="L260" s="336">
        <v>10</v>
      </c>
      <c r="M260" s="337">
        <v>170.3</v>
      </c>
      <c r="N260" s="338"/>
      <c r="O260" s="149">
        <f t="shared" si="23"/>
        <v>0</v>
      </c>
      <c r="P260" s="184">
        <v>4607109951422</v>
      </c>
      <c r="Q260" s="339"/>
      <c r="R260" s="355">
        <f t="shared" si="24"/>
        <v>17.03</v>
      </c>
      <c r="S260" s="359" t="s">
        <v>2284</v>
      </c>
      <c r="T260" s="475" t="s">
        <v>8065</v>
      </c>
    </row>
    <row r="261" spans="1:20" ht="15.75" x14ac:dyDescent="0.2">
      <c r="A261" s="222">
        <v>244</v>
      </c>
      <c r="B261" s="283">
        <v>3259</v>
      </c>
      <c r="C261" s="331" t="s">
        <v>2285</v>
      </c>
      <c r="D261" s="332"/>
      <c r="E261" s="285" t="s">
        <v>835</v>
      </c>
      <c r="F261" s="322" t="s">
        <v>1615</v>
      </c>
      <c r="G261" s="512" t="str">
        <f t="shared" si="22"/>
        <v>фото</v>
      </c>
      <c r="H261" s="223"/>
      <c r="I261" s="333" t="s">
        <v>893</v>
      </c>
      <c r="J261" s="334" t="s">
        <v>1452</v>
      </c>
      <c r="K261" s="335" t="s">
        <v>837</v>
      </c>
      <c r="L261" s="336">
        <v>10</v>
      </c>
      <c r="M261" s="337">
        <v>193.4</v>
      </c>
      <c r="N261" s="338"/>
      <c r="O261" s="149">
        <f t="shared" si="23"/>
        <v>0</v>
      </c>
      <c r="P261" s="184">
        <v>4607109951415</v>
      </c>
      <c r="Q261" s="339"/>
      <c r="R261" s="355">
        <f t="shared" si="24"/>
        <v>19.34</v>
      </c>
      <c r="S261" s="359" t="s">
        <v>2285</v>
      </c>
      <c r="T261" s="475" t="s">
        <v>8065</v>
      </c>
    </row>
    <row r="262" spans="1:20" ht="25.5" x14ac:dyDescent="0.2">
      <c r="A262" s="222">
        <v>245</v>
      </c>
      <c r="B262" s="283">
        <v>6026</v>
      </c>
      <c r="C262" s="331" t="s">
        <v>4356</v>
      </c>
      <c r="D262" s="332"/>
      <c r="E262" s="285" t="s">
        <v>835</v>
      </c>
      <c r="F262" s="322" t="s">
        <v>4357</v>
      </c>
      <c r="G262" s="512" t="str">
        <f t="shared" si="22"/>
        <v>фото</v>
      </c>
      <c r="H262" s="223"/>
      <c r="I262" s="333" t="s">
        <v>4358</v>
      </c>
      <c r="J262" s="334" t="s">
        <v>1443</v>
      </c>
      <c r="K262" s="335" t="s">
        <v>837</v>
      </c>
      <c r="L262" s="336">
        <v>10</v>
      </c>
      <c r="M262" s="337">
        <v>220</v>
      </c>
      <c r="N262" s="338"/>
      <c r="O262" s="149">
        <f t="shared" si="23"/>
        <v>0</v>
      </c>
      <c r="P262" s="184">
        <v>4607109959510</v>
      </c>
      <c r="Q262" s="339"/>
      <c r="R262" s="355">
        <f t="shared" si="24"/>
        <v>22</v>
      </c>
      <c r="S262" s="359" t="s">
        <v>4356</v>
      </c>
      <c r="T262" s="475" t="s">
        <v>8065</v>
      </c>
    </row>
    <row r="263" spans="1:20" s="112" customFormat="1" ht="25.5" x14ac:dyDescent="0.2">
      <c r="A263" s="222">
        <v>246</v>
      </c>
      <c r="B263" s="283">
        <v>2949</v>
      </c>
      <c r="C263" s="331" t="s">
        <v>5279</v>
      </c>
      <c r="D263" s="332"/>
      <c r="E263" s="285" t="s">
        <v>835</v>
      </c>
      <c r="F263" s="322" t="s">
        <v>6236</v>
      </c>
      <c r="G263" s="512" t="str">
        <f t="shared" si="22"/>
        <v>фото</v>
      </c>
      <c r="H263" s="223"/>
      <c r="I263" s="333" t="s">
        <v>6448</v>
      </c>
      <c r="J263" s="334" t="s">
        <v>1452</v>
      </c>
      <c r="K263" s="335" t="s">
        <v>837</v>
      </c>
      <c r="L263" s="336">
        <v>10</v>
      </c>
      <c r="M263" s="337">
        <v>179.2</v>
      </c>
      <c r="N263" s="338"/>
      <c r="O263" s="149">
        <f t="shared" si="23"/>
        <v>0</v>
      </c>
      <c r="P263" s="184">
        <v>4607109985403</v>
      </c>
      <c r="Q263" s="339" t="s">
        <v>5840</v>
      </c>
      <c r="R263" s="355">
        <f t="shared" si="24"/>
        <v>17.920000000000002</v>
      </c>
      <c r="S263" s="359" t="s">
        <v>5279</v>
      </c>
      <c r="T263" s="475" t="s">
        <v>8065</v>
      </c>
    </row>
    <row r="264" spans="1:20" s="106" customFormat="1" ht="15.75" x14ac:dyDescent="0.2">
      <c r="A264" s="222">
        <v>247</v>
      </c>
      <c r="B264" s="283">
        <v>3257</v>
      </c>
      <c r="C264" s="331" t="s">
        <v>2286</v>
      </c>
      <c r="D264" s="332"/>
      <c r="E264" s="285" t="s">
        <v>835</v>
      </c>
      <c r="F264" s="322" t="s">
        <v>1611</v>
      </c>
      <c r="G264" s="512" t="str">
        <f t="shared" si="22"/>
        <v>фото</v>
      </c>
      <c r="H264" s="223"/>
      <c r="I264" s="333" t="s">
        <v>1612</v>
      </c>
      <c r="J264" s="334" t="s">
        <v>1443</v>
      </c>
      <c r="K264" s="335" t="s">
        <v>837</v>
      </c>
      <c r="L264" s="336">
        <v>10</v>
      </c>
      <c r="M264" s="337">
        <v>134.80000000000001</v>
      </c>
      <c r="N264" s="338"/>
      <c r="O264" s="149">
        <f t="shared" si="23"/>
        <v>0</v>
      </c>
      <c r="P264" s="184">
        <v>4607109951408</v>
      </c>
      <c r="Q264" s="339"/>
      <c r="R264" s="355">
        <f t="shared" si="24"/>
        <v>13.48</v>
      </c>
      <c r="S264" s="359" t="s">
        <v>2286</v>
      </c>
      <c r="T264" s="475" t="s">
        <v>8065</v>
      </c>
    </row>
    <row r="265" spans="1:20" s="112" customFormat="1" ht="25.5" x14ac:dyDescent="0.2">
      <c r="A265" s="222">
        <v>248</v>
      </c>
      <c r="B265" s="283">
        <v>7429</v>
      </c>
      <c r="C265" s="331" t="s">
        <v>3648</v>
      </c>
      <c r="D265" s="332"/>
      <c r="E265" s="285" t="s">
        <v>835</v>
      </c>
      <c r="F265" s="322" t="s">
        <v>2287</v>
      </c>
      <c r="G265" s="512" t="str">
        <f t="shared" si="22"/>
        <v>фото</v>
      </c>
      <c r="H265" s="223"/>
      <c r="I265" s="333" t="s">
        <v>2288</v>
      </c>
      <c r="J265" s="334" t="s">
        <v>1452</v>
      </c>
      <c r="K265" s="335" t="s">
        <v>837</v>
      </c>
      <c r="L265" s="336">
        <v>10</v>
      </c>
      <c r="M265" s="337">
        <v>273.2</v>
      </c>
      <c r="N265" s="338"/>
      <c r="O265" s="149">
        <f t="shared" si="23"/>
        <v>0</v>
      </c>
      <c r="P265" s="184">
        <v>4607109939345</v>
      </c>
      <c r="Q265" s="339"/>
      <c r="R265" s="355">
        <f t="shared" si="24"/>
        <v>27.32</v>
      </c>
      <c r="S265" s="359" t="s">
        <v>3648</v>
      </c>
      <c r="T265" s="475" t="s">
        <v>8065</v>
      </c>
    </row>
    <row r="266" spans="1:20" s="112" customFormat="1" ht="15.75" x14ac:dyDescent="0.2">
      <c r="A266" s="222">
        <v>249</v>
      </c>
      <c r="B266" s="283">
        <v>2399</v>
      </c>
      <c r="C266" s="331" t="s">
        <v>2289</v>
      </c>
      <c r="D266" s="332"/>
      <c r="E266" s="285" t="s">
        <v>835</v>
      </c>
      <c r="F266" s="322" t="s">
        <v>1616</v>
      </c>
      <c r="G266" s="512" t="str">
        <f t="shared" si="22"/>
        <v>фото</v>
      </c>
      <c r="H266" s="223"/>
      <c r="I266" s="333" t="s">
        <v>1617</v>
      </c>
      <c r="J266" s="334" t="s">
        <v>1452</v>
      </c>
      <c r="K266" s="335" t="s">
        <v>837</v>
      </c>
      <c r="L266" s="336">
        <v>10</v>
      </c>
      <c r="M266" s="337">
        <v>157.9</v>
      </c>
      <c r="N266" s="338"/>
      <c r="O266" s="149">
        <f t="shared" si="23"/>
        <v>0</v>
      </c>
      <c r="P266" s="184">
        <v>4607109966624</v>
      </c>
      <c r="Q266" s="339"/>
      <c r="R266" s="355">
        <f t="shared" si="24"/>
        <v>15.79</v>
      </c>
      <c r="S266" s="359" t="s">
        <v>2289</v>
      </c>
      <c r="T266" s="475" t="s">
        <v>8065</v>
      </c>
    </row>
    <row r="267" spans="1:20" s="112" customFormat="1" ht="15.75" x14ac:dyDescent="0.2">
      <c r="A267" s="222">
        <v>250</v>
      </c>
      <c r="B267" s="283">
        <v>2447</v>
      </c>
      <c r="C267" s="331" t="s">
        <v>2290</v>
      </c>
      <c r="D267" s="332"/>
      <c r="E267" s="285" t="s">
        <v>835</v>
      </c>
      <c r="F267" s="322" t="s">
        <v>1650</v>
      </c>
      <c r="G267" s="512" t="str">
        <f t="shared" si="22"/>
        <v>фото</v>
      </c>
      <c r="H267" s="223"/>
      <c r="I267" s="333" t="s">
        <v>1651</v>
      </c>
      <c r="J267" s="334" t="s">
        <v>1452</v>
      </c>
      <c r="K267" s="335" t="s">
        <v>837</v>
      </c>
      <c r="L267" s="336">
        <v>10</v>
      </c>
      <c r="M267" s="337">
        <v>166.7</v>
      </c>
      <c r="N267" s="338"/>
      <c r="O267" s="149">
        <f t="shared" si="23"/>
        <v>0</v>
      </c>
      <c r="P267" s="184">
        <v>4607109966631</v>
      </c>
      <c r="Q267" s="339"/>
      <c r="R267" s="355">
        <f t="shared" si="24"/>
        <v>16.670000000000002</v>
      </c>
      <c r="S267" s="359" t="s">
        <v>2290</v>
      </c>
      <c r="T267" s="475" t="s">
        <v>8065</v>
      </c>
    </row>
    <row r="268" spans="1:20" s="112" customFormat="1" ht="15.75" x14ac:dyDescent="0.2">
      <c r="A268" s="222">
        <v>251</v>
      </c>
      <c r="B268" s="283">
        <v>1354</v>
      </c>
      <c r="C268" s="331" t="s">
        <v>2291</v>
      </c>
      <c r="D268" s="332"/>
      <c r="E268" s="285" t="s">
        <v>835</v>
      </c>
      <c r="F268" s="322" t="s">
        <v>1621</v>
      </c>
      <c r="G268" s="512" t="str">
        <f t="shared" si="22"/>
        <v>фото</v>
      </c>
      <c r="H268" s="223"/>
      <c r="I268" s="333" t="s">
        <v>1622</v>
      </c>
      <c r="J268" s="334" t="s">
        <v>1452</v>
      </c>
      <c r="K268" s="335" t="s">
        <v>837</v>
      </c>
      <c r="L268" s="336">
        <v>10</v>
      </c>
      <c r="M268" s="337">
        <v>149</v>
      </c>
      <c r="N268" s="338"/>
      <c r="O268" s="149">
        <f t="shared" si="23"/>
        <v>0</v>
      </c>
      <c r="P268" s="184">
        <v>4607109962947</v>
      </c>
      <c r="Q268" s="339"/>
      <c r="R268" s="355">
        <f t="shared" si="24"/>
        <v>14.9</v>
      </c>
      <c r="S268" s="359" t="s">
        <v>2291</v>
      </c>
      <c r="T268" s="475" t="s">
        <v>8065</v>
      </c>
    </row>
    <row r="269" spans="1:20" s="112" customFormat="1" ht="25.5" x14ac:dyDescent="0.2">
      <c r="A269" s="222">
        <v>252</v>
      </c>
      <c r="B269" s="283">
        <v>2450</v>
      </c>
      <c r="C269" s="331" t="s">
        <v>2292</v>
      </c>
      <c r="D269" s="332"/>
      <c r="E269" s="285" t="s">
        <v>835</v>
      </c>
      <c r="F269" s="322" t="s">
        <v>1652</v>
      </c>
      <c r="G269" s="512" t="str">
        <f t="shared" si="22"/>
        <v>фото</v>
      </c>
      <c r="H269" s="223"/>
      <c r="I269" s="333" t="s">
        <v>1653</v>
      </c>
      <c r="J269" s="334" t="s">
        <v>1452</v>
      </c>
      <c r="K269" s="335" t="s">
        <v>837</v>
      </c>
      <c r="L269" s="336">
        <v>10</v>
      </c>
      <c r="M269" s="337">
        <v>131.19999999999999</v>
      </c>
      <c r="N269" s="338"/>
      <c r="O269" s="149">
        <f t="shared" si="23"/>
        <v>0</v>
      </c>
      <c r="P269" s="184">
        <v>4607109966648</v>
      </c>
      <c r="Q269" s="339"/>
      <c r="R269" s="355">
        <f t="shared" si="24"/>
        <v>13.12</v>
      </c>
      <c r="S269" s="359" t="s">
        <v>2292</v>
      </c>
      <c r="T269" s="475" t="s">
        <v>8065</v>
      </c>
    </row>
    <row r="270" spans="1:20" s="112" customFormat="1" ht="25.5" x14ac:dyDescent="0.2">
      <c r="A270" s="222">
        <v>253</v>
      </c>
      <c r="B270" s="283">
        <v>3390</v>
      </c>
      <c r="C270" s="331" t="s">
        <v>2293</v>
      </c>
      <c r="D270" s="332"/>
      <c r="E270" s="285" t="s">
        <v>835</v>
      </c>
      <c r="F270" s="322" t="s">
        <v>1648</v>
      </c>
      <c r="G270" s="512" t="str">
        <f t="shared" si="22"/>
        <v>фото</v>
      </c>
      <c r="H270" s="223"/>
      <c r="I270" s="333" t="s">
        <v>1649</v>
      </c>
      <c r="J270" s="334" t="s">
        <v>1452</v>
      </c>
      <c r="K270" s="335" t="s">
        <v>837</v>
      </c>
      <c r="L270" s="336">
        <v>10</v>
      </c>
      <c r="M270" s="337">
        <v>273.2</v>
      </c>
      <c r="N270" s="338"/>
      <c r="O270" s="149">
        <f t="shared" si="23"/>
        <v>0</v>
      </c>
      <c r="P270" s="184">
        <v>4607109951385</v>
      </c>
      <c r="Q270" s="339"/>
      <c r="R270" s="355">
        <f t="shared" si="24"/>
        <v>27.32</v>
      </c>
      <c r="S270" s="359" t="s">
        <v>2293</v>
      </c>
      <c r="T270" s="475" t="s">
        <v>8065</v>
      </c>
    </row>
    <row r="271" spans="1:20" s="112" customFormat="1" ht="25.5" x14ac:dyDescent="0.2">
      <c r="A271" s="222">
        <v>254</v>
      </c>
      <c r="B271" s="283">
        <v>7430</v>
      </c>
      <c r="C271" s="331" t="s">
        <v>3649</v>
      </c>
      <c r="D271" s="332"/>
      <c r="E271" s="285" t="s">
        <v>835</v>
      </c>
      <c r="F271" s="322" t="s">
        <v>2294</v>
      </c>
      <c r="G271" s="512" t="str">
        <f t="shared" si="22"/>
        <v>фото</v>
      </c>
      <c r="H271" s="223"/>
      <c r="I271" s="333" t="s">
        <v>2295</v>
      </c>
      <c r="J271" s="334" t="s">
        <v>1443</v>
      </c>
      <c r="K271" s="335" t="s">
        <v>837</v>
      </c>
      <c r="L271" s="336">
        <v>10</v>
      </c>
      <c r="M271" s="337">
        <v>220</v>
      </c>
      <c r="N271" s="338"/>
      <c r="O271" s="149">
        <f t="shared" si="23"/>
        <v>0</v>
      </c>
      <c r="P271" s="184">
        <v>4607109939338</v>
      </c>
      <c r="Q271" s="339"/>
      <c r="R271" s="355">
        <f t="shared" si="24"/>
        <v>22</v>
      </c>
      <c r="S271" s="359" t="s">
        <v>3649</v>
      </c>
      <c r="T271" s="475" t="s">
        <v>8065</v>
      </c>
    </row>
    <row r="272" spans="1:20" s="69" customFormat="1" ht="51" x14ac:dyDescent="0.2">
      <c r="A272" s="222">
        <v>255</v>
      </c>
      <c r="B272" s="283">
        <v>3386</v>
      </c>
      <c r="C272" s="331" t="s">
        <v>6653</v>
      </c>
      <c r="D272" s="332"/>
      <c r="E272" s="285" t="s">
        <v>835</v>
      </c>
      <c r="F272" s="322" t="s">
        <v>6237</v>
      </c>
      <c r="G272" s="512" t="str">
        <f t="shared" si="22"/>
        <v>фото</v>
      </c>
      <c r="H272" s="223"/>
      <c r="I272" s="333" t="s">
        <v>6449</v>
      </c>
      <c r="J272" s="334" t="s">
        <v>1446</v>
      </c>
      <c r="K272" s="335" t="s">
        <v>837</v>
      </c>
      <c r="L272" s="336">
        <v>10</v>
      </c>
      <c r="M272" s="337">
        <v>220</v>
      </c>
      <c r="N272" s="338"/>
      <c r="O272" s="149">
        <f t="shared" si="23"/>
        <v>0</v>
      </c>
      <c r="P272" s="184">
        <v>4607109951460</v>
      </c>
      <c r="Q272" s="339" t="s">
        <v>5840</v>
      </c>
      <c r="R272" s="355">
        <f t="shared" si="24"/>
        <v>22</v>
      </c>
      <c r="S272" s="359" t="s">
        <v>6653</v>
      </c>
      <c r="T272" s="475" t="s">
        <v>8065</v>
      </c>
    </row>
    <row r="273" spans="1:20" s="69" customFormat="1" ht="25.5" x14ac:dyDescent="0.2">
      <c r="A273" s="222">
        <v>256</v>
      </c>
      <c r="B273" s="283">
        <v>7431</v>
      </c>
      <c r="C273" s="331" t="s">
        <v>3650</v>
      </c>
      <c r="D273" s="332"/>
      <c r="E273" s="285" t="s">
        <v>835</v>
      </c>
      <c r="F273" s="322" t="s">
        <v>2296</v>
      </c>
      <c r="G273" s="512" t="str">
        <f t="shared" si="22"/>
        <v>фото</v>
      </c>
      <c r="H273" s="223"/>
      <c r="I273" s="333" t="s">
        <v>2297</v>
      </c>
      <c r="J273" s="334" t="s">
        <v>1452</v>
      </c>
      <c r="K273" s="335" t="s">
        <v>837</v>
      </c>
      <c r="L273" s="336">
        <v>10</v>
      </c>
      <c r="M273" s="337">
        <v>161.4</v>
      </c>
      <c r="N273" s="338"/>
      <c r="O273" s="149">
        <f t="shared" si="23"/>
        <v>0</v>
      </c>
      <c r="P273" s="184">
        <v>4607109939321</v>
      </c>
      <c r="Q273" s="339"/>
      <c r="R273" s="355">
        <f t="shared" si="24"/>
        <v>16.14</v>
      </c>
      <c r="S273" s="359" t="s">
        <v>3650</v>
      </c>
      <c r="T273" s="475" t="s">
        <v>8065</v>
      </c>
    </row>
    <row r="274" spans="1:20" s="112" customFormat="1" ht="15.75" x14ac:dyDescent="0.2">
      <c r="A274" s="222">
        <v>257</v>
      </c>
      <c r="B274" s="283">
        <v>3288</v>
      </c>
      <c r="C274" s="331" t="s">
        <v>2298</v>
      </c>
      <c r="D274" s="332"/>
      <c r="E274" s="285" t="s">
        <v>835</v>
      </c>
      <c r="F274" s="322" t="s">
        <v>1618</v>
      </c>
      <c r="G274" s="512" t="str">
        <f t="shared" si="22"/>
        <v>фото</v>
      </c>
      <c r="H274" s="223"/>
      <c r="I274" s="333" t="s">
        <v>1619</v>
      </c>
      <c r="J274" s="334" t="s">
        <v>1452</v>
      </c>
      <c r="K274" s="335" t="s">
        <v>837</v>
      </c>
      <c r="L274" s="336">
        <v>10</v>
      </c>
      <c r="M274" s="337">
        <v>163.19999999999999</v>
      </c>
      <c r="N274" s="338"/>
      <c r="O274" s="149">
        <f t="shared" si="23"/>
        <v>0</v>
      </c>
      <c r="P274" s="184">
        <v>4607109951354</v>
      </c>
      <c r="Q274" s="339"/>
      <c r="R274" s="355">
        <f t="shared" si="24"/>
        <v>16.32</v>
      </c>
      <c r="S274" s="359" t="s">
        <v>2298</v>
      </c>
      <c r="T274" s="475" t="s">
        <v>8065</v>
      </c>
    </row>
    <row r="275" spans="1:20" s="112" customFormat="1" ht="15.75" x14ac:dyDescent="0.2">
      <c r="A275" s="222">
        <v>258</v>
      </c>
      <c r="B275" s="283">
        <v>6028</v>
      </c>
      <c r="C275" s="331" t="s">
        <v>4359</v>
      </c>
      <c r="D275" s="332"/>
      <c r="E275" s="285" t="s">
        <v>835</v>
      </c>
      <c r="F275" s="322" t="s">
        <v>4360</v>
      </c>
      <c r="G275" s="512" t="str">
        <f t="shared" si="22"/>
        <v>фото</v>
      </c>
      <c r="H275" s="223"/>
      <c r="I275" s="333" t="s">
        <v>4361</v>
      </c>
      <c r="J275" s="334" t="s">
        <v>1443</v>
      </c>
      <c r="K275" s="335" t="s">
        <v>837</v>
      </c>
      <c r="L275" s="336">
        <v>10</v>
      </c>
      <c r="M275" s="337">
        <v>149</v>
      </c>
      <c r="N275" s="338"/>
      <c r="O275" s="149">
        <f t="shared" si="23"/>
        <v>0</v>
      </c>
      <c r="P275" s="184">
        <v>4607109961810</v>
      </c>
      <c r="Q275" s="339"/>
      <c r="R275" s="355">
        <f t="shared" si="24"/>
        <v>14.9</v>
      </c>
      <c r="S275" s="359" t="s">
        <v>4359</v>
      </c>
      <c r="T275" s="475" t="s">
        <v>8065</v>
      </c>
    </row>
    <row r="276" spans="1:20" s="112" customFormat="1" ht="25.5" x14ac:dyDescent="0.2">
      <c r="A276" s="222">
        <v>259</v>
      </c>
      <c r="B276" s="283">
        <v>6065</v>
      </c>
      <c r="C276" s="331" t="s">
        <v>4362</v>
      </c>
      <c r="D276" s="332"/>
      <c r="E276" s="285" t="s">
        <v>835</v>
      </c>
      <c r="F276" s="322" t="s">
        <v>3445</v>
      </c>
      <c r="G276" s="512" t="str">
        <f t="shared" si="22"/>
        <v>фото</v>
      </c>
      <c r="H276" s="223"/>
      <c r="I276" s="333" t="s">
        <v>6450</v>
      </c>
      <c r="J276" s="334" t="s">
        <v>1446</v>
      </c>
      <c r="K276" s="335" t="s">
        <v>837</v>
      </c>
      <c r="L276" s="336">
        <v>10</v>
      </c>
      <c r="M276" s="337">
        <v>237.7</v>
      </c>
      <c r="N276" s="338"/>
      <c r="O276" s="149">
        <f t="shared" si="23"/>
        <v>0</v>
      </c>
      <c r="P276" s="184">
        <v>4607109935361</v>
      </c>
      <c r="Q276" s="339"/>
      <c r="R276" s="355">
        <f t="shared" si="24"/>
        <v>23.77</v>
      </c>
      <c r="S276" s="359" t="s">
        <v>4362</v>
      </c>
      <c r="T276" s="475" t="s">
        <v>8065</v>
      </c>
    </row>
    <row r="277" spans="1:20" s="69" customFormat="1" ht="15.75" x14ac:dyDescent="0.2">
      <c r="A277" s="222">
        <v>260</v>
      </c>
      <c r="B277" s="283">
        <v>3318</v>
      </c>
      <c r="C277" s="331" t="s">
        <v>3651</v>
      </c>
      <c r="D277" s="332"/>
      <c r="E277" s="285" t="s">
        <v>835</v>
      </c>
      <c r="F277" s="322" t="s">
        <v>3446</v>
      </c>
      <c r="G277" s="512" t="str">
        <f t="shared" si="22"/>
        <v>фото</v>
      </c>
      <c r="H277" s="223"/>
      <c r="I277" s="333" t="s">
        <v>1623</v>
      </c>
      <c r="J277" s="334" t="s">
        <v>1452</v>
      </c>
      <c r="K277" s="335" t="s">
        <v>837</v>
      </c>
      <c r="L277" s="336">
        <v>10</v>
      </c>
      <c r="M277" s="337">
        <v>166.7</v>
      </c>
      <c r="N277" s="338"/>
      <c r="O277" s="149">
        <f t="shared" si="23"/>
        <v>0</v>
      </c>
      <c r="P277" s="184">
        <v>4607109951347</v>
      </c>
      <c r="Q277" s="339"/>
      <c r="R277" s="355">
        <f t="shared" si="24"/>
        <v>16.670000000000002</v>
      </c>
      <c r="S277" s="359" t="s">
        <v>3651</v>
      </c>
      <c r="T277" s="475" t="s">
        <v>8065</v>
      </c>
    </row>
    <row r="278" spans="1:20" s="112" customFormat="1" ht="25.5" x14ac:dyDescent="0.2">
      <c r="A278" s="222">
        <v>261</v>
      </c>
      <c r="B278" s="283">
        <v>2623</v>
      </c>
      <c r="C278" s="331" t="s">
        <v>3652</v>
      </c>
      <c r="D278" s="332"/>
      <c r="E278" s="285" t="s">
        <v>835</v>
      </c>
      <c r="F278" s="322" t="s">
        <v>1624</v>
      </c>
      <c r="G278" s="512" t="str">
        <f t="shared" si="22"/>
        <v>фото</v>
      </c>
      <c r="H278" s="223"/>
      <c r="I278" s="333" t="s">
        <v>1625</v>
      </c>
      <c r="J278" s="334" t="s">
        <v>1446</v>
      </c>
      <c r="K278" s="335" t="s">
        <v>837</v>
      </c>
      <c r="L278" s="336">
        <v>10</v>
      </c>
      <c r="M278" s="337">
        <v>149</v>
      </c>
      <c r="N278" s="338"/>
      <c r="O278" s="149">
        <f t="shared" si="23"/>
        <v>0</v>
      </c>
      <c r="P278" s="184">
        <v>4607109956557</v>
      </c>
      <c r="Q278" s="339"/>
      <c r="R278" s="355">
        <f t="shared" si="24"/>
        <v>14.9</v>
      </c>
      <c r="S278" s="359" t="s">
        <v>3652</v>
      </c>
      <c r="T278" s="475" t="s">
        <v>8065</v>
      </c>
    </row>
    <row r="279" spans="1:20" s="69" customFormat="1" ht="15.75" x14ac:dyDescent="0.2">
      <c r="A279" s="222">
        <v>262</v>
      </c>
      <c r="B279" s="283">
        <v>3322</v>
      </c>
      <c r="C279" s="331" t="s">
        <v>2299</v>
      </c>
      <c r="D279" s="332"/>
      <c r="E279" s="285" t="s">
        <v>835</v>
      </c>
      <c r="F279" s="322" t="s">
        <v>1626</v>
      </c>
      <c r="G279" s="512" t="str">
        <f t="shared" si="22"/>
        <v>фото</v>
      </c>
      <c r="H279" s="223"/>
      <c r="I279" s="333" t="s">
        <v>1627</v>
      </c>
      <c r="J279" s="334" t="s">
        <v>1446</v>
      </c>
      <c r="K279" s="335" t="s">
        <v>837</v>
      </c>
      <c r="L279" s="336">
        <v>10</v>
      </c>
      <c r="M279" s="337">
        <v>149</v>
      </c>
      <c r="N279" s="338"/>
      <c r="O279" s="149">
        <f t="shared" si="23"/>
        <v>0</v>
      </c>
      <c r="P279" s="184">
        <v>4607109951330</v>
      </c>
      <c r="Q279" s="339"/>
      <c r="R279" s="355">
        <f t="shared" si="24"/>
        <v>14.9</v>
      </c>
      <c r="S279" s="359" t="s">
        <v>2299</v>
      </c>
      <c r="T279" s="475" t="s">
        <v>8065</v>
      </c>
    </row>
    <row r="280" spans="1:20" s="112" customFormat="1" ht="25.5" x14ac:dyDescent="0.2">
      <c r="A280" s="222">
        <v>263</v>
      </c>
      <c r="B280" s="283">
        <v>6029</v>
      </c>
      <c r="C280" s="331" t="s">
        <v>4363</v>
      </c>
      <c r="D280" s="332"/>
      <c r="E280" s="285" t="s">
        <v>835</v>
      </c>
      <c r="F280" s="322" t="s">
        <v>4364</v>
      </c>
      <c r="G280" s="512" t="str">
        <f t="shared" si="22"/>
        <v>фото</v>
      </c>
      <c r="H280" s="223"/>
      <c r="I280" s="333" t="s">
        <v>4365</v>
      </c>
      <c r="J280" s="334" t="s">
        <v>1443</v>
      </c>
      <c r="K280" s="335" t="s">
        <v>837</v>
      </c>
      <c r="L280" s="336">
        <v>10</v>
      </c>
      <c r="M280" s="337">
        <v>149</v>
      </c>
      <c r="N280" s="338"/>
      <c r="O280" s="149">
        <f t="shared" si="23"/>
        <v>0</v>
      </c>
      <c r="P280" s="184">
        <v>4607109947159</v>
      </c>
      <c r="Q280" s="339"/>
      <c r="R280" s="355">
        <f t="shared" si="24"/>
        <v>14.9</v>
      </c>
      <c r="S280" s="359" t="s">
        <v>4363</v>
      </c>
      <c r="T280" s="475" t="s">
        <v>8065</v>
      </c>
    </row>
    <row r="281" spans="1:20" s="69" customFormat="1" ht="15.75" x14ac:dyDescent="0.2">
      <c r="A281" s="222">
        <v>264</v>
      </c>
      <c r="B281" s="283">
        <v>3327</v>
      </c>
      <c r="C281" s="331" t="s">
        <v>2300</v>
      </c>
      <c r="D281" s="332"/>
      <c r="E281" s="285" t="s">
        <v>835</v>
      </c>
      <c r="F281" s="322" t="s">
        <v>1628</v>
      </c>
      <c r="G281" s="512" t="str">
        <f t="shared" si="22"/>
        <v>фото</v>
      </c>
      <c r="H281" s="223"/>
      <c r="I281" s="333" t="s">
        <v>1629</v>
      </c>
      <c r="J281" s="334" t="s">
        <v>1443</v>
      </c>
      <c r="K281" s="335" t="s">
        <v>837</v>
      </c>
      <c r="L281" s="336">
        <v>10</v>
      </c>
      <c r="M281" s="337">
        <v>149</v>
      </c>
      <c r="N281" s="338"/>
      <c r="O281" s="149">
        <f t="shared" si="23"/>
        <v>0</v>
      </c>
      <c r="P281" s="184">
        <v>4607109951323</v>
      </c>
      <c r="Q281" s="339"/>
      <c r="R281" s="355">
        <f t="shared" si="24"/>
        <v>14.9</v>
      </c>
      <c r="S281" s="359" t="s">
        <v>2300</v>
      </c>
      <c r="T281" s="475" t="s">
        <v>8065</v>
      </c>
    </row>
    <row r="282" spans="1:20" s="112" customFormat="1" ht="15.75" x14ac:dyDescent="0.2">
      <c r="A282" s="222">
        <v>265</v>
      </c>
      <c r="B282" s="283">
        <v>1357</v>
      </c>
      <c r="C282" s="331" t="s">
        <v>2301</v>
      </c>
      <c r="D282" s="332"/>
      <c r="E282" s="285" t="s">
        <v>835</v>
      </c>
      <c r="F282" s="322" t="s">
        <v>1632</v>
      </c>
      <c r="G282" s="512" t="str">
        <f t="shared" si="22"/>
        <v>фото</v>
      </c>
      <c r="H282" s="223"/>
      <c r="I282" s="333" t="s">
        <v>1633</v>
      </c>
      <c r="J282" s="334" t="s">
        <v>1452</v>
      </c>
      <c r="K282" s="335" t="s">
        <v>837</v>
      </c>
      <c r="L282" s="336">
        <v>10</v>
      </c>
      <c r="M282" s="337">
        <v>170.3</v>
      </c>
      <c r="N282" s="338"/>
      <c r="O282" s="149">
        <f t="shared" si="23"/>
        <v>0</v>
      </c>
      <c r="P282" s="184">
        <v>4607109963197</v>
      </c>
      <c r="Q282" s="339"/>
      <c r="R282" s="355">
        <f t="shared" si="24"/>
        <v>17.03</v>
      </c>
      <c r="S282" s="359" t="s">
        <v>2301</v>
      </c>
      <c r="T282" s="475" t="s">
        <v>8065</v>
      </c>
    </row>
    <row r="283" spans="1:20" s="69" customFormat="1" ht="15.75" x14ac:dyDescent="0.2">
      <c r="A283" s="222">
        <v>266</v>
      </c>
      <c r="B283" s="283">
        <v>2425</v>
      </c>
      <c r="C283" s="331" t="s">
        <v>2302</v>
      </c>
      <c r="D283" s="332"/>
      <c r="E283" s="285" t="s">
        <v>835</v>
      </c>
      <c r="F283" s="322" t="s">
        <v>1630</v>
      </c>
      <c r="G283" s="512" t="str">
        <f t="shared" si="22"/>
        <v>фото</v>
      </c>
      <c r="H283" s="223"/>
      <c r="I283" s="333" t="s">
        <v>1631</v>
      </c>
      <c r="J283" s="334" t="s">
        <v>1452</v>
      </c>
      <c r="K283" s="335" t="s">
        <v>837</v>
      </c>
      <c r="L283" s="336">
        <v>10</v>
      </c>
      <c r="M283" s="337">
        <v>149</v>
      </c>
      <c r="N283" s="338"/>
      <c r="O283" s="149">
        <f t="shared" si="23"/>
        <v>0</v>
      </c>
      <c r="P283" s="184">
        <v>4607109966679</v>
      </c>
      <c r="Q283" s="339"/>
      <c r="R283" s="355">
        <f t="shared" si="24"/>
        <v>14.9</v>
      </c>
      <c r="S283" s="359" t="s">
        <v>2302</v>
      </c>
      <c r="T283" s="475" t="s">
        <v>8065</v>
      </c>
    </row>
    <row r="284" spans="1:20" ht="15.75" x14ac:dyDescent="0.2">
      <c r="A284" s="222">
        <v>267</v>
      </c>
      <c r="B284" s="283">
        <v>3355</v>
      </c>
      <c r="C284" s="331" t="s">
        <v>2303</v>
      </c>
      <c r="D284" s="332"/>
      <c r="E284" s="285" t="s">
        <v>835</v>
      </c>
      <c r="F284" s="322" t="s">
        <v>1635</v>
      </c>
      <c r="G284" s="512" t="str">
        <f t="shared" si="22"/>
        <v>фото</v>
      </c>
      <c r="H284" s="223"/>
      <c r="I284" s="333" t="s">
        <v>1636</v>
      </c>
      <c r="J284" s="334" t="s">
        <v>1443</v>
      </c>
      <c r="K284" s="335" t="s">
        <v>837</v>
      </c>
      <c r="L284" s="336">
        <v>10</v>
      </c>
      <c r="M284" s="337">
        <v>131.19999999999999</v>
      </c>
      <c r="N284" s="338"/>
      <c r="O284" s="149">
        <f t="shared" si="23"/>
        <v>0</v>
      </c>
      <c r="P284" s="184">
        <v>4607109951286</v>
      </c>
      <c r="Q284" s="339"/>
      <c r="R284" s="355">
        <f t="shared" si="24"/>
        <v>13.12</v>
      </c>
      <c r="S284" s="359" t="s">
        <v>2303</v>
      </c>
      <c r="T284" s="475" t="s">
        <v>8065</v>
      </c>
    </row>
    <row r="285" spans="1:20" s="112" customFormat="1" ht="15.75" x14ac:dyDescent="0.2">
      <c r="A285" s="222">
        <v>268</v>
      </c>
      <c r="B285" s="283">
        <v>6091</v>
      </c>
      <c r="C285" s="331" t="s">
        <v>8066</v>
      </c>
      <c r="D285" s="332"/>
      <c r="E285" s="385" t="s">
        <v>835</v>
      </c>
      <c r="F285" s="323" t="s">
        <v>8067</v>
      </c>
      <c r="G285" s="512" t="str">
        <f t="shared" si="22"/>
        <v>фото</v>
      </c>
      <c r="H285" s="223"/>
      <c r="I285" s="333" t="s">
        <v>8068</v>
      </c>
      <c r="J285" s="334" t="s">
        <v>1459</v>
      </c>
      <c r="K285" s="335" t="s">
        <v>837</v>
      </c>
      <c r="L285" s="336">
        <v>10</v>
      </c>
      <c r="M285" s="337">
        <v>149</v>
      </c>
      <c r="N285" s="338"/>
      <c r="O285" s="149">
        <f t="shared" si="23"/>
        <v>0</v>
      </c>
      <c r="P285" s="184">
        <v>4607109935125</v>
      </c>
      <c r="Q285" s="504" t="s">
        <v>7296</v>
      </c>
      <c r="R285" s="355">
        <f t="shared" si="24"/>
        <v>14.9</v>
      </c>
      <c r="S285" s="359" t="s">
        <v>8066</v>
      </c>
      <c r="T285" s="475" t="s">
        <v>8065</v>
      </c>
    </row>
    <row r="286" spans="1:20" s="112" customFormat="1" ht="15.75" x14ac:dyDescent="0.2">
      <c r="A286" s="222">
        <v>269</v>
      </c>
      <c r="B286" s="283">
        <v>2428</v>
      </c>
      <c r="C286" s="331" t="s">
        <v>2304</v>
      </c>
      <c r="D286" s="332"/>
      <c r="E286" s="285" t="s">
        <v>835</v>
      </c>
      <c r="F286" s="322" t="s">
        <v>1634</v>
      </c>
      <c r="G286" s="512" t="str">
        <f t="shared" si="22"/>
        <v>фото</v>
      </c>
      <c r="H286" s="223"/>
      <c r="I286" s="333" t="s">
        <v>70</v>
      </c>
      <c r="J286" s="334" t="s">
        <v>1452</v>
      </c>
      <c r="K286" s="335" t="s">
        <v>837</v>
      </c>
      <c r="L286" s="336">
        <v>10</v>
      </c>
      <c r="M286" s="337">
        <v>145.4</v>
      </c>
      <c r="N286" s="338"/>
      <c r="O286" s="149">
        <f t="shared" si="23"/>
        <v>0</v>
      </c>
      <c r="P286" s="184">
        <v>4607109966686</v>
      </c>
      <c r="Q286" s="339"/>
      <c r="R286" s="355">
        <f t="shared" si="24"/>
        <v>14.54</v>
      </c>
      <c r="S286" s="359" t="s">
        <v>2304</v>
      </c>
      <c r="T286" s="475" t="s">
        <v>8065</v>
      </c>
    </row>
    <row r="287" spans="1:20" s="69" customFormat="1" ht="15.75" x14ac:dyDescent="0.2">
      <c r="A287" s="222">
        <v>270</v>
      </c>
      <c r="B287" s="283">
        <v>2632</v>
      </c>
      <c r="C287" s="331" t="s">
        <v>2305</v>
      </c>
      <c r="D287" s="332"/>
      <c r="E287" s="285" t="s">
        <v>835</v>
      </c>
      <c r="F287" s="322" t="s">
        <v>1638</v>
      </c>
      <c r="G287" s="512" t="str">
        <f t="shared" si="22"/>
        <v>фото</v>
      </c>
      <c r="H287" s="223"/>
      <c r="I287" s="333" t="s">
        <v>1636</v>
      </c>
      <c r="J287" s="334" t="s">
        <v>1452</v>
      </c>
      <c r="K287" s="335" t="s">
        <v>837</v>
      </c>
      <c r="L287" s="336">
        <v>10</v>
      </c>
      <c r="M287" s="337">
        <v>157.9</v>
      </c>
      <c r="N287" s="338"/>
      <c r="O287" s="149">
        <f t="shared" si="23"/>
        <v>0</v>
      </c>
      <c r="P287" s="184">
        <v>4607109956670</v>
      </c>
      <c r="Q287" s="339"/>
      <c r="R287" s="355">
        <f t="shared" si="24"/>
        <v>15.79</v>
      </c>
      <c r="S287" s="359" t="s">
        <v>2305</v>
      </c>
      <c r="T287" s="475" t="s">
        <v>8065</v>
      </c>
    </row>
    <row r="288" spans="1:20" s="112" customFormat="1" ht="51" x14ac:dyDescent="0.2">
      <c r="A288" s="222">
        <v>271</v>
      </c>
      <c r="B288" s="283">
        <v>3310</v>
      </c>
      <c r="C288" s="331" t="s">
        <v>3653</v>
      </c>
      <c r="D288" s="332"/>
      <c r="E288" s="285" t="s">
        <v>835</v>
      </c>
      <c r="F288" s="322" t="s">
        <v>2306</v>
      </c>
      <c r="G288" s="512" t="str">
        <f t="shared" si="22"/>
        <v>фото</v>
      </c>
      <c r="H288" s="223"/>
      <c r="I288" s="333" t="s">
        <v>6451</v>
      </c>
      <c r="J288" s="334" t="s">
        <v>1452</v>
      </c>
      <c r="K288" s="335" t="s">
        <v>837</v>
      </c>
      <c r="L288" s="336">
        <v>10</v>
      </c>
      <c r="M288" s="337">
        <v>149</v>
      </c>
      <c r="N288" s="338"/>
      <c r="O288" s="149">
        <f t="shared" si="23"/>
        <v>0</v>
      </c>
      <c r="P288" s="184">
        <v>4607109950326</v>
      </c>
      <c r="Q288" s="339"/>
      <c r="R288" s="355">
        <f t="shared" si="24"/>
        <v>14.9</v>
      </c>
      <c r="S288" s="359" t="s">
        <v>3653</v>
      </c>
      <c r="T288" s="475" t="s">
        <v>8065</v>
      </c>
    </row>
    <row r="289" spans="1:20" s="106" customFormat="1" ht="15.75" x14ac:dyDescent="0.2">
      <c r="A289" s="222">
        <v>272</v>
      </c>
      <c r="B289" s="283">
        <v>3375</v>
      </c>
      <c r="C289" s="331" t="s">
        <v>2307</v>
      </c>
      <c r="D289" s="332"/>
      <c r="E289" s="285" t="s">
        <v>835</v>
      </c>
      <c r="F289" s="322" t="s">
        <v>1639</v>
      </c>
      <c r="G289" s="512" t="str">
        <f t="shared" si="22"/>
        <v>фото</v>
      </c>
      <c r="H289" s="223"/>
      <c r="I289" s="333" t="s">
        <v>1640</v>
      </c>
      <c r="J289" s="334" t="s">
        <v>1446</v>
      </c>
      <c r="K289" s="335" t="s">
        <v>837</v>
      </c>
      <c r="L289" s="336">
        <v>10</v>
      </c>
      <c r="M289" s="337">
        <v>157.9</v>
      </c>
      <c r="N289" s="338"/>
      <c r="O289" s="149">
        <f t="shared" si="23"/>
        <v>0</v>
      </c>
      <c r="P289" s="184">
        <v>4607109951255</v>
      </c>
      <c r="Q289" s="339"/>
      <c r="R289" s="355">
        <f t="shared" si="24"/>
        <v>15.79</v>
      </c>
      <c r="S289" s="359" t="s">
        <v>2307</v>
      </c>
      <c r="T289" s="475" t="s">
        <v>8065</v>
      </c>
    </row>
    <row r="290" spans="1:20" s="107" customFormat="1" ht="15.75" x14ac:dyDescent="0.2">
      <c r="A290" s="222">
        <v>273</v>
      </c>
      <c r="B290" s="283">
        <v>930</v>
      </c>
      <c r="C290" s="331" t="s">
        <v>2308</v>
      </c>
      <c r="D290" s="332"/>
      <c r="E290" s="285" t="s">
        <v>835</v>
      </c>
      <c r="F290" s="322" t="s">
        <v>1641</v>
      </c>
      <c r="G290" s="512" t="str">
        <f t="shared" si="22"/>
        <v>фото</v>
      </c>
      <c r="H290" s="223"/>
      <c r="I290" s="333" t="s">
        <v>1642</v>
      </c>
      <c r="J290" s="334" t="s">
        <v>1459</v>
      </c>
      <c r="K290" s="335" t="s">
        <v>837</v>
      </c>
      <c r="L290" s="336">
        <v>10</v>
      </c>
      <c r="M290" s="337">
        <v>184.5</v>
      </c>
      <c r="N290" s="338"/>
      <c r="O290" s="149">
        <f t="shared" si="23"/>
        <v>0</v>
      </c>
      <c r="P290" s="184">
        <v>4607109956700</v>
      </c>
      <c r="Q290" s="339"/>
      <c r="R290" s="355">
        <f t="shared" si="24"/>
        <v>18.45</v>
      </c>
      <c r="S290" s="359" t="s">
        <v>2308</v>
      </c>
      <c r="T290" s="475" t="s">
        <v>8065</v>
      </c>
    </row>
    <row r="291" spans="1:20" s="112" customFormat="1" ht="15.75" x14ac:dyDescent="0.2">
      <c r="A291" s="222">
        <v>274</v>
      </c>
      <c r="B291" s="283">
        <v>3378</v>
      </c>
      <c r="C291" s="331" t="s">
        <v>2309</v>
      </c>
      <c r="D291" s="332"/>
      <c r="E291" s="285" t="s">
        <v>835</v>
      </c>
      <c r="F291" s="322" t="s">
        <v>1643</v>
      </c>
      <c r="G291" s="512" t="str">
        <f t="shared" si="22"/>
        <v>фото</v>
      </c>
      <c r="H291" s="223"/>
      <c r="I291" s="333" t="s">
        <v>1644</v>
      </c>
      <c r="J291" s="334" t="s">
        <v>1446</v>
      </c>
      <c r="K291" s="335" t="s">
        <v>837</v>
      </c>
      <c r="L291" s="336">
        <v>10</v>
      </c>
      <c r="M291" s="337">
        <v>228.8</v>
      </c>
      <c r="N291" s="338"/>
      <c r="O291" s="149">
        <f t="shared" si="23"/>
        <v>0</v>
      </c>
      <c r="P291" s="184">
        <v>4607109951248</v>
      </c>
      <c r="Q291" s="339"/>
      <c r="R291" s="355">
        <f t="shared" si="24"/>
        <v>22.88</v>
      </c>
      <c r="S291" s="359" t="s">
        <v>2309</v>
      </c>
      <c r="T291" s="475" t="s">
        <v>8065</v>
      </c>
    </row>
    <row r="292" spans="1:20" s="112" customFormat="1" ht="51" x14ac:dyDescent="0.2">
      <c r="A292" s="222">
        <v>275</v>
      </c>
      <c r="B292" s="283">
        <v>2930</v>
      </c>
      <c r="C292" s="331" t="s">
        <v>8066</v>
      </c>
      <c r="D292" s="332"/>
      <c r="E292" s="385" t="s">
        <v>835</v>
      </c>
      <c r="F292" s="323" t="s">
        <v>8069</v>
      </c>
      <c r="G292" s="512" t="str">
        <f t="shared" si="22"/>
        <v>фото</v>
      </c>
      <c r="H292" s="223"/>
      <c r="I292" s="333" t="s">
        <v>8070</v>
      </c>
      <c r="J292" s="334"/>
      <c r="K292" s="335" t="s">
        <v>874</v>
      </c>
      <c r="L292" s="336">
        <v>5</v>
      </c>
      <c r="M292" s="337">
        <v>193.4</v>
      </c>
      <c r="N292" s="338"/>
      <c r="O292" s="149">
        <f t="shared" si="23"/>
        <v>0</v>
      </c>
      <c r="P292" s="184">
        <v>4607109979204</v>
      </c>
      <c r="Q292" s="504" t="s">
        <v>7296</v>
      </c>
      <c r="R292" s="355">
        <f t="shared" si="24"/>
        <v>38.68</v>
      </c>
      <c r="S292" s="359" t="s">
        <v>8066</v>
      </c>
      <c r="T292" s="475" t="s">
        <v>8065</v>
      </c>
    </row>
    <row r="293" spans="1:20" s="112" customFormat="1" ht="15.75" x14ac:dyDescent="0.2">
      <c r="A293" s="222">
        <v>276</v>
      </c>
      <c r="B293" s="283">
        <v>1358</v>
      </c>
      <c r="C293" s="331" t="s">
        <v>2310</v>
      </c>
      <c r="D293" s="332"/>
      <c r="E293" s="285" t="s">
        <v>835</v>
      </c>
      <c r="F293" s="322" t="s">
        <v>1645</v>
      </c>
      <c r="G293" s="512" t="str">
        <f t="shared" si="22"/>
        <v>фото</v>
      </c>
      <c r="H293" s="223"/>
      <c r="I293" s="333" t="s">
        <v>461</v>
      </c>
      <c r="J293" s="334" t="s">
        <v>1452</v>
      </c>
      <c r="K293" s="335" t="s">
        <v>837</v>
      </c>
      <c r="L293" s="336">
        <v>10</v>
      </c>
      <c r="M293" s="337">
        <v>166.7</v>
      </c>
      <c r="N293" s="338"/>
      <c r="O293" s="149">
        <f t="shared" si="23"/>
        <v>0</v>
      </c>
      <c r="P293" s="184">
        <v>4607109963418</v>
      </c>
      <c r="Q293" s="339"/>
      <c r="R293" s="355">
        <f t="shared" si="24"/>
        <v>16.670000000000002</v>
      </c>
      <c r="S293" s="359" t="s">
        <v>2310</v>
      </c>
      <c r="T293" s="475" t="s">
        <v>8065</v>
      </c>
    </row>
    <row r="294" spans="1:20" s="112" customFormat="1" ht="38.25" x14ac:dyDescent="0.2">
      <c r="A294" s="222">
        <v>277</v>
      </c>
      <c r="B294" s="283">
        <v>1458</v>
      </c>
      <c r="C294" s="331" t="s">
        <v>2311</v>
      </c>
      <c r="D294" s="332"/>
      <c r="E294" s="285" t="s">
        <v>835</v>
      </c>
      <c r="F294" s="322" t="s">
        <v>3447</v>
      </c>
      <c r="G294" s="512" t="str">
        <f t="shared" si="22"/>
        <v>фото</v>
      </c>
      <c r="H294" s="223"/>
      <c r="I294" s="333" t="s">
        <v>6452</v>
      </c>
      <c r="J294" s="334" t="s">
        <v>1446</v>
      </c>
      <c r="K294" s="335" t="s">
        <v>837</v>
      </c>
      <c r="L294" s="336">
        <v>10</v>
      </c>
      <c r="M294" s="337">
        <v>237.7</v>
      </c>
      <c r="N294" s="338"/>
      <c r="O294" s="149">
        <f t="shared" si="23"/>
        <v>0</v>
      </c>
      <c r="P294" s="184">
        <v>4607109985380</v>
      </c>
      <c r="Q294" s="339"/>
      <c r="R294" s="355">
        <f t="shared" si="24"/>
        <v>23.77</v>
      </c>
      <c r="S294" s="359" t="s">
        <v>2311</v>
      </c>
      <c r="T294" s="475" t="s">
        <v>8065</v>
      </c>
    </row>
    <row r="295" spans="1:20" s="112" customFormat="1" ht="38.25" x14ac:dyDescent="0.2">
      <c r="A295" s="222">
        <v>278</v>
      </c>
      <c r="B295" s="283">
        <v>5812</v>
      </c>
      <c r="C295" s="331" t="s">
        <v>4485</v>
      </c>
      <c r="D295" s="332"/>
      <c r="E295" s="285" t="s">
        <v>835</v>
      </c>
      <c r="F295" s="322" t="s">
        <v>3469</v>
      </c>
      <c r="G295" s="512" t="str">
        <f t="shared" si="22"/>
        <v>фото</v>
      </c>
      <c r="H295" s="223"/>
      <c r="I295" s="333" t="s">
        <v>6453</v>
      </c>
      <c r="J295" s="334" t="s">
        <v>1446</v>
      </c>
      <c r="K295" s="335" t="s">
        <v>837</v>
      </c>
      <c r="L295" s="336">
        <v>10</v>
      </c>
      <c r="M295" s="337">
        <v>191.6</v>
      </c>
      <c r="N295" s="338"/>
      <c r="O295" s="149">
        <f t="shared" si="23"/>
        <v>0</v>
      </c>
      <c r="P295" s="184">
        <v>4607109935057</v>
      </c>
      <c r="Q295" s="339" t="s">
        <v>5840</v>
      </c>
      <c r="R295" s="355">
        <f t="shared" si="24"/>
        <v>19.16</v>
      </c>
      <c r="S295" s="359" t="s">
        <v>4485</v>
      </c>
      <c r="T295" s="475" t="s">
        <v>8065</v>
      </c>
    </row>
    <row r="296" spans="1:20" s="112" customFormat="1" ht="15.75" x14ac:dyDescent="0.2">
      <c r="A296" s="222">
        <v>279</v>
      </c>
      <c r="B296" s="283">
        <v>3388</v>
      </c>
      <c r="C296" s="331" t="s">
        <v>2312</v>
      </c>
      <c r="D296" s="332"/>
      <c r="E296" s="285" t="s">
        <v>835</v>
      </c>
      <c r="F296" s="322" t="s">
        <v>1647</v>
      </c>
      <c r="G296" s="512" t="str">
        <f t="shared" si="22"/>
        <v>фото</v>
      </c>
      <c r="H296" s="223"/>
      <c r="I296" s="333" t="s">
        <v>461</v>
      </c>
      <c r="J296" s="334" t="s">
        <v>1452</v>
      </c>
      <c r="K296" s="335" t="s">
        <v>837</v>
      </c>
      <c r="L296" s="336">
        <v>10</v>
      </c>
      <c r="M296" s="337">
        <v>184.5</v>
      </c>
      <c r="N296" s="338"/>
      <c r="O296" s="149">
        <f t="shared" si="23"/>
        <v>0</v>
      </c>
      <c r="P296" s="184">
        <v>4607109951231</v>
      </c>
      <c r="Q296" s="339"/>
      <c r="R296" s="355">
        <f t="shared" si="24"/>
        <v>18.45</v>
      </c>
      <c r="S296" s="359" t="s">
        <v>2312</v>
      </c>
      <c r="T296" s="475" t="s">
        <v>8065</v>
      </c>
    </row>
    <row r="297" spans="1:20" s="69" customFormat="1" ht="15.75" x14ac:dyDescent="0.2">
      <c r="A297" s="222">
        <v>280</v>
      </c>
      <c r="B297" s="283">
        <v>3387</v>
      </c>
      <c r="C297" s="331" t="s">
        <v>2313</v>
      </c>
      <c r="D297" s="332"/>
      <c r="E297" s="285" t="s">
        <v>835</v>
      </c>
      <c r="F297" s="322" t="s">
        <v>1646</v>
      </c>
      <c r="G297" s="512" t="str">
        <f t="shared" si="22"/>
        <v>фото</v>
      </c>
      <c r="H297" s="223"/>
      <c r="I297" s="333" t="s">
        <v>461</v>
      </c>
      <c r="J297" s="334" t="s">
        <v>1443</v>
      </c>
      <c r="K297" s="335" t="s">
        <v>837</v>
      </c>
      <c r="L297" s="336">
        <v>10</v>
      </c>
      <c r="M297" s="337">
        <v>166.7</v>
      </c>
      <c r="N297" s="338"/>
      <c r="O297" s="149">
        <f t="shared" si="23"/>
        <v>0</v>
      </c>
      <c r="P297" s="184">
        <v>4607109951224</v>
      </c>
      <c r="Q297" s="339"/>
      <c r="R297" s="355">
        <f t="shared" si="24"/>
        <v>16.670000000000002</v>
      </c>
      <c r="S297" s="359" t="s">
        <v>2313</v>
      </c>
      <c r="T297" s="475" t="s">
        <v>8065</v>
      </c>
    </row>
    <row r="298" spans="1:20" s="112" customFormat="1" ht="15.75" x14ac:dyDescent="0.2">
      <c r="A298" s="222">
        <v>281</v>
      </c>
      <c r="B298" s="283">
        <v>2413</v>
      </c>
      <c r="C298" s="331" t="s">
        <v>2314</v>
      </c>
      <c r="D298" s="332"/>
      <c r="E298" s="285" t="s">
        <v>835</v>
      </c>
      <c r="F298" s="322" t="s">
        <v>1620</v>
      </c>
      <c r="G298" s="512" t="str">
        <f t="shared" si="22"/>
        <v>фото</v>
      </c>
      <c r="H298" s="223"/>
      <c r="I298" s="333" t="s">
        <v>889</v>
      </c>
      <c r="J298" s="334" t="s">
        <v>1452</v>
      </c>
      <c r="K298" s="335" t="s">
        <v>837</v>
      </c>
      <c r="L298" s="336">
        <v>10</v>
      </c>
      <c r="M298" s="337">
        <v>149</v>
      </c>
      <c r="N298" s="338"/>
      <c r="O298" s="149">
        <f t="shared" si="23"/>
        <v>0</v>
      </c>
      <c r="P298" s="184">
        <v>4607109966693</v>
      </c>
      <c r="Q298" s="339"/>
      <c r="R298" s="355">
        <f t="shared" si="24"/>
        <v>14.9</v>
      </c>
      <c r="S298" s="359" t="s">
        <v>2314</v>
      </c>
      <c r="T298" s="475" t="s">
        <v>8065</v>
      </c>
    </row>
    <row r="299" spans="1:20" s="112" customFormat="1" ht="25.5" x14ac:dyDescent="0.2">
      <c r="A299" s="222">
        <v>282</v>
      </c>
      <c r="B299" s="283">
        <v>6064</v>
      </c>
      <c r="C299" s="331" t="s">
        <v>6654</v>
      </c>
      <c r="D299" s="332"/>
      <c r="E299" s="285" t="s">
        <v>835</v>
      </c>
      <c r="F299" s="322" t="s">
        <v>6238</v>
      </c>
      <c r="G299" s="512" t="str">
        <f t="shared" si="22"/>
        <v>фото</v>
      </c>
      <c r="H299" s="223"/>
      <c r="I299" s="333" t="s">
        <v>6454</v>
      </c>
      <c r="J299" s="334" t="s">
        <v>1446</v>
      </c>
      <c r="K299" s="335" t="s">
        <v>837</v>
      </c>
      <c r="L299" s="336">
        <v>10</v>
      </c>
      <c r="M299" s="337">
        <v>152.5</v>
      </c>
      <c r="N299" s="338"/>
      <c r="O299" s="149">
        <f t="shared" si="23"/>
        <v>0</v>
      </c>
      <c r="P299" s="184">
        <v>4607109935378</v>
      </c>
      <c r="Q299" s="339" t="s">
        <v>5840</v>
      </c>
      <c r="R299" s="355">
        <f t="shared" si="24"/>
        <v>15.25</v>
      </c>
      <c r="S299" s="359" t="s">
        <v>6654</v>
      </c>
      <c r="T299" s="475" t="s">
        <v>8065</v>
      </c>
    </row>
    <row r="300" spans="1:20" s="112" customFormat="1" ht="15" x14ac:dyDescent="0.2">
      <c r="A300" s="461">
        <v>283</v>
      </c>
      <c r="B300" s="472"/>
      <c r="C300" s="329"/>
      <c r="D300" s="329"/>
      <c r="E300" s="286" t="s">
        <v>1654</v>
      </c>
      <c r="F300" s="473"/>
      <c r="G300" s="473"/>
      <c r="H300" s="473"/>
      <c r="I300" s="324"/>
      <c r="J300" s="324"/>
      <c r="K300" s="324"/>
      <c r="L300" s="324"/>
      <c r="M300" s="324"/>
      <c r="N300" s="324"/>
      <c r="O300" s="324"/>
      <c r="P300" s="324"/>
      <c r="Q300" s="324"/>
      <c r="R300" s="324"/>
      <c r="S300" s="330"/>
      <c r="T300" s="474"/>
    </row>
    <row r="301" spans="1:20" s="112" customFormat="1" ht="15.75" x14ac:dyDescent="0.2">
      <c r="A301" s="222">
        <v>284</v>
      </c>
      <c r="B301" s="283">
        <v>3247</v>
      </c>
      <c r="C301" s="331" t="s">
        <v>2315</v>
      </c>
      <c r="D301" s="332"/>
      <c r="E301" s="285" t="s">
        <v>835</v>
      </c>
      <c r="F301" s="322" t="s">
        <v>1657</v>
      </c>
      <c r="G301" s="512" t="str">
        <f t="shared" ref="G301:G336" si="25">HYPERLINK("http://www.gardenbulbs.ru/images/summer_CL/thumbnails/"&amp;C301&amp;".jpg","фото")</f>
        <v>фото</v>
      </c>
      <c r="H301" s="223"/>
      <c r="I301" s="333" t="s">
        <v>1658</v>
      </c>
      <c r="J301" s="334" t="s">
        <v>1496</v>
      </c>
      <c r="K301" s="335" t="s">
        <v>837</v>
      </c>
      <c r="L301" s="336">
        <v>10</v>
      </c>
      <c r="M301" s="337">
        <v>149</v>
      </c>
      <c r="N301" s="338"/>
      <c r="O301" s="149">
        <f t="shared" ref="O301:O336" si="26">IF(ISERROR(N301*M301),0,N301*M301)</f>
        <v>0</v>
      </c>
      <c r="P301" s="184">
        <v>4607109951217</v>
      </c>
      <c r="Q301" s="339"/>
      <c r="R301" s="355">
        <f t="shared" ref="R301:R336" si="27">ROUND(M301/L301,2)</f>
        <v>14.9</v>
      </c>
      <c r="S301" s="359" t="s">
        <v>2315</v>
      </c>
      <c r="T301" s="475" t="s">
        <v>8071</v>
      </c>
    </row>
    <row r="302" spans="1:20" s="112" customFormat="1" ht="25.5" x14ac:dyDescent="0.2">
      <c r="A302" s="222">
        <v>285</v>
      </c>
      <c r="B302" s="283">
        <v>1359</v>
      </c>
      <c r="C302" s="331" t="s">
        <v>2316</v>
      </c>
      <c r="D302" s="332"/>
      <c r="E302" s="285" t="s">
        <v>835</v>
      </c>
      <c r="F302" s="322" t="s">
        <v>1659</v>
      </c>
      <c r="G302" s="512" t="str">
        <f t="shared" si="25"/>
        <v>фото</v>
      </c>
      <c r="H302" s="223"/>
      <c r="I302" s="333" t="s">
        <v>6455</v>
      </c>
      <c r="J302" s="334" t="s">
        <v>1443</v>
      </c>
      <c r="K302" s="335" t="s">
        <v>837</v>
      </c>
      <c r="L302" s="336">
        <v>10</v>
      </c>
      <c r="M302" s="337">
        <v>202.2</v>
      </c>
      <c r="N302" s="338"/>
      <c r="O302" s="149">
        <f t="shared" si="26"/>
        <v>0</v>
      </c>
      <c r="P302" s="184">
        <v>4607109962688</v>
      </c>
      <c r="Q302" s="339"/>
      <c r="R302" s="355">
        <f t="shared" si="27"/>
        <v>20.22</v>
      </c>
      <c r="S302" s="359" t="s">
        <v>2316</v>
      </c>
      <c r="T302" s="475" t="s">
        <v>8071</v>
      </c>
    </row>
    <row r="303" spans="1:20" s="112" customFormat="1" ht="15.75" x14ac:dyDescent="0.2">
      <c r="A303" s="222">
        <v>286</v>
      </c>
      <c r="B303" s="283">
        <v>2608</v>
      </c>
      <c r="C303" s="331" t="s">
        <v>2317</v>
      </c>
      <c r="D303" s="332"/>
      <c r="E303" s="285" t="s">
        <v>835</v>
      </c>
      <c r="F303" s="322" t="s">
        <v>1655</v>
      </c>
      <c r="G303" s="512" t="str">
        <f t="shared" si="25"/>
        <v>фото</v>
      </c>
      <c r="H303" s="223"/>
      <c r="I303" s="333" t="s">
        <v>1656</v>
      </c>
      <c r="J303" s="334" t="s">
        <v>1443</v>
      </c>
      <c r="K303" s="335" t="s">
        <v>837</v>
      </c>
      <c r="L303" s="336">
        <v>10</v>
      </c>
      <c r="M303" s="337">
        <v>175.6</v>
      </c>
      <c r="N303" s="338"/>
      <c r="O303" s="149">
        <f t="shared" si="26"/>
        <v>0</v>
      </c>
      <c r="P303" s="184">
        <v>4607109956335</v>
      </c>
      <c r="Q303" s="339"/>
      <c r="R303" s="355">
        <f t="shared" si="27"/>
        <v>17.559999999999999</v>
      </c>
      <c r="S303" s="359" t="s">
        <v>2317</v>
      </c>
      <c r="T303" s="475" t="s">
        <v>8071</v>
      </c>
    </row>
    <row r="304" spans="1:20" s="112" customFormat="1" ht="25.5" x14ac:dyDescent="0.2">
      <c r="A304" s="222">
        <v>287</v>
      </c>
      <c r="B304" s="283">
        <v>1399</v>
      </c>
      <c r="C304" s="331" t="s">
        <v>6655</v>
      </c>
      <c r="D304" s="332"/>
      <c r="E304" s="285" t="s">
        <v>835</v>
      </c>
      <c r="F304" s="322" t="s">
        <v>6239</v>
      </c>
      <c r="G304" s="512" t="str">
        <f t="shared" si="25"/>
        <v>фото</v>
      </c>
      <c r="H304" s="223"/>
      <c r="I304" s="333" t="s">
        <v>6456</v>
      </c>
      <c r="J304" s="334" t="s">
        <v>1496</v>
      </c>
      <c r="K304" s="335" t="s">
        <v>837</v>
      </c>
      <c r="L304" s="336">
        <v>9</v>
      </c>
      <c r="M304" s="337">
        <v>118.8</v>
      </c>
      <c r="N304" s="338"/>
      <c r="O304" s="149">
        <f t="shared" si="26"/>
        <v>0</v>
      </c>
      <c r="P304" s="184">
        <v>4607109950234</v>
      </c>
      <c r="Q304" s="339" t="s">
        <v>5840</v>
      </c>
      <c r="R304" s="355">
        <f t="shared" si="27"/>
        <v>13.2</v>
      </c>
      <c r="S304" s="359" t="s">
        <v>6655</v>
      </c>
      <c r="T304" s="475" t="s">
        <v>8071</v>
      </c>
    </row>
    <row r="305" spans="1:20" s="112" customFormat="1" ht="15.75" x14ac:dyDescent="0.2">
      <c r="A305" s="222">
        <v>288</v>
      </c>
      <c r="B305" s="283">
        <v>1360</v>
      </c>
      <c r="C305" s="331" t="s">
        <v>2318</v>
      </c>
      <c r="D305" s="332"/>
      <c r="E305" s="285" t="s">
        <v>835</v>
      </c>
      <c r="F305" s="322" t="s">
        <v>1675</v>
      </c>
      <c r="G305" s="512" t="str">
        <f t="shared" si="25"/>
        <v>фото</v>
      </c>
      <c r="H305" s="223"/>
      <c r="I305" s="333" t="s">
        <v>1676</v>
      </c>
      <c r="J305" s="334" t="s">
        <v>1443</v>
      </c>
      <c r="K305" s="335" t="s">
        <v>837</v>
      </c>
      <c r="L305" s="336">
        <v>10</v>
      </c>
      <c r="M305" s="337">
        <v>211.1</v>
      </c>
      <c r="N305" s="338"/>
      <c r="O305" s="149">
        <f t="shared" si="26"/>
        <v>0</v>
      </c>
      <c r="P305" s="184">
        <v>4607109962855</v>
      </c>
      <c r="Q305" s="339"/>
      <c r="R305" s="355">
        <f t="shared" si="27"/>
        <v>21.11</v>
      </c>
      <c r="S305" s="359" t="s">
        <v>2318</v>
      </c>
      <c r="T305" s="475" t="s">
        <v>8071</v>
      </c>
    </row>
    <row r="306" spans="1:20" s="112" customFormat="1" ht="25.5" x14ac:dyDescent="0.2">
      <c r="A306" s="222">
        <v>289</v>
      </c>
      <c r="B306" s="283">
        <v>3377</v>
      </c>
      <c r="C306" s="331" t="s">
        <v>2319</v>
      </c>
      <c r="D306" s="332"/>
      <c r="E306" s="285" t="s">
        <v>835</v>
      </c>
      <c r="F306" s="322" t="s">
        <v>1688</v>
      </c>
      <c r="G306" s="512" t="str">
        <f t="shared" si="25"/>
        <v>фото</v>
      </c>
      <c r="H306" s="223"/>
      <c r="I306" s="333" t="s">
        <v>1689</v>
      </c>
      <c r="J306" s="334" t="s">
        <v>1479</v>
      </c>
      <c r="K306" s="335" t="s">
        <v>837</v>
      </c>
      <c r="L306" s="336">
        <v>10</v>
      </c>
      <c r="M306" s="337">
        <v>149</v>
      </c>
      <c r="N306" s="338"/>
      <c r="O306" s="149">
        <f t="shared" si="26"/>
        <v>0</v>
      </c>
      <c r="P306" s="184">
        <v>4607109951194</v>
      </c>
      <c r="Q306" s="339"/>
      <c r="R306" s="355">
        <f t="shared" si="27"/>
        <v>14.9</v>
      </c>
      <c r="S306" s="359" t="s">
        <v>2319</v>
      </c>
      <c r="T306" s="475" t="s">
        <v>8071</v>
      </c>
    </row>
    <row r="307" spans="1:20" s="112" customFormat="1" ht="15.75" x14ac:dyDescent="0.2">
      <c r="A307" s="222">
        <v>290</v>
      </c>
      <c r="B307" s="283">
        <v>1361</v>
      </c>
      <c r="C307" s="331" t="s">
        <v>2320</v>
      </c>
      <c r="D307" s="332"/>
      <c r="E307" s="285" t="s">
        <v>835</v>
      </c>
      <c r="F307" s="322" t="s">
        <v>1673</v>
      </c>
      <c r="G307" s="512" t="str">
        <f t="shared" si="25"/>
        <v>фото</v>
      </c>
      <c r="H307" s="223"/>
      <c r="I307" s="333" t="s">
        <v>1674</v>
      </c>
      <c r="J307" s="334" t="s">
        <v>1446</v>
      </c>
      <c r="K307" s="335" t="s">
        <v>837</v>
      </c>
      <c r="L307" s="336">
        <v>10</v>
      </c>
      <c r="M307" s="337">
        <v>202.2</v>
      </c>
      <c r="N307" s="338"/>
      <c r="O307" s="149">
        <f t="shared" si="26"/>
        <v>0</v>
      </c>
      <c r="P307" s="184">
        <v>4607109962954</v>
      </c>
      <c r="Q307" s="339"/>
      <c r="R307" s="355">
        <f t="shared" si="27"/>
        <v>20.22</v>
      </c>
      <c r="S307" s="359" t="s">
        <v>2320</v>
      </c>
      <c r="T307" s="475" t="s">
        <v>8071</v>
      </c>
    </row>
    <row r="308" spans="1:20" s="69" customFormat="1" ht="15.75" x14ac:dyDescent="0.2">
      <c r="A308" s="222">
        <v>291</v>
      </c>
      <c r="B308" s="283">
        <v>2406</v>
      </c>
      <c r="C308" s="331" t="s">
        <v>2321</v>
      </c>
      <c r="D308" s="332"/>
      <c r="E308" s="285" t="s">
        <v>835</v>
      </c>
      <c r="F308" s="322" t="s">
        <v>1665</v>
      </c>
      <c r="G308" s="512" t="str">
        <f t="shared" si="25"/>
        <v>фото</v>
      </c>
      <c r="H308" s="223"/>
      <c r="I308" s="333" t="s">
        <v>1666</v>
      </c>
      <c r="J308" s="334" t="s">
        <v>1446</v>
      </c>
      <c r="K308" s="335" t="s">
        <v>837</v>
      </c>
      <c r="L308" s="336">
        <v>10</v>
      </c>
      <c r="M308" s="337">
        <v>193.4</v>
      </c>
      <c r="N308" s="338"/>
      <c r="O308" s="149">
        <f t="shared" si="26"/>
        <v>0</v>
      </c>
      <c r="P308" s="184">
        <v>4607109966730</v>
      </c>
      <c r="Q308" s="339"/>
      <c r="R308" s="355">
        <f t="shared" si="27"/>
        <v>19.34</v>
      </c>
      <c r="S308" s="359" t="s">
        <v>2321</v>
      </c>
      <c r="T308" s="475" t="s">
        <v>8071</v>
      </c>
    </row>
    <row r="309" spans="1:20" s="106" customFormat="1" ht="15.75" x14ac:dyDescent="0.2">
      <c r="A309" s="222">
        <v>292</v>
      </c>
      <c r="B309" s="283">
        <v>2619</v>
      </c>
      <c r="C309" s="331" t="s">
        <v>4366</v>
      </c>
      <c r="D309" s="332"/>
      <c r="E309" s="285" t="s">
        <v>835</v>
      </c>
      <c r="F309" s="322" t="s">
        <v>1667</v>
      </c>
      <c r="G309" s="512" t="str">
        <f t="shared" si="25"/>
        <v>фото</v>
      </c>
      <c r="H309" s="223"/>
      <c r="I309" s="333" t="s">
        <v>1668</v>
      </c>
      <c r="J309" s="334" t="s">
        <v>1443</v>
      </c>
      <c r="K309" s="335" t="s">
        <v>837</v>
      </c>
      <c r="L309" s="336">
        <v>10</v>
      </c>
      <c r="M309" s="337">
        <v>157.9</v>
      </c>
      <c r="N309" s="338"/>
      <c r="O309" s="149">
        <f t="shared" si="26"/>
        <v>0</v>
      </c>
      <c r="P309" s="184">
        <v>4607109956465</v>
      </c>
      <c r="Q309" s="339"/>
      <c r="R309" s="355">
        <f t="shared" si="27"/>
        <v>15.79</v>
      </c>
      <c r="S309" s="359" t="s">
        <v>4366</v>
      </c>
      <c r="T309" s="475" t="s">
        <v>8071</v>
      </c>
    </row>
    <row r="310" spans="1:20" s="112" customFormat="1" ht="89.25" x14ac:dyDescent="0.2">
      <c r="A310" s="222">
        <v>293</v>
      </c>
      <c r="B310" s="283">
        <v>2915</v>
      </c>
      <c r="C310" s="331" t="s">
        <v>2322</v>
      </c>
      <c r="D310" s="332"/>
      <c r="E310" s="285" t="s">
        <v>835</v>
      </c>
      <c r="F310" s="322" t="s">
        <v>1669</v>
      </c>
      <c r="G310" s="512" t="str">
        <f t="shared" si="25"/>
        <v>фото</v>
      </c>
      <c r="H310" s="223"/>
      <c r="I310" s="333" t="s">
        <v>6457</v>
      </c>
      <c r="J310" s="334" t="s">
        <v>1446</v>
      </c>
      <c r="K310" s="335" t="s">
        <v>837</v>
      </c>
      <c r="L310" s="336">
        <v>10</v>
      </c>
      <c r="M310" s="337">
        <v>228.8</v>
      </c>
      <c r="N310" s="338"/>
      <c r="O310" s="149">
        <f t="shared" si="26"/>
        <v>0</v>
      </c>
      <c r="P310" s="184">
        <v>4607109979150</v>
      </c>
      <c r="Q310" s="339"/>
      <c r="R310" s="355">
        <f t="shared" si="27"/>
        <v>22.88</v>
      </c>
      <c r="S310" s="359" t="s">
        <v>2322</v>
      </c>
      <c r="T310" s="475" t="s">
        <v>8071</v>
      </c>
    </row>
    <row r="311" spans="1:20" s="112" customFormat="1" ht="15.75" x14ac:dyDescent="0.2">
      <c r="A311" s="222">
        <v>294</v>
      </c>
      <c r="B311" s="283">
        <v>1362</v>
      </c>
      <c r="C311" s="331" t="s">
        <v>2323</v>
      </c>
      <c r="D311" s="332"/>
      <c r="E311" s="285" t="s">
        <v>835</v>
      </c>
      <c r="F311" s="322" t="s">
        <v>1697</v>
      </c>
      <c r="G311" s="512" t="str">
        <f t="shared" si="25"/>
        <v>фото</v>
      </c>
      <c r="H311" s="223"/>
      <c r="I311" s="333" t="s">
        <v>1500</v>
      </c>
      <c r="J311" s="334" t="s">
        <v>1443</v>
      </c>
      <c r="K311" s="335" t="s">
        <v>837</v>
      </c>
      <c r="L311" s="336">
        <v>10</v>
      </c>
      <c r="M311" s="337">
        <v>157.9</v>
      </c>
      <c r="N311" s="338"/>
      <c r="O311" s="149">
        <f t="shared" si="26"/>
        <v>0</v>
      </c>
      <c r="P311" s="184">
        <v>4607109963012</v>
      </c>
      <c r="Q311" s="339"/>
      <c r="R311" s="355">
        <f t="shared" si="27"/>
        <v>15.79</v>
      </c>
      <c r="S311" s="359" t="s">
        <v>2323</v>
      </c>
      <c r="T311" s="475" t="s">
        <v>8071</v>
      </c>
    </row>
    <row r="312" spans="1:20" s="112" customFormat="1" ht="15.75" x14ac:dyDescent="0.2">
      <c r="A312" s="222">
        <v>295</v>
      </c>
      <c r="B312" s="283">
        <v>6682</v>
      </c>
      <c r="C312" s="331" t="s">
        <v>2324</v>
      </c>
      <c r="D312" s="332"/>
      <c r="E312" s="285" t="s">
        <v>835</v>
      </c>
      <c r="F312" s="322" t="s">
        <v>211</v>
      </c>
      <c r="G312" s="512" t="str">
        <f t="shared" si="25"/>
        <v>фото</v>
      </c>
      <c r="H312" s="223"/>
      <c r="I312" s="333" t="s">
        <v>212</v>
      </c>
      <c r="J312" s="334" t="s">
        <v>1443</v>
      </c>
      <c r="K312" s="335" t="s">
        <v>837</v>
      </c>
      <c r="L312" s="336">
        <v>10</v>
      </c>
      <c r="M312" s="337">
        <v>273.2</v>
      </c>
      <c r="N312" s="338"/>
      <c r="O312" s="149">
        <f t="shared" si="26"/>
        <v>0</v>
      </c>
      <c r="P312" s="184">
        <v>4607109943267</v>
      </c>
      <c r="Q312" s="339"/>
      <c r="R312" s="355">
        <f t="shared" si="27"/>
        <v>27.32</v>
      </c>
      <c r="S312" s="359" t="s">
        <v>2324</v>
      </c>
      <c r="T312" s="475" t="s">
        <v>8071</v>
      </c>
    </row>
    <row r="313" spans="1:20" s="69" customFormat="1" ht="25.5" x14ac:dyDescent="0.2">
      <c r="A313" s="222">
        <v>296</v>
      </c>
      <c r="B313" s="283">
        <v>3392</v>
      </c>
      <c r="C313" s="331" t="s">
        <v>2325</v>
      </c>
      <c r="D313" s="332"/>
      <c r="E313" s="285" t="s">
        <v>835</v>
      </c>
      <c r="F313" s="322" t="s">
        <v>1695</v>
      </c>
      <c r="G313" s="512" t="str">
        <f t="shared" si="25"/>
        <v>фото</v>
      </c>
      <c r="H313" s="223"/>
      <c r="I313" s="333" t="s">
        <v>1696</v>
      </c>
      <c r="J313" s="334" t="s">
        <v>1446</v>
      </c>
      <c r="K313" s="335" t="s">
        <v>837</v>
      </c>
      <c r="L313" s="336">
        <v>10</v>
      </c>
      <c r="M313" s="337">
        <v>228.8</v>
      </c>
      <c r="N313" s="338"/>
      <c r="O313" s="149">
        <f t="shared" si="26"/>
        <v>0</v>
      </c>
      <c r="P313" s="184">
        <v>4607109951187</v>
      </c>
      <c r="Q313" s="339"/>
      <c r="R313" s="355">
        <f t="shared" si="27"/>
        <v>22.88</v>
      </c>
      <c r="S313" s="359" t="s">
        <v>2325</v>
      </c>
      <c r="T313" s="475" t="s">
        <v>8071</v>
      </c>
    </row>
    <row r="314" spans="1:20" s="112" customFormat="1" ht="15.75" x14ac:dyDescent="0.2">
      <c r="A314" s="222">
        <v>297</v>
      </c>
      <c r="B314" s="283">
        <v>3299</v>
      </c>
      <c r="C314" s="331" t="s">
        <v>2326</v>
      </c>
      <c r="D314" s="332"/>
      <c r="E314" s="285" t="s">
        <v>835</v>
      </c>
      <c r="F314" s="322" t="s">
        <v>1670</v>
      </c>
      <c r="G314" s="512" t="str">
        <f t="shared" si="25"/>
        <v>фото</v>
      </c>
      <c r="H314" s="223"/>
      <c r="I314" s="333" t="s">
        <v>1554</v>
      </c>
      <c r="J314" s="334" t="s">
        <v>1443</v>
      </c>
      <c r="K314" s="335" t="s">
        <v>837</v>
      </c>
      <c r="L314" s="336">
        <v>10</v>
      </c>
      <c r="M314" s="337">
        <v>211.1</v>
      </c>
      <c r="N314" s="338"/>
      <c r="O314" s="149">
        <f t="shared" si="26"/>
        <v>0</v>
      </c>
      <c r="P314" s="184">
        <v>4607109951170</v>
      </c>
      <c r="Q314" s="339"/>
      <c r="R314" s="355">
        <f t="shared" si="27"/>
        <v>21.11</v>
      </c>
      <c r="S314" s="359" t="s">
        <v>2326</v>
      </c>
      <c r="T314" s="475" t="s">
        <v>8071</v>
      </c>
    </row>
    <row r="315" spans="1:20" s="106" customFormat="1" ht="63.75" x14ac:dyDescent="0.2">
      <c r="A315" s="222">
        <v>298</v>
      </c>
      <c r="B315" s="283">
        <v>6607</v>
      </c>
      <c r="C315" s="331" t="s">
        <v>4367</v>
      </c>
      <c r="D315" s="332"/>
      <c r="E315" s="285" t="s">
        <v>835</v>
      </c>
      <c r="F315" s="322" t="s">
        <v>4368</v>
      </c>
      <c r="G315" s="512" t="str">
        <f t="shared" si="25"/>
        <v>фото</v>
      </c>
      <c r="H315" s="223"/>
      <c r="I315" s="333" t="s">
        <v>6458</v>
      </c>
      <c r="J315" s="334" t="s">
        <v>1446</v>
      </c>
      <c r="K315" s="335" t="s">
        <v>837</v>
      </c>
      <c r="L315" s="336">
        <v>10</v>
      </c>
      <c r="M315" s="337">
        <v>202.2</v>
      </c>
      <c r="N315" s="338"/>
      <c r="O315" s="149">
        <f t="shared" si="26"/>
        <v>0</v>
      </c>
      <c r="P315" s="184">
        <v>4607109930441</v>
      </c>
      <c r="Q315" s="339"/>
      <c r="R315" s="355">
        <f t="shared" si="27"/>
        <v>20.22</v>
      </c>
      <c r="S315" s="359" t="s">
        <v>4367</v>
      </c>
      <c r="T315" s="475" t="s">
        <v>8071</v>
      </c>
    </row>
    <row r="316" spans="1:20" s="106" customFormat="1" ht="15.75" x14ac:dyDescent="0.2">
      <c r="A316" s="222">
        <v>299</v>
      </c>
      <c r="B316" s="283">
        <v>3269</v>
      </c>
      <c r="C316" s="331" t="s">
        <v>2327</v>
      </c>
      <c r="D316" s="332"/>
      <c r="E316" s="285" t="s">
        <v>835</v>
      </c>
      <c r="F316" s="322" t="s">
        <v>1663</v>
      </c>
      <c r="G316" s="512" t="str">
        <f t="shared" si="25"/>
        <v>фото</v>
      </c>
      <c r="H316" s="223"/>
      <c r="I316" s="333" t="s">
        <v>1664</v>
      </c>
      <c r="J316" s="334" t="s">
        <v>1443</v>
      </c>
      <c r="K316" s="335" t="s">
        <v>837</v>
      </c>
      <c r="L316" s="336">
        <v>10</v>
      </c>
      <c r="M316" s="337">
        <v>184.5</v>
      </c>
      <c r="N316" s="338"/>
      <c r="O316" s="149">
        <f t="shared" si="26"/>
        <v>0</v>
      </c>
      <c r="P316" s="184">
        <v>4607109951163</v>
      </c>
      <c r="Q316" s="339"/>
      <c r="R316" s="355">
        <f t="shared" si="27"/>
        <v>18.45</v>
      </c>
      <c r="S316" s="359" t="s">
        <v>2327</v>
      </c>
      <c r="T316" s="475" t="s">
        <v>8071</v>
      </c>
    </row>
    <row r="317" spans="1:20" s="106" customFormat="1" ht="15.75" x14ac:dyDescent="0.2">
      <c r="A317" s="222">
        <v>300</v>
      </c>
      <c r="B317" s="283">
        <v>1363</v>
      </c>
      <c r="C317" s="331" t="s">
        <v>2328</v>
      </c>
      <c r="D317" s="332"/>
      <c r="E317" s="285" t="s">
        <v>835</v>
      </c>
      <c r="F317" s="322" t="s">
        <v>1698</v>
      </c>
      <c r="G317" s="512" t="str">
        <f t="shared" si="25"/>
        <v>фото</v>
      </c>
      <c r="H317" s="223"/>
      <c r="I317" s="333" t="s">
        <v>1699</v>
      </c>
      <c r="J317" s="334" t="s">
        <v>1443</v>
      </c>
      <c r="K317" s="335" t="s">
        <v>837</v>
      </c>
      <c r="L317" s="336">
        <v>10</v>
      </c>
      <c r="M317" s="337">
        <v>180.9</v>
      </c>
      <c r="N317" s="338"/>
      <c r="O317" s="149">
        <f t="shared" si="26"/>
        <v>0</v>
      </c>
      <c r="P317" s="184">
        <v>4607109963104</v>
      </c>
      <c r="Q317" s="339"/>
      <c r="R317" s="355">
        <f t="shared" si="27"/>
        <v>18.09</v>
      </c>
      <c r="S317" s="359" t="s">
        <v>2328</v>
      </c>
      <c r="T317" s="475" t="s">
        <v>8071</v>
      </c>
    </row>
    <row r="318" spans="1:20" s="106" customFormat="1" ht="15.75" x14ac:dyDescent="0.2">
      <c r="A318" s="222">
        <v>301</v>
      </c>
      <c r="B318" s="283">
        <v>2626</v>
      </c>
      <c r="C318" s="331" t="s">
        <v>2329</v>
      </c>
      <c r="D318" s="332"/>
      <c r="E318" s="285" t="s">
        <v>835</v>
      </c>
      <c r="F318" s="322" t="s">
        <v>1677</v>
      </c>
      <c r="G318" s="512" t="str">
        <f t="shared" si="25"/>
        <v>фото</v>
      </c>
      <c r="H318" s="223"/>
      <c r="I318" s="333" t="s">
        <v>1678</v>
      </c>
      <c r="J318" s="334" t="s">
        <v>1443</v>
      </c>
      <c r="K318" s="335" t="s">
        <v>837</v>
      </c>
      <c r="L318" s="336">
        <v>10</v>
      </c>
      <c r="M318" s="337">
        <v>193.4</v>
      </c>
      <c r="N318" s="338"/>
      <c r="O318" s="149">
        <f t="shared" si="26"/>
        <v>0</v>
      </c>
      <c r="P318" s="184">
        <v>4607109956595</v>
      </c>
      <c r="Q318" s="339"/>
      <c r="R318" s="355">
        <f t="shared" si="27"/>
        <v>19.34</v>
      </c>
      <c r="S318" s="359" t="s">
        <v>2329</v>
      </c>
      <c r="T318" s="475" t="s">
        <v>8071</v>
      </c>
    </row>
    <row r="319" spans="1:20" s="106" customFormat="1" ht="15.75" x14ac:dyDescent="0.2">
      <c r="A319" s="222">
        <v>302</v>
      </c>
      <c r="B319" s="283">
        <v>2424</v>
      </c>
      <c r="C319" s="331" t="s">
        <v>2330</v>
      </c>
      <c r="D319" s="332"/>
      <c r="E319" s="285" t="s">
        <v>835</v>
      </c>
      <c r="F319" s="322" t="s">
        <v>1679</v>
      </c>
      <c r="G319" s="512" t="str">
        <f t="shared" si="25"/>
        <v>фото</v>
      </c>
      <c r="H319" s="223"/>
      <c r="I319" s="333" t="s">
        <v>1680</v>
      </c>
      <c r="J319" s="334" t="s">
        <v>1446</v>
      </c>
      <c r="K319" s="335" t="s">
        <v>837</v>
      </c>
      <c r="L319" s="336">
        <v>10</v>
      </c>
      <c r="M319" s="337">
        <v>220</v>
      </c>
      <c r="N319" s="338"/>
      <c r="O319" s="149">
        <f t="shared" si="26"/>
        <v>0</v>
      </c>
      <c r="P319" s="184">
        <v>4607109966754</v>
      </c>
      <c r="Q319" s="339"/>
      <c r="R319" s="355">
        <f t="shared" si="27"/>
        <v>22</v>
      </c>
      <c r="S319" s="359" t="s">
        <v>2330</v>
      </c>
      <c r="T319" s="475" t="s">
        <v>8071</v>
      </c>
    </row>
    <row r="320" spans="1:20" s="106" customFormat="1" ht="25.5" x14ac:dyDescent="0.2">
      <c r="A320" s="222">
        <v>303</v>
      </c>
      <c r="B320" s="283">
        <v>7432</v>
      </c>
      <c r="C320" s="331" t="s">
        <v>3654</v>
      </c>
      <c r="D320" s="332"/>
      <c r="E320" s="285" t="s">
        <v>835</v>
      </c>
      <c r="F320" s="322" t="s">
        <v>2331</v>
      </c>
      <c r="G320" s="512" t="str">
        <f t="shared" si="25"/>
        <v>фото</v>
      </c>
      <c r="H320" s="223"/>
      <c r="I320" s="333" t="s">
        <v>2332</v>
      </c>
      <c r="J320" s="334" t="s">
        <v>2333</v>
      </c>
      <c r="K320" s="335" t="s">
        <v>837</v>
      </c>
      <c r="L320" s="336">
        <v>10</v>
      </c>
      <c r="M320" s="337">
        <v>202.2</v>
      </c>
      <c r="N320" s="338"/>
      <c r="O320" s="149">
        <f t="shared" si="26"/>
        <v>0</v>
      </c>
      <c r="P320" s="184">
        <v>4607109939314</v>
      </c>
      <c r="Q320" s="339"/>
      <c r="R320" s="355">
        <f t="shared" si="27"/>
        <v>20.22</v>
      </c>
      <c r="S320" s="359" t="s">
        <v>3654</v>
      </c>
      <c r="T320" s="475" t="s">
        <v>8071</v>
      </c>
    </row>
    <row r="321" spans="1:20" s="106" customFormat="1" ht="25.5" x14ac:dyDescent="0.2">
      <c r="A321" s="222">
        <v>304</v>
      </c>
      <c r="B321" s="283">
        <v>7433</v>
      </c>
      <c r="C321" s="331" t="s">
        <v>3655</v>
      </c>
      <c r="D321" s="332"/>
      <c r="E321" s="285" t="s">
        <v>835</v>
      </c>
      <c r="F321" s="322" t="s">
        <v>2334</v>
      </c>
      <c r="G321" s="512" t="str">
        <f t="shared" si="25"/>
        <v>фото</v>
      </c>
      <c r="H321" s="223"/>
      <c r="I321" s="333" t="s">
        <v>2335</v>
      </c>
      <c r="J321" s="334" t="s">
        <v>1443</v>
      </c>
      <c r="K321" s="335" t="s">
        <v>837</v>
      </c>
      <c r="L321" s="336">
        <v>10</v>
      </c>
      <c r="M321" s="337">
        <v>220</v>
      </c>
      <c r="N321" s="338"/>
      <c r="O321" s="149">
        <f t="shared" si="26"/>
        <v>0</v>
      </c>
      <c r="P321" s="184">
        <v>4607109939307</v>
      </c>
      <c r="Q321" s="339"/>
      <c r="R321" s="355">
        <f t="shared" si="27"/>
        <v>22</v>
      </c>
      <c r="S321" s="359" t="s">
        <v>3655</v>
      </c>
      <c r="T321" s="475" t="s">
        <v>8071</v>
      </c>
    </row>
    <row r="322" spans="1:20" s="106" customFormat="1" ht="15.75" x14ac:dyDescent="0.2">
      <c r="A322" s="222">
        <v>305</v>
      </c>
      <c r="B322" s="283">
        <v>2437</v>
      </c>
      <c r="C322" s="331" t="s">
        <v>6656</v>
      </c>
      <c r="D322" s="332"/>
      <c r="E322" s="285" t="s">
        <v>835</v>
      </c>
      <c r="F322" s="322" t="s">
        <v>6240</v>
      </c>
      <c r="G322" s="512" t="str">
        <f t="shared" si="25"/>
        <v>фото</v>
      </c>
      <c r="H322" s="223"/>
      <c r="I322" s="333" t="s">
        <v>6459</v>
      </c>
      <c r="J322" s="334" t="s">
        <v>1452</v>
      </c>
      <c r="K322" s="335" t="s">
        <v>837</v>
      </c>
      <c r="L322" s="336">
        <v>10</v>
      </c>
      <c r="M322" s="337">
        <v>193.4</v>
      </c>
      <c r="N322" s="338"/>
      <c r="O322" s="149">
        <f t="shared" si="26"/>
        <v>0</v>
      </c>
      <c r="P322" s="184">
        <v>4607109967034</v>
      </c>
      <c r="Q322" s="339" t="s">
        <v>5840</v>
      </c>
      <c r="R322" s="355">
        <f t="shared" si="27"/>
        <v>19.34</v>
      </c>
      <c r="S322" s="359" t="s">
        <v>6656</v>
      </c>
      <c r="T322" s="475" t="s">
        <v>8071</v>
      </c>
    </row>
    <row r="323" spans="1:20" s="106" customFormat="1" ht="25.5" x14ac:dyDescent="0.2">
      <c r="A323" s="222">
        <v>306</v>
      </c>
      <c r="B323" s="283">
        <v>894</v>
      </c>
      <c r="C323" s="331" t="s">
        <v>2336</v>
      </c>
      <c r="D323" s="332"/>
      <c r="E323" s="285" t="s">
        <v>835</v>
      </c>
      <c r="F323" s="322" t="s">
        <v>1660</v>
      </c>
      <c r="G323" s="512" t="str">
        <f t="shared" si="25"/>
        <v>фото</v>
      </c>
      <c r="H323" s="223"/>
      <c r="I323" s="333" t="s">
        <v>1661</v>
      </c>
      <c r="J323" s="334" t="s">
        <v>1443</v>
      </c>
      <c r="K323" s="335" t="s">
        <v>837</v>
      </c>
      <c r="L323" s="336">
        <v>10</v>
      </c>
      <c r="M323" s="337">
        <v>166.7</v>
      </c>
      <c r="N323" s="338"/>
      <c r="O323" s="149">
        <f t="shared" si="26"/>
        <v>0</v>
      </c>
      <c r="P323" s="184">
        <v>4607109956373</v>
      </c>
      <c r="Q323" s="339"/>
      <c r="R323" s="355">
        <f t="shared" si="27"/>
        <v>16.670000000000002</v>
      </c>
      <c r="S323" s="359" t="s">
        <v>2336</v>
      </c>
      <c r="T323" s="475" t="s">
        <v>8071</v>
      </c>
    </row>
    <row r="324" spans="1:20" s="106" customFormat="1" ht="15.75" x14ac:dyDescent="0.2">
      <c r="A324" s="222">
        <v>307</v>
      </c>
      <c r="B324" s="283">
        <v>3361</v>
      </c>
      <c r="C324" s="331" t="s">
        <v>2337</v>
      </c>
      <c r="D324" s="332"/>
      <c r="E324" s="285" t="s">
        <v>835</v>
      </c>
      <c r="F324" s="322" t="s">
        <v>1681</v>
      </c>
      <c r="G324" s="512" t="str">
        <f t="shared" si="25"/>
        <v>фото</v>
      </c>
      <c r="H324" s="223"/>
      <c r="I324" s="333" t="s">
        <v>1498</v>
      </c>
      <c r="J324" s="334" t="s">
        <v>1443</v>
      </c>
      <c r="K324" s="335" t="s">
        <v>837</v>
      </c>
      <c r="L324" s="336">
        <v>10</v>
      </c>
      <c r="M324" s="337">
        <v>202.2</v>
      </c>
      <c r="N324" s="338"/>
      <c r="O324" s="149">
        <f t="shared" si="26"/>
        <v>0</v>
      </c>
      <c r="P324" s="184">
        <v>4607109951156</v>
      </c>
      <c r="Q324" s="339"/>
      <c r="R324" s="355">
        <f t="shared" si="27"/>
        <v>20.22</v>
      </c>
      <c r="S324" s="359" t="s">
        <v>2337</v>
      </c>
      <c r="T324" s="475" t="s">
        <v>8071</v>
      </c>
    </row>
    <row r="325" spans="1:20" s="106" customFormat="1" ht="25.5" x14ac:dyDescent="0.2">
      <c r="A325" s="222">
        <v>308</v>
      </c>
      <c r="B325" s="283">
        <v>3309</v>
      </c>
      <c r="C325" s="331" t="s">
        <v>2338</v>
      </c>
      <c r="D325" s="332"/>
      <c r="E325" s="285" t="s">
        <v>835</v>
      </c>
      <c r="F325" s="322" t="s">
        <v>1671</v>
      </c>
      <c r="G325" s="512" t="str">
        <f t="shared" si="25"/>
        <v>фото</v>
      </c>
      <c r="H325" s="223"/>
      <c r="I325" s="333" t="s">
        <v>1672</v>
      </c>
      <c r="J325" s="334" t="s">
        <v>1479</v>
      </c>
      <c r="K325" s="335" t="s">
        <v>837</v>
      </c>
      <c r="L325" s="336">
        <v>10</v>
      </c>
      <c r="M325" s="337">
        <v>131.19999999999999</v>
      </c>
      <c r="N325" s="338"/>
      <c r="O325" s="149">
        <f t="shared" si="26"/>
        <v>0</v>
      </c>
      <c r="P325" s="184">
        <v>4607109951149</v>
      </c>
      <c r="Q325" s="339"/>
      <c r="R325" s="355">
        <f t="shared" si="27"/>
        <v>13.12</v>
      </c>
      <c r="S325" s="359" t="s">
        <v>2338</v>
      </c>
      <c r="T325" s="475" t="s">
        <v>8071</v>
      </c>
    </row>
    <row r="326" spans="1:20" s="106" customFormat="1" ht="15.75" x14ac:dyDescent="0.2">
      <c r="A326" s="222">
        <v>309</v>
      </c>
      <c r="B326" s="283">
        <v>3365</v>
      </c>
      <c r="C326" s="331" t="s">
        <v>2339</v>
      </c>
      <c r="D326" s="332"/>
      <c r="E326" s="285" t="s">
        <v>835</v>
      </c>
      <c r="F326" s="322" t="s">
        <v>1682</v>
      </c>
      <c r="G326" s="512" t="str">
        <f t="shared" si="25"/>
        <v>фото</v>
      </c>
      <c r="H326" s="223"/>
      <c r="I326" s="333" t="s">
        <v>1623</v>
      </c>
      <c r="J326" s="334" t="s">
        <v>1443</v>
      </c>
      <c r="K326" s="335" t="s">
        <v>837</v>
      </c>
      <c r="L326" s="336">
        <v>10</v>
      </c>
      <c r="M326" s="337">
        <v>211.1</v>
      </c>
      <c r="N326" s="338"/>
      <c r="O326" s="149">
        <f t="shared" si="26"/>
        <v>0</v>
      </c>
      <c r="P326" s="184">
        <v>4607109951132</v>
      </c>
      <c r="Q326" s="339"/>
      <c r="R326" s="355">
        <f t="shared" si="27"/>
        <v>21.11</v>
      </c>
      <c r="S326" s="359" t="s">
        <v>2339</v>
      </c>
      <c r="T326" s="475" t="s">
        <v>8071</v>
      </c>
    </row>
    <row r="327" spans="1:20" s="106" customFormat="1" ht="25.5" x14ac:dyDescent="0.2">
      <c r="A327" s="222">
        <v>310</v>
      </c>
      <c r="B327" s="283">
        <v>3371</v>
      </c>
      <c r="C327" s="331" t="s">
        <v>2340</v>
      </c>
      <c r="D327" s="332"/>
      <c r="E327" s="285" t="s">
        <v>835</v>
      </c>
      <c r="F327" s="322" t="s">
        <v>1683</v>
      </c>
      <c r="G327" s="512" t="str">
        <f t="shared" si="25"/>
        <v>фото</v>
      </c>
      <c r="H327" s="223"/>
      <c r="I327" s="333" t="s">
        <v>1684</v>
      </c>
      <c r="J327" s="334" t="s">
        <v>1443</v>
      </c>
      <c r="K327" s="335" t="s">
        <v>837</v>
      </c>
      <c r="L327" s="336">
        <v>10</v>
      </c>
      <c r="M327" s="337">
        <v>211.1</v>
      </c>
      <c r="N327" s="338"/>
      <c r="O327" s="149">
        <f t="shared" si="26"/>
        <v>0</v>
      </c>
      <c r="P327" s="184">
        <v>4607109951125</v>
      </c>
      <c r="Q327" s="339"/>
      <c r="R327" s="355">
        <f t="shared" si="27"/>
        <v>21.11</v>
      </c>
      <c r="S327" s="359" t="s">
        <v>2340</v>
      </c>
      <c r="T327" s="475" t="s">
        <v>8071</v>
      </c>
    </row>
    <row r="328" spans="1:20" s="107" customFormat="1" ht="15.75" x14ac:dyDescent="0.2">
      <c r="A328" s="222">
        <v>311</v>
      </c>
      <c r="B328" s="283">
        <v>3376</v>
      </c>
      <c r="C328" s="331" t="s">
        <v>2341</v>
      </c>
      <c r="D328" s="332"/>
      <c r="E328" s="285" t="s">
        <v>835</v>
      </c>
      <c r="F328" s="322" t="s">
        <v>1686</v>
      </c>
      <c r="G328" s="512" t="str">
        <f t="shared" si="25"/>
        <v>фото</v>
      </c>
      <c r="H328" s="223"/>
      <c r="I328" s="333" t="s">
        <v>1687</v>
      </c>
      <c r="J328" s="334" t="s">
        <v>1446</v>
      </c>
      <c r="K328" s="335" t="s">
        <v>837</v>
      </c>
      <c r="L328" s="336">
        <v>10</v>
      </c>
      <c r="M328" s="337">
        <v>166.7</v>
      </c>
      <c r="N328" s="338"/>
      <c r="O328" s="149">
        <f t="shared" si="26"/>
        <v>0</v>
      </c>
      <c r="P328" s="184">
        <v>4607109951118</v>
      </c>
      <c r="Q328" s="339"/>
      <c r="R328" s="355">
        <f t="shared" si="27"/>
        <v>16.670000000000002</v>
      </c>
      <c r="S328" s="359" t="s">
        <v>2341</v>
      </c>
      <c r="T328" s="475" t="s">
        <v>8071</v>
      </c>
    </row>
    <row r="329" spans="1:20" s="106" customFormat="1" ht="38.25" x14ac:dyDescent="0.2">
      <c r="A329" s="222">
        <v>312</v>
      </c>
      <c r="B329" s="283">
        <v>2635</v>
      </c>
      <c r="C329" s="331" t="s">
        <v>2342</v>
      </c>
      <c r="D329" s="332"/>
      <c r="E329" s="285" t="s">
        <v>835</v>
      </c>
      <c r="F329" s="322" t="s">
        <v>1685</v>
      </c>
      <c r="G329" s="512" t="str">
        <f t="shared" si="25"/>
        <v>фото</v>
      </c>
      <c r="H329" s="223"/>
      <c r="I329" s="333" t="s">
        <v>6460</v>
      </c>
      <c r="J329" s="334" t="s">
        <v>1443</v>
      </c>
      <c r="K329" s="335" t="s">
        <v>837</v>
      </c>
      <c r="L329" s="336">
        <v>10</v>
      </c>
      <c r="M329" s="337">
        <v>216.4</v>
      </c>
      <c r="N329" s="338"/>
      <c r="O329" s="149">
        <f t="shared" si="26"/>
        <v>0</v>
      </c>
      <c r="P329" s="184">
        <v>4607109956694</v>
      </c>
      <c r="Q329" s="339"/>
      <c r="R329" s="355">
        <f t="shared" si="27"/>
        <v>21.64</v>
      </c>
      <c r="S329" s="359" t="s">
        <v>2342</v>
      </c>
      <c r="T329" s="475" t="s">
        <v>8071</v>
      </c>
    </row>
    <row r="330" spans="1:20" s="106" customFormat="1" ht="15.75" x14ac:dyDescent="0.2">
      <c r="A330" s="222">
        <v>313</v>
      </c>
      <c r="B330" s="283">
        <v>3381</v>
      </c>
      <c r="C330" s="331" t="s">
        <v>2343</v>
      </c>
      <c r="D330" s="332"/>
      <c r="E330" s="285" t="s">
        <v>835</v>
      </c>
      <c r="F330" s="322" t="s">
        <v>1690</v>
      </c>
      <c r="G330" s="512" t="str">
        <f t="shared" si="25"/>
        <v>фото</v>
      </c>
      <c r="H330" s="223"/>
      <c r="I330" s="333" t="s">
        <v>1691</v>
      </c>
      <c r="J330" s="334" t="s">
        <v>1479</v>
      </c>
      <c r="K330" s="335" t="s">
        <v>837</v>
      </c>
      <c r="L330" s="336">
        <v>10</v>
      </c>
      <c r="M330" s="337">
        <v>122.4</v>
      </c>
      <c r="N330" s="338"/>
      <c r="O330" s="149">
        <f t="shared" si="26"/>
        <v>0</v>
      </c>
      <c r="P330" s="184">
        <v>4607109951101</v>
      </c>
      <c r="Q330" s="339"/>
      <c r="R330" s="355">
        <f t="shared" si="27"/>
        <v>12.24</v>
      </c>
      <c r="S330" s="359" t="s">
        <v>2343</v>
      </c>
      <c r="T330" s="475" t="s">
        <v>8071</v>
      </c>
    </row>
    <row r="331" spans="1:20" s="106" customFormat="1" ht="15.75" x14ac:dyDescent="0.2">
      <c r="A331" s="222">
        <v>314</v>
      </c>
      <c r="B331" s="283">
        <v>2438</v>
      </c>
      <c r="C331" s="331" t="s">
        <v>2344</v>
      </c>
      <c r="D331" s="332"/>
      <c r="E331" s="285" t="s">
        <v>835</v>
      </c>
      <c r="F331" s="322" t="s">
        <v>1693</v>
      </c>
      <c r="G331" s="512" t="str">
        <f t="shared" si="25"/>
        <v>фото</v>
      </c>
      <c r="H331" s="223"/>
      <c r="I331" s="333" t="s">
        <v>887</v>
      </c>
      <c r="J331" s="334" t="s">
        <v>1443</v>
      </c>
      <c r="K331" s="335" t="s">
        <v>837</v>
      </c>
      <c r="L331" s="336">
        <v>10</v>
      </c>
      <c r="M331" s="337">
        <v>211.1</v>
      </c>
      <c r="N331" s="338"/>
      <c r="O331" s="149">
        <f t="shared" si="26"/>
        <v>0</v>
      </c>
      <c r="P331" s="184">
        <v>4607109966778</v>
      </c>
      <c r="Q331" s="339"/>
      <c r="R331" s="355">
        <f t="shared" si="27"/>
        <v>21.11</v>
      </c>
      <c r="S331" s="359" t="s">
        <v>2344</v>
      </c>
      <c r="T331" s="475" t="s">
        <v>8071</v>
      </c>
    </row>
    <row r="332" spans="1:20" s="106" customFormat="1" ht="25.5" x14ac:dyDescent="0.2">
      <c r="A332" s="222">
        <v>315</v>
      </c>
      <c r="B332" s="283">
        <v>3383</v>
      </c>
      <c r="C332" s="331" t="s">
        <v>2345</v>
      </c>
      <c r="D332" s="332"/>
      <c r="E332" s="285" t="s">
        <v>835</v>
      </c>
      <c r="F332" s="322" t="s">
        <v>1692</v>
      </c>
      <c r="G332" s="512" t="str">
        <f t="shared" si="25"/>
        <v>фото</v>
      </c>
      <c r="H332" s="223"/>
      <c r="I332" s="333" t="s">
        <v>3523</v>
      </c>
      <c r="J332" s="334" t="s">
        <v>1443</v>
      </c>
      <c r="K332" s="335" t="s">
        <v>837</v>
      </c>
      <c r="L332" s="336">
        <v>10</v>
      </c>
      <c r="M332" s="337">
        <v>166.7</v>
      </c>
      <c r="N332" s="338"/>
      <c r="O332" s="149">
        <f t="shared" si="26"/>
        <v>0</v>
      </c>
      <c r="P332" s="184">
        <v>4607109951095</v>
      </c>
      <c r="Q332" s="339"/>
      <c r="R332" s="355">
        <f t="shared" si="27"/>
        <v>16.670000000000002</v>
      </c>
      <c r="S332" s="359" t="s">
        <v>2345</v>
      </c>
      <c r="T332" s="475" t="s">
        <v>8071</v>
      </c>
    </row>
    <row r="333" spans="1:20" s="106" customFormat="1" ht="15.75" x14ac:dyDescent="0.2">
      <c r="A333" s="222">
        <v>316</v>
      </c>
      <c r="B333" s="283">
        <v>2637</v>
      </c>
      <c r="C333" s="331" t="s">
        <v>2346</v>
      </c>
      <c r="D333" s="332"/>
      <c r="E333" s="285" t="s">
        <v>835</v>
      </c>
      <c r="F333" s="322" t="s">
        <v>1694</v>
      </c>
      <c r="G333" s="512" t="str">
        <f t="shared" si="25"/>
        <v>фото</v>
      </c>
      <c r="H333" s="223"/>
      <c r="I333" s="333" t="s">
        <v>1542</v>
      </c>
      <c r="J333" s="334" t="s">
        <v>1443</v>
      </c>
      <c r="K333" s="335" t="s">
        <v>837</v>
      </c>
      <c r="L333" s="336">
        <v>10</v>
      </c>
      <c r="M333" s="337">
        <v>211.1</v>
      </c>
      <c r="N333" s="338"/>
      <c r="O333" s="149">
        <f t="shared" si="26"/>
        <v>0</v>
      </c>
      <c r="P333" s="184">
        <v>4607109956731</v>
      </c>
      <c r="Q333" s="339"/>
      <c r="R333" s="355">
        <f t="shared" si="27"/>
        <v>21.11</v>
      </c>
      <c r="S333" s="359" t="s">
        <v>2346</v>
      </c>
      <c r="T333" s="475" t="s">
        <v>8071</v>
      </c>
    </row>
    <row r="334" spans="1:20" s="106" customFormat="1" ht="15.75" x14ac:dyDescent="0.2">
      <c r="A334" s="222">
        <v>317</v>
      </c>
      <c r="B334" s="283">
        <v>1365</v>
      </c>
      <c r="C334" s="331" t="s">
        <v>2347</v>
      </c>
      <c r="D334" s="332"/>
      <c r="E334" s="285" t="s">
        <v>835</v>
      </c>
      <c r="F334" s="322" t="s">
        <v>1662</v>
      </c>
      <c r="G334" s="512" t="str">
        <f t="shared" si="25"/>
        <v>фото</v>
      </c>
      <c r="H334" s="223"/>
      <c r="I334" s="333" t="s">
        <v>461</v>
      </c>
      <c r="J334" s="334" t="s">
        <v>1443</v>
      </c>
      <c r="K334" s="335" t="s">
        <v>837</v>
      </c>
      <c r="L334" s="336">
        <v>10</v>
      </c>
      <c r="M334" s="337">
        <v>202.2</v>
      </c>
      <c r="N334" s="338"/>
      <c r="O334" s="149">
        <f t="shared" si="26"/>
        <v>0</v>
      </c>
      <c r="P334" s="184">
        <v>4607109963432</v>
      </c>
      <c r="Q334" s="339"/>
      <c r="R334" s="355">
        <f t="shared" si="27"/>
        <v>20.22</v>
      </c>
      <c r="S334" s="359" t="s">
        <v>2347</v>
      </c>
      <c r="T334" s="475" t="s">
        <v>8071</v>
      </c>
    </row>
    <row r="335" spans="1:20" s="106" customFormat="1" ht="25.5" x14ac:dyDescent="0.2">
      <c r="A335" s="222">
        <v>318</v>
      </c>
      <c r="B335" s="283">
        <v>2878</v>
      </c>
      <c r="C335" s="331" t="s">
        <v>2569</v>
      </c>
      <c r="D335" s="332"/>
      <c r="E335" s="285" t="s">
        <v>835</v>
      </c>
      <c r="F335" s="322" t="s">
        <v>921</v>
      </c>
      <c r="G335" s="512" t="str">
        <f t="shared" si="25"/>
        <v>фото</v>
      </c>
      <c r="H335" s="223"/>
      <c r="I335" s="333" t="s">
        <v>6461</v>
      </c>
      <c r="J335" s="334" t="s">
        <v>922</v>
      </c>
      <c r="K335" s="335" t="s">
        <v>837</v>
      </c>
      <c r="L335" s="336">
        <v>10</v>
      </c>
      <c r="M335" s="337">
        <v>140.1</v>
      </c>
      <c r="N335" s="338"/>
      <c r="O335" s="149">
        <f t="shared" si="26"/>
        <v>0</v>
      </c>
      <c r="P335" s="184">
        <v>4607109979303</v>
      </c>
      <c r="Q335" s="339"/>
      <c r="R335" s="355">
        <f t="shared" si="27"/>
        <v>14.01</v>
      </c>
      <c r="S335" s="359" t="s">
        <v>2569</v>
      </c>
      <c r="T335" s="475" t="s">
        <v>8071</v>
      </c>
    </row>
    <row r="336" spans="1:20" s="106" customFormat="1" ht="25.5" x14ac:dyDescent="0.2">
      <c r="A336" s="222">
        <v>319</v>
      </c>
      <c r="B336" s="283">
        <v>6608</v>
      </c>
      <c r="C336" s="331" t="s">
        <v>4369</v>
      </c>
      <c r="D336" s="332"/>
      <c r="E336" s="285" t="s">
        <v>835</v>
      </c>
      <c r="F336" s="322" t="s">
        <v>4370</v>
      </c>
      <c r="G336" s="512" t="str">
        <f t="shared" si="25"/>
        <v>фото</v>
      </c>
      <c r="H336" s="223"/>
      <c r="I336" s="333" t="s">
        <v>4371</v>
      </c>
      <c r="J336" s="334" t="s">
        <v>1446</v>
      </c>
      <c r="K336" s="335" t="s">
        <v>837</v>
      </c>
      <c r="L336" s="336">
        <v>10</v>
      </c>
      <c r="M336" s="337">
        <v>282.10000000000002</v>
      </c>
      <c r="N336" s="338"/>
      <c r="O336" s="149">
        <f t="shared" si="26"/>
        <v>0</v>
      </c>
      <c r="P336" s="184">
        <v>4607109930434</v>
      </c>
      <c r="Q336" s="339"/>
      <c r="R336" s="355">
        <f t="shared" si="27"/>
        <v>28.21</v>
      </c>
      <c r="S336" s="359" t="s">
        <v>4369</v>
      </c>
      <c r="T336" s="475" t="s">
        <v>8071</v>
      </c>
    </row>
    <row r="337" spans="1:20" s="106" customFormat="1" ht="15" x14ac:dyDescent="0.2">
      <c r="A337" s="461">
        <v>320</v>
      </c>
      <c r="B337" s="472"/>
      <c r="C337" s="329"/>
      <c r="D337" s="329"/>
      <c r="E337" s="286" t="s">
        <v>1700</v>
      </c>
      <c r="F337" s="473"/>
      <c r="G337" s="473"/>
      <c r="H337" s="473"/>
      <c r="I337" s="476"/>
      <c r="J337" s="476"/>
      <c r="K337" s="476"/>
      <c r="L337" s="476"/>
      <c r="M337" s="476"/>
      <c r="N337" s="476"/>
      <c r="O337" s="476"/>
      <c r="P337" s="476"/>
      <c r="Q337" s="476"/>
      <c r="R337" s="476"/>
      <c r="S337" s="330"/>
      <c r="T337" s="474"/>
    </row>
    <row r="338" spans="1:20" s="106" customFormat="1" ht="25.5" x14ac:dyDescent="0.2">
      <c r="A338" s="222">
        <v>321</v>
      </c>
      <c r="B338" s="283">
        <v>1366</v>
      </c>
      <c r="C338" s="331" t="s">
        <v>2348</v>
      </c>
      <c r="D338" s="332"/>
      <c r="E338" s="285" t="s">
        <v>835</v>
      </c>
      <c r="F338" s="322" t="s">
        <v>1701</v>
      </c>
      <c r="G338" s="512" t="str">
        <f t="shared" ref="G338:G401" si="28">HYPERLINK("http://www.gardenbulbs.ru/images/summer_CL/thumbnails/"&amp;C338&amp;".jpg","фото")</f>
        <v>фото</v>
      </c>
      <c r="H338" s="223"/>
      <c r="I338" s="333" t="s">
        <v>1702</v>
      </c>
      <c r="J338" s="334" t="s">
        <v>1493</v>
      </c>
      <c r="K338" s="335" t="s">
        <v>837</v>
      </c>
      <c r="L338" s="336">
        <v>10</v>
      </c>
      <c r="M338" s="337">
        <v>184.5</v>
      </c>
      <c r="N338" s="338"/>
      <c r="O338" s="149">
        <f t="shared" ref="O338:O401" si="29">IF(ISERROR(N338*M338),0,N338*M338)</f>
        <v>0</v>
      </c>
      <c r="P338" s="184">
        <v>4607109951088</v>
      </c>
      <c r="Q338" s="339"/>
      <c r="R338" s="355">
        <f t="shared" ref="R338:R401" si="30">ROUND(M338/L338,2)</f>
        <v>18.45</v>
      </c>
      <c r="S338" s="359" t="s">
        <v>2348</v>
      </c>
      <c r="T338" s="475" t="s">
        <v>8072</v>
      </c>
    </row>
    <row r="339" spans="1:20" s="106" customFormat="1" ht="25.5" x14ac:dyDescent="0.2">
      <c r="A339" s="222">
        <v>322</v>
      </c>
      <c r="B339" s="283">
        <v>2610</v>
      </c>
      <c r="C339" s="331" t="s">
        <v>2349</v>
      </c>
      <c r="D339" s="332"/>
      <c r="E339" s="285" t="s">
        <v>835</v>
      </c>
      <c r="F339" s="322" t="s">
        <v>1703</v>
      </c>
      <c r="G339" s="512" t="str">
        <f t="shared" si="28"/>
        <v>фото</v>
      </c>
      <c r="H339" s="223"/>
      <c r="I339" s="333" t="s">
        <v>6462</v>
      </c>
      <c r="J339" s="334" t="s">
        <v>1446</v>
      </c>
      <c r="K339" s="335" t="s">
        <v>837</v>
      </c>
      <c r="L339" s="336">
        <v>10</v>
      </c>
      <c r="M339" s="337">
        <v>228.8</v>
      </c>
      <c r="N339" s="338"/>
      <c r="O339" s="149">
        <f t="shared" si="29"/>
        <v>0</v>
      </c>
      <c r="P339" s="184">
        <v>4607109956366</v>
      </c>
      <c r="Q339" s="339"/>
      <c r="R339" s="355">
        <f t="shared" si="30"/>
        <v>22.88</v>
      </c>
      <c r="S339" s="359" t="s">
        <v>2349</v>
      </c>
      <c r="T339" s="475" t="s">
        <v>8072</v>
      </c>
    </row>
    <row r="340" spans="1:20" ht="25.5" x14ac:dyDescent="0.2">
      <c r="A340" s="222">
        <v>323</v>
      </c>
      <c r="B340" s="283">
        <v>3253</v>
      </c>
      <c r="C340" s="331" t="s">
        <v>2350</v>
      </c>
      <c r="D340" s="332"/>
      <c r="E340" s="285" t="s">
        <v>835</v>
      </c>
      <c r="F340" s="322" t="s">
        <v>1704</v>
      </c>
      <c r="G340" s="512" t="str">
        <f t="shared" si="28"/>
        <v>фото</v>
      </c>
      <c r="H340" s="223"/>
      <c r="I340" s="333" t="s">
        <v>1705</v>
      </c>
      <c r="J340" s="334" t="s">
        <v>1464</v>
      </c>
      <c r="K340" s="335" t="s">
        <v>837</v>
      </c>
      <c r="L340" s="336">
        <v>10</v>
      </c>
      <c r="M340" s="337">
        <v>299.8</v>
      </c>
      <c r="N340" s="338"/>
      <c r="O340" s="149">
        <f t="shared" si="29"/>
        <v>0</v>
      </c>
      <c r="P340" s="184">
        <v>4607109951071</v>
      </c>
      <c r="Q340" s="339"/>
      <c r="R340" s="355">
        <f t="shared" si="30"/>
        <v>29.98</v>
      </c>
      <c r="S340" s="359" t="s">
        <v>2350</v>
      </c>
      <c r="T340" s="475" t="s">
        <v>8072</v>
      </c>
    </row>
    <row r="341" spans="1:20" ht="15.75" x14ac:dyDescent="0.2">
      <c r="A341" s="222">
        <v>324</v>
      </c>
      <c r="B341" s="283">
        <v>7435</v>
      </c>
      <c r="C341" s="331" t="s">
        <v>3656</v>
      </c>
      <c r="D341" s="332" t="s">
        <v>3657</v>
      </c>
      <c r="E341" s="285" t="s">
        <v>835</v>
      </c>
      <c r="F341" s="322" t="s">
        <v>2351</v>
      </c>
      <c r="G341" s="512" t="str">
        <f t="shared" si="28"/>
        <v>фото</v>
      </c>
      <c r="H341" s="512"/>
      <c r="I341" s="333" t="s">
        <v>2352</v>
      </c>
      <c r="J341" s="334" t="s">
        <v>1464</v>
      </c>
      <c r="K341" s="335" t="s">
        <v>837</v>
      </c>
      <c r="L341" s="336">
        <v>10</v>
      </c>
      <c r="M341" s="337">
        <v>205.8</v>
      </c>
      <c r="N341" s="338"/>
      <c r="O341" s="149">
        <f t="shared" si="29"/>
        <v>0</v>
      </c>
      <c r="P341" s="184">
        <v>4607109939284</v>
      </c>
      <c r="Q341" s="339"/>
      <c r="R341" s="355">
        <f t="shared" si="30"/>
        <v>20.58</v>
      </c>
      <c r="S341" s="359" t="s">
        <v>4372</v>
      </c>
      <c r="T341" s="475" t="s">
        <v>8072</v>
      </c>
    </row>
    <row r="342" spans="1:20" s="106" customFormat="1" ht="25.5" x14ac:dyDescent="0.2">
      <c r="A342" s="222">
        <v>325</v>
      </c>
      <c r="B342" s="283">
        <v>75</v>
      </c>
      <c r="C342" s="331" t="s">
        <v>4373</v>
      </c>
      <c r="D342" s="332"/>
      <c r="E342" s="285" t="s">
        <v>835</v>
      </c>
      <c r="F342" s="322" t="s">
        <v>1713</v>
      </c>
      <c r="G342" s="512" t="str">
        <f t="shared" si="28"/>
        <v>фото</v>
      </c>
      <c r="H342" s="223"/>
      <c r="I342" s="333" t="s">
        <v>6463</v>
      </c>
      <c r="J342" s="334" t="s">
        <v>1446</v>
      </c>
      <c r="K342" s="335" t="s">
        <v>837</v>
      </c>
      <c r="L342" s="336">
        <v>10</v>
      </c>
      <c r="M342" s="337">
        <v>246.6</v>
      </c>
      <c r="N342" s="338"/>
      <c r="O342" s="149">
        <f t="shared" si="29"/>
        <v>0</v>
      </c>
      <c r="P342" s="184">
        <v>4607109979167</v>
      </c>
      <c r="Q342" s="339"/>
      <c r="R342" s="355">
        <f t="shared" si="30"/>
        <v>24.66</v>
      </c>
      <c r="S342" s="359" t="s">
        <v>4373</v>
      </c>
      <c r="T342" s="475" t="s">
        <v>8072</v>
      </c>
    </row>
    <row r="343" spans="1:20" ht="15.75" x14ac:dyDescent="0.2">
      <c r="A343" s="222">
        <v>326</v>
      </c>
      <c r="B343" s="283">
        <v>2393</v>
      </c>
      <c r="C343" s="331" t="s">
        <v>2353</v>
      </c>
      <c r="D343" s="332"/>
      <c r="E343" s="285" t="s">
        <v>835</v>
      </c>
      <c r="F343" s="322" t="s">
        <v>1706</v>
      </c>
      <c r="G343" s="512" t="str">
        <f t="shared" si="28"/>
        <v>фото</v>
      </c>
      <c r="H343" s="223"/>
      <c r="I343" s="333" t="s">
        <v>6464</v>
      </c>
      <c r="J343" s="334" t="s">
        <v>1446</v>
      </c>
      <c r="K343" s="335" t="s">
        <v>837</v>
      </c>
      <c r="L343" s="336">
        <v>10</v>
      </c>
      <c r="M343" s="337">
        <v>276.8</v>
      </c>
      <c r="N343" s="338"/>
      <c r="O343" s="149">
        <f t="shared" si="29"/>
        <v>0</v>
      </c>
      <c r="P343" s="184">
        <v>4607109966785</v>
      </c>
      <c r="Q343" s="339"/>
      <c r="R343" s="355">
        <f t="shared" si="30"/>
        <v>27.68</v>
      </c>
      <c r="S343" s="359" t="s">
        <v>2353</v>
      </c>
      <c r="T343" s="475" t="s">
        <v>8072</v>
      </c>
    </row>
    <row r="344" spans="1:20" s="106" customFormat="1" ht="15.75" x14ac:dyDescent="0.2">
      <c r="A344" s="222">
        <v>327</v>
      </c>
      <c r="B344" s="283">
        <v>2611</v>
      </c>
      <c r="C344" s="331" t="s">
        <v>2354</v>
      </c>
      <c r="D344" s="332"/>
      <c r="E344" s="285" t="s">
        <v>835</v>
      </c>
      <c r="F344" s="322" t="s">
        <v>1707</v>
      </c>
      <c r="G344" s="512" t="str">
        <f t="shared" si="28"/>
        <v>фото</v>
      </c>
      <c r="H344" s="223"/>
      <c r="I344" s="333" t="s">
        <v>1708</v>
      </c>
      <c r="J344" s="334" t="s">
        <v>1452</v>
      </c>
      <c r="K344" s="335" t="s">
        <v>837</v>
      </c>
      <c r="L344" s="336">
        <v>10</v>
      </c>
      <c r="M344" s="337">
        <v>184.5</v>
      </c>
      <c r="N344" s="338"/>
      <c r="O344" s="149">
        <f t="shared" si="29"/>
        <v>0</v>
      </c>
      <c r="P344" s="184">
        <v>4607109962749</v>
      </c>
      <c r="Q344" s="339"/>
      <c r="R344" s="355">
        <f t="shared" si="30"/>
        <v>18.45</v>
      </c>
      <c r="S344" s="359" t="s">
        <v>2354</v>
      </c>
      <c r="T344" s="475" t="s">
        <v>8072</v>
      </c>
    </row>
    <row r="345" spans="1:20" s="106" customFormat="1" ht="15.75" x14ac:dyDescent="0.2">
      <c r="A345" s="222">
        <v>328</v>
      </c>
      <c r="B345" s="283">
        <v>2396</v>
      </c>
      <c r="C345" s="331" t="s">
        <v>2355</v>
      </c>
      <c r="D345" s="332"/>
      <c r="E345" s="285" t="s">
        <v>835</v>
      </c>
      <c r="F345" s="322" t="s">
        <v>1709</v>
      </c>
      <c r="G345" s="512" t="str">
        <f t="shared" si="28"/>
        <v>фото</v>
      </c>
      <c r="H345" s="223"/>
      <c r="I345" s="333" t="s">
        <v>1710</v>
      </c>
      <c r="J345" s="334" t="s">
        <v>1452</v>
      </c>
      <c r="K345" s="335" t="s">
        <v>837</v>
      </c>
      <c r="L345" s="336">
        <v>10</v>
      </c>
      <c r="M345" s="337">
        <v>291</v>
      </c>
      <c r="N345" s="338"/>
      <c r="O345" s="149">
        <f t="shared" si="29"/>
        <v>0</v>
      </c>
      <c r="P345" s="184">
        <v>4607109966792</v>
      </c>
      <c r="Q345" s="339"/>
      <c r="R345" s="355">
        <f t="shared" si="30"/>
        <v>29.1</v>
      </c>
      <c r="S345" s="359" t="s">
        <v>2355</v>
      </c>
      <c r="T345" s="475" t="s">
        <v>8072</v>
      </c>
    </row>
    <row r="346" spans="1:20" s="106" customFormat="1" ht="15.75" x14ac:dyDescent="0.2">
      <c r="A346" s="222">
        <v>329</v>
      </c>
      <c r="B346" s="283">
        <v>2397</v>
      </c>
      <c r="C346" s="331" t="s">
        <v>2356</v>
      </c>
      <c r="D346" s="332"/>
      <c r="E346" s="285" t="s">
        <v>835</v>
      </c>
      <c r="F346" s="322" t="s">
        <v>1711</v>
      </c>
      <c r="G346" s="512" t="str">
        <f t="shared" si="28"/>
        <v>фото</v>
      </c>
      <c r="H346" s="223"/>
      <c r="I346" s="333" t="s">
        <v>1712</v>
      </c>
      <c r="J346" s="334" t="s">
        <v>1446</v>
      </c>
      <c r="K346" s="335" t="s">
        <v>837</v>
      </c>
      <c r="L346" s="336">
        <v>10</v>
      </c>
      <c r="M346" s="337">
        <v>163.19999999999999</v>
      </c>
      <c r="N346" s="338"/>
      <c r="O346" s="149">
        <f t="shared" si="29"/>
        <v>0</v>
      </c>
      <c r="P346" s="184">
        <v>4607109966808</v>
      </c>
      <c r="Q346" s="339"/>
      <c r="R346" s="355">
        <f t="shared" si="30"/>
        <v>16.32</v>
      </c>
      <c r="S346" s="359" t="s">
        <v>2356</v>
      </c>
      <c r="T346" s="475" t="s">
        <v>8072</v>
      </c>
    </row>
    <row r="347" spans="1:20" s="106" customFormat="1" ht="15.75" x14ac:dyDescent="0.2">
      <c r="A347" s="222">
        <v>330</v>
      </c>
      <c r="B347" s="283">
        <v>2838</v>
      </c>
      <c r="C347" s="331" t="s">
        <v>2357</v>
      </c>
      <c r="D347" s="332"/>
      <c r="E347" s="285" t="s">
        <v>835</v>
      </c>
      <c r="F347" s="322" t="s">
        <v>1714</v>
      </c>
      <c r="G347" s="512" t="str">
        <f t="shared" si="28"/>
        <v>фото</v>
      </c>
      <c r="H347" s="223"/>
      <c r="I347" s="333" t="s">
        <v>1715</v>
      </c>
      <c r="J347" s="334" t="s">
        <v>1446</v>
      </c>
      <c r="K347" s="335" t="s">
        <v>837</v>
      </c>
      <c r="L347" s="336">
        <v>10</v>
      </c>
      <c r="M347" s="337">
        <v>202.2</v>
      </c>
      <c r="N347" s="338"/>
      <c r="O347" s="149">
        <f t="shared" si="29"/>
        <v>0</v>
      </c>
      <c r="P347" s="184">
        <v>4607109985359</v>
      </c>
      <c r="Q347" s="339"/>
      <c r="R347" s="355">
        <f t="shared" si="30"/>
        <v>20.22</v>
      </c>
      <c r="S347" s="359" t="s">
        <v>2357</v>
      </c>
      <c r="T347" s="475" t="s">
        <v>8072</v>
      </c>
    </row>
    <row r="348" spans="1:20" s="106" customFormat="1" ht="15.75" x14ac:dyDescent="0.2">
      <c r="A348" s="222">
        <v>331</v>
      </c>
      <c r="B348" s="283">
        <v>6671</v>
      </c>
      <c r="C348" s="331" t="s">
        <v>2358</v>
      </c>
      <c r="D348" s="332"/>
      <c r="E348" s="385" t="s">
        <v>835</v>
      </c>
      <c r="F348" s="323" t="s">
        <v>215</v>
      </c>
      <c r="G348" s="512" t="str">
        <f t="shared" si="28"/>
        <v>фото</v>
      </c>
      <c r="H348" s="223"/>
      <c r="I348" s="333" t="s">
        <v>216</v>
      </c>
      <c r="J348" s="334" t="s">
        <v>1443</v>
      </c>
      <c r="K348" s="335" t="s">
        <v>837</v>
      </c>
      <c r="L348" s="336">
        <v>10</v>
      </c>
      <c r="M348" s="337">
        <v>202.2</v>
      </c>
      <c r="N348" s="338"/>
      <c r="O348" s="149">
        <f t="shared" si="29"/>
        <v>0</v>
      </c>
      <c r="P348" s="184">
        <v>4607109943151</v>
      </c>
      <c r="Q348" s="504" t="s">
        <v>7296</v>
      </c>
      <c r="R348" s="355">
        <f t="shared" si="30"/>
        <v>20.22</v>
      </c>
      <c r="S348" s="359" t="s">
        <v>2358</v>
      </c>
      <c r="T348" s="475" t="s">
        <v>8072</v>
      </c>
    </row>
    <row r="349" spans="1:20" s="106" customFormat="1" ht="15.75" x14ac:dyDescent="0.2">
      <c r="A349" s="222">
        <v>332</v>
      </c>
      <c r="B349" s="283">
        <v>6716</v>
      </c>
      <c r="C349" s="331" t="s">
        <v>6657</v>
      </c>
      <c r="D349" s="332"/>
      <c r="E349" s="285" t="s">
        <v>835</v>
      </c>
      <c r="F349" s="322" t="s">
        <v>6241</v>
      </c>
      <c r="G349" s="512" t="str">
        <f t="shared" si="28"/>
        <v>фото</v>
      </c>
      <c r="H349" s="223"/>
      <c r="I349" s="333" t="s">
        <v>104</v>
      </c>
      <c r="J349" s="334" t="s">
        <v>1443</v>
      </c>
      <c r="K349" s="335" t="s">
        <v>837</v>
      </c>
      <c r="L349" s="336">
        <v>10</v>
      </c>
      <c r="M349" s="337">
        <v>166.7</v>
      </c>
      <c r="N349" s="338"/>
      <c r="O349" s="149">
        <f t="shared" si="29"/>
        <v>0</v>
      </c>
      <c r="P349" s="184">
        <v>4607109943601</v>
      </c>
      <c r="Q349" s="339" t="s">
        <v>5840</v>
      </c>
      <c r="R349" s="355">
        <f t="shared" si="30"/>
        <v>16.670000000000002</v>
      </c>
      <c r="S349" s="359" t="s">
        <v>6657</v>
      </c>
      <c r="T349" s="475" t="s">
        <v>8072</v>
      </c>
    </row>
    <row r="350" spans="1:20" s="106" customFormat="1" ht="15.75" x14ac:dyDescent="0.2">
      <c r="A350" s="222">
        <v>333</v>
      </c>
      <c r="B350" s="283">
        <v>76</v>
      </c>
      <c r="C350" s="331" t="s">
        <v>2359</v>
      </c>
      <c r="D350" s="332"/>
      <c r="E350" s="285" t="s">
        <v>835</v>
      </c>
      <c r="F350" s="322" t="s">
        <v>1736</v>
      </c>
      <c r="G350" s="512" t="str">
        <f t="shared" si="28"/>
        <v>фото</v>
      </c>
      <c r="H350" s="223"/>
      <c r="I350" s="333" t="s">
        <v>6465</v>
      </c>
      <c r="J350" s="334" t="s">
        <v>1446</v>
      </c>
      <c r="K350" s="335" t="s">
        <v>837</v>
      </c>
      <c r="L350" s="336">
        <v>10</v>
      </c>
      <c r="M350" s="337">
        <v>202.2</v>
      </c>
      <c r="N350" s="338"/>
      <c r="O350" s="149">
        <f t="shared" si="29"/>
        <v>0</v>
      </c>
      <c r="P350" s="184">
        <v>4607109979181</v>
      </c>
      <c r="Q350" s="339"/>
      <c r="R350" s="355">
        <f t="shared" si="30"/>
        <v>20.22</v>
      </c>
      <c r="S350" s="359" t="s">
        <v>2359</v>
      </c>
      <c r="T350" s="475" t="s">
        <v>8072</v>
      </c>
    </row>
    <row r="351" spans="1:20" s="106" customFormat="1" ht="15.75" x14ac:dyDescent="0.2">
      <c r="A351" s="222">
        <v>334</v>
      </c>
      <c r="B351" s="283">
        <v>3306</v>
      </c>
      <c r="C351" s="331" t="s">
        <v>2360</v>
      </c>
      <c r="D351" s="332"/>
      <c r="E351" s="285" t="s">
        <v>835</v>
      </c>
      <c r="F351" s="322" t="s">
        <v>1730</v>
      </c>
      <c r="G351" s="512" t="str">
        <f t="shared" si="28"/>
        <v>фото</v>
      </c>
      <c r="H351" s="223"/>
      <c r="I351" s="333" t="s">
        <v>1731</v>
      </c>
      <c r="J351" s="334" t="s">
        <v>1443</v>
      </c>
      <c r="K351" s="335" t="s">
        <v>837</v>
      </c>
      <c r="L351" s="336">
        <v>10</v>
      </c>
      <c r="M351" s="337">
        <v>193.4</v>
      </c>
      <c r="N351" s="338"/>
      <c r="O351" s="149">
        <f t="shared" si="29"/>
        <v>0</v>
      </c>
      <c r="P351" s="184">
        <v>4607109951064</v>
      </c>
      <c r="Q351" s="339"/>
      <c r="R351" s="355">
        <f t="shared" si="30"/>
        <v>19.34</v>
      </c>
      <c r="S351" s="359" t="s">
        <v>2360</v>
      </c>
      <c r="T351" s="475" t="s">
        <v>8072</v>
      </c>
    </row>
    <row r="352" spans="1:20" s="106" customFormat="1" ht="15.75" x14ac:dyDescent="0.2">
      <c r="A352" s="222">
        <v>335</v>
      </c>
      <c r="B352" s="283">
        <v>1367</v>
      </c>
      <c r="C352" s="331" t="s">
        <v>2361</v>
      </c>
      <c r="D352" s="332"/>
      <c r="E352" s="285" t="s">
        <v>835</v>
      </c>
      <c r="F352" s="322" t="s">
        <v>1732</v>
      </c>
      <c r="G352" s="512" t="str">
        <f t="shared" si="28"/>
        <v>фото</v>
      </c>
      <c r="H352" s="223"/>
      <c r="I352" s="333" t="s">
        <v>1733</v>
      </c>
      <c r="J352" s="334" t="s">
        <v>1452</v>
      </c>
      <c r="K352" s="335" t="s">
        <v>837</v>
      </c>
      <c r="L352" s="336">
        <v>10</v>
      </c>
      <c r="M352" s="337">
        <v>157.9</v>
      </c>
      <c r="N352" s="338"/>
      <c r="O352" s="149">
        <f t="shared" si="29"/>
        <v>0</v>
      </c>
      <c r="P352" s="184">
        <v>4607109962848</v>
      </c>
      <c r="Q352" s="339"/>
      <c r="R352" s="355">
        <f t="shared" si="30"/>
        <v>15.79</v>
      </c>
      <c r="S352" s="359" t="s">
        <v>2361</v>
      </c>
      <c r="T352" s="475" t="s">
        <v>8072</v>
      </c>
    </row>
    <row r="353" spans="1:20" ht="15.75" x14ac:dyDescent="0.2">
      <c r="A353" s="222">
        <v>336</v>
      </c>
      <c r="B353" s="283">
        <v>905</v>
      </c>
      <c r="C353" s="331" t="s">
        <v>2362</v>
      </c>
      <c r="D353" s="332"/>
      <c r="E353" s="285" t="s">
        <v>835</v>
      </c>
      <c r="F353" s="322" t="s">
        <v>1734</v>
      </c>
      <c r="G353" s="512" t="str">
        <f t="shared" si="28"/>
        <v>фото</v>
      </c>
      <c r="H353" s="223"/>
      <c r="I353" s="333" t="s">
        <v>1735</v>
      </c>
      <c r="J353" s="334" t="s">
        <v>1452</v>
      </c>
      <c r="K353" s="335" t="s">
        <v>837</v>
      </c>
      <c r="L353" s="336">
        <v>10</v>
      </c>
      <c r="M353" s="337">
        <v>220</v>
      </c>
      <c r="N353" s="338"/>
      <c r="O353" s="149">
        <f t="shared" si="29"/>
        <v>0</v>
      </c>
      <c r="P353" s="184">
        <v>4607109956496</v>
      </c>
      <c r="Q353" s="339"/>
      <c r="R353" s="355">
        <f t="shared" si="30"/>
        <v>22</v>
      </c>
      <c r="S353" s="359" t="s">
        <v>2362</v>
      </c>
      <c r="T353" s="475" t="s">
        <v>8072</v>
      </c>
    </row>
    <row r="354" spans="1:20" s="106" customFormat="1" ht="15.75" x14ac:dyDescent="0.2">
      <c r="A354" s="222">
        <v>337</v>
      </c>
      <c r="B354" s="283">
        <v>6675</v>
      </c>
      <c r="C354" s="331" t="s">
        <v>2363</v>
      </c>
      <c r="D354" s="332"/>
      <c r="E354" s="285" t="s">
        <v>835</v>
      </c>
      <c r="F354" s="322" t="s">
        <v>217</v>
      </c>
      <c r="G354" s="512" t="str">
        <f t="shared" si="28"/>
        <v>фото</v>
      </c>
      <c r="H354" s="223"/>
      <c r="I354" s="333" t="s">
        <v>893</v>
      </c>
      <c r="J354" s="334" t="s">
        <v>1443</v>
      </c>
      <c r="K354" s="335" t="s">
        <v>837</v>
      </c>
      <c r="L354" s="336">
        <v>10</v>
      </c>
      <c r="M354" s="337">
        <v>140.1</v>
      </c>
      <c r="N354" s="338"/>
      <c r="O354" s="149">
        <f t="shared" si="29"/>
        <v>0</v>
      </c>
      <c r="P354" s="184">
        <v>4607109943199</v>
      </c>
      <c r="Q354" s="339"/>
      <c r="R354" s="355">
        <f t="shared" si="30"/>
        <v>14.01</v>
      </c>
      <c r="S354" s="359" t="s">
        <v>2363</v>
      </c>
      <c r="T354" s="475" t="s">
        <v>8072</v>
      </c>
    </row>
    <row r="355" spans="1:20" s="106" customFormat="1" ht="38.25" x14ac:dyDescent="0.2">
      <c r="A355" s="222">
        <v>338</v>
      </c>
      <c r="B355" s="283">
        <v>2416</v>
      </c>
      <c r="C355" s="331" t="s">
        <v>2364</v>
      </c>
      <c r="D355" s="332"/>
      <c r="E355" s="285" t="s">
        <v>835</v>
      </c>
      <c r="F355" s="322" t="s">
        <v>1737</v>
      </c>
      <c r="G355" s="512" t="str">
        <f t="shared" si="28"/>
        <v>фото</v>
      </c>
      <c r="H355" s="223"/>
      <c r="I355" s="333" t="s">
        <v>6466</v>
      </c>
      <c r="J355" s="334" t="s">
        <v>1452</v>
      </c>
      <c r="K355" s="335" t="s">
        <v>837</v>
      </c>
      <c r="L355" s="336">
        <v>10</v>
      </c>
      <c r="M355" s="337">
        <v>211.1</v>
      </c>
      <c r="N355" s="338"/>
      <c r="O355" s="149">
        <f t="shared" si="29"/>
        <v>0</v>
      </c>
      <c r="P355" s="184">
        <v>4607109966822</v>
      </c>
      <c r="Q355" s="339"/>
      <c r="R355" s="355">
        <f t="shared" si="30"/>
        <v>21.11</v>
      </c>
      <c r="S355" s="359" t="s">
        <v>2364</v>
      </c>
      <c r="T355" s="475" t="s">
        <v>8072</v>
      </c>
    </row>
    <row r="356" spans="1:20" ht="25.5" x14ac:dyDescent="0.2">
      <c r="A356" s="222">
        <v>339</v>
      </c>
      <c r="B356" s="283">
        <v>2418</v>
      </c>
      <c r="C356" s="331" t="s">
        <v>2365</v>
      </c>
      <c r="D356" s="332"/>
      <c r="E356" s="285" t="s">
        <v>835</v>
      </c>
      <c r="F356" s="322" t="s">
        <v>1739</v>
      </c>
      <c r="G356" s="512" t="str">
        <f t="shared" si="28"/>
        <v>фото</v>
      </c>
      <c r="H356" s="223"/>
      <c r="I356" s="333" t="s">
        <v>6467</v>
      </c>
      <c r="J356" s="334" t="s">
        <v>1452</v>
      </c>
      <c r="K356" s="335" t="s">
        <v>837</v>
      </c>
      <c r="L356" s="336">
        <v>10</v>
      </c>
      <c r="M356" s="337">
        <v>269.7</v>
      </c>
      <c r="N356" s="338"/>
      <c r="O356" s="149">
        <f t="shared" si="29"/>
        <v>0</v>
      </c>
      <c r="P356" s="184">
        <v>4607109966839</v>
      </c>
      <c r="Q356" s="339"/>
      <c r="R356" s="355">
        <f t="shared" si="30"/>
        <v>26.97</v>
      </c>
      <c r="S356" s="359" t="s">
        <v>2365</v>
      </c>
      <c r="T356" s="475" t="s">
        <v>8072</v>
      </c>
    </row>
    <row r="357" spans="1:20" s="106" customFormat="1" ht="15.75" x14ac:dyDescent="0.2">
      <c r="A357" s="222">
        <v>340</v>
      </c>
      <c r="B357" s="283">
        <v>1368</v>
      </c>
      <c r="C357" s="331" t="s">
        <v>2366</v>
      </c>
      <c r="D357" s="332"/>
      <c r="E357" s="285" t="s">
        <v>835</v>
      </c>
      <c r="F357" s="322" t="s">
        <v>1738</v>
      </c>
      <c r="G357" s="512" t="str">
        <f t="shared" si="28"/>
        <v>фото</v>
      </c>
      <c r="H357" s="223"/>
      <c r="I357" s="333" t="s">
        <v>1546</v>
      </c>
      <c r="J357" s="334" t="s">
        <v>1452</v>
      </c>
      <c r="K357" s="335" t="s">
        <v>837</v>
      </c>
      <c r="L357" s="336">
        <v>10</v>
      </c>
      <c r="M357" s="337">
        <v>202.2</v>
      </c>
      <c r="N357" s="338"/>
      <c r="O357" s="149">
        <f t="shared" si="29"/>
        <v>0</v>
      </c>
      <c r="P357" s="184">
        <v>4607109962985</v>
      </c>
      <c r="Q357" s="339"/>
      <c r="R357" s="355">
        <f t="shared" si="30"/>
        <v>20.22</v>
      </c>
      <c r="S357" s="359" t="s">
        <v>2366</v>
      </c>
      <c r="T357" s="475" t="s">
        <v>8072</v>
      </c>
    </row>
    <row r="358" spans="1:20" s="106" customFormat="1" ht="25.5" x14ac:dyDescent="0.2">
      <c r="A358" s="222">
        <v>341</v>
      </c>
      <c r="B358" s="283">
        <v>2405</v>
      </c>
      <c r="C358" s="331" t="s">
        <v>2367</v>
      </c>
      <c r="D358" s="332"/>
      <c r="E358" s="285" t="s">
        <v>835</v>
      </c>
      <c r="F358" s="322" t="s">
        <v>1723</v>
      </c>
      <c r="G358" s="512" t="str">
        <f t="shared" si="28"/>
        <v>фото</v>
      </c>
      <c r="H358" s="223"/>
      <c r="I358" s="333" t="s">
        <v>1724</v>
      </c>
      <c r="J358" s="334" t="s">
        <v>1452</v>
      </c>
      <c r="K358" s="335" t="s">
        <v>837</v>
      </c>
      <c r="L358" s="336">
        <v>10</v>
      </c>
      <c r="M358" s="337">
        <v>165</v>
      </c>
      <c r="N358" s="338"/>
      <c r="O358" s="149">
        <f t="shared" si="29"/>
        <v>0</v>
      </c>
      <c r="P358" s="184">
        <v>4607109966846</v>
      </c>
      <c r="Q358" s="339"/>
      <c r="R358" s="355">
        <f t="shared" si="30"/>
        <v>16.5</v>
      </c>
      <c r="S358" s="359" t="s">
        <v>2367</v>
      </c>
      <c r="T358" s="475" t="s">
        <v>8072</v>
      </c>
    </row>
    <row r="359" spans="1:20" s="106" customFormat="1" ht="15.75" x14ac:dyDescent="0.2">
      <c r="A359" s="222">
        <v>342</v>
      </c>
      <c r="B359" s="283">
        <v>2409</v>
      </c>
      <c r="C359" s="331" t="s">
        <v>2368</v>
      </c>
      <c r="D359" s="332"/>
      <c r="E359" s="285" t="s">
        <v>835</v>
      </c>
      <c r="F359" s="322" t="s">
        <v>1726</v>
      </c>
      <c r="G359" s="512" t="str">
        <f t="shared" si="28"/>
        <v>фото</v>
      </c>
      <c r="H359" s="223"/>
      <c r="I359" s="333" t="s">
        <v>1727</v>
      </c>
      <c r="J359" s="334" t="s">
        <v>1452</v>
      </c>
      <c r="K359" s="335" t="s">
        <v>837</v>
      </c>
      <c r="L359" s="336">
        <v>10</v>
      </c>
      <c r="M359" s="337">
        <v>184.5</v>
      </c>
      <c r="N359" s="338"/>
      <c r="O359" s="149">
        <f t="shared" si="29"/>
        <v>0</v>
      </c>
      <c r="P359" s="184">
        <v>4607109966853</v>
      </c>
      <c r="Q359" s="339"/>
      <c r="R359" s="355">
        <f t="shared" si="30"/>
        <v>18.45</v>
      </c>
      <c r="S359" s="359" t="s">
        <v>2368</v>
      </c>
      <c r="T359" s="475" t="s">
        <v>8072</v>
      </c>
    </row>
    <row r="360" spans="1:20" ht="15.75" x14ac:dyDescent="0.2">
      <c r="A360" s="222">
        <v>343</v>
      </c>
      <c r="B360" s="283">
        <v>3287</v>
      </c>
      <c r="C360" s="331" t="s">
        <v>2369</v>
      </c>
      <c r="D360" s="332"/>
      <c r="E360" s="285" t="s">
        <v>835</v>
      </c>
      <c r="F360" s="322" t="s">
        <v>1722</v>
      </c>
      <c r="G360" s="512" t="str">
        <f t="shared" si="28"/>
        <v>фото</v>
      </c>
      <c r="H360" s="223"/>
      <c r="I360" s="333" t="s">
        <v>461</v>
      </c>
      <c r="J360" s="334" t="s">
        <v>1446</v>
      </c>
      <c r="K360" s="335" t="s">
        <v>837</v>
      </c>
      <c r="L360" s="336">
        <v>10</v>
      </c>
      <c r="M360" s="337">
        <v>211.1</v>
      </c>
      <c r="N360" s="338"/>
      <c r="O360" s="149">
        <f t="shared" si="29"/>
        <v>0</v>
      </c>
      <c r="P360" s="184">
        <v>4607109951033</v>
      </c>
      <c r="Q360" s="339"/>
      <c r="R360" s="355">
        <f t="shared" si="30"/>
        <v>21.11</v>
      </c>
      <c r="S360" s="359" t="s">
        <v>2369</v>
      </c>
      <c r="T360" s="475" t="s">
        <v>8072</v>
      </c>
    </row>
    <row r="361" spans="1:20" ht="25.5" x14ac:dyDescent="0.2">
      <c r="A361" s="222">
        <v>344</v>
      </c>
      <c r="B361" s="283">
        <v>6031</v>
      </c>
      <c r="C361" s="331" t="s">
        <v>8073</v>
      </c>
      <c r="D361" s="332" t="s">
        <v>8074</v>
      </c>
      <c r="E361" s="385" t="s">
        <v>835</v>
      </c>
      <c r="F361" s="323" t="s">
        <v>8075</v>
      </c>
      <c r="G361" s="512" t="str">
        <f t="shared" si="28"/>
        <v>фото</v>
      </c>
      <c r="H361" s="512"/>
      <c r="I361" s="333" t="s">
        <v>8076</v>
      </c>
      <c r="J361" s="334" t="s">
        <v>1446</v>
      </c>
      <c r="K361" s="335" t="s">
        <v>874</v>
      </c>
      <c r="L361" s="336">
        <v>10</v>
      </c>
      <c r="M361" s="337">
        <v>255.5</v>
      </c>
      <c r="N361" s="338"/>
      <c r="O361" s="149">
        <f t="shared" si="29"/>
        <v>0</v>
      </c>
      <c r="P361" s="184">
        <v>4607109965252</v>
      </c>
      <c r="Q361" s="504" t="s">
        <v>7296</v>
      </c>
      <c r="R361" s="355">
        <f t="shared" si="30"/>
        <v>25.55</v>
      </c>
      <c r="S361" s="359" t="s">
        <v>8077</v>
      </c>
      <c r="T361" s="475" t="s">
        <v>8072</v>
      </c>
    </row>
    <row r="362" spans="1:20" ht="15.75" x14ac:dyDescent="0.2">
      <c r="A362" s="222">
        <v>345</v>
      </c>
      <c r="B362" s="283">
        <v>2440</v>
      </c>
      <c r="C362" s="331" t="s">
        <v>2370</v>
      </c>
      <c r="D362" s="332"/>
      <c r="E362" s="285" t="s">
        <v>835</v>
      </c>
      <c r="F362" s="322" t="s">
        <v>1761</v>
      </c>
      <c r="G362" s="512" t="str">
        <f t="shared" si="28"/>
        <v>фото</v>
      </c>
      <c r="H362" s="223"/>
      <c r="I362" s="333" t="s">
        <v>1762</v>
      </c>
      <c r="J362" s="334" t="s">
        <v>1452</v>
      </c>
      <c r="K362" s="335" t="s">
        <v>837</v>
      </c>
      <c r="L362" s="336">
        <v>10</v>
      </c>
      <c r="M362" s="337">
        <v>166.7</v>
      </c>
      <c r="N362" s="338"/>
      <c r="O362" s="149">
        <f t="shared" si="29"/>
        <v>0</v>
      </c>
      <c r="P362" s="184">
        <v>4607109966877</v>
      </c>
      <c r="Q362" s="339"/>
      <c r="R362" s="355">
        <f t="shared" si="30"/>
        <v>16.670000000000002</v>
      </c>
      <c r="S362" s="359" t="s">
        <v>2370</v>
      </c>
      <c r="T362" s="475" t="s">
        <v>8072</v>
      </c>
    </row>
    <row r="363" spans="1:20" s="106" customFormat="1" ht="15.75" x14ac:dyDescent="0.2">
      <c r="A363" s="222">
        <v>346</v>
      </c>
      <c r="B363" s="283">
        <v>3400</v>
      </c>
      <c r="C363" s="331" t="s">
        <v>2371</v>
      </c>
      <c r="D363" s="332"/>
      <c r="E363" s="285" t="s">
        <v>835</v>
      </c>
      <c r="F363" s="322" t="s">
        <v>1767</v>
      </c>
      <c r="G363" s="512" t="str">
        <f t="shared" si="28"/>
        <v>фото</v>
      </c>
      <c r="H363" s="223"/>
      <c r="I363" s="333" t="s">
        <v>1768</v>
      </c>
      <c r="J363" s="334" t="s">
        <v>1443</v>
      </c>
      <c r="K363" s="335" t="s">
        <v>837</v>
      </c>
      <c r="L363" s="336">
        <v>10</v>
      </c>
      <c r="M363" s="337">
        <v>157.9</v>
      </c>
      <c r="N363" s="338"/>
      <c r="O363" s="149">
        <f t="shared" si="29"/>
        <v>0</v>
      </c>
      <c r="P363" s="184">
        <v>4607109951026</v>
      </c>
      <c r="Q363" s="339"/>
      <c r="R363" s="355">
        <f t="shared" si="30"/>
        <v>15.79</v>
      </c>
      <c r="S363" s="359" t="s">
        <v>2371</v>
      </c>
      <c r="T363" s="475" t="s">
        <v>8072</v>
      </c>
    </row>
    <row r="364" spans="1:20" s="106" customFormat="1" ht="15.75" x14ac:dyDescent="0.2">
      <c r="A364" s="222">
        <v>347</v>
      </c>
      <c r="B364" s="283">
        <v>3391</v>
      </c>
      <c r="C364" s="331" t="s">
        <v>2372</v>
      </c>
      <c r="D364" s="332"/>
      <c r="E364" s="285" t="s">
        <v>835</v>
      </c>
      <c r="F364" s="322" t="s">
        <v>1763</v>
      </c>
      <c r="G364" s="512" t="str">
        <f t="shared" si="28"/>
        <v>фото</v>
      </c>
      <c r="H364" s="223"/>
      <c r="I364" s="333" t="s">
        <v>1764</v>
      </c>
      <c r="J364" s="334" t="s">
        <v>1446</v>
      </c>
      <c r="K364" s="335" t="s">
        <v>837</v>
      </c>
      <c r="L364" s="336">
        <v>10</v>
      </c>
      <c r="M364" s="337">
        <v>175.6</v>
      </c>
      <c r="N364" s="338"/>
      <c r="O364" s="149">
        <f t="shared" si="29"/>
        <v>0</v>
      </c>
      <c r="P364" s="184">
        <v>4607109951019</v>
      </c>
      <c r="Q364" s="339"/>
      <c r="R364" s="355">
        <f t="shared" si="30"/>
        <v>17.559999999999999</v>
      </c>
      <c r="S364" s="359" t="s">
        <v>2372</v>
      </c>
      <c r="T364" s="475" t="s">
        <v>8072</v>
      </c>
    </row>
    <row r="365" spans="1:20" ht="25.5" x14ac:dyDescent="0.2">
      <c r="A365" s="222">
        <v>348</v>
      </c>
      <c r="B365" s="283">
        <v>7436</v>
      </c>
      <c r="C365" s="331" t="s">
        <v>8078</v>
      </c>
      <c r="D365" s="332"/>
      <c r="E365" s="285" t="s">
        <v>835</v>
      </c>
      <c r="F365" s="322" t="s">
        <v>2373</v>
      </c>
      <c r="G365" s="512" t="str">
        <f t="shared" si="28"/>
        <v>фото</v>
      </c>
      <c r="H365" s="223"/>
      <c r="I365" s="333" t="s">
        <v>2374</v>
      </c>
      <c r="J365" s="334" t="s">
        <v>2333</v>
      </c>
      <c r="K365" s="335" t="s">
        <v>837</v>
      </c>
      <c r="L365" s="336">
        <v>10</v>
      </c>
      <c r="M365" s="337">
        <v>237.7</v>
      </c>
      <c r="N365" s="338"/>
      <c r="O365" s="149">
        <f t="shared" si="29"/>
        <v>0</v>
      </c>
      <c r="P365" s="184">
        <v>4607109939277</v>
      </c>
      <c r="Q365" s="339"/>
      <c r="R365" s="355">
        <f t="shared" si="30"/>
        <v>23.77</v>
      </c>
      <c r="S365" s="359" t="s">
        <v>8078</v>
      </c>
      <c r="T365" s="475" t="s">
        <v>8072</v>
      </c>
    </row>
    <row r="366" spans="1:20" s="106" customFormat="1" ht="76.5" x14ac:dyDescent="0.2">
      <c r="A366" s="222">
        <v>349</v>
      </c>
      <c r="B366" s="283">
        <v>1968</v>
      </c>
      <c r="C366" s="331" t="s">
        <v>6658</v>
      </c>
      <c r="D366" s="332"/>
      <c r="E366" s="285" t="s">
        <v>835</v>
      </c>
      <c r="F366" s="322" t="s">
        <v>6242</v>
      </c>
      <c r="G366" s="512" t="str">
        <f t="shared" si="28"/>
        <v>фото</v>
      </c>
      <c r="H366" s="223"/>
      <c r="I366" s="333" t="s">
        <v>6468</v>
      </c>
      <c r="J366" s="334" t="s">
        <v>1443</v>
      </c>
      <c r="K366" s="335" t="s">
        <v>837</v>
      </c>
      <c r="L366" s="336">
        <v>10</v>
      </c>
      <c r="M366" s="337">
        <v>157.9</v>
      </c>
      <c r="N366" s="338"/>
      <c r="O366" s="149">
        <f t="shared" si="29"/>
        <v>0</v>
      </c>
      <c r="P366" s="184">
        <v>4607109985762</v>
      </c>
      <c r="Q366" s="339" t="s">
        <v>5840</v>
      </c>
      <c r="R366" s="355">
        <f t="shared" si="30"/>
        <v>15.79</v>
      </c>
      <c r="S366" s="359" t="s">
        <v>6658</v>
      </c>
      <c r="T366" s="475" t="s">
        <v>8072</v>
      </c>
    </row>
    <row r="367" spans="1:20" s="106" customFormat="1" ht="15.75" x14ac:dyDescent="0.2">
      <c r="A367" s="222">
        <v>350</v>
      </c>
      <c r="B367" s="283">
        <v>3398</v>
      </c>
      <c r="C367" s="331" t="s">
        <v>2375</v>
      </c>
      <c r="D367" s="332"/>
      <c r="E367" s="285" t="s">
        <v>835</v>
      </c>
      <c r="F367" s="322" t="s">
        <v>1765</v>
      </c>
      <c r="G367" s="512" t="str">
        <f t="shared" si="28"/>
        <v>фото</v>
      </c>
      <c r="H367" s="223"/>
      <c r="I367" s="333" t="s">
        <v>1766</v>
      </c>
      <c r="J367" s="334" t="s">
        <v>1443</v>
      </c>
      <c r="K367" s="335" t="s">
        <v>837</v>
      </c>
      <c r="L367" s="336">
        <v>10</v>
      </c>
      <c r="M367" s="337">
        <v>122.4</v>
      </c>
      <c r="N367" s="338"/>
      <c r="O367" s="149">
        <f t="shared" si="29"/>
        <v>0</v>
      </c>
      <c r="P367" s="184">
        <v>4607109950999</v>
      </c>
      <c r="Q367" s="339"/>
      <c r="R367" s="355">
        <f t="shared" si="30"/>
        <v>12.24</v>
      </c>
      <c r="S367" s="359" t="s">
        <v>2375</v>
      </c>
      <c r="T367" s="475" t="s">
        <v>8072</v>
      </c>
    </row>
    <row r="368" spans="1:20" ht="25.5" x14ac:dyDescent="0.2">
      <c r="A368" s="222">
        <v>351</v>
      </c>
      <c r="B368" s="283">
        <v>7437</v>
      </c>
      <c r="C368" s="331" t="s">
        <v>3658</v>
      </c>
      <c r="D368" s="332" t="s">
        <v>3659</v>
      </c>
      <c r="E368" s="285" t="s">
        <v>835</v>
      </c>
      <c r="F368" s="322" t="s">
        <v>2376</v>
      </c>
      <c r="G368" s="512" t="str">
        <f t="shared" si="28"/>
        <v>фото</v>
      </c>
      <c r="H368" s="512"/>
      <c r="I368" s="333" t="s">
        <v>2377</v>
      </c>
      <c r="J368" s="334" t="s">
        <v>1443</v>
      </c>
      <c r="K368" s="335" t="s">
        <v>837</v>
      </c>
      <c r="L368" s="336">
        <v>10</v>
      </c>
      <c r="M368" s="337">
        <v>264.3</v>
      </c>
      <c r="N368" s="338"/>
      <c r="O368" s="149">
        <f t="shared" si="29"/>
        <v>0</v>
      </c>
      <c r="P368" s="184">
        <v>4607109939260</v>
      </c>
      <c r="Q368" s="339"/>
      <c r="R368" s="355">
        <f t="shared" si="30"/>
        <v>26.43</v>
      </c>
      <c r="S368" s="359" t="s">
        <v>4374</v>
      </c>
      <c r="T368" s="475" t="s">
        <v>8072</v>
      </c>
    </row>
    <row r="369" spans="1:20" s="106" customFormat="1" ht="15.75" x14ac:dyDescent="0.2">
      <c r="A369" s="222">
        <v>352</v>
      </c>
      <c r="B369" s="283">
        <v>2602</v>
      </c>
      <c r="C369" s="331" t="s">
        <v>6659</v>
      </c>
      <c r="D369" s="332"/>
      <c r="E369" s="285" t="s">
        <v>835</v>
      </c>
      <c r="F369" s="322" t="s">
        <v>8079</v>
      </c>
      <c r="G369" s="512" t="str">
        <f t="shared" si="28"/>
        <v>фото</v>
      </c>
      <c r="H369" s="223"/>
      <c r="I369" s="333" t="s">
        <v>6469</v>
      </c>
      <c r="J369" s="334" t="s">
        <v>1443</v>
      </c>
      <c r="K369" s="335" t="s">
        <v>874</v>
      </c>
      <c r="L369" s="336">
        <v>10</v>
      </c>
      <c r="M369" s="337">
        <v>237.7</v>
      </c>
      <c r="N369" s="338"/>
      <c r="O369" s="149">
        <f t="shared" si="29"/>
        <v>0</v>
      </c>
      <c r="P369" s="184">
        <v>4607109985755</v>
      </c>
      <c r="Q369" s="339" t="s">
        <v>5840</v>
      </c>
      <c r="R369" s="355">
        <f t="shared" si="30"/>
        <v>23.77</v>
      </c>
      <c r="S369" s="359" t="s">
        <v>6659</v>
      </c>
      <c r="T369" s="475" t="s">
        <v>8072</v>
      </c>
    </row>
    <row r="370" spans="1:20" ht="15.75" x14ac:dyDescent="0.2">
      <c r="A370" s="222">
        <v>353</v>
      </c>
      <c r="B370" s="283">
        <v>2923</v>
      </c>
      <c r="C370" s="331" t="s">
        <v>2378</v>
      </c>
      <c r="D370" s="332"/>
      <c r="E370" s="285" t="s">
        <v>835</v>
      </c>
      <c r="F370" s="322" t="s">
        <v>1721</v>
      </c>
      <c r="G370" s="512" t="str">
        <f t="shared" si="28"/>
        <v>фото</v>
      </c>
      <c r="H370" s="223"/>
      <c r="I370" s="333" t="s">
        <v>70</v>
      </c>
      <c r="J370" s="334" t="s">
        <v>1446</v>
      </c>
      <c r="K370" s="335" t="s">
        <v>8080</v>
      </c>
      <c r="L370" s="336">
        <v>10</v>
      </c>
      <c r="M370" s="337">
        <v>175.6</v>
      </c>
      <c r="N370" s="338"/>
      <c r="O370" s="149">
        <f t="shared" si="29"/>
        <v>0</v>
      </c>
      <c r="P370" s="184">
        <v>4607109979174</v>
      </c>
      <c r="Q370" s="339"/>
      <c r="R370" s="355">
        <f t="shared" si="30"/>
        <v>17.559999999999999</v>
      </c>
      <c r="S370" s="359" t="s">
        <v>2378</v>
      </c>
      <c r="T370" s="475" t="s">
        <v>8072</v>
      </c>
    </row>
    <row r="371" spans="1:20" ht="15.75" x14ac:dyDescent="0.2">
      <c r="A371" s="222">
        <v>354</v>
      </c>
      <c r="B371" s="283">
        <v>1369</v>
      </c>
      <c r="C371" s="331" t="s">
        <v>2379</v>
      </c>
      <c r="D371" s="332"/>
      <c r="E371" s="285" t="s">
        <v>835</v>
      </c>
      <c r="F371" s="322" t="s">
        <v>1769</v>
      </c>
      <c r="G371" s="512" t="str">
        <f t="shared" si="28"/>
        <v>фото</v>
      </c>
      <c r="H371" s="223"/>
      <c r="I371" s="333" t="s">
        <v>461</v>
      </c>
      <c r="J371" s="334" t="s">
        <v>1452</v>
      </c>
      <c r="K371" s="335" t="s">
        <v>837</v>
      </c>
      <c r="L371" s="336">
        <v>10</v>
      </c>
      <c r="M371" s="337">
        <v>179.2</v>
      </c>
      <c r="N371" s="338"/>
      <c r="O371" s="149">
        <f t="shared" si="29"/>
        <v>0</v>
      </c>
      <c r="P371" s="184">
        <v>4607109963135</v>
      </c>
      <c r="Q371" s="339"/>
      <c r="R371" s="355">
        <f t="shared" si="30"/>
        <v>17.920000000000002</v>
      </c>
      <c r="S371" s="359" t="s">
        <v>2379</v>
      </c>
      <c r="T371" s="475" t="s">
        <v>8072</v>
      </c>
    </row>
    <row r="372" spans="1:20" ht="25.5" x14ac:dyDescent="0.2">
      <c r="A372" s="222">
        <v>355</v>
      </c>
      <c r="B372" s="283">
        <v>2446</v>
      </c>
      <c r="C372" s="331" t="s">
        <v>2380</v>
      </c>
      <c r="D372" s="332"/>
      <c r="E372" s="285" t="s">
        <v>835</v>
      </c>
      <c r="F372" s="322" t="s">
        <v>1770</v>
      </c>
      <c r="G372" s="512" t="str">
        <f t="shared" si="28"/>
        <v>фото</v>
      </c>
      <c r="H372" s="223"/>
      <c r="I372" s="333" t="s">
        <v>6470</v>
      </c>
      <c r="J372" s="334" t="s">
        <v>1452</v>
      </c>
      <c r="K372" s="335" t="s">
        <v>837</v>
      </c>
      <c r="L372" s="336">
        <v>10</v>
      </c>
      <c r="M372" s="337">
        <v>184.5</v>
      </c>
      <c r="N372" s="338"/>
      <c r="O372" s="149">
        <f t="shared" si="29"/>
        <v>0</v>
      </c>
      <c r="P372" s="184">
        <v>4607109966907</v>
      </c>
      <c r="Q372" s="339"/>
      <c r="R372" s="355">
        <f t="shared" si="30"/>
        <v>18.45</v>
      </c>
      <c r="S372" s="359" t="s">
        <v>2380</v>
      </c>
      <c r="T372" s="475" t="s">
        <v>8072</v>
      </c>
    </row>
    <row r="373" spans="1:20" ht="25.5" x14ac:dyDescent="0.2">
      <c r="A373" s="222">
        <v>356</v>
      </c>
      <c r="B373" s="283">
        <v>6067</v>
      </c>
      <c r="C373" s="331" t="s">
        <v>4375</v>
      </c>
      <c r="D373" s="332"/>
      <c r="E373" s="285" t="s">
        <v>835</v>
      </c>
      <c r="F373" s="322" t="s">
        <v>3448</v>
      </c>
      <c r="G373" s="512" t="str">
        <f t="shared" si="28"/>
        <v>фото</v>
      </c>
      <c r="H373" s="223"/>
      <c r="I373" s="333" t="s">
        <v>3524</v>
      </c>
      <c r="J373" s="334" t="s">
        <v>1446</v>
      </c>
      <c r="K373" s="335" t="s">
        <v>837</v>
      </c>
      <c r="L373" s="336">
        <v>10</v>
      </c>
      <c r="M373" s="337">
        <v>140.1</v>
      </c>
      <c r="N373" s="338"/>
      <c r="O373" s="149">
        <f t="shared" si="29"/>
        <v>0</v>
      </c>
      <c r="P373" s="184">
        <v>4607109935347</v>
      </c>
      <c r="Q373" s="339"/>
      <c r="R373" s="355">
        <f t="shared" si="30"/>
        <v>14.01</v>
      </c>
      <c r="S373" s="359" t="s">
        <v>4375</v>
      </c>
      <c r="T373" s="475" t="s">
        <v>8072</v>
      </c>
    </row>
    <row r="374" spans="1:20" ht="15.75" x14ac:dyDescent="0.2">
      <c r="A374" s="222">
        <v>357</v>
      </c>
      <c r="B374" s="283">
        <v>6068</v>
      </c>
      <c r="C374" s="331" t="s">
        <v>4376</v>
      </c>
      <c r="D374" s="332"/>
      <c r="E374" s="285" t="s">
        <v>835</v>
      </c>
      <c r="F374" s="322" t="s">
        <v>3449</v>
      </c>
      <c r="G374" s="512" t="str">
        <f t="shared" si="28"/>
        <v>фото</v>
      </c>
      <c r="H374" s="223"/>
      <c r="I374" s="333" t="s">
        <v>6471</v>
      </c>
      <c r="J374" s="334" t="s">
        <v>1443</v>
      </c>
      <c r="K374" s="335" t="s">
        <v>874</v>
      </c>
      <c r="L374" s="336">
        <v>10</v>
      </c>
      <c r="M374" s="337">
        <v>299.8</v>
      </c>
      <c r="N374" s="338"/>
      <c r="O374" s="149">
        <f t="shared" si="29"/>
        <v>0</v>
      </c>
      <c r="P374" s="184">
        <v>4607109935330</v>
      </c>
      <c r="Q374" s="339"/>
      <c r="R374" s="355">
        <f t="shared" si="30"/>
        <v>29.98</v>
      </c>
      <c r="S374" s="359" t="s">
        <v>4376</v>
      </c>
      <c r="T374" s="475" t="s">
        <v>8072</v>
      </c>
    </row>
    <row r="375" spans="1:20" s="106" customFormat="1" ht="15.75" x14ac:dyDescent="0.2">
      <c r="A375" s="222">
        <v>358</v>
      </c>
      <c r="B375" s="283">
        <v>3303</v>
      </c>
      <c r="C375" s="331" t="s">
        <v>2381</v>
      </c>
      <c r="D375" s="332"/>
      <c r="E375" s="285" t="s">
        <v>835</v>
      </c>
      <c r="F375" s="322" t="s">
        <v>1728</v>
      </c>
      <c r="G375" s="512" t="str">
        <f t="shared" si="28"/>
        <v>фото</v>
      </c>
      <c r="H375" s="223"/>
      <c r="I375" s="333" t="s">
        <v>1729</v>
      </c>
      <c r="J375" s="334" t="s">
        <v>1443</v>
      </c>
      <c r="K375" s="335" t="s">
        <v>837</v>
      </c>
      <c r="L375" s="336">
        <v>10</v>
      </c>
      <c r="M375" s="337">
        <v>175.6</v>
      </c>
      <c r="N375" s="338"/>
      <c r="O375" s="149">
        <f t="shared" si="29"/>
        <v>0</v>
      </c>
      <c r="P375" s="184">
        <v>4607109950968</v>
      </c>
      <c r="Q375" s="339"/>
      <c r="R375" s="355">
        <f t="shared" si="30"/>
        <v>17.559999999999999</v>
      </c>
      <c r="S375" s="359" t="s">
        <v>2381</v>
      </c>
      <c r="T375" s="475" t="s">
        <v>8072</v>
      </c>
    </row>
    <row r="376" spans="1:20" ht="25.5" x14ac:dyDescent="0.2">
      <c r="A376" s="222">
        <v>359</v>
      </c>
      <c r="B376" s="283">
        <v>3291</v>
      </c>
      <c r="C376" s="331" t="s">
        <v>2382</v>
      </c>
      <c r="D376" s="332"/>
      <c r="E376" s="285" t="s">
        <v>835</v>
      </c>
      <c r="F376" s="322" t="s">
        <v>1725</v>
      </c>
      <c r="G376" s="512" t="str">
        <f t="shared" si="28"/>
        <v>фото</v>
      </c>
      <c r="H376" s="223"/>
      <c r="I376" s="333" t="s">
        <v>6472</v>
      </c>
      <c r="J376" s="334" t="s">
        <v>1446</v>
      </c>
      <c r="K376" s="335" t="s">
        <v>837</v>
      </c>
      <c r="L376" s="336">
        <v>10</v>
      </c>
      <c r="M376" s="337">
        <v>211.1</v>
      </c>
      <c r="N376" s="338"/>
      <c r="O376" s="149">
        <f t="shared" si="29"/>
        <v>0</v>
      </c>
      <c r="P376" s="184">
        <v>4607109950951</v>
      </c>
      <c r="Q376" s="339"/>
      <c r="R376" s="355">
        <f t="shared" si="30"/>
        <v>21.11</v>
      </c>
      <c r="S376" s="359" t="s">
        <v>2382</v>
      </c>
      <c r="T376" s="475" t="s">
        <v>8072</v>
      </c>
    </row>
    <row r="377" spans="1:20" ht="15.75" x14ac:dyDescent="0.2">
      <c r="A377" s="222">
        <v>360</v>
      </c>
      <c r="B377" s="283">
        <v>7439</v>
      </c>
      <c r="C377" s="331" t="s">
        <v>3660</v>
      </c>
      <c r="D377" s="332"/>
      <c r="E377" s="285" t="s">
        <v>835</v>
      </c>
      <c r="F377" s="322" t="s">
        <v>2383</v>
      </c>
      <c r="G377" s="512" t="str">
        <f t="shared" si="28"/>
        <v>фото</v>
      </c>
      <c r="H377" s="223"/>
      <c r="I377" s="333" t="s">
        <v>6473</v>
      </c>
      <c r="J377" s="334" t="s">
        <v>1443</v>
      </c>
      <c r="K377" s="335" t="s">
        <v>837</v>
      </c>
      <c r="L377" s="336">
        <v>10</v>
      </c>
      <c r="M377" s="337">
        <v>175.6</v>
      </c>
      <c r="N377" s="338"/>
      <c r="O377" s="149">
        <f t="shared" si="29"/>
        <v>0</v>
      </c>
      <c r="P377" s="184">
        <v>4607109939246</v>
      </c>
      <c r="Q377" s="339"/>
      <c r="R377" s="355">
        <f t="shared" si="30"/>
        <v>17.559999999999999</v>
      </c>
      <c r="S377" s="359" t="s">
        <v>3660</v>
      </c>
      <c r="T377" s="475" t="s">
        <v>8072</v>
      </c>
    </row>
    <row r="378" spans="1:20" s="106" customFormat="1" ht="15.75" x14ac:dyDescent="0.2">
      <c r="A378" s="222">
        <v>361</v>
      </c>
      <c r="B378" s="283">
        <v>923</v>
      </c>
      <c r="C378" s="331" t="s">
        <v>2384</v>
      </c>
      <c r="D378" s="332"/>
      <c r="E378" s="285" t="s">
        <v>835</v>
      </c>
      <c r="F378" s="322" t="s">
        <v>1740</v>
      </c>
      <c r="G378" s="512" t="str">
        <f t="shared" si="28"/>
        <v>фото</v>
      </c>
      <c r="H378" s="223"/>
      <c r="I378" s="333" t="s">
        <v>1741</v>
      </c>
      <c r="J378" s="334" t="s">
        <v>1452</v>
      </c>
      <c r="K378" s="335" t="s">
        <v>837</v>
      </c>
      <c r="L378" s="336">
        <v>10</v>
      </c>
      <c r="M378" s="337">
        <v>172.1</v>
      </c>
      <c r="N378" s="338"/>
      <c r="O378" s="149">
        <f t="shared" si="29"/>
        <v>0</v>
      </c>
      <c r="P378" s="184">
        <v>4607109956540</v>
      </c>
      <c r="Q378" s="339"/>
      <c r="R378" s="355">
        <f t="shared" si="30"/>
        <v>17.21</v>
      </c>
      <c r="S378" s="359" t="s">
        <v>2384</v>
      </c>
      <c r="T378" s="475" t="s">
        <v>8072</v>
      </c>
    </row>
    <row r="379" spans="1:20" ht="25.5" x14ac:dyDescent="0.2">
      <c r="A379" s="222">
        <v>362</v>
      </c>
      <c r="B379" s="283">
        <v>6712</v>
      </c>
      <c r="C379" s="331" t="s">
        <v>6660</v>
      </c>
      <c r="D379" s="332"/>
      <c r="E379" s="285" t="s">
        <v>835</v>
      </c>
      <c r="F379" s="322" t="s">
        <v>6243</v>
      </c>
      <c r="G379" s="512" t="str">
        <f t="shared" si="28"/>
        <v>фото</v>
      </c>
      <c r="H379" s="223"/>
      <c r="I379" s="333" t="s">
        <v>6474</v>
      </c>
      <c r="J379" s="334" t="s">
        <v>1443</v>
      </c>
      <c r="K379" s="335" t="s">
        <v>874</v>
      </c>
      <c r="L379" s="336">
        <v>10</v>
      </c>
      <c r="M379" s="337">
        <v>228.8</v>
      </c>
      <c r="N379" s="338"/>
      <c r="O379" s="149">
        <f t="shared" si="29"/>
        <v>0</v>
      </c>
      <c r="P379" s="184">
        <v>4607109943564</v>
      </c>
      <c r="Q379" s="339" t="s">
        <v>5840</v>
      </c>
      <c r="R379" s="355">
        <f t="shared" si="30"/>
        <v>22.88</v>
      </c>
      <c r="S379" s="359" t="s">
        <v>6660</v>
      </c>
      <c r="T379" s="475" t="s">
        <v>8072</v>
      </c>
    </row>
    <row r="380" spans="1:20" s="106" customFormat="1" ht="38.25" x14ac:dyDescent="0.2">
      <c r="A380" s="222">
        <v>363</v>
      </c>
      <c r="B380" s="283">
        <v>2752</v>
      </c>
      <c r="C380" s="331" t="s">
        <v>2385</v>
      </c>
      <c r="D380" s="332"/>
      <c r="E380" s="285" t="s">
        <v>835</v>
      </c>
      <c r="F380" s="322" t="s">
        <v>1742</v>
      </c>
      <c r="G380" s="512" t="str">
        <f t="shared" si="28"/>
        <v>фото</v>
      </c>
      <c r="H380" s="223"/>
      <c r="I380" s="333" t="s">
        <v>6475</v>
      </c>
      <c r="J380" s="334" t="s">
        <v>1452</v>
      </c>
      <c r="K380" s="335" t="s">
        <v>837</v>
      </c>
      <c r="L380" s="336">
        <v>10</v>
      </c>
      <c r="M380" s="337">
        <v>282.10000000000002</v>
      </c>
      <c r="N380" s="338"/>
      <c r="O380" s="149">
        <f t="shared" si="29"/>
        <v>0</v>
      </c>
      <c r="P380" s="184">
        <v>4607109967539</v>
      </c>
      <c r="Q380" s="339"/>
      <c r="R380" s="355">
        <f t="shared" si="30"/>
        <v>28.21</v>
      </c>
      <c r="S380" s="359" t="s">
        <v>2385</v>
      </c>
      <c r="T380" s="475" t="s">
        <v>8072</v>
      </c>
    </row>
    <row r="381" spans="1:20" ht="15.75" x14ac:dyDescent="0.2">
      <c r="A381" s="222">
        <v>364</v>
      </c>
      <c r="B381" s="283">
        <v>3324</v>
      </c>
      <c r="C381" s="331" t="s">
        <v>2386</v>
      </c>
      <c r="D381" s="332"/>
      <c r="E381" s="285" t="s">
        <v>835</v>
      </c>
      <c r="F381" s="322" t="s">
        <v>1743</v>
      </c>
      <c r="G381" s="512" t="str">
        <f t="shared" si="28"/>
        <v>фото</v>
      </c>
      <c r="H381" s="223"/>
      <c r="I381" s="333" t="s">
        <v>881</v>
      </c>
      <c r="J381" s="334" t="s">
        <v>1443</v>
      </c>
      <c r="K381" s="335" t="s">
        <v>837</v>
      </c>
      <c r="L381" s="336">
        <v>10</v>
      </c>
      <c r="M381" s="337">
        <v>196.9</v>
      </c>
      <c r="N381" s="338"/>
      <c r="O381" s="149">
        <f t="shared" si="29"/>
        <v>0</v>
      </c>
      <c r="P381" s="184">
        <v>4607109950944</v>
      </c>
      <c r="Q381" s="339"/>
      <c r="R381" s="355">
        <f t="shared" si="30"/>
        <v>19.690000000000001</v>
      </c>
      <c r="S381" s="359" t="s">
        <v>2386</v>
      </c>
      <c r="T381" s="475" t="s">
        <v>8072</v>
      </c>
    </row>
    <row r="382" spans="1:20" s="106" customFormat="1" ht="25.5" x14ac:dyDescent="0.2">
      <c r="A382" s="222">
        <v>365</v>
      </c>
      <c r="B382" s="283">
        <v>7440</v>
      </c>
      <c r="C382" s="331" t="s">
        <v>3661</v>
      </c>
      <c r="D382" s="332"/>
      <c r="E382" s="285" t="s">
        <v>835</v>
      </c>
      <c r="F382" s="322" t="s">
        <v>2387</v>
      </c>
      <c r="G382" s="512" t="str">
        <f t="shared" si="28"/>
        <v>фото</v>
      </c>
      <c r="H382" s="223"/>
      <c r="I382" s="333" t="s">
        <v>2388</v>
      </c>
      <c r="J382" s="334" t="s">
        <v>1446</v>
      </c>
      <c r="K382" s="335" t="s">
        <v>837</v>
      </c>
      <c r="L382" s="336">
        <v>10</v>
      </c>
      <c r="M382" s="337">
        <v>202.2</v>
      </c>
      <c r="N382" s="338"/>
      <c r="O382" s="149">
        <f t="shared" si="29"/>
        <v>0</v>
      </c>
      <c r="P382" s="184">
        <v>4607109939239</v>
      </c>
      <c r="Q382" s="339"/>
      <c r="R382" s="355">
        <f t="shared" si="30"/>
        <v>20.22</v>
      </c>
      <c r="S382" s="359" t="s">
        <v>3661</v>
      </c>
      <c r="T382" s="475" t="s">
        <v>8072</v>
      </c>
    </row>
    <row r="383" spans="1:20" ht="15.75" x14ac:dyDescent="0.2">
      <c r="A383" s="222">
        <v>366</v>
      </c>
      <c r="B383" s="283">
        <v>6087</v>
      </c>
      <c r="C383" s="331" t="s">
        <v>8081</v>
      </c>
      <c r="D383" s="332"/>
      <c r="E383" s="385" t="s">
        <v>835</v>
      </c>
      <c r="F383" s="323" t="s">
        <v>8082</v>
      </c>
      <c r="G383" s="512" t="str">
        <f t="shared" si="28"/>
        <v>фото</v>
      </c>
      <c r="H383" s="223"/>
      <c r="I383" s="333" t="s">
        <v>3532</v>
      </c>
      <c r="J383" s="334" t="s">
        <v>1443</v>
      </c>
      <c r="K383" s="335" t="s">
        <v>874</v>
      </c>
      <c r="L383" s="336">
        <v>10</v>
      </c>
      <c r="M383" s="337">
        <v>228.8</v>
      </c>
      <c r="N383" s="338"/>
      <c r="O383" s="149">
        <f t="shared" si="29"/>
        <v>0</v>
      </c>
      <c r="P383" s="184">
        <v>4607109930885</v>
      </c>
      <c r="Q383" s="504" t="s">
        <v>7296</v>
      </c>
      <c r="R383" s="355">
        <f t="shared" si="30"/>
        <v>22.88</v>
      </c>
      <c r="S383" s="359" t="s">
        <v>8081</v>
      </c>
      <c r="T383" s="475" t="s">
        <v>8072</v>
      </c>
    </row>
    <row r="384" spans="1:20" ht="15.75" x14ac:dyDescent="0.2">
      <c r="A384" s="222">
        <v>367</v>
      </c>
      <c r="B384" s="283">
        <v>1370</v>
      </c>
      <c r="C384" s="331" t="s">
        <v>2389</v>
      </c>
      <c r="D384" s="332"/>
      <c r="E384" s="285" t="s">
        <v>835</v>
      </c>
      <c r="F384" s="322" t="s">
        <v>1744</v>
      </c>
      <c r="G384" s="512" t="str">
        <f t="shared" si="28"/>
        <v>фото</v>
      </c>
      <c r="H384" s="223"/>
      <c r="I384" s="333" t="s">
        <v>1500</v>
      </c>
      <c r="J384" s="334" t="s">
        <v>1452</v>
      </c>
      <c r="K384" s="335" t="s">
        <v>837</v>
      </c>
      <c r="L384" s="336">
        <v>10</v>
      </c>
      <c r="M384" s="337">
        <v>184.5</v>
      </c>
      <c r="N384" s="338"/>
      <c r="O384" s="149">
        <f t="shared" si="29"/>
        <v>0</v>
      </c>
      <c r="P384" s="184">
        <v>4607109963180</v>
      </c>
      <c r="Q384" s="339"/>
      <c r="R384" s="355">
        <f t="shared" si="30"/>
        <v>18.45</v>
      </c>
      <c r="S384" s="359" t="s">
        <v>2389</v>
      </c>
      <c r="T384" s="475" t="s">
        <v>8072</v>
      </c>
    </row>
    <row r="385" spans="1:20" ht="15.75" x14ac:dyDescent="0.2">
      <c r="A385" s="222">
        <v>368</v>
      </c>
      <c r="B385" s="283">
        <v>2429</v>
      </c>
      <c r="C385" s="331" t="s">
        <v>8083</v>
      </c>
      <c r="D385" s="332"/>
      <c r="E385" s="385" t="s">
        <v>835</v>
      </c>
      <c r="F385" s="323" t="s">
        <v>8084</v>
      </c>
      <c r="G385" s="512" t="str">
        <f t="shared" si="28"/>
        <v>фото</v>
      </c>
      <c r="H385" s="223"/>
      <c r="I385" s="333" t="s">
        <v>8085</v>
      </c>
      <c r="J385" s="334" t="s">
        <v>1443</v>
      </c>
      <c r="K385" s="335" t="s">
        <v>837</v>
      </c>
      <c r="L385" s="336">
        <v>10</v>
      </c>
      <c r="M385" s="337">
        <v>175.6</v>
      </c>
      <c r="N385" s="338"/>
      <c r="O385" s="149">
        <f t="shared" si="29"/>
        <v>0</v>
      </c>
      <c r="P385" s="184">
        <v>4607109966457</v>
      </c>
      <c r="Q385" s="504" t="s">
        <v>7296</v>
      </c>
      <c r="R385" s="355">
        <f t="shared" si="30"/>
        <v>17.559999999999999</v>
      </c>
      <c r="S385" s="359" t="s">
        <v>8083</v>
      </c>
      <c r="T385" s="475" t="s">
        <v>8072</v>
      </c>
    </row>
    <row r="386" spans="1:20" s="106" customFormat="1" ht="15.75" x14ac:dyDescent="0.2">
      <c r="A386" s="222">
        <v>369</v>
      </c>
      <c r="B386" s="283">
        <v>1264</v>
      </c>
      <c r="C386" s="331" t="s">
        <v>2390</v>
      </c>
      <c r="D386" s="332"/>
      <c r="E386" s="285" t="s">
        <v>835</v>
      </c>
      <c r="F386" s="322" t="s">
        <v>1745</v>
      </c>
      <c r="G386" s="512" t="str">
        <f t="shared" si="28"/>
        <v>фото</v>
      </c>
      <c r="H386" s="223"/>
      <c r="I386" s="333" t="s">
        <v>6476</v>
      </c>
      <c r="J386" s="334" t="s">
        <v>1446</v>
      </c>
      <c r="K386" s="335" t="s">
        <v>837</v>
      </c>
      <c r="L386" s="336">
        <v>10</v>
      </c>
      <c r="M386" s="337">
        <v>198.7</v>
      </c>
      <c r="N386" s="338"/>
      <c r="O386" s="149">
        <f t="shared" si="29"/>
        <v>0</v>
      </c>
      <c r="P386" s="184">
        <v>4607109985571</v>
      </c>
      <c r="Q386" s="339"/>
      <c r="R386" s="355">
        <f t="shared" si="30"/>
        <v>19.87</v>
      </c>
      <c r="S386" s="359" t="s">
        <v>2390</v>
      </c>
      <c r="T386" s="475" t="s">
        <v>8072</v>
      </c>
    </row>
    <row r="387" spans="1:20" s="106" customFormat="1" ht="15.75" x14ac:dyDescent="0.2">
      <c r="A387" s="222">
        <v>370</v>
      </c>
      <c r="B387" s="283">
        <v>7441</v>
      </c>
      <c r="C387" s="331" t="s">
        <v>3662</v>
      </c>
      <c r="D387" s="332"/>
      <c r="E387" s="285" t="s">
        <v>835</v>
      </c>
      <c r="F387" s="322" t="s">
        <v>2391</v>
      </c>
      <c r="G387" s="512" t="str">
        <f t="shared" si="28"/>
        <v>фото</v>
      </c>
      <c r="H387" s="223"/>
      <c r="I387" s="333" t="s">
        <v>2392</v>
      </c>
      <c r="J387" s="334" t="s">
        <v>1443</v>
      </c>
      <c r="K387" s="335" t="s">
        <v>837</v>
      </c>
      <c r="L387" s="336">
        <v>10</v>
      </c>
      <c r="M387" s="337">
        <v>175.6</v>
      </c>
      <c r="N387" s="338"/>
      <c r="O387" s="149">
        <f t="shared" si="29"/>
        <v>0</v>
      </c>
      <c r="P387" s="184">
        <v>4607109939222</v>
      </c>
      <c r="Q387" s="339"/>
      <c r="R387" s="355">
        <f t="shared" si="30"/>
        <v>17.559999999999999</v>
      </c>
      <c r="S387" s="359" t="s">
        <v>3662</v>
      </c>
      <c r="T387" s="475" t="s">
        <v>8072</v>
      </c>
    </row>
    <row r="388" spans="1:20" ht="15.75" x14ac:dyDescent="0.2">
      <c r="A388" s="222">
        <v>371</v>
      </c>
      <c r="B388" s="283">
        <v>2630</v>
      </c>
      <c r="C388" s="331" t="s">
        <v>2393</v>
      </c>
      <c r="D388" s="332"/>
      <c r="E388" s="285" t="s">
        <v>835</v>
      </c>
      <c r="F388" s="322" t="s">
        <v>1746</v>
      </c>
      <c r="G388" s="512" t="str">
        <f t="shared" si="28"/>
        <v>фото</v>
      </c>
      <c r="H388" s="223"/>
      <c r="I388" s="333" t="s">
        <v>103</v>
      </c>
      <c r="J388" s="334" t="s">
        <v>1452</v>
      </c>
      <c r="K388" s="335" t="s">
        <v>837</v>
      </c>
      <c r="L388" s="336">
        <v>10</v>
      </c>
      <c r="M388" s="337">
        <v>175.6</v>
      </c>
      <c r="N388" s="338"/>
      <c r="O388" s="149">
        <f t="shared" si="29"/>
        <v>0</v>
      </c>
      <c r="P388" s="184">
        <v>4607109956649</v>
      </c>
      <c r="Q388" s="339"/>
      <c r="R388" s="355">
        <f t="shared" si="30"/>
        <v>17.559999999999999</v>
      </c>
      <c r="S388" s="359" t="s">
        <v>2393</v>
      </c>
      <c r="T388" s="475" t="s">
        <v>8072</v>
      </c>
    </row>
    <row r="389" spans="1:20" s="106" customFormat="1" ht="38.25" x14ac:dyDescent="0.2">
      <c r="A389" s="222">
        <v>372</v>
      </c>
      <c r="B389" s="283">
        <v>6609</v>
      </c>
      <c r="C389" s="331" t="s">
        <v>4377</v>
      </c>
      <c r="D389" s="332"/>
      <c r="E389" s="285" t="s">
        <v>835</v>
      </c>
      <c r="F389" s="322" t="s">
        <v>4378</v>
      </c>
      <c r="G389" s="512" t="str">
        <f t="shared" si="28"/>
        <v>фото</v>
      </c>
      <c r="H389" s="223"/>
      <c r="I389" s="333" t="s">
        <v>8086</v>
      </c>
      <c r="J389" s="334" t="s">
        <v>1443</v>
      </c>
      <c r="K389" s="335" t="s">
        <v>837</v>
      </c>
      <c r="L389" s="336">
        <v>10</v>
      </c>
      <c r="M389" s="337">
        <v>211.1</v>
      </c>
      <c r="N389" s="338"/>
      <c r="O389" s="149">
        <f t="shared" si="29"/>
        <v>0</v>
      </c>
      <c r="P389" s="184">
        <v>4607109930427</v>
      </c>
      <c r="Q389" s="339"/>
      <c r="R389" s="355">
        <f t="shared" si="30"/>
        <v>21.11</v>
      </c>
      <c r="S389" s="359" t="s">
        <v>4377</v>
      </c>
      <c r="T389" s="475" t="s">
        <v>8072</v>
      </c>
    </row>
    <row r="390" spans="1:20" ht="15.75" x14ac:dyDescent="0.2">
      <c r="A390" s="222">
        <v>373</v>
      </c>
      <c r="B390" s="283">
        <v>6702</v>
      </c>
      <c r="C390" s="331" t="s">
        <v>2394</v>
      </c>
      <c r="D390" s="332"/>
      <c r="E390" s="285" t="s">
        <v>835</v>
      </c>
      <c r="F390" s="322" t="s">
        <v>218</v>
      </c>
      <c r="G390" s="512" t="str">
        <f t="shared" si="28"/>
        <v>фото</v>
      </c>
      <c r="H390" s="223"/>
      <c r="I390" s="333" t="s">
        <v>219</v>
      </c>
      <c r="J390" s="334" t="s">
        <v>1443</v>
      </c>
      <c r="K390" s="335" t="s">
        <v>837</v>
      </c>
      <c r="L390" s="336">
        <v>10</v>
      </c>
      <c r="M390" s="337">
        <v>193.4</v>
      </c>
      <c r="N390" s="338"/>
      <c r="O390" s="149">
        <f t="shared" si="29"/>
        <v>0</v>
      </c>
      <c r="P390" s="184">
        <v>4607109943465</v>
      </c>
      <c r="Q390" s="339"/>
      <c r="R390" s="355">
        <f t="shared" si="30"/>
        <v>19.34</v>
      </c>
      <c r="S390" s="359" t="s">
        <v>2394</v>
      </c>
      <c r="T390" s="475" t="s">
        <v>8072</v>
      </c>
    </row>
    <row r="391" spans="1:20" s="106" customFormat="1" ht="15.75" x14ac:dyDescent="0.2">
      <c r="A391" s="222">
        <v>374</v>
      </c>
      <c r="B391" s="283">
        <v>1759</v>
      </c>
      <c r="C391" s="331" t="s">
        <v>2395</v>
      </c>
      <c r="D391" s="332"/>
      <c r="E391" s="285" t="s">
        <v>835</v>
      </c>
      <c r="F391" s="322" t="s">
        <v>1758</v>
      </c>
      <c r="G391" s="512" t="str">
        <f t="shared" si="28"/>
        <v>фото</v>
      </c>
      <c r="H391" s="223"/>
      <c r="I391" s="333" t="s">
        <v>461</v>
      </c>
      <c r="J391" s="334" t="s">
        <v>1446</v>
      </c>
      <c r="K391" s="335" t="s">
        <v>837</v>
      </c>
      <c r="L391" s="336">
        <v>10</v>
      </c>
      <c r="M391" s="337">
        <v>220</v>
      </c>
      <c r="N391" s="338"/>
      <c r="O391" s="149">
        <f t="shared" si="29"/>
        <v>0</v>
      </c>
      <c r="P391" s="184">
        <v>4607109979198</v>
      </c>
      <c r="Q391" s="339"/>
      <c r="R391" s="355">
        <f t="shared" si="30"/>
        <v>22</v>
      </c>
      <c r="S391" s="359" t="s">
        <v>2395</v>
      </c>
      <c r="T391" s="475" t="s">
        <v>8072</v>
      </c>
    </row>
    <row r="392" spans="1:20" s="106" customFormat="1" ht="25.5" x14ac:dyDescent="0.2">
      <c r="A392" s="222">
        <v>375</v>
      </c>
      <c r="B392" s="283">
        <v>3345</v>
      </c>
      <c r="C392" s="331" t="s">
        <v>2396</v>
      </c>
      <c r="D392" s="332"/>
      <c r="E392" s="285" t="s">
        <v>835</v>
      </c>
      <c r="F392" s="322" t="s">
        <v>1747</v>
      </c>
      <c r="G392" s="512" t="str">
        <f t="shared" si="28"/>
        <v>фото</v>
      </c>
      <c r="H392" s="223"/>
      <c r="I392" s="333" t="s">
        <v>6477</v>
      </c>
      <c r="J392" s="334" t="s">
        <v>1446</v>
      </c>
      <c r="K392" s="335" t="s">
        <v>874</v>
      </c>
      <c r="L392" s="336">
        <v>10</v>
      </c>
      <c r="M392" s="337">
        <v>228.8</v>
      </c>
      <c r="N392" s="338"/>
      <c r="O392" s="149">
        <f t="shared" si="29"/>
        <v>0</v>
      </c>
      <c r="P392" s="184">
        <v>4607109950920</v>
      </c>
      <c r="Q392" s="339"/>
      <c r="R392" s="355">
        <f t="shared" si="30"/>
        <v>22.88</v>
      </c>
      <c r="S392" s="359" t="s">
        <v>2396</v>
      </c>
      <c r="T392" s="475" t="s">
        <v>8072</v>
      </c>
    </row>
    <row r="393" spans="1:20" s="106" customFormat="1" ht="15.75" x14ac:dyDescent="0.2">
      <c r="A393" s="222">
        <v>376</v>
      </c>
      <c r="B393" s="283">
        <v>2426</v>
      </c>
      <c r="C393" s="331" t="s">
        <v>2397</v>
      </c>
      <c r="D393" s="332"/>
      <c r="E393" s="285" t="s">
        <v>835</v>
      </c>
      <c r="F393" s="322" t="s">
        <v>1750</v>
      </c>
      <c r="G393" s="512" t="str">
        <f t="shared" si="28"/>
        <v>фото</v>
      </c>
      <c r="H393" s="223"/>
      <c r="I393" s="333" t="s">
        <v>1751</v>
      </c>
      <c r="J393" s="334" t="s">
        <v>1452</v>
      </c>
      <c r="K393" s="335" t="s">
        <v>837</v>
      </c>
      <c r="L393" s="336">
        <v>10</v>
      </c>
      <c r="M393" s="337">
        <v>175.6</v>
      </c>
      <c r="N393" s="338"/>
      <c r="O393" s="149">
        <f t="shared" si="29"/>
        <v>0</v>
      </c>
      <c r="P393" s="184">
        <v>4607109966921</v>
      </c>
      <c r="Q393" s="339"/>
      <c r="R393" s="355">
        <f t="shared" si="30"/>
        <v>17.559999999999999</v>
      </c>
      <c r="S393" s="359" t="s">
        <v>2397</v>
      </c>
      <c r="T393" s="475" t="s">
        <v>8072</v>
      </c>
    </row>
    <row r="394" spans="1:20" s="106" customFormat="1" ht="15.75" x14ac:dyDescent="0.2">
      <c r="A394" s="222">
        <v>377</v>
      </c>
      <c r="B394" s="283">
        <v>6707</v>
      </c>
      <c r="C394" s="331" t="s">
        <v>2398</v>
      </c>
      <c r="D394" s="332"/>
      <c r="E394" s="285" t="s">
        <v>835</v>
      </c>
      <c r="F394" s="322" t="s">
        <v>220</v>
      </c>
      <c r="G394" s="512" t="str">
        <f t="shared" si="28"/>
        <v>фото</v>
      </c>
      <c r="H394" s="223"/>
      <c r="I394" s="333" t="s">
        <v>221</v>
      </c>
      <c r="J394" s="334" t="s">
        <v>1443</v>
      </c>
      <c r="K394" s="335" t="s">
        <v>837</v>
      </c>
      <c r="L394" s="336">
        <v>10</v>
      </c>
      <c r="M394" s="337">
        <v>211.1</v>
      </c>
      <c r="N394" s="338"/>
      <c r="O394" s="149">
        <f t="shared" si="29"/>
        <v>0</v>
      </c>
      <c r="P394" s="184">
        <v>4607109943519</v>
      </c>
      <c r="Q394" s="339"/>
      <c r="R394" s="355">
        <f t="shared" si="30"/>
        <v>21.11</v>
      </c>
      <c r="S394" s="359" t="s">
        <v>2398</v>
      </c>
      <c r="T394" s="475" t="s">
        <v>8072</v>
      </c>
    </row>
    <row r="395" spans="1:20" s="106" customFormat="1" ht="25.5" x14ac:dyDescent="0.2">
      <c r="A395" s="222">
        <v>378</v>
      </c>
      <c r="B395" s="283">
        <v>924</v>
      </c>
      <c r="C395" s="331" t="s">
        <v>2399</v>
      </c>
      <c r="D395" s="332"/>
      <c r="E395" s="285" t="s">
        <v>835</v>
      </c>
      <c r="F395" s="322" t="s">
        <v>1752</v>
      </c>
      <c r="G395" s="512" t="str">
        <f t="shared" si="28"/>
        <v>фото</v>
      </c>
      <c r="H395" s="223"/>
      <c r="I395" s="333" t="s">
        <v>6478</v>
      </c>
      <c r="J395" s="334" t="s">
        <v>1452</v>
      </c>
      <c r="K395" s="335" t="s">
        <v>837</v>
      </c>
      <c r="L395" s="336">
        <v>10</v>
      </c>
      <c r="M395" s="337">
        <v>255.5</v>
      </c>
      <c r="N395" s="338"/>
      <c r="O395" s="149">
        <f t="shared" si="29"/>
        <v>0</v>
      </c>
      <c r="P395" s="184">
        <v>4607109956663</v>
      </c>
      <c r="Q395" s="339"/>
      <c r="R395" s="355">
        <f t="shared" si="30"/>
        <v>25.55</v>
      </c>
      <c r="S395" s="359" t="s">
        <v>2399</v>
      </c>
      <c r="T395" s="475" t="s">
        <v>8072</v>
      </c>
    </row>
    <row r="396" spans="1:20" s="106" customFormat="1" ht="15.75" x14ac:dyDescent="0.2">
      <c r="A396" s="222">
        <v>379</v>
      </c>
      <c r="B396" s="283">
        <v>3364</v>
      </c>
      <c r="C396" s="331" t="s">
        <v>2400</v>
      </c>
      <c r="D396" s="332"/>
      <c r="E396" s="285" t="s">
        <v>835</v>
      </c>
      <c r="F396" s="322" t="s">
        <v>1753</v>
      </c>
      <c r="G396" s="512" t="str">
        <f t="shared" si="28"/>
        <v>фото</v>
      </c>
      <c r="H396" s="223"/>
      <c r="I396" s="333" t="s">
        <v>1754</v>
      </c>
      <c r="J396" s="334" t="s">
        <v>1446</v>
      </c>
      <c r="K396" s="335" t="s">
        <v>837</v>
      </c>
      <c r="L396" s="336">
        <v>10</v>
      </c>
      <c r="M396" s="337">
        <v>166.7</v>
      </c>
      <c r="N396" s="338"/>
      <c r="O396" s="149">
        <f t="shared" si="29"/>
        <v>0</v>
      </c>
      <c r="P396" s="184">
        <v>4607109950890</v>
      </c>
      <c r="Q396" s="339"/>
      <c r="R396" s="355">
        <f t="shared" si="30"/>
        <v>16.670000000000002</v>
      </c>
      <c r="S396" s="359" t="s">
        <v>2400</v>
      </c>
      <c r="T396" s="475" t="s">
        <v>8072</v>
      </c>
    </row>
    <row r="397" spans="1:20" s="106" customFormat="1" ht="15.75" x14ac:dyDescent="0.2">
      <c r="A397" s="222">
        <v>380</v>
      </c>
      <c r="B397" s="283">
        <v>3374</v>
      </c>
      <c r="C397" s="331" t="s">
        <v>2401</v>
      </c>
      <c r="D397" s="332"/>
      <c r="E397" s="285" t="s">
        <v>835</v>
      </c>
      <c r="F397" s="322" t="s">
        <v>1756</v>
      </c>
      <c r="G397" s="512" t="str">
        <f t="shared" si="28"/>
        <v>фото</v>
      </c>
      <c r="H397" s="223"/>
      <c r="I397" s="333" t="s">
        <v>1757</v>
      </c>
      <c r="J397" s="334" t="s">
        <v>1446</v>
      </c>
      <c r="K397" s="335" t="s">
        <v>837</v>
      </c>
      <c r="L397" s="336">
        <v>10</v>
      </c>
      <c r="M397" s="337">
        <v>202.2</v>
      </c>
      <c r="N397" s="338"/>
      <c r="O397" s="149">
        <f t="shared" si="29"/>
        <v>0</v>
      </c>
      <c r="P397" s="184">
        <v>4607109950883</v>
      </c>
      <c r="Q397" s="339"/>
      <c r="R397" s="355">
        <f t="shared" si="30"/>
        <v>20.22</v>
      </c>
      <c r="S397" s="359" t="s">
        <v>2401</v>
      </c>
      <c r="T397" s="475" t="s">
        <v>8072</v>
      </c>
    </row>
    <row r="398" spans="1:20" ht="15.75" x14ac:dyDescent="0.2">
      <c r="A398" s="222">
        <v>381</v>
      </c>
      <c r="B398" s="283">
        <v>2435</v>
      </c>
      <c r="C398" s="331" t="s">
        <v>2402</v>
      </c>
      <c r="D398" s="332"/>
      <c r="E398" s="285" t="s">
        <v>835</v>
      </c>
      <c r="F398" s="322" t="s">
        <v>1759</v>
      </c>
      <c r="G398" s="512" t="str">
        <f t="shared" si="28"/>
        <v>фото</v>
      </c>
      <c r="H398" s="223"/>
      <c r="I398" s="333" t="s">
        <v>796</v>
      </c>
      <c r="J398" s="334" t="s">
        <v>1452</v>
      </c>
      <c r="K398" s="335" t="s">
        <v>837</v>
      </c>
      <c r="L398" s="336">
        <v>10</v>
      </c>
      <c r="M398" s="337">
        <v>166.7</v>
      </c>
      <c r="N398" s="338"/>
      <c r="O398" s="149">
        <f t="shared" si="29"/>
        <v>0</v>
      </c>
      <c r="P398" s="184">
        <v>4607109966945</v>
      </c>
      <c r="Q398" s="339"/>
      <c r="R398" s="355">
        <f t="shared" si="30"/>
        <v>16.670000000000002</v>
      </c>
      <c r="S398" s="359" t="s">
        <v>2402</v>
      </c>
      <c r="T398" s="475" t="s">
        <v>8072</v>
      </c>
    </row>
    <row r="399" spans="1:20" s="106" customFormat="1" ht="15.75" x14ac:dyDescent="0.2">
      <c r="A399" s="222">
        <v>382</v>
      </c>
      <c r="B399" s="283">
        <v>7442</v>
      </c>
      <c r="C399" s="331" t="s">
        <v>3663</v>
      </c>
      <c r="D399" s="332"/>
      <c r="E399" s="285" t="s">
        <v>835</v>
      </c>
      <c r="F399" s="322" t="s">
        <v>2403</v>
      </c>
      <c r="G399" s="512" t="str">
        <f t="shared" si="28"/>
        <v>фото</v>
      </c>
      <c r="H399" s="223"/>
      <c r="I399" s="333" t="s">
        <v>4380</v>
      </c>
      <c r="J399" s="334" t="s">
        <v>1446</v>
      </c>
      <c r="K399" s="335" t="s">
        <v>837</v>
      </c>
      <c r="L399" s="336">
        <v>10</v>
      </c>
      <c r="M399" s="337">
        <v>149</v>
      </c>
      <c r="N399" s="338"/>
      <c r="O399" s="149">
        <f t="shared" si="29"/>
        <v>0</v>
      </c>
      <c r="P399" s="184">
        <v>4607109939215</v>
      </c>
      <c r="Q399" s="339"/>
      <c r="R399" s="355">
        <f t="shared" si="30"/>
        <v>14.9</v>
      </c>
      <c r="S399" s="359" t="s">
        <v>3663</v>
      </c>
      <c r="T399" s="475" t="s">
        <v>8072</v>
      </c>
    </row>
    <row r="400" spans="1:20" s="107" customFormat="1" ht="38.25" x14ac:dyDescent="0.2">
      <c r="A400" s="222">
        <v>383</v>
      </c>
      <c r="B400" s="283">
        <v>889</v>
      </c>
      <c r="C400" s="331" t="s">
        <v>6661</v>
      </c>
      <c r="D400" s="332"/>
      <c r="E400" s="385" t="s">
        <v>835</v>
      </c>
      <c r="F400" s="323" t="s">
        <v>6244</v>
      </c>
      <c r="G400" s="512" t="str">
        <f t="shared" si="28"/>
        <v>фото</v>
      </c>
      <c r="H400" s="223"/>
      <c r="I400" s="333" t="s">
        <v>6479</v>
      </c>
      <c r="J400" s="334" t="s">
        <v>1443</v>
      </c>
      <c r="K400" s="335" t="s">
        <v>837</v>
      </c>
      <c r="L400" s="336">
        <v>10</v>
      </c>
      <c r="M400" s="337">
        <v>273.2</v>
      </c>
      <c r="N400" s="338"/>
      <c r="O400" s="149">
        <f t="shared" si="29"/>
        <v>0</v>
      </c>
      <c r="P400" s="184">
        <v>4607109956755</v>
      </c>
      <c r="Q400" s="504" t="s">
        <v>7296</v>
      </c>
      <c r="R400" s="355">
        <f t="shared" si="30"/>
        <v>27.32</v>
      </c>
      <c r="S400" s="359" t="s">
        <v>6661</v>
      </c>
      <c r="T400" s="475" t="s">
        <v>8072</v>
      </c>
    </row>
    <row r="401" spans="1:20" ht="25.5" x14ac:dyDescent="0.2">
      <c r="A401" s="222">
        <v>384</v>
      </c>
      <c r="B401" s="283">
        <v>2433</v>
      </c>
      <c r="C401" s="331" t="s">
        <v>6662</v>
      </c>
      <c r="D401" s="332"/>
      <c r="E401" s="385" t="s">
        <v>835</v>
      </c>
      <c r="F401" s="323" t="s">
        <v>6245</v>
      </c>
      <c r="G401" s="512" t="str">
        <f t="shared" si="28"/>
        <v>фото</v>
      </c>
      <c r="H401" s="223"/>
      <c r="I401" s="333" t="s">
        <v>6480</v>
      </c>
      <c r="J401" s="334" t="s">
        <v>1443</v>
      </c>
      <c r="K401" s="335" t="s">
        <v>837</v>
      </c>
      <c r="L401" s="336">
        <v>10</v>
      </c>
      <c r="M401" s="337">
        <v>291</v>
      </c>
      <c r="N401" s="338"/>
      <c r="O401" s="149">
        <f t="shared" si="29"/>
        <v>0</v>
      </c>
      <c r="P401" s="184">
        <v>4607109967010</v>
      </c>
      <c r="Q401" s="504" t="s">
        <v>7296</v>
      </c>
      <c r="R401" s="355">
        <f t="shared" si="30"/>
        <v>29.1</v>
      </c>
      <c r="S401" s="359" t="s">
        <v>6662</v>
      </c>
      <c r="T401" s="475" t="s">
        <v>8072</v>
      </c>
    </row>
    <row r="402" spans="1:20" ht="25.5" x14ac:dyDescent="0.2">
      <c r="A402" s="222">
        <v>385</v>
      </c>
      <c r="B402" s="283">
        <v>3382</v>
      </c>
      <c r="C402" s="331" t="s">
        <v>2404</v>
      </c>
      <c r="D402" s="332"/>
      <c r="E402" s="285" t="s">
        <v>835</v>
      </c>
      <c r="F402" s="322" t="s">
        <v>1760</v>
      </c>
      <c r="G402" s="512" t="str">
        <f t="shared" ref="G402:G408" si="31">HYPERLINK("http://www.gardenbulbs.ru/images/summer_CL/thumbnails/"&amp;C402&amp;".jpg","фото")</f>
        <v>фото</v>
      </c>
      <c r="H402" s="223"/>
      <c r="I402" s="333" t="s">
        <v>6481</v>
      </c>
      <c r="J402" s="334" t="s">
        <v>1446</v>
      </c>
      <c r="K402" s="335" t="s">
        <v>874</v>
      </c>
      <c r="L402" s="336">
        <v>10</v>
      </c>
      <c r="M402" s="337">
        <v>166.7</v>
      </c>
      <c r="N402" s="338"/>
      <c r="O402" s="149">
        <f t="shared" ref="O402:O408" si="32">IF(ISERROR(N402*M402),0,N402*M402)</f>
        <v>0</v>
      </c>
      <c r="P402" s="184">
        <v>4607109950876</v>
      </c>
      <c r="Q402" s="339"/>
      <c r="R402" s="355">
        <f t="shared" ref="R402:R408" si="33">ROUND(M402/L402,2)</f>
        <v>16.670000000000002</v>
      </c>
      <c r="S402" s="359" t="s">
        <v>2404</v>
      </c>
      <c r="T402" s="475" t="s">
        <v>8072</v>
      </c>
    </row>
    <row r="403" spans="1:20" s="106" customFormat="1" ht="25.5" x14ac:dyDescent="0.2">
      <c r="A403" s="222">
        <v>386</v>
      </c>
      <c r="B403" s="283">
        <v>3266</v>
      </c>
      <c r="C403" s="331" t="s">
        <v>2405</v>
      </c>
      <c r="D403" s="332"/>
      <c r="E403" s="285" t="s">
        <v>835</v>
      </c>
      <c r="F403" s="322" t="s">
        <v>1716</v>
      </c>
      <c r="G403" s="512" t="str">
        <f t="shared" si="31"/>
        <v>фото</v>
      </c>
      <c r="H403" s="223"/>
      <c r="I403" s="333" t="s">
        <v>6482</v>
      </c>
      <c r="J403" s="334" t="s">
        <v>1443</v>
      </c>
      <c r="K403" s="335" t="s">
        <v>837</v>
      </c>
      <c r="L403" s="336">
        <v>10</v>
      </c>
      <c r="M403" s="337">
        <v>237.7</v>
      </c>
      <c r="N403" s="338"/>
      <c r="O403" s="149">
        <f t="shared" si="32"/>
        <v>0</v>
      </c>
      <c r="P403" s="184">
        <v>4607109950869</v>
      </c>
      <c r="Q403" s="339"/>
      <c r="R403" s="355">
        <f t="shared" si="33"/>
        <v>23.77</v>
      </c>
      <c r="S403" s="359" t="s">
        <v>2405</v>
      </c>
      <c r="T403" s="475" t="s">
        <v>8072</v>
      </c>
    </row>
    <row r="404" spans="1:20" s="106" customFormat="1" ht="25.5" x14ac:dyDescent="0.2">
      <c r="A404" s="222">
        <v>387</v>
      </c>
      <c r="B404" s="283">
        <v>6719</v>
      </c>
      <c r="C404" s="331" t="s">
        <v>2406</v>
      </c>
      <c r="D404" s="332"/>
      <c r="E404" s="285" t="s">
        <v>835</v>
      </c>
      <c r="F404" s="322" t="s">
        <v>213</v>
      </c>
      <c r="G404" s="512" t="str">
        <f t="shared" si="31"/>
        <v>фото</v>
      </c>
      <c r="H404" s="223"/>
      <c r="I404" s="333" t="s">
        <v>214</v>
      </c>
      <c r="J404" s="334" t="s">
        <v>1443</v>
      </c>
      <c r="K404" s="335" t="s">
        <v>837</v>
      </c>
      <c r="L404" s="336">
        <v>10</v>
      </c>
      <c r="M404" s="337">
        <v>175.6</v>
      </c>
      <c r="N404" s="338"/>
      <c r="O404" s="149">
        <f t="shared" si="32"/>
        <v>0</v>
      </c>
      <c r="P404" s="184">
        <v>4607109943632</v>
      </c>
      <c r="Q404" s="339"/>
      <c r="R404" s="355">
        <f t="shared" si="33"/>
        <v>17.559999999999999</v>
      </c>
      <c r="S404" s="359" t="s">
        <v>2406</v>
      </c>
      <c r="T404" s="475" t="s">
        <v>8072</v>
      </c>
    </row>
    <row r="405" spans="1:20" ht="38.25" x14ac:dyDescent="0.2">
      <c r="A405" s="222">
        <v>388</v>
      </c>
      <c r="B405" s="283">
        <v>2341</v>
      </c>
      <c r="C405" s="331" t="s">
        <v>2407</v>
      </c>
      <c r="D405" s="332"/>
      <c r="E405" s="285" t="s">
        <v>835</v>
      </c>
      <c r="F405" s="322" t="s">
        <v>1719</v>
      </c>
      <c r="G405" s="512" t="str">
        <f t="shared" si="31"/>
        <v>фото</v>
      </c>
      <c r="H405" s="223"/>
      <c r="I405" s="333" t="s">
        <v>1720</v>
      </c>
      <c r="J405" s="334" t="s">
        <v>1452</v>
      </c>
      <c r="K405" s="335" t="s">
        <v>837</v>
      </c>
      <c r="L405" s="336">
        <v>10</v>
      </c>
      <c r="M405" s="337">
        <v>211.1</v>
      </c>
      <c r="N405" s="338"/>
      <c r="O405" s="149">
        <f t="shared" si="32"/>
        <v>0</v>
      </c>
      <c r="P405" s="184">
        <v>4607109985410</v>
      </c>
      <c r="Q405" s="339"/>
      <c r="R405" s="355">
        <f t="shared" si="33"/>
        <v>21.11</v>
      </c>
      <c r="S405" s="359" t="s">
        <v>2407</v>
      </c>
      <c r="T405" s="475" t="s">
        <v>8072</v>
      </c>
    </row>
    <row r="406" spans="1:20" s="106" customFormat="1" ht="15.75" x14ac:dyDescent="0.2">
      <c r="A406" s="222">
        <v>389</v>
      </c>
      <c r="B406" s="283">
        <v>3267</v>
      </c>
      <c r="C406" s="331" t="s">
        <v>2408</v>
      </c>
      <c r="D406" s="332"/>
      <c r="E406" s="285" t="s">
        <v>835</v>
      </c>
      <c r="F406" s="322" t="s">
        <v>1718</v>
      </c>
      <c r="G406" s="512" t="str">
        <f t="shared" si="31"/>
        <v>фото</v>
      </c>
      <c r="H406" s="223"/>
      <c r="I406" s="333" t="s">
        <v>6483</v>
      </c>
      <c r="J406" s="334" t="s">
        <v>1446</v>
      </c>
      <c r="K406" s="335" t="s">
        <v>837</v>
      </c>
      <c r="L406" s="336">
        <v>10</v>
      </c>
      <c r="M406" s="337">
        <v>200.4</v>
      </c>
      <c r="N406" s="338"/>
      <c r="O406" s="149">
        <f t="shared" si="32"/>
        <v>0</v>
      </c>
      <c r="P406" s="184">
        <v>4607109950852</v>
      </c>
      <c r="Q406" s="339"/>
      <c r="R406" s="355">
        <f t="shared" si="33"/>
        <v>20.04</v>
      </c>
      <c r="S406" s="359" t="s">
        <v>2408</v>
      </c>
      <c r="T406" s="475" t="s">
        <v>8072</v>
      </c>
    </row>
    <row r="407" spans="1:20" s="106" customFormat="1" ht="15.75" x14ac:dyDescent="0.2">
      <c r="A407" s="222">
        <v>390</v>
      </c>
      <c r="B407" s="283">
        <v>2219</v>
      </c>
      <c r="C407" s="331" t="s">
        <v>2409</v>
      </c>
      <c r="D407" s="332"/>
      <c r="E407" s="285" t="s">
        <v>835</v>
      </c>
      <c r="F407" s="322" t="s">
        <v>1717</v>
      </c>
      <c r="G407" s="512" t="str">
        <f t="shared" si="31"/>
        <v>фото</v>
      </c>
      <c r="H407" s="223"/>
      <c r="I407" s="333" t="s">
        <v>6484</v>
      </c>
      <c r="J407" s="334" t="s">
        <v>1443</v>
      </c>
      <c r="K407" s="335" t="s">
        <v>837</v>
      </c>
      <c r="L407" s="336">
        <v>10</v>
      </c>
      <c r="M407" s="337">
        <v>211.1</v>
      </c>
      <c r="N407" s="338"/>
      <c r="O407" s="149">
        <f t="shared" si="32"/>
        <v>0</v>
      </c>
      <c r="P407" s="184">
        <v>4607109985366</v>
      </c>
      <c r="Q407" s="339"/>
      <c r="R407" s="355">
        <f t="shared" si="33"/>
        <v>21.11</v>
      </c>
      <c r="S407" s="359" t="s">
        <v>2409</v>
      </c>
      <c r="T407" s="475" t="s">
        <v>8072</v>
      </c>
    </row>
    <row r="408" spans="1:20" ht="25.5" x14ac:dyDescent="0.2">
      <c r="A408" s="222">
        <v>391</v>
      </c>
      <c r="B408" s="283">
        <v>6032</v>
      </c>
      <c r="C408" s="331" t="s">
        <v>4381</v>
      </c>
      <c r="D408" s="332"/>
      <c r="E408" s="285" t="s">
        <v>835</v>
      </c>
      <c r="F408" s="322" t="s">
        <v>4382</v>
      </c>
      <c r="G408" s="512" t="str">
        <f t="shared" si="31"/>
        <v>фото</v>
      </c>
      <c r="H408" s="223"/>
      <c r="I408" s="333" t="s">
        <v>6485</v>
      </c>
      <c r="J408" s="334" t="s">
        <v>1443</v>
      </c>
      <c r="K408" s="335" t="s">
        <v>874</v>
      </c>
      <c r="L408" s="336">
        <v>10</v>
      </c>
      <c r="M408" s="337">
        <v>299.8</v>
      </c>
      <c r="N408" s="338"/>
      <c r="O408" s="149">
        <f t="shared" si="32"/>
        <v>0</v>
      </c>
      <c r="P408" s="184">
        <v>4607109931127</v>
      </c>
      <c r="Q408" s="339"/>
      <c r="R408" s="355">
        <f t="shared" si="33"/>
        <v>29.98</v>
      </c>
      <c r="S408" s="359" t="s">
        <v>4381</v>
      </c>
      <c r="T408" s="475" t="s">
        <v>8072</v>
      </c>
    </row>
    <row r="409" spans="1:20" s="106" customFormat="1" ht="15" x14ac:dyDescent="0.2">
      <c r="A409" s="461">
        <v>392</v>
      </c>
      <c r="B409" s="472"/>
      <c r="C409" s="329"/>
      <c r="D409" s="329"/>
      <c r="E409" s="286" t="s">
        <v>1771</v>
      </c>
      <c r="F409" s="473"/>
      <c r="G409" s="473"/>
      <c r="H409" s="473"/>
      <c r="I409" s="476"/>
      <c r="J409" s="476"/>
      <c r="K409" s="476"/>
      <c r="L409" s="476"/>
      <c r="M409" s="476"/>
      <c r="N409" s="476"/>
      <c r="O409" s="476"/>
      <c r="P409" s="476"/>
      <c r="Q409" s="476"/>
      <c r="R409" s="476"/>
      <c r="S409" s="330"/>
      <c r="T409" s="474"/>
    </row>
    <row r="410" spans="1:20" s="106" customFormat="1" ht="25.5" x14ac:dyDescent="0.2">
      <c r="A410" s="222">
        <v>393</v>
      </c>
      <c r="B410" s="283">
        <v>3409</v>
      </c>
      <c r="C410" s="331" t="s">
        <v>2410</v>
      </c>
      <c r="D410" s="332"/>
      <c r="E410" s="285" t="s">
        <v>835</v>
      </c>
      <c r="F410" s="322" t="s">
        <v>1804</v>
      </c>
      <c r="G410" s="512" t="str">
        <f t="shared" ref="G410:G443" si="34">HYPERLINK("http://www.gardenbulbs.ru/images/summer_CL/thumbnails/"&amp;C410&amp;".jpg","фото")</f>
        <v>фото</v>
      </c>
      <c r="H410" s="223"/>
      <c r="I410" s="333" t="s">
        <v>1805</v>
      </c>
      <c r="J410" s="334" t="s">
        <v>1452</v>
      </c>
      <c r="K410" s="335" t="s">
        <v>837</v>
      </c>
      <c r="L410" s="336">
        <v>10</v>
      </c>
      <c r="M410" s="337">
        <v>282.10000000000002</v>
      </c>
      <c r="N410" s="338"/>
      <c r="O410" s="149">
        <f t="shared" ref="O410:O443" si="35">IF(ISERROR(N410*M410),0,N410*M410)</f>
        <v>0</v>
      </c>
      <c r="P410" s="184">
        <v>4607109950845</v>
      </c>
      <c r="Q410" s="339"/>
      <c r="R410" s="355">
        <f t="shared" ref="R410:R443" si="36">ROUND(M410/L410,2)</f>
        <v>28.21</v>
      </c>
      <c r="S410" s="359" t="s">
        <v>2410</v>
      </c>
      <c r="T410" s="475" t="s">
        <v>8087</v>
      </c>
    </row>
    <row r="411" spans="1:20" s="106" customFormat="1" ht="25.5" x14ac:dyDescent="0.2">
      <c r="A411" s="222">
        <v>394</v>
      </c>
      <c r="B411" s="283">
        <v>6070</v>
      </c>
      <c r="C411" s="331" t="s">
        <v>4383</v>
      </c>
      <c r="D411" s="332" t="s">
        <v>4384</v>
      </c>
      <c r="E411" s="285" t="s">
        <v>835</v>
      </c>
      <c r="F411" s="322" t="s">
        <v>3450</v>
      </c>
      <c r="G411" s="512" t="str">
        <f t="shared" si="34"/>
        <v>фото</v>
      </c>
      <c r="H411" s="512"/>
      <c r="I411" s="333" t="s">
        <v>4385</v>
      </c>
      <c r="J411" s="334" t="s">
        <v>1452</v>
      </c>
      <c r="K411" s="335" t="s">
        <v>837</v>
      </c>
      <c r="L411" s="336">
        <v>10</v>
      </c>
      <c r="M411" s="337">
        <v>246.6</v>
      </c>
      <c r="N411" s="338"/>
      <c r="O411" s="149">
        <f t="shared" si="35"/>
        <v>0</v>
      </c>
      <c r="P411" s="184">
        <v>4607109935316</v>
      </c>
      <c r="Q411" s="339"/>
      <c r="R411" s="355">
        <f t="shared" si="36"/>
        <v>24.66</v>
      </c>
      <c r="S411" s="359" t="s">
        <v>4386</v>
      </c>
      <c r="T411" s="475" t="s">
        <v>8087</v>
      </c>
    </row>
    <row r="412" spans="1:20" s="106" customFormat="1" ht="15.75" x14ac:dyDescent="0.2">
      <c r="A412" s="222">
        <v>395</v>
      </c>
      <c r="B412" s="283">
        <v>1371</v>
      </c>
      <c r="C412" s="331" t="s">
        <v>2411</v>
      </c>
      <c r="D412" s="332"/>
      <c r="E412" s="285" t="s">
        <v>835</v>
      </c>
      <c r="F412" s="322" t="s">
        <v>1772</v>
      </c>
      <c r="G412" s="512" t="str">
        <f t="shared" si="34"/>
        <v>фото</v>
      </c>
      <c r="H412" s="223"/>
      <c r="I412" s="333" t="s">
        <v>1773</v>
      </c>
      <c r="J412" s="334" t="s">
        <v>1452</v>
      </c>
      <c r="K412" s="335" t="s">
        <v>837</v>
      </c>
      <c r="L412" s="336">
        <v>10</v>
      </c>
      <c r="M412" s="337">
        <v>193.4</v>
      </c>
      <c r="N412" s="338"/>
      <c r="O412" s="149">
        <f t="shared" si="35"/>
        <v>0</v>
      </c>
      <c r="P412" s="184">
        <v>4607109962701</v>
      </c>
      <c r="Q412" s="339"/>
      <c r="R412" s="355">
        <f t="shared" si="36"/>
        <v>19.34</v>
      </c>
      <c r="S412" s="359" t="s">
        <v>2411</v>
      </c>
      <c r="T412" s="475" t="s">
        <v>8087</v>
      </c>
    </row>
    <row r="413" spans="1:20" s="106" customFormat="1" ht="15.75" x14ac:dyDescent="0.2">
      <c r="A413" s="222">
        <v>396</v>
      </c>
      <c r="B413" s="283">
        <v>3263</v>
      </c>
      <c r="C413" s="331" t="s">
        <v>2412</v>
      </c>
      <c r="D413" s="332"/>
      <c r="E413" s="285" t="s">
        <v>835</v>
      </c>
      <c r="F413" s="322" t="s">
        <v>1779</v>
      </c>
      <c r="G413" s="512" t="str">
        <f t="shared" si="34"/>
        <v>фото</v>
      </c>
      <c r="H413" s="223"/>
      <c r="I413" s="333" t="s">
        <v>1780</v>
      </c>
      <c r="J413" s="334" t="s">
        <v>1446</v>
      </c>
      <c r="K413" s="335" t="s">
        <v>837</v>
      </c>
      <c r="L413" s="336">
        <v>10</v>
      </c>
      <c r="M413" s="337">
        <v>202.2</v>
      </c>
      <c r="N413" s="338"/>
      <c r="O413" s="149">
        <f t="shared" si="35"/>
        <v>0</v>
      </c>
      <c r="P413" s="184">
        <v>4607109950838</v>
      </c>
      <c r="Q413" s="339"/>
      <c r="R413" s="355">
        <f t="shared" si="36"/>
        <v>20.22</v>
      </c>
      <c r="S413" s="359" t="s">
        <v>2412</v>
      </c>
      <c r="T413" s="475" t="s">
        <v>8087</v>
      </c>
    </row>
    <row r="414" spans="1:20" s="106" customFormat="1" ht="15.75" x14ac:dyDescent="0.2">
      <c r="A414" s="222">
        <v>397</v>
      </c>
      <c r="B414" s="283">
        <v>1372</v>
      </c>
      <c r="C414" s="331" t="s">
        <v>2413</v>
      </c>
      <c r="D414" s="332"/>
      <c r="E414" s="285" t="s">
        <v>835</v>
      </c>
      <c r="F414" s="322" t="s">
        <v>1774</v>
      </c>
      <c r="G414" s="512" t="str">
        <f t="shared" si="34"/>
        <v>фото</v>
      </c>
      <c r="H414" s="223"/>
      <c r="I414" s="333" t="s">
        <v>1775</v>
      </c>
      <c r="J414" s="334" t="s">
        <v>1452</v>
      </c>
      <c r="K414" s="335" t="s">
        <v>837</v>
      </c>
      <c r="L414" s="336">
        <v>10</v>
      </c>
      <c r="M414" s="337">
        <v>175.6</v>
      </c>
      <c r="N414" s="338"/>
      <c r="O414" s="149">
        <f t="shared" si="35"/>
        <v>0</v>
      </c>
      <c r="P414" s="184">
        <v>4607109962763</v>
      </c>
      <c r="Q414" s="339"/>
      <c r="R414" s="355">
        <f t="shared" si="36"/>
        <v>17.559999999999999</v>
      </c>
      <c r="S414" s="359" t="s">
        <v>2413</v>
      </c>
      <c r="T414" s="475" t="s">
        <v>8087</v>
      </c>
    </row>
    <row r="415" spans="1:20" ht="15.75" x14ac:dyDescent="0.2">
      <c r="A415" s="222">
        <v>398</v>
      </c>
      <c r="B415" s="283">
        <v>1373</v>
      </c>
      <c r="C415" s="331" t="s">
        <v>2414</v>
      </c>
      <c r="D415" s="332"/>
      <c r="E415" s="285" t="s">
        <v>835</v>
      </c>
      <c r="F415" s="322" t="s">
        <v>1776</v>
      </c>
      <c r="G415" s="512" t="str">
        <f t="shared" si="34"/>
        <v>фото</v>
      </c>
      <c r="H415" s="223"/>
      <c r="I415" s="333" t="s">
        <v>876</v>
      </c>
      <c r="J415" s="334" t="s">
        <v>1452</v>
      </c>
      <c r="K415" s="335" t="s">
        <v>837</v>
      </c>
      <c r="L415" s="336">
        <v>10</v>
      </c>
      <c r="M415" s="337">
        <v>205.8</v>
      </c>
      <c r="N415" s="338"/>
      <c r="O415" s="149">
        <f t="shared" si="35"/>
        <v>0</v>
      </c>
      <c r="P415" s="184">
        <v>4607109962800</v>
      </c>
      <c r="Q415" s="339"/>
      <c r="R415" s="355">
        <f t="shared" si="36"/>
        <v>20.58</v>
      </c>
      <c r="S415" s="359" t="s">
        <v>2414</v>
      </c>
      <c r="T415" s="475" t="s">
        <v>8087</v>
      </c>
    </row>
    <row r="416" spans="1:20" s="106" customFormat="1" ht="15.75" x14ac:dyDescent="0.2">
      <c r="A416" s="222">
        <v>399</v>
      </c>
      <c r="B416" s="283">
        <v>2398</v>
      </c>
      <c r="C416" s="331" t="s">
        <v>2415</v>
      </c>
      <c r="D416" s="332"/>
      <c r="E416" s="285" t="s">
        <v>835</v>
      </c>
      <c r="F416" s="322" t="s">
        <v>1777</v>
      </c>
      <c r="G416" s="512" t="str">
        <f t="shared" si="34"/>
        <v>фото</v>
      </c>
      <c r="H416" s="223"/>
      <c r="I416" s="333" t="s">
        <v>1778</v>
      </c>
      <c r="J416" s="334" t="s">
        <v>1452</v>
      </c>
      <c r="K416" s="335" t="s">
        <v>837</v>
      </c>
      <c r="L416" s="336">
        <v>10</v>
      </c>
      <c r="M416" s="337">
        <v>184.5</v>
      </c>
      <c r="N416" s="338"/>
      <c r="O416" s="149">
        <f t="shared" si="35"/>
        <v>0</v>
      </c>
      <c r="P416" s="184">
        <v>4607109966952</v>
      </c>
      <c r="Q416" s="339"/>
      <c r="R416" s="355">
        <f t="shared" si="36"/>
        <v>18.45</v>
      </c>
      <c r="S416" s="359" t="s">
        <v>2415</v>
      </c>
      <c r="T416" s="475" t="s">
        <v>8087</v>
      </c>
    </row>
    <row r="417" spans="1:20" s="106" customFormat="1" ht="15.75" x14ac:dyDescent="0.2">
      <c r="A417" s="222">
        <v>400</v>
      </c>
      <c r="B417" s="283">
        <v>1374</v>
      </c>
      <c r="C417" s="331" t="s">
        <v>2416</v>
      </c>
      <c r="D417" s="332"/>
      <c r="E417" s="285" t="s">
        <v>835</v>
      </c>
      <c r="F417" s="322" t="s">
        <v>1781</v>
      </c>
      <c r="G417" s="512" t="str">
        <f t="shared" si="34"/>
        <v>фото</v>
      </c>
      <c r="H417" s="223"/>
      <c r="I417" s="333" t="s">
        <v>1782</v>
      </c>
      <c r="J417" s="334" t="s">
        <v>1446</v>
      </c>
      <c r="K417" s="335" t="s">
        <v>837</v>
      </c>
      <c r="L417" s="336">
        <v>10</v>
      </c>
      <c r="M417" s="337">
        <v>193.4</v>
      </c>
      <c r="N417" s="338"/>
      <c r="O417" s="149">
        <f t="shared" si="35"/>
        <v>0</v>
      </c>
      <c r="P417" s="184">
        <v>4607109962824</v>
      </c>
      <c r="Q417" s="339"/>
      <c r="R417" s="355">
        <f t="shared" si="36"/>
        <v>19.34</v>
      </c>
      <c r="S417" s="359" t="s">
        <v>2416</v>
      </c>
      <c r="T417" s="475" t="s">
        <v>8087</v>
      </c>
    </row>
    <row r="418" spans="1:20" ht="25.5" x14ac:dyDescent="0.2">
      <c r="A418" s="222">
        <v>401</v>
      </c>
      <c r="B418" s="283">
        <v>1520</v>
      </c>
      <c r="C418" s="331" t="s">
        <v>2417</v>
      </c>
      <c r="D418" s="332"/>
      <c r="E418" s="285" t="s">
        <v>835</v>
      </c>
      <c r="F418" s="322" t="s">
        <v>1789</v>
      </c>
      <c r="G418" s="512" t="str">
        <f t="shared" si="34"/>
        <v>фото</v>
      </c>
      <c r="H418" s="223"/>
      <c r="I418" s="333" t="s">
        <v>6486</v>
      </c>
      <c r="J418" s="334" t="s">
        <v>1452</v>
      </c>
      <c r="K418" s="335" t="s">
        <v>837</v>
      </c>
      <c r="L418" s="336">
        <v>6</v>
      </c>
      <c r="M418" s="337">
        <v>246.6</v>
      </c>
      <c r="N418" s="338"/>
      <c r="O418" s="149">
        <f t="shared" si="35"/>
        <v>0</v>
      </c>
      <c r="P418" s="184">
        <v>4607109985472</v>
      </c>
      <c r="Q418" s="339"/>
      <c r="R418" s="355">
        <f t="shared" si="36"/>
        <v>41.1</v>
      </c>
      <c r="S418" s="359" t="s">
        <v>2417</v>
      </c>
      <c r="T418" s="475" t="s">
        <v>8087</v>
      </c>
    </row>
    <row r="419" spans="1:20" s="106" customFormat="1" ht="38.25" x14ac:dyDescent="0.2">
      <c r="A419" s="222">
        <v>402</v>
      </c>
      <c r="B419" s="283">
        <v>1237</v>
      </c>
      <c r="C419" s="331" t="s">
        <v>6663</v>
      </c>
      <c r="D419" s="332"/>
      <c r="E419" s="285" t="s">
        <v>835</v>
      </c>
      <c r="F419" s="322" t="s">
        <v>6246</v>
      </c>
      <c r="G419" s="512" t="str">
        <f t="shared" si="34"/>
        <v>фото</v>
      </c>
      <c r="H419" s="223"/>
      <c r="I419" s="333" t="s">
        <v>6487</v>
      </c>
      <c r="J419" s="334" t="s">
        <v>1443</v>
      </c>
      <c r="K419" s="335" t="s">
        <v>837</v>
      </c>
      <c r="L419" s="336">
        <v>10</v>
      </c>
      <c r="M419" s="337">
        <v>264.3</v>
      </c>
      <c r="N419" s="338"/>
      <c r="O419" s="149">
        <f t="shared" si="35"/>
        <v>0</v>
      </c>
      <c r="P419" s="184">
        <v>4607109985700</v>
      </c>
      <c r="Q419" s="339" t="s">
        <v>5840</v>
      </c>
      <c r="R419" s="355">
        <f t="shared" si="36"/>
        <v>26.43</v>
      </c>
      <c r="S419" s="359" t="s">
        <v>6663</v>
      </c>
      <c r="T419" s="475" t="s">
        <v>8087</v>
      </c>
    </row>
    <row r="420" spans="1:20" s="106" customFormat="1" ht="15.75" x14ac:dyDescent="0.2">
      <c r="A420" s="222">
        <v>403</v>
      </c>
      <c r="B420" s="283">
        <v>6071</v>
      </c>
      <c r="C420" s="331" t="s">
        <v>4387</v>
      </c>
      <c r="D420" s="332"/>
      <c r="E420" s="285" t="s">
        <v>835</v>
      </c>
      <c r="F420" s="322" t="s">
        <v>3451</v>
      </c>
      <c r="G420" s="512" t="str">
        <f t="shared" si="34"/>
        <v>фото</v>
      </c>
      <c r="H420" s="223"/>
      <c r="I420" s="333" t="s">
        <v>3525</v>
      </c>
      <c r="J420" s="334" t="s">
        <v>1452</v>
      </c>
      <c r="K420" s="335" t="s">
        <v>837</v>
      </c>
      <c r="L420" s="336">
        <v>10</v>
      </c>
      <c r="M420" s="337">
        <v>246.6</v>
      </c>
      <c r="N420" s="338"/>
      <c r="O420" s="149">
        <f t="shared" si="35"/>
        <v>0</v>
      </c>
      <c r="P420" s="184">
        <v>4607109935309</v>
      </c>
      <c r="Q420" s="339"/>
      <c r="R420" s="355">
        <f t="shared" si="36"/>
        <v>24.66</v>
      </c>
      <c r="S420" s="359" t="s">
        <v>4387</v>
      </c>
      <c r="T420" s="475" t="s">
        <v>8087</v>
      </c>
    </row>
    <row r="421" spans="1:20" s="106" customFormat="1" ht="15.75" x14ac:dyDescent="0.2">
      <c r="A421" s="222">
        <v>404</v>
      </c>
      <c r="B421" s="283">
        <v>3292</v>
      </c>
      <c r="C421" s="331" t="s">
        <v>2418</v>
      </c>
      <c r="D421" s="332"/>
      <c r="E421" s="285" t="s">
        <v>835</v>
      </c>
      <c r="F421" s="322" t="s">
        <v>1783</v>
      </c>
      <c r="G421" s="512" t="str">
        <f t="shared" si="34"/>
        <v>фото</v>
      </c>
      <c r="H421" s="223"/>
      <c r="I421" s="333" t="s">
        <v>1784</v>
      </c>
      <c r="J421" s="334" t="s">
        <v>1452</v>
      </c>
      <c r="K421" s="335" t="s">
        <v>837</v>
      </c>
      <c r="L421" s="336">
        <v>10</v>
      </c>
      <c r="M421" s="337">
        <v>175.6</v>
      </c>
      <c r="N421" s="338"/>
      <c r="O421" s="149">
        <f t="shared" si="35"/>
        <v>0</v>
      </c>
      <c r="P421" s="184">
        <v>4607109950821</v>
      </c>
      <c r="Q421" s="339"/>
      <c r="R421" s="355">
        <f t="shared" si="36"/>
        <v>17.559999999999999</v>
      </c>
      <c r="S421" s="359" t="s">
        <v>2418</v>
      </c>
      <c r="T421" s="475" t="s">
        <v>8087</v>
      </c>
    </row>
    <row r="422" spans="1:20" s="106" customFormat="1" ht="15.75" x14ac:dyDescent="0.2">
      <c r="A422" s="222">
        <v>405</v>
      </c>
      <c r="B422" s="283">
        <v>3297</v>
      </c>
      <c r="C422" s="331" t="s">
        <v>2419</v>
      </c>
      <c r="D422" s="332"/>
      <c r="E422" s="285" t="s">
        <v>835</v>
      </c>
      <c r="F422" s="322" t="s">
        <v>1785</v>
      </c>
      <c r="G422" s="512" t="str">
        <f t="shared" si="34"/>
        <v>фото</v>
      </c>
      <c r="H422" s="223"/>
      <c r="I422" s="333" t="s">
        <v>1786</v>
      </c>
      <c r="J422" s="334" t="s">
        <v>1452</v>
      </c>
      <c r="K422" s="335" t="s">
        <v>837</v>
      </c>
      <c r="L422" s="336">
        <v>10</v>
      </c>
      <c r="M422" s="337">
        <v>246.6</v>
      </c>
      <c r="N422" s="338"/>
      <c r="O422" s="149">
        <f t="shared" si="35"/>
        <v>0</v>
      </c>
      <c r="P422" s="184">
        <v>4607109950814</v>
      </c>
      <c r="Q422" s="339"/>
      <c r="R422" s="355">
        <f t="shared" si="36"/>
        <v>24.66</v>
      </c>
      <c r="S422" s="359" t="s">
        <v>2419</v>
      </c>
      <c r="T422" s="475" t="s">
        <v>8087</v>
      </c>
    </row>
    <row r="423" spans="1:20" ht="25.5" x14ac:dyDescent="0.2">
      <c r="A423" s="222">
        <v>406</v>
      </c>
      <c r="B423" s="283">
        <v>1375</v>
      </c>
      <c r="C423" s="331" t="s">
        <v>2420</v>
      </c>
      <c r="D423" s="332"/>
      <c r="E423" s="285" t="s">
        <v>835</v>
      </c>
      <c r="F423" s="322" t="s">
        <v>1806</v>
      </c>
      <c r="G423" s="512" t="str">
        <f t="shared" si="34"/>
        <v>фото</v>
      </c>
      <c r="H423" s="223"/>
      <c r="I423" s="333" t="s">
        <v>1807</v>
      </c>
      <c r="J423" s="334" t="s">
        <v>1446</v>
      </c>
      <c r="K423" s="335" t="s">
        <v>837</v>
      </c>
      <c r="L423" s="336">
        <v>10</v>
      </c>
      <c r="M423" s="337">
        <v>220</v>
      </c>
      <c r="N423" s="338"/>
      <c r="O423" s="149">
        <f t="shared" si="35"/>
        <v>0</v>
      </c>
      <c r="P423" s="184">
        <v>4607109963005</v>
      </c>
      <c r="Q423" s="339"/>
      <c r="R423" s="355">
        <f t="shared" si="36"/>
        <v>22</v>
      </c>
      <c r="S423" s="359" t="s">
        <v>2420</v>
      </c>
      <c r="T423" s="475" t="s">
        <v>8087</v>
      </c>
    </row>
    <row r="424" spans="1:20" s="106" customFormat="1" ht="15.75" x14ac:dyDescent="0.2">
      <c r="A424" s="222">
        <v>407</v>
      </c>
      <c r="B424" s="283">
        <v>1376</v>
      </c>
      <c r="C424" s="331" t="s">
        <v>2421</v>
      </c>
      <c r="D424" s="332"/>
      <c r="E424" s="285" t="s">
        <v>835</v>
      </c>
      <c r="F424" s="322" t="s">
        <v>1802</v>
      </c>
      <c r="G424" s="512" t="str">
        <f t="shared" si="34"/>
        <v>фото</v>
      </c>
      <c r="H424" s="223"/>
      <c r="I424" s="333" t="s">
        <v>1803</v>
      </c>
      <c r="J424" s="334" t="s">
        <v>1446</v>
      </c>
      <c r="K424" s="335" t="s">
        <v>837</v>
      </c>
      <c r="L424" s="336">
        <v>10</v>
      </c>
      <c r="M424" s="337">
        <v>182.7</v>
      </c>
      <c r="N424" s="338"/>
      <c r="O424" s="149">
        <f t="shared" si="35"/>
        <v>0</v>
      </c>
      <c r="P424" s="184">
        <v>4607109963029</v>
      </c>
      <c r="Q424" s="339"/>
      <c r="R424" s="355">
        <f t="shared" si="36"/>
        <v>18.27</v>
      </c>
      <c r="S424" s="359" t="s">
        <v>2421</v>
      </c>
      <c r="T424" s="475" t="s">
        <v>8087</v>
      </c>
    </row>
    <row r="425" spans="1:20" ht="15.75" x14ac:dyDescent="0.2">
      <c r="A425" s="222">
        <v>408</v>
      </c>
      <c r="B425" s="283">
        <v>7443</v>
      </c>
      <c r="C425" s="331" t="s">
        <v>3664</v>
      </c>
      <c r="D425" s="332" t="s">
        <v>3665</v>
      </c>
      <c r="E425" s="285" t="s">
        <v>835</v>
      </c>
      <c r="F425" s="322" t="s">
        <v>2422</v>
      </c>
      <c r="G425" s="512" t="str">
        <f t="shared" si="34"/>
        <v>фото</v>
      </c>
      <c r="H425" s="512"/>
      <c r="I425" s="333" t="s">
        <v>2423</v>
      </c>
      <c r="J425" s="334" t="s">
        <v>1446</v>
      </c>
      <c r="K425" s="335" t="s">
        <v>837</v>
      </c>
      <c r="L425" s="336">
        <v>10</v>
      </c>
      <c r="M425" s="337">
        <v>149</v>
      </c>
      <c r="N425" s="338"/>
      <c r="O425" s="149">
        <f t="shared" si="35"/>
        <v>0</v>
      </c>
      <c r="P425" s="184">
        <v>4607109939208</v>
      </c>
      <c r="Q425" s="339"/>
      <c r="R425" s="355">
        <f t="shared" si="36"/>
        <v>14.9</v>
      </c>
      <c r="S425" s="359" t="s">
        <v>4388</v>
      </c>
      <c r="T425" s="475" t="s">
        <v>8087</v>
      </c>
    </row>
    <row r="426" spans="1:20" s="106" customFormat="1" ht="25.5" x14ac:dyDescent="0.2">
      <c r="A426" s="222">
        <v>409</v>
      </c>
      <c r="B426" s="283">
        <v>6687</v>
      </c>
      <c r="C426" s="331" t="s">
        <v>2424</v>
      </c>
      <c r="D426" s="332"/>
      <c r="E426" s="285" t="s">
        <v>835</v>
      </c>
      <c r="F426" s="322" t="s">
        <v>224</v>
      </c>
      <c r="G426" s="512" t="str">
        <f t="shared" si="34"/>
        <v>фото</v>
      </c>
      <c r="H426" s="223"/>
      <c r="I426" s="333" t="s">
        <v>3526</v>
      </c>
      <c r="J426" s="334" t="s">
        <v>1452</v>
      </c>
      <c r="K426" s="335" t="s">
        <v>837</v>
      </c>
      <c r="L426" s="336">
        <v>10</v>
      </c>
      <c r="M426" s="337">
        <v>220</v>
      </c>
      <c r="N426" s="338"/>
      <c r="O426" s="149">
        <f t="shared" si="35"/>
        <v>0</v>
      </c>
      <c r="P426" s="184">
        <v>4607109943311</v>
      </c>
      <c r="Q426" s="339"/>
      <c r="R426" s="355">
        <f t="shared" si="36"/>
        <v>22</v>
      </c>
      <c r="S426" s="359" t="s">
        <v>2424</v>
      </c>
      <c r="T426" s="475" t="s">
        <v>8087</v>
      </c>
    </row>
    <row r="427" spans="1:20" s="106" customFormat="1" ht="15.75" x14ac:dyDescent="0.2">
      <c r="A427" s="222">
        <v>410</v>
      </c>
      <c r="B427" s="283">
        <v>3320</v>
      </c>
      <c r="C427" s="331" t="s">
        <v>2425</v>
      </c>
      <c r="D427" s="332"/>
      <c r="E427" s="285" t="s">
        <v>835</v>
      </c>
      <c r="F427" s="322" t="s">
        <v>1790</v>
      </c>
      <c r="G427" s="512" t="str">
        <f t="shared" si="34"/>
        <v>фото</v>
      </c>
      <c r="H427" s="223"/>
      <c r="I427" s="333" t="s">
        <v>1791</v>
      </c>
      <c r="J427" s="334" t="s">
        <v>1446</v>
      </c>
      <c r="K427" s="335" t="s">
        <v>837</v>
      </c>
      <c r="L427" s="336">
        <v>10</v>
      </c>
      <c r="M427" s="337">
        <v>180.9</v>
      </c>
      <c r="N427" s="338"/>
      <c r="O427" s="149">
        <f t="shared" si="35"/>
        <v>0</v>
      </c>
      <c r="P427" s="184">
        <v>4607109950784</v>
      </c>
      <c r="Q427" s="339"/>
      <c r="R427" s="355">
        <f t="shared" si="36"/>
        <v>18.09</v>
      </c>
      <c r="S427" s="359" t="s">
        <v>2425</v>
      </c>
      <c r="T427" s="475" t="s">
        <v>8087</v>
      </c>
    </row>
    <row r="428" spans="1:20" s="106" customFormat="1" ht="38.25" x14ac:dyDescent="0.2">
      <c r="A428" s="222">
        <v>411</v>
      </c>
      <c r="B428" s="283">
        <v>7446</v>
      </c>
      <c r="C428" s="331" t="s">
        <v>3666</v>
      </c>
      <c r="D428" s="332"/>
      <c r="E428" s="285" t="s">
        <v>835</v>
      </c>
      <c r="F428" s="322" t="s">
        <v>2426</v>
      </c>
      <c r="G428" s="512" t="str">
        <f t="shared" si="34"/>
        <v>фото</v>
      </c>
      <c r="H428" s="223"/>
      <c r="I428" s="333" t="s">
        <v>2427</v>
      </c>
      <c r="J428" s="334" t="s">
        <v>1446</v>
      </c>
      <c r="K428" s="335" t="s">
        <v>837</v>
      </c>
      <c r="L428" s="336">
        <v>10</v>
      </c>
      <c r="M428" s="337">
        <v>202.2</v>
      </c>
      <c r="N428" s="338"/>
      <c r="O428" s="149">
        <f t="shared" si="35"/>
        <v>0</v>
      </c>
      <c r="P428" s="184">
        <v>4607109939178</v>
      </c>
      <c r="Q428" s="339"/>
      <c r="R428" s="355">
        <f t="shared" si="36"/>
        <v>20.22</v>
      </c>
      <c r="S428" s="359" t="s">
        <v>3666</v>
      </c>
      <c r="T428" s="475" t="s">
        <v>8087</v>
      </c>
    </row>
    <row r="429" spans="1:20" s="106" customFormat="1" ht="15.75" x14ac:dyDescent="0.2">
      <c r="A429" s="222">
        <v>412</v>
      </c>
      <c r="B429" s="283">
        <v>2628</v>
      </c>
      <c r="C429" s="331" t="s">
        <v>2428</v>
      </c>
      <c r="D429" s="332"/>
      <c r="E429" s="285" t="s">
        <v>835</v>
      </c>
      <c r="F429" s="322" t="s">
        <v>1792</v>
      </c>
      <c r="G429" s="512" t="str">
        <f t="shared" si="34"/>
        <v>фото</v>
      </c>
      <c r="H429" s="223"/>
      <c r="I429" s="333" t="s">
        <v>1793</v>
      </c>
      <c r="J429" s="334" t="s">
        <v>1452</v>
      </c>
      <c r="K429" s="335" t="s">
        <v>837</v>
      </c>
      <c r="L429" s="336">
        <v>10</v>
      </c>
      <c r="M429" s="337">
        <v>202.2</v>
      </c>
      <c r="N429" s="338"/>
      <c r="O429" s="149">
        <f t="shared" si="35"/>
        <v>0</v>
      </c>
      <c r="P429" s="184">
        <v>4607109956618</v>
      </c>
      <c r="Q429" s="339"/>
      <c r="R429" s="355">
        <f t="shared" si="36"/>
        <v>20.22</v>
      </c>
      <c r="S429" s="359" t="s">
        <v>2428</v>
      </c>
      <c r="T429" s="475" t="s">
        <v>8087</v>
      </c>
    </row>
    <row r="430" spans="1:20" s="106" customFormat="1" ht="25.5" x14ac:dyDescent="0.2">
      <c r="A430" s="222">
        <v>413</v>
      </c>
      <c r="B430" s="283">
        <v>6072</v>
      </c>
      <c r="C430" s="331" t="s">
        <v>4389</v>
      </c>
      <c r="D430" s="332"/>
      <c r="E430" s="285" t="s">
        <v>835</v>
      </c>
      <c r="F430" s="322" t="s">
        <v>3452</v>
      </c>
      <c r="G430" s="512" t="str">
        <f t="shared" si="34"/>
        <v>фото</v>
      </c>
      <c r="H430" s="223"/>
      <c r="I430" s="333" t="s">
        <v>3527</v>
      </c>
      <c r="J430" s="334" t="s">
        <v>1446</v>
      </c>
      <c r="K430" s="335" t="s">
        <v>837</v>
      </c>
      <c r="L430" s="336">
        <v>5</v>
      </c>
      <c r="M430" s="337">
        <v>228.8</v>
      </c>
      <c r="N430" s="338"/>
      <c r="O430" s="149">
        <f t="shared" si="35"/>
        <v>0</v>
      </c>
      <c r="P430" s="184">
        <v>4607109935293</v>
      </c>
      <c r="Q430" s="339"/>
      <c r="R430" s="355">
        <f t="shared" si="36"/>
        <v>45.76</v>
      </c>
      <c r="S430" s="359" t="s">
        <v>4389</v>
      </c>
      <c r="T430" s="475" t="s">
        <v>8087</v>
      </c>
    </row>
    <row r="431" spans="1:20" s="106" customFormat="1" ht="15.75" x14ac:dyDescent="0.2">
      <c r="A431" s="222">
        <v>414</v>
      </c>
      <c r="B431" s="283">
        <v>1290</v>
      </c>
      <c r="C431" s="331" t="s">
        <v>2429</v>
      </c>
      <c r="D431" s="332"/>
      <c r="E431" s="285" t="s">
        <v>835</v>
      </c>
      <c r="F431" s="322" t="s">
        <v>1794</v>
      </c>
      <c r="G431" s="512" t="str">
        <f t="shared" si="34"/>
        <v>фото</v>
      </c>
      <c r="H431" s="223"/>
      <c r="I431" s="333" t="s">
        <v>1546</v>
      </c>
      <c r="J431" s="334" t="s">
        <v>1452</v>
      </c>
      <c r="K431" s="335" t="s">
        <v>837</v>
      </c>
      <c r="L431" s="336">
        <v>10</v>
      </c>
      <c r="M431" s="337">
        <v>180.9</v>
      </c>
      <c r="N431" s="338"/>
      <c r="O431" s="149">
        <f t="shared" si="35"/>
        <v>0</v>
      </c>
      <c r="P431" s="184">
        <v>4607109985649</v>
      </c>
      <c r="Q431" s="339"/>
      <c r="R431" s="355">
        <f t="shared" si="36"/>
        <v>18.09</v>
      </c>
      <c r="S431" s="359" t="s">
        <v>2429</v>
      </c>
      <c r="T431" s="475" t="s">
        <v>8087</v>
      </c>
    </row>
    <row r="432" spans="1:20" s="106" customFormat="1" ht="38.25" x14ac:dyDescent="0.2">
      <c r="A432" s="222">
        <v>415</v>
      </c>
      <c r="B432" s="283">
        <v>7447</v>
      </c>
      <c r="C432" s="331" t="s">
        <v>3667</v>
      </c>
      <c r="D432" s="332"/>
      <c r="E432" s="285" t="s">
        <v>835</v>
      </c>
      <c r="F432" s="322" t="s">
        <v>2430</v>
      </c>
      <c r="G432" s="512" t="str">
        <f t="shared" si="34"/>
        <v>фото</v>
      </c>
      <c r="H432" s="223"/>
      <c r="I432" s="333" t="s">
        <v>2431</v>
      </c>
      <c r="J432" s="334" t="s">
        <v>1443</v>
      </c>
      <c r="K432" s="335" t="s">
        <v>837</v>
      </c>
      <c r="L432" s="336">
        <v>10</v>
      </c>
      <c r="M432" s="337">
        <v>193.4</v>
      </c>
      <c r="N432" s="338"/>
      <c r="O432" s="149">
        <f t="shared" si="35"/>
        <v>0</v>
      </c>
      <c r="P432" s="184">
        <v>4607109939161</v>
      </c>
      <c r="Q432" s="339"/>
      <c r="R432" s="355">
        <f t="shared" si="36"/>
        <v>19.34</v>
      </c>
      <c r="S432" s="359" t="s">
        <v>3667</v>
      </c>
      <c r="T432" s="475" t="s">
        <v>8087</v>
      </c>
    </row>
    <row r="433" spans="1:20" s="106" customFormat="1" ht="15.75" x14ac:dyDescent="0.2">
      <c r="A433" s="222">
        <v>416</v>
      </c>
      <c r="B433" s="283">
        <v>7448</v>
      </c>
      <c r="C433" s="331" t="s">
        <v>3668</v>
      </c>
      <c r="D433" s="332"/>
      <c r="E433" s="285" t="s">
        <v>835</v>
      </c>
      <c r="F433" s="322" t="s">
        <v>2432</v>
      </c>
      <c r="G433" s="512" t="str">
        <f t="shared" si="34"/>
        <v>фото</v>
      </c>
      <c r="H433" s="223"/>
      <c r="I433" s="333" t="s">
        <v>2433</v>
      </c>
      <c r="J433" s="334" t="s">
        <v>1443</v>
      </c>
      <c r="K433" s="335" t="s">
        <v>837</v>
      </c>
      <c r="L433" s="336">
        <v>10</v>
      </c>
      <c r="M433" s="337">
        <v>211.1</v>
      </c>
      <c r="N433" s="338"/>
      <c r="O433" s="149">
        <f t="shared" si="35"/>
        <v>0</v>
      </c>
      <c r="P433" s="184">
        <v>4607109939154</v>
      </c>
      <c r="Q433" s="339"/>
      <c r="R433" s="355">
        <f t="shared" si="36"/>
        <v>21.11</v>
      </c>
      <c r="S433" s="359" t="s">
        <v>3668</v>
      </c>
      <c r="T433" s="475" t="s">
        <v>8087</v>
      </c>
    </row>
    <row r="434" spans="1:20" s="106" customFormat="1" ht="15.75" x14ac:dyDescent="0.2">
      <c r="A434" s="222">
        <v>417</v>
      </c>
      <c r="B434" s="283">
        <v>7449</v>
      </c>
      <c r="C434" s="331" t="s">
        <v>3669</v>
      </c>
      <c r="D434" s="332"/>
      <c r="E434" s="285" t="s">
        <v>835</v>
      </c>
      <c r="F434" s="322" t="s">
        <v>311</v>
      </c>
      <c r="G434" s="512" t="str">
        <f t="shared" si="34"/>
        <v>фото</v>
      </c>
      <c r="H434" s="223"/>
      <c r="I434" s="333" t="s">
        <v>2434</v>
      </c>
      <c r="J434" s="334" t="s">
        <v>1446</v>
      </c>
      <c r="K434" s="335" t="s">
        <v>837</v>
      </c>
      <c r="L434" s="336">
        <v>10</v>
      </c>
      <c r="M434" s="337">
        <v>175.6</v>
      </c>
      <c r="N434" s="338"/>
      <c r="O434" s="149">
        <f t="shared" si="35"/>
        <v>0</v>
      </c>
      <c r="P434" s="184">
        <v>4607109939147</v>
      </c>
      <c r="Q434" s="339"/>
      <c r="R434" s="355">
        <f t="shared" si="36"/>
        <v>17.559999999999999</v>
      </c>
      <c r="S434" s="359" t="s">
        <v>3669</v>
      </c>
      <c r="T434" s="475" t="s">
        <v>8087</v>
      </c>
    </row>
    <row r="435" spans="1:20" ht="25.5" x14ac:dyDescent="0.2">
      <c r="A435" s="222">
        <v>418</v>
      </c>
      <c r="B435" s="283">
        <v>7450</v>
      </c>
      <c r="C435" s="331" t="s">
        <v>3670</v>
      </c>
      <c r="D435" s="332"/>
      <c r="E435" s="285" t="s">
        <v>835</v>
      </c>
      <c r="F435" s="322" t="s">
        <v>2435</v>
      </c>
      <c r="G435" s="512" t="str">
        <f t="shared" si="34"/>
        <v>фото</v>
      </c>
      <c r="H435" s="223"/>
      <c r="I435" s="333" t="s">
        <v>2436</v>
      </c>
      <c r="J435" s="334" t="s">
        <v>1446</v>
      </c>
      <c r="K435" s="335" t="s">
        <v>874</v>
      </c>
      <c r="L435" s="336">
        <v>10</v>
      </c>
      <c r="M435" s="337">
        <v>193.4</v>
      </c>
      <c r="N435" s="338"/>
      <c r="O435" s="149">
        <f t="shared" si="35"/>
        <v>0</v>
      </c>
      <c r="P435" s="184">
        <v>4607109939130</v>
      </c>
      <c r="Q435" s="339"/>
      <c r="R435" s="355">
        <f t="shared" si="36"/>
        <v>19.34</v>
      </c>
      <c r="S435" s="359" t="s">
        <v>3670</v>
      </c>
      <c r="T435" s="475" t="s">
        <v>8087</v>
      </c>
    </row>
    <row r="436" spans="1:20" s="106" customFormat="1" ht="28.5" x14ac:dyDescent="0.2">
      <c r="A436" s="222">
        <v>419</v>
      </c>
      <c r="B436" s="283">
        <v>2933</v>
      </c>
      <c r="C436" s="331" t="s">
        <v>3671</v>
      </c>
      <c r="D436" s="332"/>
      <c r="E436" s="285" t="s">
        <v>835</v>
      </c>
      <c r="F436" s="322" t="s">
        <v>6247</v>
      </c>
      <c r="G436" s="512" t="str">
        <f t="shared" si="34"/>
        <v>фото</v>
      </c>
      <c r="H436" s="223"/>
      <c r="I436" s="333" t="s">
        <v>1788</v>
      </c>
      <c r="J436" s="334" t="s">
        <v>1446</v>
      </c>
      <c r="K436" s="335" t="s">
        <v>837</v>
      </c>
      <c r="L436" s="336">
        <v>10</v>
      </c>
      <c r="M436" s="337">
        <v>202.2</v>
      </c>
      <c r="N436" s="338"/>
      <c r="O436" s="149">
        <f t="shared" si="35"/>
        <v>0</v>
      </c>
      <c r="P436" s="184">
        <v>4607109979228</v>
      </c>
      <c r="Q436" s="339"/>
      <c r="R436" s="355">
        <f t="shared" si="36"/>
        <v>20.22</v>
      </c>
      <c r="S436" s="359" t="s">
        <v>3671</v>
      </c>
      <c r="T436" s="475" t="s">
        <v>8087</v>
      </c>
    </row>
    <row r="437" spans="1:20" ht="15.75" x14ac:dyDescent="0.2">
      <c r="A437" s="222">
        <v>420</v>
      </c>
      <c r="B437" s="283">
        <v>2430</v>
      </c>
      <c r="C437" s="331" t="s">
        <v>2437</v>
      </c>
      <c r="D437" s="332"/>
      <c r="E437" s="285" t="s">
        <v>835</v>
      </c>
      <c r="F437" s="322" t="s">
        <v>1795</v>
      </c>
      <c r="G437" s="512" t="str">
        <f t="shared" si="34"/>
        <v>фото</v>
      </c>
      <c r="H437" s="223"/>
      <c r="I437" s="333" t="s">
        <v>1796</v>
      </c>
      <c r="J437" s="334" t="s">
        <v>1446</v>
      </c>
      <c r="K437" s="335" t="s">
        <v>837</v>
      </c>
      <c r="L437" s="336">
        <v>10</v>
      </c>
      <c r="M437" s="337">
        <v>175.6</v>
      </c>
      <c r="N437" s="338"/>
      <c r="O437" s="149">
        <f t="shared" si="35"/>
        <v>0</v>
      </c>
      <c r="P437" s="184">
        <v>4607109966969</v>
      </c>
      <c r="Q437" s="339"/>
      <c r="R437" s="355">
        <f t="shared" si="36"/>
        <v>17.559999999999999</v>
      </c>
      <c r="S437" s="359" t="s">
        <v>2437</v>
      </c>
      <c r="T437" s="475" t="s">
        <v>8087</v>
      </c>
    </row>
    <row r="438" spans="1:20" ht="15.75" x14ac:dyDescent="0.2">
      <c r="A438" s="222">
        <v>421</v>
      </c>
      <c r="B438" s="283">
        <v>1377</v>
      </c>
      <c r="C438" s="331" t="s">
        <v>2438</v>
      </c>
      <c r="D438" s="332"/>
      <c r="E438" s="285" t="s">
        <v>835</v>
      </c>
      <c r="F438" s="322" t="s">
        <v>1797</v>
      </c>
      <c r="G438" s="512" t="str">
        <f t="shared" si="34"/>
        <v>фото</v>
      </c>
      <c r="H438" s="223"/>
      <c r="I438" s="333" t="s">
        <v>1798</v>
      </c>
      <c r="J438" s="334" t="s">
        <v>1446</v>
      </c>
      <c r="K438" s="335" t="s">
        <v>837</v>
      </c>
      <c r="L438" s="336">
        <v>10</v>
      </c>
      <c r="M438" s="337">
        <v>246.6</v>
      </c>
      <c r="N438" s="338"/>
      <c r="O438" s="149">
        <f t="shared" si="35"/>
        <v>0</v>
      </c>
      <c r="P438" s="184">
        <v>4607109963401</v>
      </c>
      <c r="Q438" s="339"/>
      <c r="R438" s="355">
        <f t="shared" si="36"/>
        <v>24.66</v>
      </c>
      <c r="S438" s="359" t="s">
        <v>2438</v>
      </c>
      <c r="T438" s="475" t="s">
        <v>8087</v>
      </c>
    </row>
    <row r="439" spans="1:20" s="107" customFormat="1" ht="15.75" x14ac:dyDescent="0.2">
      <c r="A439" s="222">
        <v>422</v>
      </c>
      <c r="B439" s="283">
        <v>3379</v>
      </c>
      <c r="C439" s="331" t="s">
        <v>2439</v>
      </c>
      <c r="D439" s="332"/>
      <c r="E439" s="285" t="s">
        <v>835</v>
      </c>
      <c r="F439" s="322" t="s">
        <v>1799</v>
      </c>
      <c r="G439" s="512" t="str">
        <f t="shared" si="34"/>
        <v>фото</v>
      </c>
      <c r="H439" s="223"/>
      <c r="I439" s="333" t="s">
        <v>1800</v>
      </c>
      <c r="J439" s="334" t="s">
        <v>1452</v>
      </c>
      <c r="K439" s="335" t="s">
        <v>837</v>
      </c>
      <c r="L439" s="336">
        <v>10</v>
      </c>
      <c r="M439" s="337">
        <v>193.4</v>
      </c>
      <c r="N439" s="338"/>
      <c r="O439" s="149">
        <f t="shared" si="35"/>
        <v>0</v>
      </c>
      <c r="P439" s="184">
        <v>4607109950760</v>
      </c>
      <c r="Q439" s="339"/>
      <c r="R439" s="355">
        <f t="shared" si="36"/>
        <v>19.34</v>
      </c>
      <c r="S439" s="359" t="s">
        <v>2439</v>
      </c>
      <c r="T439" s="475" t="s">
        <v>8087</v>
      </c>
    </row>
    <row r="440" spans="1:20" s="106" customFormat="1" ht="15.75" x14ac:dyDescent="0.2">
      <c r="A440" s="222">
        <v>423</v>
      </c>
      <c r="B440" s="283">
        <v>6720</v>
      </c>
      <c r="C440" s="331" t="s">
        <v>2440</v>
      </c>
      <c r="D440" s="332" t="s">
        <v>2441</v>
      </c>
      <c r="E440" s="285" t="s">
        <v>835</v>
      </c>
      <c r="F440" s="322" t="s">
        <v>222</v>
      </c>
      <c r="G440" s="512" t="str">
        <f t="shared" si="34"/>
        <v>фото</v>
      </c>
      <c r="H440" s="512"/>
      <c r="I440" s="333" t="s">
        <v>223</v>
      </c>
      <c r="J440" s="334" t="s">
        <v>1452</v>
      </c>
      <c r="K440" s="335" t="s">
        <v>837</v>
      </c>
      <c r="L440" s="336">
        <v>10</v>
      </c>
      <c r="M440" s="337">
        <v>220</v>
      </c>
      <c r="N440" s="338"/>
      <c r="O440" s="149">
        <f t="shared" si="35"/>
        <v>0</v>
      </c>
      <c r="P440" s="184">
        <v>4607109943649</v>
      </c>
      <c r="Q440" s="339"/>
      <c r="R440" s="355">
        <f t="shared" si="36"/>
        <v>22</v>
      </c>
      <c r="S440" s="359" t="s">
        <v>8088</v>
      </c>
      <c r="T440" s="475" t="s">
        <v>8087</v>
      </c>
    </row>
    <row r="441" spans="1:20" s="106" customFormat="1" ht="15.75" x14ac:dyDescent="0.2">
      <c r="A441" s="222">
        <v>424</v>
      </c>
      <c r="B441" s="283">
        <v>3385</v>
      </c>
      <c r="C441" s="331" t="s">
        <v>2442</v>
      </c>
      <c r="D441" s="332"/>
      <c r="E441" s="285" t="s">
        <v>835</v>
      </c>
      <c r="F441" s="322" t="s">
        <v>1801</v>
      </c>
      <c r="G441" s="512" t="str">
        <f t="shared" si="34"/>
        <v>фото</v>
      </c>
      <c r="H441" s="223"/>
      <c r="I441" s="333" t="s">
        <v>1640</v>
      </c>
      <c r="J441" s="334" t="s">
        <v>1443</v>
      </c>
      <c r="K441" s="335" t="s">
        <v>837</v>
      </c>
      <c r="L441" s="336">
        <v>10</v>
      </c>
      <c r="M441" s="337">
        <v>202.2</v>
      </c>
      <c r="N441" s="338"/>
      <c r="O441" s="149">
        <f t="shared" si="35"/>
        <v>0</v>
      </c>
      <c r="P441" s="184">
        <v>4607109950753</v>
      </c>
      <c r="Q441" s="339"/>
      <c r="R441" s="355">
        <f t="shared" si="36"/>
        <v>20.22</v>
      </c>
      <c r="S441" s="359" t="s">
        <v>2442</v>
      </c>
      <c r="T441" s="475" t="s">
        <v>8087</v>
      </c>
    </row>
    <row r="442" spans="1:20" s="106" customFormat="1" ht="38.25" x14ac:dyDescent="0.2">
      <c r="A442" s="222">
        <v>425</v>
      </c>
      <c r="B442" s="283">
        <v>2621</v>
      </c>
      <c r="C442" s="331" t="s">
        <v>6664</v>
      </c>
      <c r="D442" s="332"/>
      <c r="E442" s="285" t="s">
        <v>835</v>
      </c>
      <c r="F442" s="322" t="s">
        <v>6248</v>
      </c>
      <c r="G442" s="512" t="str">
        <f t="shared" si="34"/>
        <v>фото</v>
      </c>
      <c r="H442" s="223"/>
      <c r="I442" s="333" t="s">
        <v>6488</v>
      </c>
      <c r="J442" s="334" t="s">
        <v>1443</v>
      </c>
      <c r="K442" s="335" t="s">
        <v>837</v>
      </c>
      <c r="L442" s="336">
        <v>10</v>
      </c>
      <c r="M442" s="337">
        <v>202.2</v>
      </c>
      <c r="N442" s="338"/>
      <c r="O442" s="149">
        <f t="shared" si="35"/>
        <v>0</v>
      </c>
      <c r="P442" s="184">
        <v>4607109956502</v>
      </c>
      <c r="Q442" s="339" t="s">
        <v>5840</v>
      </c>
      <c r="R442" s="355">
        <f t="shared" si="36"/>
        <v>20.22</v>
      </c>
      <c r="S442" s="359" t="s">
        <v>6664</v>
      </c>
      <c r="T442" s="475" t="s">
        <v>8087</v>
      </c>
    </row>
    <row r="443" spans="1:20" s="106" customFormat="1" ht="15.75" x14ac:dyDescent="0.2">
      <c r="A443" s="222">
        <v>426</v>
      </c>
      <c r="B443" s="283">
        <v>3301</v>
      </c>
      <c r="C443" s="331" t="s">
        <v>2443</v>
      </c>
      <c r="D443" s="332"/>
      <c r="E443" s="285" t="s">
        <v>835</v>
      </c>
      <c r="F443" s="322" t="s">
        <v>1787</v>
      </c>
      <c r="G443" s="512" t="str">
        <f t="shared" si="34"/>
        <v>фото</v>
      </c>
      <c r="H443" s="223"/>
      <c r="I443" s="333" t="s">
        <v>666</v>
      </c>
      <c r="J443" s="334" t="s">
        <v>1446</v>
      </c>
      <c r="K443" s="335" t="s">
        <v>837</v>
      </c>
      <c r="L443" s="336">
        <v>10</v>
      </c>
      <c r="M443" s="337">
        <v>202.2</v>
      </c>
      <c r="N443" s="338"/>
      <c r="O443" s="149">
        <f t="shared" si="35"/>
        <v>0</v>
      </c>
      <c r="P443" s="184">
        <v>4607109950746</v>
      </c>
      <c r="Q443" s="339"/>
      <c r="R443" s="355">
        <f t="shared" si="36"/>
        <v>20.22</v>
      </c>
      <c r="S443" s="359" t="s">
        <v>2443</v>
      </c>
      <c r="T443" s="475" t="s">
        <v>8087</v>
      </c>
    </row>
    <row r="444" spans="1:20" s="106" customFormat="1" ht="15" x14ac:dyDescent="0.2">
      <c r="A444" s="461">
        <v>427</v>
      </c>
      <c r="B444" s="472"/>
      <c r="C444" s="329"/>
      <c r="D444" s="329"/>
      <c r="E444" s="286" t="s">
        <v>1808</v>
      </c>
      <c r="F444" s="473"/>
      <c r="G444" s="473"/>
      <c r="H444" s="473"/>
      <c r="I444" s="476"/>
      <c r="J444" s="476"/>
      <c r="K444" s="476"/>
      <c r="L444" s="476"/>
      <c r="M444" s="476"/>
      <c r="N444" s="476"/>
      <c r="O444" s="476"/>
      <c r="P444" s="476"/>
      <c r="Q444" s="476"/>
      <c r="R444" s="476"/>
      <c r="S444" s="330"/>
      <c r="T444" s="474"/>
    </row>
    <row r="445" spans="1:20" s="106" customFormat="1" ht="25.5" x14ac:dyDescent="0.2">
      <c r="A445" s="222">
        <v>428</v>
      </c>
      <c r="B445" s="283">
        <v>3255</v>
      </c>
      <c r="C445" s="331" t="s">
        <v>3672</v>
      </c>
      <c r="D445" s="332"/>
      <c r="E445" s="285" t="s">
        <v>835</v>
      </c>
      <c r="F445" s="322" t="s">
        <v>1809</v>
      </c>
      <c r="G445" s="512" t="str">
        <f t="shared" ref="G445:G458" si="37">HYPERLINK("http://www.gardenbulbs.ru/images/summer_CL/thumbnails/"&amp;C445&amp;".jpg","фото")</f>
        <v>фото</v>
      </c>
      <c r="H445" s="223"/>
      <c r="I445" s="333" t="s">
        <v>1810</v>
      </c>
      <c r="J445" s="334" t="s">
        <v>1443</v>
      </c>
      <c r="K445" s="335" t="s">
        <v>837</v>
      </c>
      <c r="L445" s="336">
        <v>10</v>
      </c>
      <c r="M445" s="337">
        <v>180.9</v>
      </c>
      <c r="N445" s="338"/>
      <c r="O445" s="149">
        <f t="shared" ref="O445:O458" si="38">IF(ISERROR(N445*M445),0,N445*M445)</f>
        <v>0</v>
      </c>
      <c r="P445" s="184">
        <v>4607109950739</v>
      </c>
      <c r="Q445" s="339"/>
      <c r="R445" s="355">
        <f t="shared" ref="R445:R458" si="39">ROUND(M445/L445,2)</f>
        <v>18.09</v>
      </c>
      <c r="S445" s="359" t="s">
        <v>3672</v>
      </c>
      <c r="T445" s="475" t="s">
        <v>8089</v>
      </c>
    </row>
    <row r="446" spans="1:20" s="106" customFormat="1" ht="15.75" x14ac:dyDescent="0.2">
      <c r="A446" s="222">
        <v>429</v>
      </c>
      <c r="B446" s="283">
        <v>1378</v>
      </c>
      <c r="C446" s="331" t="s">
        <v>2444</v>
      </c>
      <c r="D446" s="332"/>
      <c r="E446" s="285" t="s">
        <v>835</v>
      </c>
      <c r="F446" s="322" t="s">
        <v>1831</v>
      </c>
      <c r="G446" s="512" t="str">
        <f t="shared" si="37"/>
        <v>фото</v>
      </c>
      <c r="H446" s="223"/>
      <c r="I446" s="333" t="s">
        <v>1832</v>
      </c>
      <c r="J446" s="334" t="s">
        <v>1443</v>
      </c>
      <c r="K446" s="335" t="s">
        <v>837</v>
      </c>
      <c r="L446" s="336">
        <v>10</v>
      </c>
      <c r="M446" s="337">
        <v>202.2</v>
      </c>
      <c r="N446" s="338"/>
      <c r="O446" s="149">
        <f t="shared" si="38"/>
        <v>0</v>
      </c>
      <c r="P446" s="184">
        <v>4607109962909</v>
      </c>
      <c r="Q446" s="339"/>
      <c r="R446" s="355">
        <f t="shared" si="39"/>
        <v>20.22</v>
      </c>
      <c r="S446" s="359" t="s">
        <v>2444</v>
      </c>
      <c r="T446" s="475" t="s">
        <v>8089</v>
      </c>
    </row>
    <row r="447" spans="1:20" ht="76.5" x14ac:dyDescent="0.2">
      <c r="A447" s="222">
        <v>430</v>
      </c>
      <c r="B447" s="283">
        <v>3358</v>
      </c>
      <c r="C447" s="331" t="s">
        <v>6665</v>
      </c>
      <c r="D447" s="332"/>
      <c r="E447" s="285" t="s">
        <v>835</v>
      </c>
      <c r="F447" s="322" t="s">
        <v>6249</v>
      </c>
      <c r="G447" s="512" t="str">
        <f t="shared" si="37"/>
        <v>фото</v>
      </c>
      <c r="H447" s="223"/>
      <c r="I447" s="333" t="s">
        <v>6489</v>
      </c>
      <c r="J447" s="334" t="s">
        <v>2466</v>
      </c>
      <c r="K447" s="335" t="s">
        <v>837</v>
      </c>
      <c r="L447" s="336">
        <v>10</v>
      </c>
      <c r="M447" s="337">
        <v>157.9</v>
      </c>
      <c r="N447" s="338"/>
      <c r="O447" s="149">
        <f t="shared" si="38"/>
        <v>0</v>
      </c>
      <c r="P447" s="184">
        <v>4607109950333</v>
      </c>
      <c r="Q447" s="339" t="s">
        <v>5840</v>
      </c>
      <c r="R447" s="355">
        <f t="shared" si="39"/>
        <v>15.79</v>
      </c>
      <c r="S447" s="359" t="s">
        <v>6665</v>
      </c>
      <c r="T447" s="475" t="s">
        <v>8089</v>
      </c>
    </row>
    <row r="448" spans="1:20" s="106" customFormat="1" ht="15.75" x14ac:dyDescent="0.2">
      <c r="A448" s="222">
        <v>431</v>
      </c>
      <c r="B448" s="283">
        <v>3414</v>
      </c>
      <c r="C448" s="331" t="s">
        <v>2445</v>
      </c>
      <c r="D448" s="332"/>
      <c r="E448" s="285" t="s">
        <v>835</v>
      </c>
      <c r="F448" s="322" t="s">
        <v>1833</v>
      </c>
      <c r="G448" s="512" t="str">
        <f t="shared" si="37"/>
        <v>фото</v>
      </c>
      <c r="H448" s="223"/>
      <c r="I448" s="333" t="s">
        <v>1834</v>
      </c>
      <c r="J448" s="334" t="s">
        <v>1443</v>
      </c>
      <c r="K448" s="335" t="s">
        <v>837</v>
      </c>
      <c r="L448" s="336">
        <v>10</v>
      </c>
      <c r="M448" s="337">
        <v>202.2</v>
      </c>
      <c r="N448" s="338"/>
      <c r="O448" s="149">
        <f t="shared" si="38"/>
        <v>0</v>
      </c>
      <c r="P448" s="184">
        <v>4607109950722</v>
      </c>
      <c r="Q448" s="339"/>
      <c r="R448" s="355">
        <f t="shared" si="39"/>
        <v>20.22</v>
      </c>
      <c r="S448" s="359" t="s">
        <v>2445</v>
      </c>
      <c r="T448" s="475" t="s">
        <v>8089</v>
      </c>
    </row>
    <row r="449" spans="1:20" s="106" customFormat="1" ht="25.5" x14ac:dyDescent="0.2">
      <c r="A449" s="222">
        <v>432</v>
      </c>
      <c r="B449" s="283">
        <v>1379</v>
      </c>
      <c r="C449" s="331" t="s">
        <v>2446</v>
      </c>
      <c r="D449" s="332"/>
      <c r="E449" s="285" t="s">
        <v>835</v>
      </c>
      <c r="F449" s="322" t="s">
        <v>1829</v>
      </c>
      <c r="G449" s="512" t="str">
        <f t="shared" si="37"/>
        <v>фото</v>
      </c>
      <c r="H449" s="223"/>
      <c r="I449" s="333" t="s">
        <v>1830</v>
      </c>
      <c r="J449" s="334" t="s">
        <v>1443</v>
      </c>
      <c r="K449" s="335" t="s">
        <v>874</v>
      </c>
      <c r="L449" s="336">
        <v>8</v>
      </c>
      <c r="M449" s="337">
        <v>269.7</v>
      </c>
      <c r="N449" s="338"/>
      <c r="O449" s="149">
        <f t="shared" si="38"/>
        <v>0</v>
      </c>
      <c r="P449" s="184">
        <v>4607109963036</v>
      </c>
      <c r="Q449" s="339"/>
      <c r="R449" s="355">
        <f t="shared" si="39"/>
        <v>33.71</v>
      </c>
      <c r="S449" s="359" t="s">
        <v>2446</v>
      </c>
      <c r="T449" s="475" t="s">
        <v>8089</v>
      </c>
    </row>
    <row r="450" spans="1:20" s="106" customFormat="1" ht="25.5" x14ac:dyDescent="0.2">
      <c r="A450" s="222">
        <v>433</v>
      </c>
      <c r="B450" s="283">
        <v>3273</v>
      </c>
      <c r="C450" s="331" t="s">
        <v>3673</v>
      </c>
      <c r="D450" s="332"/>
      <c r="E450" s="285" t="s">
        <v>835</v>
      </c>
      <c r="F450" s="322" t="s">
        <v>1813</v>
      </c>
      <c r="G450" s="512" t="str">
        <f t="shared" si="37"/>
        <v>фото</v>
      </c>
      <c r="H450" s="223"/>
      <c r="I450" s="333" t="s">
        <v>1814</v>
      </c>
      <c r="J450" s="334" t="s">
        <v>1443</v>
      </c>
      <c r="K450" s="335" t="s">
        <v>837</v>
      </c>
      <c r="L450" s="336">
        <v>10</v>
      </c>
      <c r="M450" s="337">
        <v>202.2</v>
      </c>
      <c r="N450" s="338"/>
      <c r="O450" s="149">
        <f t="shared" si="38"/>
        <v>0</v>
      </c>
      <c r="P450" s="184">
        <v>4607109950715</v>
      </c>
      <c r="Q450" s="339"/>
      <c r="R450" s="355">
        <f t="shared" si="39"/>
        <v>20.22</v>
      </c>
      <c r="S450" s="359" t="s">
        <v>3673</v>
      </c>
      <c r="T450" s="475" t="s">
        <v>8089</v>
      </c>
    </row>
    <row r="451" spans="1:20" s="106" customFormat="1" ht="25.5" x14ac:dyDescent="0.2">
      <c r="A451" s="222">
        <v>434</v>
      </c>
      <c r="B451" s="283">
        <v>3278</v>
      </c>
      <c r="C451" s="331" t="s">
        <v>3674</v>
      </c>
      <c r="D451" s="332"/>
      <c r="E451" s="285" t="s">
        <v>835</v>
      </c>
      <c r="F451" s="322" t="s">
        <v>1819</v>
      </c>
      <c r="G451" s="512" t="str">
        <f t="shared" si="37"/>
        <v>фото</v>
      </c>
      <c r="H451" s="223"/>
      <c r="I451" s="333" t="s">
        <v>1820</v>
      </c>
      <c r="J451" s="334" t="s">
        <v>1443</v>
      </c>
      <c r="K451" s="335" t="s">
        <v>874</v>
      </c>
      <c r="L451" s="336">
        <v>8</v>
      </c>
      <c r="M451" s="337">
        <v>177.4</v>
      </c>
      <c r="N451" s="338"/>
      <c r="O451" s="149">
        <f t="shared" si="38"/>
        <v>0</v>
      </c>
      <c r="P451" s="184">
        <v>4607109950708</v>
      </c>
      <c r="Q451" s="339"/>
      <c r="R451" s="355">
        <f t="shared" si="39"/>
        <v>22.18</v>
      </c>
      <c r="S451" s="359" t="s">
        <v>3674</v>
      </c>
      <c r="T451" s="475" t="s">
        <v>8089</v>
      </c>
    </row>
    <row r="452" spans="1:20" s="106" customFormat="1" ht="15.75" x14ac:dyDescent="0.2">
      <c r="A452" s="222">
        <v>435</v>
      </c>
      <c r="B452" s="283">
        <v>1380</v>
      </c>
      <c r="C452" s="331" t="s">
        <v>2447</v>
      </c>
      <c r="D452" s="332"/>
      <c r="E452" s="285" t="s">
        <v>835</v>
      </c>
      <c r="F452" s="322" t="s">
        <v>1817</v>
      </c>
      <c r="G452" s="512" t="str">
        <f t="shared" si="37"/>
        <v>фото</v>
      </c>
      <c r="H452" s="223"/>
      <c r="I452" s="333" t="s">
        <v>1818</v>
      </c>
      <c r="J452" s="334" t="s">
        <v>1464</v>
      </c>
      <c r="K452" s="335" t="s">
        <v>837</v>
      </c>
      <c r="L452" s="336">
        <v>10</v>
      </c>
      <c r="M452" s="337">
        <v>175.6</v>
      </c>
      <c r="N452" s="338"/>
      <c r="O452" s="149">
        <f t="shared" si="38"/>
        <v>0</v>
      </c>
      <c r="P452" s="184">
        <v>4607109963098</v>
      </c>
      <c r="Q452" s="339"/>
      <c r="R452" s="355">
        <f t="shared" si="39"/>
        <v>17.559999999999999</v>
      </c>
      <c r="S452" s="359" t="s">
        <v>2447</v>
      </c>
      <c r="T452" s="475" t="s">
        <v>8089</v>
      </c>
    </row>
    <row r="453" spans="1:20" s="107" customFormat="1" ht="38.25" x14ac:dyDescent="0.2">
      <c r="A453" s="222">
        <v>436</v>
      </c>
      <c r="B453" s="283">
        <v>3275</v>
      </c>
      <c r="C453" s="331" t="s">
        <v>2448</v>
      </c>
      <c r="D453" s="332"/>
      <c r="E453" s="285" t="s">
        <v>835</v>
      </c>
      <c r="F453" s="322" t="s">
        <v>1815</v>
      </c>
      <c r="G453" s="512" t="str">
        <f t="shared" si="37"/>
        <v>фото</v>
      </c>
      <c r="H453" s="223"/>
      <c r="I453" s="333" t="s">
        <v>1816</v>
      </c>
      <c r="J453" s="334" t="s">
        <v>1443</v>
      </c>
      <c r="K453" s="335" t="s">
        <v>874</v>
      </c>
      <c r="L453" s="336">
        <v>8</v>
      </c>
      <c r="M453" s="337">
        <v>177.4</v>
      </c>
      <c r="N453" s="338"/>
      <c r="O453" s="149">
        <f t="shared" si="38"/>
        <v>0</v>
      </c>
      <c r="P453" s="184">
        <v>4607109950692</v>
      </c>
      <c r="Q453" s="339"/>
      <c r="R453" s="355">
        <f t="shared" si="39"/>
        <v>22.18</v>
      </c>
      <c r="S453" s="359" t="s">
        <v>2448</v>
      </c>
      <c r="T453" s="475" t="s">
        <v>8089</v>
      </c>
    </row>
    <row r="454" spans="1:20" s="106" customFormat="1" ht="15.75" x14ac:dyDescent="0.2">
      <c r="A454" s="222">
        <v>437</v>
      </c>
      <c r="B454" s="283">
        <v>3343</v>
      </c>
      <c r="C454" s="331" t="s">
        <v>2449</v>
      </c>
      <c r="D454" s="332"/>
      <c r="E454" s="285" t="s">
        <v>835</v>
      </c>
      <c r="F454" s="322" t="s">
        <v>1823</v>
      </c>
      <c r="G454" s="512" t="str">
        <f t="shared" si="37"/>
        <v>фото</v>
      </c>
      <c r="H454" s="223"/>
      <c r="I454" s="333" t="s">
        <v>1824</v>
      </c>
      <c r="J454" s="334" t="s">
        <v>1443</v>
      </c>
      <c r="K454" s="335" t="s">
        <v>874</v>
      </c>
      <c r="L454" s="336">
        <v>10</v>
      </c>
      <c r="M454" s="337">
        <v>193.4</v>
      </c>
      <c r="N454" s="338"/>
      <c r="O454" s="149">
        <f t="shared" si="38"/>
        <v>0</v>
      </c>
      <c r="P454" s="184">
        <v>4607109950685</v>
      </c>
      <c r="Q454" s="339"/>
      <c r="R454" s="355">
        <f t="shared" si="39"/>
        <v>19.34</v>
      </c>
      <c r="S454" s="359" t="s">
        <v>2449</v>
      </c>
      <c r="T454" s="475" t="s">
        <v>8089</v>
      </c>
    </row>
    <row r="455" spans="1:20" s="106" customFormat="1" ht="25.5" x14ac:dyDescent="0.2">
      <c r="A455" s="222">
        <v>438</v>
      </c>
      <c r="B455" s="283">
        <v>1381</v>
      </c>
      <c r="C455" s="331" t="s">
        <v>2450</v>
      </c>
      <c r="D455" s="332"/>
      <c r="E455" s="285" t="s">
        <v>835</v>
      </c>
      <c r="F455" s="322" t="s">
        <v>1825</v>
      </c>
      <c r="G455" s="512" t="str">
        <f t="shared" si="37"/>
        <v>фото</v>
      </c>
      <c r="H455" s="223"/>
      <c r="I455" s="333" t="s">
        <v>1826</v>
      </c>
      <c r="J455" s="334" t="s">
        <v>1443</v>
      </c>
      <c r="K455" s="335" t="s">
        <v>874</v>
      </c>
      <c r="L455" s="336">
        <v>8</v>
      </c>
      <c r="M455" s="337">
        <v>163.19999999999999</v>
      </c>
      <c r="N455" s="338"/>
      <c r="O455" s="149">
        <f t="shared" si="38"/>
        <v>0</v>
      </c>
      <c r="P455" s="184">
        <v>4607109963241</v>
      </c>
      <c r="Q455" s="339"/>
      <c r="R455" s="355">
        <f t="shared" si="39"/>
        <v>20.399999999999999</v>
      </c>
      <c r="S455" s="359" t="s">
        <v>2450</v>
      </c>
      <c r="T455" s="475" t="s">
        <v>8089</v>
      </c>
    </row>
    <row r="456" spans="1:20" ht="15.75" x14ac:dyDescent="0.2">
      <c r="A456" s="222">
        <v>439</v>
      </c>
      <c r="B456" s="283">
        <v>1382</v>
      </c>
      <c r="C456" s="331" t="s">
        <v>2451</v>
      </c>
      <c r="D456" s="332"/>
      <c r="E456" s="285" t="s">
        <v>835</v>
      </c>
      <c r="F456" s="322" t="s">
        <v>1827</v>
      </c>
      <c r="G456" s="512" t="str">
        <f t="shared" si="37"/>
        <v>фото</v>
      </c>
      <c r="H456" s="223"/>
      <c r="I456" s="333" t="s">
        <v>1828</v>
      </c>
      <c r="J456" s="334" t="s">
        <v>1443</v>
      </c>
      <c r="K456" s="335" t="s">
        <v>874</v>
      </c>
      <c r="L456" s="336">
        <v>10</v>
      </c>
      <c r="M456" s="337">
        <v>202.2</v>
      </c>
      <c r="N456" s="338"/>
      <c r="O456" s="149">
        <f t="shared" si="38"/>
        <v>0</v>
      </c>
      <c r="P456" s="184">
        <v>4607109963333</v>
      </c>
      <c r="Q456" s="339"/>
      <c r="R456" s="355">
        <f t="shared" si="39"/>
        <v>20.22</v>
      </c>
      <c r="S456" s="359" t="s">
        <v>2451</v>
      </c>
      <c r="T456" s="475" t="s">
        <v>8089</v>
      </c>
    </row>
    <row r="457" spans="1:20" s="106" customFormat="1" ht="25.5" x14ac:dyDescent="0.2">
      <c r="A457" s="222">
        <v>440</v>
      </c>
      <c r="B457" s="283">
        <v>3268</v>
      </c>
      <c r="C457" s="331" t="s">
        <v>2452</v>
      </c>
      <c r="D457" s="332"/>
      <c r="E457" s="285" t="s">
        <v>835</v>
      </c>
      <c r="F457" s="322" t="s">
        <v>1811</v>
      </c>
      <c r="G457" s="512" t="str">
        <f t="shared" si="37"/>
        <v>фото</v>
      </c>
      <c r="H457" s="223"/>
      <c r="I457" s="333" t="s">
        <v>1812</v>
      </c>
      <c r="J457" s="334" t="s">
        <v>1443</v>
      </c>
      <c r="K457" s="335" t="s">
        <v>874</v>
      </c>
      <c r="L457" s="336">
        <v>10</v>
      </c>
      <c r="M457" s="337">
        <v>166.7</v>
      </c>
      <c r="N457" s="338"/>
      <c r="O457" s="149">
        <f t="shared" si="38"/>
        <v>0</v>
      </c>
      <c r="P457" s="184">
        <v>4607109950678</v>
      </c>
      <c r="Q457" s="339"/>
      <c r="R457" s="355">
        <f t="shared" si="39"/>
        <v>16.670000000000002</v>
      </c>
      <c r="S457" s="359" t="s">
        <v>2452</v>
      </c>
      <c r="T457" s="475" t="s">
        <v>8089</v>
      </c>
    </row>
    <row r="458" spans="1:20" s="106" customFormat="1" ht="15.75" x14ac:dyDescent="0.2">
      <c r="A458" s="222">
        <v>441</v>
      </c>
      <c r="B458" s="283">
        <v>2412</v>
      </c>
      <c r="C458" s="331" t="s">
        <v>2453</v>
      </c>
      <c r="D458" s="332"/>
      <c r="E458" s="285" t="s">
        <v>835</v>
      </c>
      <c r="F458" s="322" t="s">
        <v>1821</v>
      </c>
      <c r="G458" s="512" t="str">
        <f t="shared" si="37"/>
        <v>фото</v>
      </c>
      <c r="H458" s="223"/>
      <c r="I458" s="333" t="s">
        <v>1822</v>
      </c>
      <c r="J458" s="334" t="s">
        <v>1443</v>
      </c>
      <c r="K458" s="335" t="s">
        <v>874</v>
      </c>
      <c r="L458" s="336">
        <v>10</v>
      </c>
      <c r="M458" s="337">
        <v>228.8</v>
      </c>
      <c r="N458" s="338"/>
      <c r="O458" s="149">
        <f t="shared" si="38"/>
        <v>0</v>
      </c>
      <c r="P458" s="184">
        <v>4607109966983</v>
      </c>
      <c r="Q458" s="339"/>
      <c r="R458" s="355">
        <f t="shared" si="39"/>
        <v>22.88</v>
      </c>
      <c r="S458" s="359" t="s">
        <v>2453</v>
      </c>
      <c r="T458" s="475" t="s">
        <v>8089</v>
      </c>
    </row>
    <row r="459" spans="1:20" ht="15" x14ac:dyDescent="0.2">
      <c r="A459" s="461">
        <v>442</v>
      </c>
      <c r="B459" s="289"/>
      <c r="C459" s="289"/>
      <c r="D459" s="289"/>
      <c r="E459" s="286" t="s">
        <v>1835</v>
      </c>
      <c r="F459" s="473"/>
      <c r="G459" s="473"/>
      <c r="H459" s="473"/>
      <c r="I459" s="324"/>
      <c r="J459" s="324"/>
      <c r="K459" s="324"/>
      <c r="L459" s="324"/>
      <c r="M459" s="324"/>
      <c r="N459" s="324"/>
      <c r="O459" s="324"/>
      <c r="P459" s="324"/>
      <c r="Q459" s="324"/>
      <c r="R459" s="324"/>
      <c r="S459" s="330"/>
      <c r="T459" s="474"/>
    </row>
    <row r="460" spans="1:20" s="106" customFormat="1" ht="15.75" x14ac:dyDescent="0.2">
      <c r="A460" s="222">
        <v>443</v>
      </c>
      <c r="B460" s="283">
        <v>3248</v>
      </c>
      <c r="C460" s="331" t="s">
        <v>2454</v>
      </c>
      <c r="D460" s="332"/>
      <c r="E460" s="285" t="s">
        <v>835</v>
      </c>
      <c r="F460" s="322" t="s">
        <v>1836</v>
      </c>
      <c r="G460" s="512" t="str">
        <f t="shared" ref="G460:G486" si="40">HYPERLINK("http://www.gardenbulbs.ru/images/summer_CL/thumbnails/"&amp;C460&amp;".jpg","фото")</f>
        <v>фото</v>
      </c>
      <c r="H460" s="223"/>
      <c r="I460" s="333" t="s">
        <v>1837</v>
      </c>
      <c r="J460" s="334" t="s">
        <v>1452</v>
      </c>
      <c r="K460" s="335" t="s">
        <v>837</v>
      </c>
      <c r="L460" s="336">
        <v>10</v>
      </c>
      <c r="M460" s="337">
        <v>122.4</v>
      </c>
      <c r="N460" s="338"/>
      <c r="O460" s="149">
        <f t="shared" ref="O460:O486" si="41">IF(ISERROR(N460*M460),0,N460*M460)</f>
        <v>0</v>
      </c>
      <c r="P460" s="184">
        <v>4607109950661</v>
      </c>
      <c r="Q460" s="339"/>
      <c r="R460" s="355">
        <f t="shared" ref="R460:R486" si="42">ROUND(M460/L460,2)</f>
        <v>12.24</v>
      </c>
      <c r="S460" s="359" t="s">
        <v>2454</v>
      </c>
      <c r="T460" s="475" t="s">
        <v>8090</v>
      </c>
    </row>
    <row r="461" spans="1:20" s="106" customFormat="1" ht="15.75" x14ac:dyDescent="0.2">
      <c r="A461" s="222">
        <v>444</v>
      </c>
      <c r="B461" s="283">
        <v>6033</v>
      </c>
      <c r="C461" s="331" t="s">
        <v>4390</v>
      </c>
      <c r="D461" s="332"/>
      <c r="E461" s="285" t="s">
        <v>835</v>
      </c>
      <c r="F461" s="322" t="s">
        <v>4391</v>
      </c>
      <c r="G461" s="512" t="str">
        <f t="shared" si="40"/>
        <v>фото</v>
      </c>
      <c r="H461" s="223"/>
      <c r="I461" s="333" t="s">
        <v>4392</v>
      </c>
      <c r="J461" s="334" t="s">
        <v>1443</v>
      </c>
      <c r="K461" s="335" t="s">
        <v>874</v>
      </c>
      <c r="L461" s="336">
        <v>10</v>
      </c>
      <c r="M461" s="337">
        <v>149</v>
      </c>
      <c r="N461" s="338"/>
      <c r="O461" s="149">
        <f t="shared" si="41"/>
        <v>0</v>
      </c>
      <c r="P461" s="184">
        <v>4607109931110</v>
      </c>
      <c r="Q461" s="339"/>
      <c r="R461" s="355">
        <f t="shared" si="42"/>
        <v>14.9</v>
      </c>
      <c r="S461" s="359" t="s">
        <v>4390</v>
      </c>
      <c r="T461" s="475" t="s">
        <v>8090</v>
      </c>
    </row>
    <row r="462" spans="1:20" ht="38.25" x14ac:dyDescent="0.2">
      <c r="A462" s="222">
        <v>445</v>
      </c>
      <c r="B462" s="283">
        <v>6667</v>
      </c>
      <c r="C462" s="331" t="s">
        <v>2455</v>
      </c>
      <c r="D462" s="332" t="s">
        <v>2456</v>
      </c>
      <c r="E462" s="285" t="s">
        <v>835</v>
      </c>
      <c r="F462" s="322" t="s">
        <v>225</v>
      </c>
      <c r="G462" s="512" t="str">
        <f t="shared" si="40"/>
        <v>фото</v>
      </c>
      <c r="H462" s="512"/>
      <c r="I462" s="333" t="s">
        <v>226</v>
      </c>
      <c r="J462" s="334" t="s">
        <v>1446</v>
      </c>
      <c r="K462" s="335" t="s">
        <v>837</v>
      </c>
      <c r="L462" s="336">
        <v>10</v>
      </c>
      <c r="M462" s="337">
        <v>140.1</v>
      </c>
      <c r="N462" s="338"/>
      <c r="O462" s="149">
        <f t="shared" si="41"/>
        <v>0</v>
      </c>
      <c r="P462" s="184">
        <v>4607109943113</v>
      </c>
      <c r="Q462" s="339"/>
      <c r="R462" s="355">
        <f t="shared" si="42"/>
        <v>14.01</v>
      </c>
      <c r="S462" s="359" t="s">
        <v>4393</v>
      </c>
      <c r="T462" s="475" t="s">
        <v>8090</v>
      </c>
    </row>
    <row r="463" spans="1:20" ht="15.75" x14ac:dyDescent="0.2">
      <c r="A463" s="222">
        <v>446</v>
      </c>
      <c r="B463" s="283">
        <v>1385</v>
      </c>
      <c r="C463" s="331" t="s">
        <v>2464</v>
      </c>
      <c r="D463" s="332"/>
      <c r="E463" s="285" t="s">
        <v>835</v>
      </c>
      <c r="F463" s="322" t="s">
        <v>1851</v>
      </c>
      <c r="G463" s="512" t="str">
        <f t="shared" si="40"/>
        <v>фото</v>
      </c>
      <c r="H463" s="223"/>
      <c r="I463" s="333" t="s">
        <v>1852</v>
      </c>
      <c r="J463" s="334" t="s">
        <v>1452</v>
      </c>
      <c r="K463" s="335" t="s">
        <v>837</v>
      </c>
      <c r="L463" s="336">
        <v>10</v>
      </c>
      <c r="M463" s="337">
        <v>202.2</v>
      </c>
      <c r="N463" s="338"/>
      <c r="O463" s="149">
        <f t="shared" si="41"/>
        <v>0</v>
      </c>
      <c r="P463" s="184">
        <v>4607109950609</v>
      </c>
      <c r="Q463" s="339"/>
      <c r="R463" s="355">
        <f t="shared" si="42"/>
        <v>20.22</v>
      </c>
      <c r="S463" s="359" t="s">
        <v>2464</v>
      </c>
      <c r="T463" s="475" t="s">
        <v>8090</v>
      </c>
    </row>
    <row r="464" spans="1:20" s="106" customFormat="1" ht="15.75" x14ac:dyDescent="0.2">
      <c r="A464" s="222">
        <v>447</v>
      </c>
      <c r="B464" s="283">
        <v>6034</v>
      </c>
      <c r="C464" s="331" t="s">
        <v>4394</v>
      </c>
      <c r="D464" s="332"/>
      <c r="E464" s="285" t="s">
        <v>835</v>
      </c>
      <c r="F464" s="322" t="s">
        <v>4395</v>
      </c>
      <c r="G464" s="512" t="str">
        <f t="shared" si="40"/>
        <v>фото</v>
      </c>
      <c r="H464" s="223"/>
      <c r="I464" s="333" t="s">
        <v>8091</v>
      </c>
      <c r="J464" s="334" t="s">
        <v>1443</v>
      </c>
      <c r="K464" s="335" t="s">
        <v>837</v>
      </c>
      <c r="L464" s="336">
        <v>10</v>
      </c>
      <c r="M464" s="337">
        <v>166.7</v>
      </c>
      <c r="N464" s="338"/>
      <c r="O464" s="149">
        <f t="shared" si="41"/>
        <v>0</v>
      </c>
      <c r="P464" s="184">
        <v>4607109931103</v>
      </c>
      <c r="Q464" s="339"/>
      <c r="R464" s="355">
        <f t="shared" si="42"/>
        <v>16.670000000000002</v>
      </c>
      <c r="S464" s="359" t="s">
        <v>4394</v>
      </c>
      <c r="T464" s="475" t="s">
        <v>8090</v>
      </c>
    </row>
    <row r="465" spans="1:20" s="106" customFormat="1" ht="25.5" x14ac:dyDescent="0.2">
      <c r="A465" s="222">
        <v>448</v>
      </c>
      <c r="B465" s="283">
        <v>854</v>
      </c>
      <c r="C465" s="331" t="s">
        <v>8092</v>
      </c>
      <c r="D465" s="332"/>
      <c r="E465" s="385" t="s">
        <v>835</v>
      </c>
      <c r="F465" s="323" t="s">
        <v>8093</v>
      </c>
      <c r="G465" s="512" t="str">
        <f t="shared" si="40"/>
        <v>фото</v>
      </c>
      <c r="H465" s="223"/>
      <c r="I465" s="333" t="s">
        <v>8094</v>
      </c>
      <c r="J465" s="334" t="s">
        <v>1459</v>
      </c>
      <c r="K465" s="335" t="s">
        <v>837</v>
      </c>
      <c r="L465" s="336">
        <v>10</v>
      </c>
      <c r="M465" s="337">
        <v>122.4</v>
      </c>
      <c r="N465" s="338"/>
      <c r="O465" s="149">
        <f t="shared" si="41"/>
        <v>0</v>
      </c>
      <c r="P465" s="184">
        <v>4607109963357</v>
      </c>
      <c r="Q465" s="504" t="s">
        <v>7296</v>
      </c>
      <c r="R465" s="355">
        <f t="shared" si="42"/>
        <v>12.24</v>
      </c>
      <c r="S465" s="359" t="s">
        <v>8092</v>
      </c>
      <c r="T465" s="475" t="s">
        <v>8090</v>
      </c>
    </row>
    <row r="466" spans="1:20" s="106" customFormat="1" ht="38.25" x14ac:dyDescent="0.2">
      <c r="A466" s="222">
        <v>449</v>
      </c>
      <c r="B466" s="283">
        <v>3359</v>
      </c>
      <c r="C466" s="331" t="s">
        <v>6666</v>
      </c>
      <c r="D466" s="332"/>
      <c r="E466" s="285" t="s">
        <v>835</v>
      </c>
      <c r="F466" s="322" t="s">
        <v>6250</v>
      </c>
      <c r="G466" s="512" t="str">
        <f t="shared" si="40"/>
        <v>фото</v>
      </c>
      <c r="H466" s="223"/>
      <c r="I466" s="333" t="s">
        <v>6490</v>
      </c>
      <c r="J466" s="334" t="s">
        <v>1452</v>
      </c>
      <c r="K466" s="335" t="s">
        <v>837</v>
      </c>
      <c r="L466" s="336">
        <v>10</v>
      </c>
      <c r="M466" s="337">
        <v>211.1</v>
      </c>
      <c r="N466" s="338"/>
      <c r="O466" s="149">
        <f t="shared" si="41"/>
        <v>0</v>
      </c>
      <c r="P466" s="184">
        <v>4607109951279</v>
      </c>
      <c r="Q466" s="339" t="s">
        <v>5840</v>
      </c>
      <c r="R466" s="355">
        <f t="shared" si="42"/>
        <v>21.11</v>
      </c>
      <c r="S466" s="359" t="s">
        <v>6666</v>
      </c>
      <c r="T466" s="475" t="s">
        <v>8090</v>
      </c>
    </row>
    <row r="467" spans="1:20" s="106" customFormat="1" ht="25.5" x14ac:dyDescent="0.2">
      <c r="A467" s="222">
        <v>450</v>
      </c>
      <c r="B467" s="283">
        <v>3270</v>
      </c>
      <c r="C467" s="331" t="s">
        <v>2457</v>
      </c>
      <c r="D467" s="332"/>
      <c r="E467" s="285" t="s">
        <v>835</v>
      </c>
      <c r="F467" s="322" t="s">
        <v>1838</v>
      </c>
      <c r="G467" s="512" t="str">
        <f t="shared" si="40"/>
        <v>фото</v>
      </c>
      <c r="H467" s="223"/>
      <c r="I467" s="333" t="s">
        <v>1839</v>
      </c>
      <c r="J467" s="334" t="s">
        <v>1446</v>
      </c>
      <c r="K467" s="335" t="s">
        <v>837</v>
      </c>
      <c r="L467" s="336">
        <v>10</v>
      </c>
      <c r="M467" s="337">
        <v>152.5</v>
      </c>
      <c r="N467" s="338"/>
      <c r="O467" s="149">
        <f t="shared" si="41"/>
        <v>0</v>
      </c>
      <c r="P467" s="184">
        <v>4607109950654</v>
      </c>
      <c r="Q467" s="339"/>
      <c r="R467" s="355">
        <f t="shared" si="42"/>
        <v>15.25</v>
      </c>
      <c r="S467" s="359" t="s">
        <v>2457</v>
      </c>
      <c r="T467" s="475" t="s">
        <v>8090</v>
      </c>
    </row>
    <row r="468" spans="1:20" s="107" customFormat="1" ht="15.75" x14ac:dyDescent="0.2">
      <c r="A468" s="222">
        <v>451</v>
      </c>
      <c r="B468" s="283">
        <v>3274</v>
      </c>
      <c r="C468" s="331" t="s">
        <v>2458</v>
      </c>
      <c r="D468" s="332"/>
      <c r="E468" s="285" t="s">
        <v>835</v>
      </c>
      <c r="F468" s="322" t="s">
        <v>1840</v>
      </c>
      <c r="G468" s="512" t="str">
        <f t="shared" si="40"/>
        <v>фото</v>
      </c>
      <c r="H468" s="223"/>
      <c r="I468" s="333" t="s">
        <v>1841</v>
      </c>
      <c r="J468" s="334" t="s">
        <v>1446</v>
      </c>
      <c r="K468" s="335" t="s">
        <v>837</v>
      </c>
      <c r="L468" s="336">
        <v>10</v>
      </c>
      <c r="M468" s="337">
        <v>175.6</v>
      </c>
      <c r="N468" s="338"/>
      <c r="O468" s="149">
        <f t="shared" si="41"/>
        <v>0</v>
      </c>
      <c r="P468" s="184">
        <v>4607109950647</v>
      </c>
      <c r="Q468" s="339"/>
      <c r="R468" s="355">
        <f t="shared" si="42"/>
        <v>17.559999999999999</v>
      </c>
      <c r="S468" s="359" t="s">
        <v>2458</v>
      </c>
      <c r="T468" s="475" t="s">
        <v>8090</v>
      </c>
    </row>
    <row r="469" spans="1:20" s="106" customFormat="1" ht="15.75" x14ac:dyDescent="0.2">
      <c r="A469" s="222">
        <v>452</v>
      </c>
      <c r="B469" s="283">
        <v>3404</v>
      </c>
      <c r="C469" s="331" t="s">
        <v>2459</v>
      </c>
      <c r="D469" s="332"/>
      <c r="E469" s="285" t="s">
        <v>835</v>
      </c>
      <c r="F469" s="322" t="s">
        <v>1845</v>
      </c>
      <c r="G469" s="512" t="str">
        <f t="shared" si="40"/>
        <v>фото</v>
      </c>
      <c r="H469" s="223"/>
      <c r="I469" s="333" t="s">
        <v>461</v>
      </c>
      <c r="J469" s="334" t="s">
        <v>1452</v>
      </c>
      <c r="K469" s="335" t="s">
        <v>837</v>
      </c>
      <c r="L469" s="336">
        <v>10</v>
      </c>
      <c r="M469" s="337">
        <v>159.6</v>
      </c>
      <c r="N469" s="338"/>
      <c r="O469" s="149">
        <f t="shared" si="41"/>
        <v>0</v>
      </c>
      <c r="P469" s="184">
        <v>4607109950630</v>
      </c>
      <c r="Q469" s="339"/>
      <c r="R469" s="355">
        <f t="shared" si="42"/>
        <v>15.96</v>
      </c>
      <c r="S469" s="359" t="s">
        <v>2459</v>
      </c>
      <c r="T469" s="475" t="s">
        <v>8090</v>
      </c>
    </row>
    <row r="470" spans="1:20" s="106" customFormat="1" ht="15.75" x14ac:dyDescent="0.2">
      <c r="A470" s="222">
        <v>453</v>
      </c>
      <c r="B470" s="283">
        <v>3405</v>
      </c>
      <c r="C470" s="331" t="s">
        <v>2460</v>
      </c>
      <c r="D470" s="332"/>
      <c r="E470" s="285" t="s">
        <v>835</v>
      </c>
      <c r="F470" s="322" t="s">
        <v>1846</v>
      </c>
      <c r="G470" s="512" t="str">
        <f t="shared" si="40"/>
        <v>фото</v>
      </c>
      <c r="H470" s="223"/>
      <c r="I470" s="333" t="s">
        <v>1847</v>
      </c>
      <c r="J470" s="334" t="s">
        <v>1459</v>
      </c>
      <c r="K470" s="335" t="s">
        <v>837</v>
      </c>
      <c r="L470" s="336">
        <v>10</v>
      </c>
      <c r="M470" s="337">
        <v>163.19999999999999</v>
      </c>
      <c r="N470" s="338"/>
      <c r="O470" s="149">
        <f t="shared" si="41"/>
        <v>0</v>
      </c>
      <c r="P470" s="184">
        <v>4607109950623</v>
      </c>
      <c r="Q470" s="339"/>
      <c r="R470" s="355">
        <f t="shared" si="42"/>
        <v>16.32</v>
      </c>
      <c r="S470" s="359" t="s">
        <v>2460</v>
      </c>
      <c r="T470" s="475" t="s">
        <v>8090</v>
      </c>
    </row>
    <row r="471" spans="1:20" s="106" customFormat="1" ht="25.5" x14ac:dyDescent="0.2">
      <c r="A471" s="222">
        <v>454</v>
      </c>
      <c r="B471" s="283">
        <v>3357</v>
      </c>
      <c r="C471" s="331" t="s">
        <v>6667</v>
      </c>
      <c r="D471" s="332"/>
      <c r="E471" s="285" t="s">
        <v>835</v>
      </c>
      <c r="F471" s="322" t="s">
        <v>6251</v>
      </c>
      <c r="G471" s="512" t="str">
        <f t="shared" si="40"/>
        <v>фото</v>
      </c>
      <c r="H471" s="223"/>
      <c r="I471" s="333" t="s">
        <v>6491</v>
      </c>
      <c r="J471" s="334" t="s">
        <v>1459</v>
      </c>
      <c r="K471" s="335" t="s">
        <v>837</v>
      </c>
      <c r="L471" s="336">
        <v>10</v>
      </c>
      <c r="M471" s="337">
        <v>157.9</v>
      </c>
      <c r="N471" s="338"/>
      <c r="O471" s="149">
        <f t="shared" si="41"/>
        <v>0</v>
      </c>
      <c r="P471" s="184">
        <v>4607109950340</v>
      </c>
      <c r="Q471" s="339" t="s">
        <v>5840</v>
      </c>
      <c r="R471" s="355">
        <f t="shared" si="42"/>
        <v>15.79</v>
      </c>
      <c r="S471" s="359" t="s">
        <v>6667</v>
      </c>
      <c r="T471" s="475" t="s">
        <v>8090</v>
      </c>
    </row>
    <row r="472" spans="1:20" s="106" customFormat="1" ht="38.25" x14ac:dyDescent="0.2">
      <c r="A472" s="222">
        <v>455</v>
      </c>
      <c r="B472" s="283">
        <v>6035</v>
      </c>
      <c r="C472" s="331" t="s">
        <v>4396</v>
      </c>
      <c r="D472" s="332"/>
      <c r="E472" s="285" t="s">
        <v>835</v>
      </c>
      <c r="F472" s="322" t="s">
        <v>4397</v>
      </c>
      <c r="G472" s="512" t="str">
        <f t="shared" si="40"/>
        <v>фото</v>
      </c>
      <c r="H472" s="223"/>
      <c r="I472" s="333" t="s">
        <v>4398</v>
      </c>
      <c r="J472" s="334" t="s">
        <v>1443</v>
      </c>
      <c r="K472" s="335" t="s">
        <v>837</v>
      </c>
      <c r="L472" s="336">
        <v>10</v>
      </c>
      <c r="M472" s="337">
        <v>152.5</v>
      </c>
      <c r="N472" s="338"/>
      <c r="O472" s="149">
        <f t="shared" si="41"/>
        <v>0</v>
      </c>
      <c r="P472" s="184">
        <v>4607109931097</v>
      </c>
      <c r="Q472" s="339"/>
      <c r="R472" s="355">
        <f t="shared" si="42"/>
        <v>15.25</v>
      </c>
      <c r="S472" s="359" t="s">
        <v>4396</v>
      </c>
      <c r="T472" s="475" t="s">
        <v>8090</v>
      </c>
    </row>
    <row r="473" spans="1:20" ht="25.5" x14ac:dyDescent="0.2">
      <c r="A473" s="222">
        <v>456</v>
      </c>
      <c r="B473" s="283">
        <v>6074</v>
      </c>
      <c r="C473" s="331" t="s">
        <v>4399</v>
      </c>
      <c r="D473" s="332"/>
      <c r="E473" s="285" t="s">
        <v>835</v>
      </c>
      <c r="F473" s="322" t="s">
        <v>3453</v>
      </c>
      <c r="G473" s="512" t="str">
        <f t="shared" si="40"/>
        <v>фото</v>
      </c>
      <c r="H473" s="223"/>
      <c r="I473" s="333" t="s">
        <v>3528</v>
      </c>
      <c r="J473" s="334" t="s">
        <v>2466</v>
      </c>
      <c r="K473" s="335" t="s">
        <v>837</v>
      </c>
      <c r="L473" s="336">
        <v>10</v>
      </c>
      <c r="M473" s="337">
        <v>140.1</v>
      </c>
      <c r="N473" s="338"/>
      <c r="O473" s="149">
        <f t="shared" si="41"/>
        <v>0</v>
      </c>
      <c r="P473" s="184">
        <v>4607109935279</v>
      </c>
      <c r="Q473" s="339"/>
      <c r="R473" s="355">
        <f t="shared" si="42"/>
        <v>14.01</v>
      </c>
      <c r="S473" s="359" t="s">
        <v>4399</v>
      </c>
      <c r="T473" s="475" t="s">
        <v>8090</v>
      </c>
    </row>
    <row r="474" spans="1:20" s="106" customFormat="1" ht="25.5" x14ac:dyDescent="0.2">
      <c r="A474" s="222">
        <v>457</v>
      </c>
      <c r="B474" s="283">
        <v>6058</v>
      </c>
      <c r="C474" s="331" t="s">
        <v>8095</v>
      </c>
      <c r="D474" s="332"/>
      <c r="E474" s="385" t="s">
        <v>835</v>
      </c>
      <c r="F474" s="323" t="s">
        <v>8096</v>
      </c>
      <c r="G474" s="512" t="str">
        <f t="shared" si="40"/>
        <v>фото</v>
      </c>
      <c r="H474" s="223"/>
      <c r="I474" s="333" t="s">
        <v>8097</v>
      </c>
      <c r="J474" s="334" t="s">
        <v>1446</v>
      </c>
      <c r="K474" s="335" t="s">
        <v>837</v>
      </c>
      <c r="L474" s="336">
        <v>10</v>
      </c>
      <c r="M474" s="337">
        <v>104.6</v>
      </c>
      <c r="N474" s="338"/>
      <c r="O474" s="149">
        <f t="shared" si="41"/>
        <v>0</v>
      </c>
      <c r="P474" s="184">
        <v>4607109935439</v>
      </c>
      <c r="Q474" s="504" t="s">
        <v>7296</v>
      </c>
      <c r="R474" s="355">
        <f t="shared" si="42"/>
        <v>10.46</v>
      </c>
      <c r="S474" s="359" t="s">
        <v>8095</v>
      </c>
      <c r="T474" s="475" t="s">
        <v>8090</v>
      </c>
    </row>
    <row r="475" spans="1:20" s="106" customFormat="1" ht="28.5" x14ac:dyDescent="0.2">
      <c r="A475" s="222">
        <v>458</v>
      </c>
      <c r="B475" s="283">
        <v>6089</v>
      </c>
      <c r="C475" s="331" t="s">
        <v>8098</v>
      </c>
      <c r="D475" s="332"/>
      <c r="E475" s="385" t="s">
        <v>835</v>
      </c>
      <c r="F475" s="323" t="s">
        <v>8099</v>
      </c>
      <c r="G475" s="512" t="str">
        <f t="shared" si="40"/>
        <v>фото</v>
      </c>
      <c r="H475" s="223"/>
      <c r="I475" s="333" t="s">
        <v>8100</v>
      </c>
      <c r="J475" s="334" t="s">
        <v>1459</v>
      </c>
      <c r="K475" s="335" t="s">
        <v>837</v>
      </c>
      <c r="L475" s="336">
        <v>10</v>
      </c>
      <c r="M475" s="337">
        <v>175.6</v>
      </c>
      <c r="N475" s="338"/>
      <c r="O475" s="149">
        <f t="shared" si="41"/>
        <v>0</v>
      </c>
      <c r="P475" s="184">
        <v>4607109935149</v>
      </c>
      <c r="Q475" s="504" t="s">
        <v>7296</v>
      </c>
      <c r="R475" s="355">
        <f t="shared" si="42"/>
        <v>17.559999999999999</v>
      </c>
      <c r="S475" s="359" t="s">
        <v>8098</v>
      </c>
      <c r="T475" s="475" t="s">
        <v>8090</v>
      </c>
    </row>
    <row r="476" spans="1:20" s="106" customFormat="1" ht="28.5" x14ac:dyDescent="0.2">
      <c r="A476" s="222">
        <v>459</v>
      </c>
      <c r="B476" s="283">
        <v>2931</v>
      </c>
      <c r="C476" s="331" t="s">
        <v>8101</v>
      </c>
      <c r="D476" s="332"/>
      <c r="E476" s="385" t="s">
        <v>835</v>
      </c>
      <c r="F476" s="323" t="s">
        <v>8102</v>
      </c>
      <c r="G476" s="512" t="str">
        <f t="shared" si="40"/>
        <v>фото</v>
      </c>
      <c r="H476" s="223"/>
      <c r="I476" s="333" t="s">
        <v>8103</v>
      </c>
      <c r="J476" s="334" t="s">
        <v>1459</v>
      </c>
      <c r="K476" s="335" t="s">
        <v>837</v>
      </c>
      <c r="L476" s="336">
        <v>10</v>
      </c>
      <c r="M476" s="337">
        <v>175.6</v>
      </c>
      <c r="N476" s="338"/>
      <c r="O476" s="149">
        <f t="shared" si="41"/>
        <v>0</v>
      </c>
      <c r="P476" s="184">
        <v>4607109979235</v>
      </c>
      <c r="Q476" s="504" t="s">
        <v>7296</v>
      </c>
      <c r="R476" s="355">
        <f t="shared" si="42"/>
        <v>17.559999999999999</v>
      </c>
      <c r="S476" s="359" t="s">
        <v>8101</v>
      </c>
      <c r="T476" s="475" t="s">
        <v>8090</v>
      </c>
    </row>
    <row r="477" spans="1:20" s="106" customFormat="1" ht="28.5" x14ac:dyDescent="0.2">
      <c r="A477" s="222">
        <v>460</v>
      </c>
      <c r="B477" s="283">
        <v>2431</v>
      </c>
      <c r="C477" s="331" t="s">
        <v>8104</v>
      </c>
      <c r="D477" s="332"/>
      <c r="E477" s="385" t="s">
        <v>835</v>
      </c>
      <c r="F477" s="323" t="s">
        <v>8105</v>
      </c>
      <c r="G477" s="512" t="str">
        <f t="shared" si="40"/>
        <v>фото</v>
      </c>
      <c r="H477" s="223"/>
      <c r="I477" s="333" t="s">
        <v>8106</v>
      </c>
      <c r="J477" s="334" t="s">
        <v>1459</v>
      </c>
      <c r="K477" s="335" t="s">
        <v>837</v>
      </c>
      <c r="L477" s="336">
        <v>10</v>
      </c>
      <c r="M477" s="337">
        <v>175.6</v>
      </c>
      <c r="N477" s="338"/>
      <c r="O477" s="149">
        <f t="shared" si="41"/>
        <v>0</v>
      </c>
      <c r="P477" s="184">
        <v>4607109966761</v>
      </c>
      <c r="Q477" s="504" t="s">
        <v>7296</v>
      </c>
      <c r="R477" s="355">
        <f t="shared" si="42"/>
        <v>17.559999999999999</v>
      </c>
      <c r="S477" s="359" t="s">
        <v>8104</v>
      </c>
      <c r="T477" s="475" t="s">
        <v>8090</v>
      </c>
    </row>
    <row r="478" spans="1:20" s="106" customFormat="1" ht="28.5" x14ac:dyDescent="0.2">
      <c r="A478" s="222">
        <v>461</v>
      </c>
      <c r="B478" s="283">
        <v>7464</v>
      </c>
      <c r="C478" s="331" t="s">
        <v>8107</v>
      </c>
      <c r="D478" s="332"/>
      <c r="E478" s="385" t="s">
        <v>835</v>
      </c>
      <c r="F478" s="323" t="s">
        <v>8108</v>
      </c>
      <c r="G478" s="512" t="str">
        <f t="shared" si="40"/>
        <v>фото</v>
      </c>
      <c r="H478" s="223"/>
      <c r="I478" s="333" t="s">
        <v>8109</v>
      </c>
      <c r="J478" s="334" t="s">
        <v>1459</v>
      </c>
      <c r="K478" s="335" t="s">
        <v>837</v>
      </c>
      <c r="L478" s="336">
        <v>10</v>
      </c>
      <c r="M478" s="337">
        <v>175.6</v>
      </c>
      <c r="N478" s="338"/>
      <c r="O478" s="149">
        <f t="shared" si="41"/>
        <v>0</v>
      </c>
      <c r="P478" s="184">
        <v>4607109938997</v>
      </c>
      <c r="Q478" s="504" t="s">
        <v>7296</v>
      </c>
      <c r="R478" s="355">
        <f t="shared" si="42"/>
        <v>17.559999999999999</v>
      </c>
      <c r="S478" s="359" t="s">
        <v>8107</v>
      </c>
      <c r="T478" s="475" t="s">
        <v>8090</v>
      </c>
    </row>
    <row r="479" spans="1:20" ht="28.5" x14ac:dyDescent="0.2">
      <c r="A479" s="222">
        <v>462</v>
      </c>
      <c r="B479" s="283">
        <v>7396</v>
      </c>
      <c r="C479" s="331" t="s">
        <v>8110</v>
      </c>
      <c r="D479" s="332"/>
      <c r="E479" s="385" t="s">
        <v>835</v>
      </c>
      <c r="F479" s="323" t="s">
        <v>8111</v>
      </c>
      <c r="G479" s="512" t="str">
        <f t="shared" si="40"/>
        <v>фото</v>
      </c>
      <c r="H479" s="223"/>
      <c r="I479" s="333" t="s">
        <v>8112</v>
      </c>
      <c r="J479" s="334" t="s">
        <v>1459</v>
      </c>
      <c r="K479" s="335" t="s">
        <v>837</v>
      </c>
      <c r="L479" s="336">
        <v>10</v>
      </c>
      <c r="M479" s="337">
        <v>175.6</v>
      </c>
      <c r="N479" s="338"/>
      <c r="O479" s="149">
        <f t="shared" si="41"/>
        <v>0</v>
      </c>
      <c r="P479" s="184">
        <v>4607109939673</v>
      </c>
      <c r="Q479" s="504" t="s">
        <v>7296</v>
      </c>
      <c r="R479" s="355">
        <f t="shared" si="42"/>
        <v>17.559999999999999</v>
      </c>
      <c r="S479" s="359" t="s">
        <v>8110</v>
      </c>
      <c r="T479" s="475" t="s">
        <v>8090</v>
      </c>
    </row>
    <row r="480" spans="1:20" s="107" customFormat="1" ht="15.75" x14ac:dyDescent="0.2">
      <c r="A480" s="222">
        <v>463</v>
      </c>
      <c r="B480" s="283">
        <v>3338</v>
      </c>
      <c r="C480" s="331" t="s">
        <v>8113</v>
      </c>
      <c r="D480" s="332"/>
      <c r="E480" s="385" t="s">
        <v>835</v>
      </c>
      <c r="F480" s="323" t="s">
        <v>8114</v>
      </c>
      <c r="G480" s="512" t="str">
        <f t="shared" si="40"/>
        <v>фото</v>
      </c>
      <c r="H480" s="223"/>
      <c r="I480" s="333" t="s">
        <v>8115</v>
      </c>
      <c r="J480" s="334" t="s">
        <v>1459</v>
      </c>
      <c r="K480" s="335" t="s">
        <v>837</v>
      </c>
      <c r="L480" s="336">
        <v>10</v>
      </c>
      <c r="M480" s="337">
        <v>175.6</v>
      </c>
      <c r="N480" s="338"/>
      <c r="O480" s="149">
        <f t="shared" si="41"/>
        <v>0</v>
      </c>
      <c r="P480" s="184">
        <v>4607109950371</v>
      </c>
      <c r="Q480" s="504" t="s">
        <v>7296</v>
      </c>
      <c r="R480" s="355">
        <f t="shared" si="42"/>
        <v>17.559999999999999</v>
      </c>
      <c r="S480" s="359" t="s">
        <v>8113</v>
      </c>
      <c r="T480" s="475" t="s">
        <v>8090</v>
      </c>
    </row>
    <row r="481" spans="1:20" s="106" customFormat="1" ht="25.5" x14ac:dyDescent="0.2">
      <c r="A481" s="222">
        <v>464</v>
      </c>
      <c r="B481" s="283">
        <v>6036</v>
      </c>
      <c r="C481" s="331" t="s">
        <v>4400</v>
      </c>
      <c r="D481" s="332"/>
      <c r="E481" s="285" t="s">
        <v>835</v>
      </c>
      <c r="F481" s="322" t="s">
        <v>4401</v>
      </c>
      <c r="G481" s="512" t="str">
        <f t="shared" si="40"/>
        <v>фото</v>
      </c>
      <c r="H481" s="223"/>
      <c r="I481" s="333" t="s">
        <v>4402</v>
      </c>
      <c r="J481" s="334" t="s">
        <v>1443</v>
      </c>
      <c r="K481" s="335" t="s">
        <v>837</v>
      </c>
      <c r="L481" s="336">
        <v>10</v>
      </c>
      <c r="M481" s="337">
        <v>131.19999999999999</v>
      </c>
      <c r="N481" s="338"/>
      <c r="O481" s="149">
        <f t="shared" si="41"/>
        <v>0</v>
      </c>
      <c r="P481" s="184">
        <v>4607109931080</v>
      </c>
      <c r="Q481" s="339"/>
      <c r="R481" s="355">
        <f t="shared" si="42"/>
        <v>13.12</v>
      </c>
      <c r="S481" s="359" t="s">
        <v>4400</v>
      </c>
      <c r="T481" s="475" t="s">
        <v>8090</v>
      </c>
    </row>
    <row r="482" spans="1:20" s="106" customFormat="1" ht="15.75" x14ac:dyDescent="0.2">
      <c r="A482" s="222">
        <v>465</v>
      </c>
      <c r="B482" s="283">
        <v>1911</v>
      </c>
      <c r="C482" s="331" t="s">
        <v>3675</v>
      </c>
      <c r="D482" s="332"/>
      <c r="E482" s="285" t="s">
        <v>835</v>
      </c>
      <c r="F482" s="322" t="s">
        <v>3454</v>
      </c>
      <c r="G482" s="512" t="str">
        <f t="shared" si="40"/>
        <v>фото</v>
      </c>
      <c r="H482" s="223"/>
      <c r="I482" s="333" t="s">
        <v>3529</v>
      </c>
      <c r="J482" s="334" t="s">
        <v>1446</v>
      </c>
      <c r="K482" s="335" t="s">
        <v>837</v>
      </c>
      <c r="L482" s="336">
        <v>10</v>
      </c>
      <c r="M482" s="337">
        <v>211.1</v>
      </c>
      <c r="N482" s="338"/>
      <c r="O482" s="149">
        <f t="shared" si="41"/>
        <v>0</v>
      </c>
      <c r="P482" s="184">
        <v>4607109985717</v>
      </c>
      <c r="Q482" s="339"/>
      <c r="R482" s="355">
        <f t="shared" si="42"/>
        <v>21.11</v>
      </c>
      <c r="S482" s="359" t="s">
        <v>3675</v>
      </c>
      <c r="T482" s="475" t="s">
        <v>8090</v>
      </c>
    </row>
    <row r="483" spans="1:20" s="106" customFormat="1" ht="38.25" x14ac:dyDescent="0.2">
      <c r="A483" s="222">
        <v>466</v>
      </c>
      <c r="B483" s="283">
        <v>6075</v>
      </c>
      <c r="C483" s="331" t="s">
        <v>4403</v>
      </c>
      <c r="D483" s="332"/>
      <c r="E483" s="285" t="s">
        <v>835</v>
      </c>
      <c r="F483" s="322" t="s">
        <v>3455</v>
      </c>
      <c r="G483" s="512" t="str">
        <f t="shared" si="40"/>
        <v>фото</v>
      </c>
      <c r="H483" s="223"/>
      <c r="I483" s="333" t="s">
        <v>6492</v>
      </c>
      <c r="J483" s="334" t="s">
        <v>2466</v>
      </c>
      <c r="K483" s="335" t="s">
        <v>837</v>
      </c>
      <c r="L483" s="336">
        <v>10</v>
      </c>
      <c r="M483" s="337">
        <v>149</v>
      </c>
      <c r="N483" s="338"/>
      <c r="O483" s="149">
        <f t="shared" si="41"/>
        <v>0</v>
      </c>
      <c r="P483" s="184">
        <v>4607109935262</v>
      </c>
      <c r="Q483" s="339"/>
      <c r="R483" s="355">
        <f t="shared" si="42"/>
        <v>14.9</v>
      </c>
      <c r="S483" s="359" t="s">
        <v>4403</v>
      </c>
      <c r="T483" s="475" t="s">
        <v>8090</v>
      </c>
    </row>
    <row r="484" spans="1:20" s="106" customFormat="1" ht="38.25" x14ac:dyDescent="0.2">
      <c r="A484" s="222">
        <v>467</v>
      </c>
      <c r="B484" s="283">
        <v>1292</v>
      </c>
      <c r="C484" s="331" t="s">
        <v>2461</v>
      </c>
      <c r="D484" s="332"/>
      <c r="E484" s="285" t="s">
        <v>835</v>
      </c>
      <c r="F484" s="322" t="s">
        <v>1842</v>
      </c>
      <c r="G484" s="512" t="str">
        <f t="shared" si="40"/>
        <v>фото</v>
      </c>
      <c r="H484" s="223"/>
      <c r="I484" s="333" t="s">
        <v>1843</v>
      </c>
      <c r="J484" s="334" t="s">
        <v>1443</v>
      </c>
      <c r="K484" s="335" t="s">
        <v>837</v>
      </c>
      <c r="L484" s="336">
        <v>10</v>
      </c>
      <c r="M484" s="337">
        <v>149</v>
      </c>
      <c r="N484" s="338"/>
      <c r="O484" s="149">
        <f t="shared" si="41"/>
        <v>0</v>
      </c>
      <c r="P484" s="184">
        <v>4607109985786</v>
      </c>
      <c r="Q484" s="339"/>
      <c r="R484" s="355">
        <f t="shared" si="42"/>
        <v>14.9</v>
      </c>
      <c r="S484" s="359" t="s">
        <v>2461</v>
      </c>
      <c r="T484" s="475" t="s">
        <v>8090</v>
      </c>
    </row>
    <row r="485" spans="1:20" s="106" customFormat="1" ht="15.75" x14ac:dyDescent="0.2">
      <c r="A485" s="222">
        <v>468</v>
      </c>
      <c r="B485" s="283">
        <v>3389</v>
      </c>
      <c r="C485" s="331" t="s">
        <v>2462</v>
      </c>
      <c r="D485" s="332"/>
      <c r="E485" s="285" t="s">
        <v>835</v>
      </c>
      <c r="F485" s="322" t="s">
        <v>1844</v>
      </c>
      <c r="G485" s="512" t="str">
        <f t="shared" si="40"/>
        <v>фото</v>
      </c>
      <c r="H485" s="223"/>
      <c r="I485" s="333" t="s">
        <v>1749</v>
      </c>
      <c r="J485" s="334" t="s">
        <v>1446</v>
      </c>
      <c r="K485" s="335" t="s">
        <v>837</v>
      </c>
      <c r="L485" s="336">
        <v>10</v>
      </c>
      <c r="M485" s="337">
        <v>127.7</v>
      </c>
      <c r="N485" s="338"/>
      <c r="O485" s="149">
        <f t="shared" si="41"/>
        <v>0</v>
      </c>
      <c r="P485" s="184">
        <v>4607109950616</v>
      </c>
      <c r="Q485" s="339"/>
      <c r="R485" s="355">
        <f t="shared" si="42"/>
        <v>12.77</v>
      </c>
      <c r="S485" s="359" t="s">
        <v>2462</v>
      </c>
      <c r="T485" s="475" t="s">
        <v>8090</v>
      </c>
    </row>
    <row r="486" spans="1:20" s="106" customFormat="1" ht="25.5" x14ac:dyDescent="0.2">
      <c r="A486" s="222">
        <v>469</v>
      </c>
      <c r="B486" s="283">
        <v>6076</v>
      </c>
      <c r="C486" s="331" t="s">
        <v>4404</v>
      </c>
      <c r="D486" s="332"/>
      <c r="E486" s="285" t="s">
        <v>835</v>
      </c>
      <c r="F486" s="322" t="s">
        <v>3456</v>
      </c>
      <c r="G486" s="512" t="str">
        <f t="shared" si="40"/>
        <v>фото</v>
      </c>
      <c r="H486" s="223"/>
      <c r="I486" s="333" t="s">
        <v>3530</v>
      </c>
      <c r="J486" s="334" t="s">
        <v>2466</v>
      </c>
      <c r="K486" s="335" t="s">
        <v>837</v>
      </c>
      <c r="L486" s="336">
        <v>10</v>
      </c>
      <c r="M486" s="337">
        <v>140.1</v>
      </c>
      <c r="N486" s="338"/>
      <c r="O486" s="149">
        <f t="shared" si="41"/>
        <v>0</v>
      </c>
      <c r="P486" s="184">
        <v>4607109935255</v>
      </c>
      <c r="Q486" s="339"/>
      <c r="R486" s="355">
        <f t="shared" si="42"/>
        <v>14.01</v>
      </c>
      <c r="S486" s="359" t="s">
        <v>4404</v>
      </c>
      <c r="T486" s="475" t="s">
        <v>8090</v>
      </c>
    </row>
    <row r="487" spans="1:20" s="106" customFormat="1" ht="15" x14ac:dyDescent="0.2">
      <c r="A487" s="461">
        <v>470</v>
      </c>
      <c r="B487" s="289"/>
      <c r="C487" s="289"/>
      <c r="D487" s="289"/>
      <c r="E487" s="286" t="s">
        <v>1848</v>
      </c>
      <c r="F487" s="473"/>
      <c r="G487" s="473"/>
      <c r="H487" s="473"/>
      <c r="I487" s="324"/>
      <c r="J487" s="324"/>
      <c r="K487" s="324"/>
      <c r="L487" s="324"/>
      <c r="M487" s="324"/>
      <c r="N487" s="324"/>
      <c r="O487" s="324"/>
      <c r="P487" s="324"/>
      <c r="Q487" s="324"/>
      <c r="R487" s="324"/>
      <c r="S487" s="330"/>
      <c r="T487" s="474"/>
    </row>
    <row r="488" spans="1:20" s="106" customFormat="1" ht="15.75" x14ac:dyDescent="0.2">
      <c r="A488" s="222">
        <v>471</v>
      </c>
      <c r="B488" s="283">
        <v>1526</v>
      </c>
      <c r="C488" s="331" t="s">
        <v>2463</v>
      </c>
      <c r="D488" s="332"/>
      <c r="E488" s="285" t="s">
        <v>835</v>
      </c>
      <c r="F488" s="322" t="s">
        <v>1849</v>
      </c>
      <c r="G488" s="512" t="str">
        <f t="shared" ref="G488:G493" si="43">HYPERLINK("http://www.gardenbulbs.ru/images/summer_CL/thumbnails/"&amp;C488&amp;".jpg","фото")</f>
        <v>фото</v>
      </c>
      <c r="H488" s="223"/>
      <c r="I488" s="333" t="s">
        <v>1850</v>
      </c>
      <c r="J488" s="334" t="s">
        <v>1446</v>
      </c>
      <c r="K488" s="335" t="s">
        <v>837</v>
      </c>
      <c r="L488" s="336">
        <v>10</v>
      </c>
      <c r="M488" s="337">
        <v>149</v>
      </c>
      <c r="N488" s="338"/>
      <c r="O488" s="149">
        <f t="shared" ref="O488:O493" si="44">IF(ISERROR(N488*M488),0,N488*M488)</f>
        <v>0</v>
      </c>
      <c r="P488" s="184">
        <v>4607109985502</v>
      </c>
      <c r="Q488" s="339"/>
      <c r="R488" s="355">
        <f t="shared" ref="R488:R493" si="45">ROUND(M488/L488,2)</f>
        <v>14.9</v>
      </c>
      <c r="S488" s="359" t="s">
        <v>2463</v>
      </c>
      <c r="T488" s="475" t="s">
        <v>8116</v>
      </c>
    </row>
    <row r="489" spans="1:20" s="106" customFormat="1" ht="25.5" x14ac:dyDescent="0.2">
      <c r="A489" s="222">
        <v>472</v>
      </c>
      <c r="B489" s="283">
        <v>6704</v>
      </c>
      <c r="C489" s="331" t="s">
        <v>5507</v>
      </c>
      <c r="D489" s="332"/>
      <c r="E489" s="285" t="s">
        <v>835</v>
      </c>
      <c r="F489" s="322" t="s">
        <v>6252</v>
      </c>
      <c r="G489" s="512" t="str">
        <f t="shared" si="43"/>
        <v>фото</v>
      </c>
      <c r="H489" s="223"/>
      <c r="I489" s="333" t="s">
        <v>6493</v>
      </c>
      <c r="J489" s="334" t="s">
        <v>1452</v>
      </c>
      <c r="K489" s="335" t="s">
        <v>837</v>
      </c>
      <c r="L489" s="336">
        <v>10</v>
      </c>
      <c r="M489" s="337">
        <v>166.7</v>
      </c>
      <c r="N489" s="338"/>
      <c r="O489" s="149">
        <f t="shared" si="44"/>
        <v>0</v>
      </c>
      <c r="P489" s="184">
        <v>4607109943489</v>
      </c>
      <c r="Q489" s="339" t="s">
        <v>5840</v>
      </c>
      <c r="R489" s="355">
        <f t="shared" si="45"/>
        <v>16.670000000000002</v>
      </c>
      <c r="S489" s="359" t="s">
        <v>5507</v>
      </c>
      <c r="T489" s="475" t="s">
        <v>8116</v>
      </c>
    </row>
    <row r="490" spans="1:20" s="106" customFormat="1" ht="25.5" x14ac:dyDescent="0.2">
      <c r="A490" s="222">
        <v>473</v>
      </c>
      <c r="B490" s="283">
        <v>7452</v>
      </c>
      <c r="C490" s="331" t="s">
        <v>3676</v>
      </c>
      <c r="D490" s="332"/>
      <c r="E490" s="285" t="s">
        <v>835</v>
      </c>
      <c r="F490" s="322" t="s">
        <v>2465</v>
      </c>
      <c r="G490" s="512" t="str">
        <f t="shared" si="43"/>
        <v>фото</v>
      </c>
      <c r="H490" s="223"/>
      <c r="I490" s="333" t="s">
        <v>1558</v>
      </c>
      <c r="J490" s="334" t="s">
        <v>2466</v>
      </c>
      <c r="K490" s="335" t="s">
        <v>837</v>
      </c>
      <c r="L490" s="336">
        <v>10</v>
      </c>
      <c r="M490" s="337">
        <v>237.7</v>
      </c>
      <c r="N490" s="338"/>
      <c r="O490" s="149">
        <f t="shared" si="44"/>
        <v>0</v>
      </c>
      <c r="P490" s="184">
        <v>4607109939116</v>
      </c>
      <c r="Q490" s="339"/>
      <c r="R490" s="355">
        <f t="shared" si="45"/>
        <v>23.77</v>
      </c>
      <c r="S490" s="359" t="s">
        <v>3676</v>
      </c>
      <c r="T490" s="475" t="s">
        <v>8116</v>
      </c>
    </row>
    <row r="491" spans="1:20" s="106" customFormat="1" ht="15.75" x14ac:dyDescent="0.2">
      <c r="A491" s="222">
        <v>474</v>
      </c>
      <c r="B491" s="283">
        <v>7453</v>
      </c>
      <c r="C491" s="331" t="s">
        <v>3677</v>
      </c>
      <c r="D491" s="332"/>
      <c r="E491" s="285" t="s">
        <v>835</v>
      </c>
      <c r="F491" s="322" t="s">
        <v>2467</v>
      </c>
      <c r="G491" s="512" t="str">
        <f t="shared" si="43"/>
        <v>фото</v>
      </c>
      <c r="H491" s="223"/>
      <c r="I491" s="333" t="s">
        <v>2468</v>
      </c>
      <c r="J491" s="334" t="s">
        <v>1452</v>
      </c>
      <c r="K491" s="335" t="s">
        <v>837</v>
      </c>
      <c r="L491" s="336">
        <v>10</v>
      </c>
      <c r="M491" s="337">
        <v>237.7</v>
      </c>
      <c r="N491" s="338"/>
      <c r="O491" s="149">
        <f t="shared" si="44"/>
        <v>0</v>
      </c>
      <c r="P491" s="184">
        <v>4607109939109</v>
      </c>
      <c r="Q491" s="339"/>
      <c r="R491" s="355">
        <f t="shared" si="45"/>
        <v>23.77</v>
      </c>
      <c r="S491" s="359" t="s">
        <v>3677</v>
      </c>
      <c r="T491" s="475" t="s">
        <v>8116</v>
      </c>
    </row>
    <row r="492" spans="1:20" s="106" customFormat="1" ht="15.75" x14ac:dyDescent="0.2">
      <c r="A492" s="222">
        <v>475</v>
      </c>
      <c r="B492" s="283">
        <v>1383</v>
      </c>
      <c r="C492" s="331" t="s">
        <v>2469</v>
      </c>
      <c r="D492" s="332"/>
      <c r="E492" s="285" t="s">
        <v>835</v>
      </c>
      <c r="F492" s="322" t="s">
        <v>1853</v>
      </c>
      <c r="G492" s="512" t="str">
        <f t="shared" si="43"/>
        <v>фото</v>
      </c>
      <c r="H492" s="223"/>
      <c r="I492" s="333" t="s">
        <v>70</v>
      </c>
      <c r="J492" s="334" t="s">
        <v>1452</v>
      </c>
      <c r="K492" s="335" t="s">
        <v>837</v>
      </c>
      <c r="L492" s="336">
        <v>10</v>
      </c>
      <c r="M492" s="337">
        <v>122.4</v>
      </c>
      <c r="N492" s="338"/>
      <c r="O492" s="149">
        <f t="shared" si="44"/>
        <v>0</v>
      </c>
      <c r="P492" s="184">
        <v>4607109963302</v>
      </c>
      <c r="Q492" s="339"/>
      <c r="R492" s="355">
        <f t="shared" si="45"/>
        <v>12.24</v>
      </c>
      <c r="S492" s="359" t="s">
        <v>2469</v>
      </c>
      <c r="T492" s="475" t="s">
        <v>8116</v>
      </c>
    </row>
    <row r="493" spans="1:20" s="106" customFormat="1" ht="25.5" x14ac:dyDescent="0.2">
      <c r="A493" s="222">
        <v>476</v>
      </c>
      <c r="B493" s="283">
        <v>6703</v>
      </c>
      <c r="C493" s="331" t="s">
        <v>5478</v>
      </c>
      <c r="D493" s="332"/>
      <c r="E493" s="285" t="s">
        <v>835</v>
      </c>
      <c r="F493" s="322" t="s">
        <v>6253</v>
      </c>
      <c r="G493" s="512" t="str">
        <f t="shared" si="43"/>
        <v>фото</v>
      </c>
      <c r="H493" s="223"/>
      <c r="I493" s="333" t="s">
        <v>6494</v>
      </c>
      <c r="J493" s="334" t="s">
        <v>1452</v>
      </c>
      <c r="K493" s="335" t="s">
        <v>837</v>
      </c>
      <c r="L493" s="336">
        <v>10</v>
      </c>
      <c r="M493" s="337">
        <v>140.1</v>
      </c>
      <c r="N493" s="338"/>
      <c r="O493" s="149">
        <f t="shared" si="44"/>
        <v>0</v>
      </c>
      <c r="P493" s="184">
        <v>4607109943472</v>
      </c>
      <c r="Q493" s="339" t="s">
        <v>5840</v>
      </c>
      <c r="R493" s="355">
        <f t="shared" si="45"/>
        <v>14.01</v>
      </c>
      <c r="S493" s="359" t="s">
        <v>5478</v>
      </c>
      <c r="T493" s="475" t="s">
        <v>8116</v>
      </c>
    </row>
    <row r="494" spans="1:20" s="106" customFormat="1" ht="15" x14ac:dyDescent="0.2">
      <c r="A494" s="461">
        <v>477</v>
      </c>
      <c r="B494" s="289"/>
      <c r="C494" s="289"/>
      <c r="D494" s="289"/>
      <c r="E494" s="286" t="s">
        <v>1854</v>
      </c>
      <c r="F494" s="473"/>
      <c r="G494" s="473"/>
      <c r="H494" s="473"/>
      <c r="I494" s="324"/>
      <c r="J494" s="324"/>
      <c r="K494" s="324"/>
      <c r="L494" s="324"/>
      <c r="M494" s="324"/>
      <c r="N494" s="324"/>
      <c r="O494" s="324"/>
      <c r="P494" s="324"/>
      <c r="Q494" s="324"/>
      <c r="R494" s="324"/>
      <c r="S494" s="330"/>
      <c r="T494" s="474"/>
    </row>
    <row r="495" spans="1:20" s="106" customFormat="1" ht="25.5" x14ac:dyDescent="0.2">
      <c r="A495" s="222">
        <v>478</v>
      </c>
      <c r="B495" s="283">
        <v>6077</v>
      </c>
      <c r="C495" s="331" t="s">
        <v>4405</v>
      </c>
      <c r="D495" s="332"/>
      <c r="E495" s="285" t="s">
        <v>835</v>
      </c>
      <c r="F495" s="322" t="s">
        <v>3457</v>
      </c>
      <c r="G495" s="512" t="str">
        <f t="shared" ref="G495:G511" si="46">HYPERLINK("http://www.gardenbulbs.ru/images/summer_CL/thumbnails/"&amp;C495&amp;".jpg","фото")</f>
        <v>фото</v>
      </c>
      <c r="H495" s="223"/>
      <c r="I495" s="333" t="s">
        <v>3531</v>
      </c>
      <c r="J495" s="334" t="s">
        <v>2466</v>
      </c>
      <c r="K495" s="335" t="s">
        <v>837</v>
      </c>
      <c r="L495" s="336">
        <v>10</v>
      </c>
      <c r="M495" s="337">
        <v>140.1</v>
      </c>
      <c r="N495" s="338"/>
      <c r="O495" s="149">
        <f t="shared" ref="O495:O511" si="47">IF(ISERROR(N495*M495),0,N495*M495)</f>
        <v>0</v>
      </c>
      <c r="P495" s="184">
        <v>4607109935248</v>
      </c>
      <c r="Q495" s="339"/>
      <c r="R495" s="355">
        <f t="shared" ref="R495:R511" si="48">ROUND(M495/L495,2)</f>
        <v>14.01</v>
      </c>
      <c r="S495" s="359" t="s">
        <v>4405</v>
      </c>
      <c r="T495" s="475" t="s">
        <v>8117</v>
      </c>
    </row>
    <row r="496" spans="1:20" s="106" customFormat="1" ht="15.75" x14ac:dyDescent="0.2">
      <c r="A496" s="222">
        <v>479</v>
      </c>
      <c r="B496" s="283">
        <v>2427</v>
      </c>
      <c r="C496" s="331" t="s">
        <v>6668</v>
      </c>
      <c r="D496" s="332"/>
      <c r="E496" s="285" t="s">
        <v>835</v>
      </c>
      <c r="F496" s="322" t="s">
        <v>6254</v>
      </c>
      <c r="G496" s="512" t="str">
        <f t="shared" si="46"/>
        <v>фото</v>
      </c>
      <c r="H496" s="223"/>
      <c r="I496" s="333" t="s">
        <v>6495</v>
      </c>
      <c r="J496" s="334" t="s">
        <v>1452</v>
      </c>
      <c r="K496" s="335" t="s">
        <v>837</v>
      </c>
      <c r="L496" s="336">
        <v>10</v>
      </c>
      <c r="M496" s="337">
        <v>175.6</v>
      </c>
      <c r="N496" s="338"/>
      <c r="O496" s="149">
        <f t="shared" si="47"/>
        <v>0</v>
      </c>
      <c r="P496" s="184">
        <v>4607109966938</v>
      </c>
      <c r="Q496" s="339" t="s">
        <v>5840</v>
      </c>
      <c r="R496" s="355">
        <f t="shared" si="48"/>
        <v>17.559999999999999</v>
      </c>
      <c r="S496" s="359" t="s">
        <v>6668</v>
      </c>
      <c r="T496" s="475" t="s">
        <v>8117</v>
      </c>
    </row>
    <row r="497" spans="1:20" s="106" customFormat="1" ht="15.75" x14ac:dyDescent="0.2">
      <c r="A497" s="222">
        <v>480</v>
      </c>
      <c r="B497" s="283">
        <v>6078</v>
      </c>
      <c r="C497" s="331" t="s">
        <v>3678</v>
      </c>
      <c r="D497" s="332"/>
      <c r="E497" s="285" t="s">
        <v>835</v>
      </c>
      <c r="F497" s="322" t="s">
        <v>3458</v>
      </c>
      <c r="G497" s="512" t="str">
        <f t="shared" si="46"/>
        <v>фото</v>
      </c>
      <c r="H497" s="223"/>
      <c r="I497" s="333" t="s">
        <v>3532</v>
      </c>
      <c r="J497" s="334" t="s">
        <v>1452</v>
      </c>
      <c r="K497" s="335" t="s">
        <v>837</v>
      </c>
      <c r="L497" s="336">
        <v>10</v>
      </c>
      <c r="M497" s="337">
        <v>166.7</v>
      </c>
      <c r="N497" s="338"/>
      <c r="O497" s="149">
        <f t="shared" si="47"/>
        <v>0</v>
      </c>
      <c r="P497" s="184">
        <v>4607109935231</v>
      </c>
      <c r="Q497" s="339"/>
      <c r="R497" s="355">
        <f t="shared" si="48"/>
        <v>16.670000000000002</v>
      </c>
      <c r="S497" s="359" t="s">
        <v>3678</v>
      </c>
      <c r="T497" s="475" t="s">
        <v>8117</v>
      </c>
    </row>
    <row r="498" spans="1:20" s="106" customFormat="1" ht="25.5" x14ac:dyDescent="0.2">
      <c r="A498" s="222">
        <v>481</v>
      </c>
      <c r="B498" s="283">
        <v>6669</v>
      </c>
      <c r="C498" s="331" t="s">
        <v>2470</v>
      </c>
      <c r="D498" s="332"/>
      <c r="E498" s="285" t="s">
        <v>835</v>
      </c>
      <c r="F498" s="322" t="s">
        <v>227</v>
      </c>
      <c r="G498" s="512" t="str">
        <f t="shared" si="46"/>
        <v>фото</v>
      </c>
      <c r="H498" s="223"/>
      <c r="I498" s="333" t="s">
        <v>228</v>
      </c>
      <c r="J498" s="334" t="s">
        <v>1446</v>
      </c>
      <c r="K498" s="335" t="s">
        <v>837</v>
      </c>
      <c r="L498" s="336">
        <v>10</v>
      </c>
      <c r="M498" s="337">
        <v>202.2</v>
      </c>
      <c r="N498" s="338"/>
      <c r="O498" s="149">
        <f t="shared" si="47"/>
        <v>0</v>
      </c>
      <c r="P498" s="184">
        <v>4607109943137</v>
      </c>
      <c r="Q498" s="339"/>
      <c r="R498" s="355">
        <f t="shared" si="48"/>
        <v>20.22</v>
      </c>
      <c r="S498" s="359" t="s">
        <v>2470</v>
      </c>
      <c r="T498" s="475" t="s">
        <v>8117</v>
      </c>
    </row>
    <row r="499" spans="1:20" s="106" customFormat="1" ht="15.75" x14ac:dyDescent="0.2">
      <c r="A499" s="222">
        <v>482</v>
      </c>
      <c r="B499" s="283">
        <v>6037</v>
      </c>
      <c r="C499" s="331" t="s">
        <v>4406</v>
      </c>
      <c r="D499" s="332"/>
      <c r="E499" s="285" t="s">
        <v>835</v>
      </c>
      <c r="F499" s="322" t="s">
        <v>4407</v>
      </c>
      <c r="G499" s="512" t="str">
        <f t="shared" si="46"/>
        <v>фото</v>
      </c>
      <c r="H499" s="223"/>
      <c r="I499" s="333" t="s">
        <v>4408</v>
      </c>
      <c r="J499" s="334" t="s">
        <v>1443</v>
      </c>
      <c r="K499" s="335" t="s">
        <v>837</v>
      </c>
      <c r="L499" s="336">
        <v>10</v>
      </c>
      <c r="M499" s="337">
        <v>145.4</v>
      </c>
      <c r="N499" s="338"/>
      <c r="O499" s="149">
        <f t="shared" si="47"/>
        <v>0</v>
      </c>
      <c r="P499" s="184">
        <v>4607109931073</v>
      </c>
      <c r="Q499" s="339"/>
      <c r="R499" s="355">
        <f t="shared" si="48"/>
        <v>14.54</v>
      </c>
      <c r="S499" s="359" t="s">
        <v>4406</v>
      </c>
      <c r="T499" s="475" t="s">
        <v>8117</v>
      </c>
    </row>
    <row r="500" spans="1:20" s="106" customFormat="1" ht="15.75" x14ac:dyDescent="0.2">
      <c r="A500" s="222">
        <v>483</v>
      </c>
      <c r="B500" s="283">
        <v>887</v>
      </c>
      <c r="C500" s="331" t="s">
        <v>2471</v>
      </c>
      <c r="D500" s="332"/>
      <c r="E500" s="285" t="s">
        <v>835</v>
      </c>
      <c r="F500" s="322" t="s">
        <v>1855</v>
      </c>
      <c r="G500" s="512" t="str">
        <f t="shared" si="46"/>
        <v>фото</v>
      </c>
      <c r="H500" s="223"/>
      <c r="I500" s="333" t="s">
        <v>1856</v>
      </c>
      <c r="J500" s="334" t="s">
        <v>1452</v>
      </c>
      <c r="K500" s="335" t="s">
        <v>837</v>
      </c>
      <c r="L500" s="336">
        <v>10</v>
      </c>
      <c r="M500" s="337">
        <v>175.6</v>
      </c>
      <c r="N500" s="338"/>
      <c r="O500" s="149">
        <f t="shared" si="47"/>
        <v>0</v>
      </c>
      <c r="P500" s="184">
        <v>4607109962817</v>
      </c>
      <c r="Q500" s="339"/>
      <c r="R500" s="355">
        <f t="shared" si="48"/>
        <v>17.559999999999999</v>
      </c>
      <c r="S500" s="359" t="s">
        <v>2471</v>
      </c>
      <c r="T500" s="475" t="s">
        <v>8117</v>
      </c>
    </row>
    <row r="501" spans="1:20" s="106" customFormat="1" ht="15.75" x14ac:dyDescent="0.2">
      <c r="A501" s="222">
        <v>484</v>
      </c>
      <c r="B501" s="283">
        <v>1386</v>
      </c>
      <c r="C501" s="331" t="s">
        <v>2472</v>
      </c>
      <c r="D501" s="332"/>
      <c r="E501" s="285" t="s">
        <v>835</v>
      </c>
      <c r="F501" s="322" t="s">
        <v>1858</v>
      </c>
      <c r="G501" s="512" t="str">
        <f t="shared" si="46"/>
        <v>фото</v>
      </c>
      <c r="H501" s="223"/>
      <c r="I501" s="333" t="s">
        <v>1775</v>
      </c>
      <c r="J501" s="334" t="s">
        <v>1452</v>
      </c>
      <c r="K501" s="335" t="s">
        <v>837</v>
      </c>
      <c r="L501" s="336">
        <v>10</v>
      </c>
      <c r="M501" s="337">
        <v>163.19999999999999</v>
      </c>
      <c r="N501" s="338"/>
      <c r="O501" s="149">
        <f t="shared" si="47"/>
        <v>0</v>
      </c>
      <c r="P501" s="184">
        <v>4607109962831</v>
      </c>
      <c r="Q501" s="339"/>
      <c r="R501" s="355">
        <f t="shared" si="48"/>
        <v>16.32</v>
      </c>
      <c r="S501" s="359" t="s">
        <v>2472</v>
      </c>
      <c r="T501" s="475" t="s">
        <v>8117</v>
      </c>
    </row>
    <row r="502" spans="1:20" s="106" customFormat="1" ht="51" x14ac:dyDescent="0.2">
      <c r="A502" s="222">
        <v>485</v>
      </c>
      <c r="B502" s="283">
        <v>7454</v>
      </c>
      <c r="C502" s="331" t="s">
        <v>3679</v>
      </c>
      <c r="D502" s="332"/>
      <c r="E502" s="285" t="s">
        <v>835</v>
      </c>
      <c r="F502" s="322" t="s">
        <v>2473</v>
      </c>
      <c r="G502" s="512" t="str">
        <f t="shared" si="46"/>
        <v>фото</v>
      </c>
      <c r="H502" s="223"/>
      <c r="I502" s="333" t="s">
        <v>6496</v>
      </c>
      <c r="J502" s="334" t="s">
        <v>1452</v>
      </c>
      <c r="K502" s="335" t="s">
        <v>874</v>
      </c>
      <c r="L502" s="336">
        <v>2</v>
      </c>
      <c r="M502" s="337">
        <v>67.3</v>
      </c>
      <c r="N502" s="338"/>
      <c r="O502" s="149">
        <f t="shared" si="47"/>
        <v>0</v>
      </c>
      <c r="P502" s="184">
        <v>4607109939093</v>
      </c>
      <c r="Q502" s="339"/>
      <c r="R502" s="355">
        <f t="shared" si="48"/>
        <v>33.65</v>
      </c>
      <c r="S502" s="359" t="s">
        <v>3679</v>
      </c>
      <c r="T502" s="475" t="s">
        <v>8117</v>
      </c>
    </row>
    <row r="503" spans="1:20" s="106" customFormat="1" ht="38.25" x14ac:dyDescent="0.2">
      <c r="A503" s="222">
        <v>486</v>
      </c>
      <c r="B503" s="283">
        <v>6079</v>
      </c>
      <c r="C503" s="331" t="s">
        <v>4409</v>
      </c>
      <c r="D503" s="332"/>
      <c r="E503" s="285" t="s">
        <v>835</v>
      </c>
      <c r="F503" s="322" t="s">
        <v>3459</v>
      </c>
      <c r="G503" s="512" t="str">
        <f t="shared" si="46"/>
        <v>фото</v>
      </c>
      <c r="H503" s="223"/>
      <c r="I503" s="333" t="s">
        <v>3533</v>
      </c>
      <c r="J503" s="334" t="s">
        <v>1459</v>
      </c>
      <c r="K503" s="335" t="s">
        <v>837</v>
      </c>
      <c r="L503" s="336">
        <v>10</v>
      </c>
      <c r="M503" s="337">
        <v>163.19999999999999</v>
      </c>
      <c r="N503" s="338"/>
      <c r="O503" s="149">
        <f t="shared" si="47"/>
        <v>0</v>
      </c>
      <c r="P503" s="184">
        <v>4607109935224</v>
      </c>
      <c r="Q503" s="339"/>
      <c r="R503" s="355">
        <f t="shared" si="48"/>
        <v>16.32</v>
      </c>
      <c r="S503" s="359" t="s">
        <v>4409</v>
      </c>
      <c r="T503" s="475" t="s">
        <v>8117</v>
      </c>
    </row>
    <row r="504" spans="1:20" s="106" customFormat="1" ht="25.5" x14ac:dyDescent="0.2">
      <c r="A504" s="222">
        <v>487</v>
      </c>
      <c r="B504" s="283">
        <v>3326</v>
      </c>
      <c r="C504" s="331" t="s">
        <v>8118</v>
      </c>
      <c r="D504" s="332"/>
      <c r="E504" s="385" t="s">
        <v>835</v>
      </c>
      <c r="F504" s="323" t="s">
        <v>8119</v>
      </c>
      <c r="G504" s="512" t="str">
        <f t="shared" si="46"/>
        <v>фото</v>
      </c>
      <c r="H504" s="223"/>
      <c r="I504" s="333" t="s">
        <v>8120</v>
      </c>
      <c r="J504" s="334" t="s">
        <v>8121</v>
      </c>
      <c r="K504" s="335" t="s">
        <v>837</v>
      </c>
      <c r="L504" s="336">
        <v>10</v>
      </c>
      <c r="M504" s="337">
        <v>122.4</v>
      </c>
      <c r="N504" s="338"/>
      <c r="O504" s="149">
        <f t="shared" si="47"/>
        <v>0</v>
      </c>
      <c r="P504" s="184">
        <v>4607109951309</v>
      </c>
      <c r="Q504" s="504" t="s">
        <v>7296</v>
      </c>
      <c r="R504" s="355">
        <f t="shared" si="48"/>
        <v>12.24</v>
      </c>
      <c r="S504" s="359" t="s">
        <v>8118</v>
      </c>
      <c r="T504" s="475" t="s">
        <v>8117</v>
      </c>
    </row>
    <row r="505" spans="1:20" s="106" customFormat="1" ht="25.5" x14ac:dyDescent="0.2">
      <c r="A505" s="222">
        <v>488</v>
      </c>
      <c r="B505" s="283">
        <v>6695</v>
      </c>
      <c r="C505" s="331" t="s">
        <v>2474</v>
      </c>
      <c r="D505" s="332" t="s">
        <v>2475</v>
      </c>
      <c r="E505" s="285" t="s">
        <v>835</v>
      </c>
      <c r="F505" s="322" t="s">
        <v>229</v>
      </c>
      <c r="G505" s="512" t="str">
        <f t="shared" si="46"/>
        <v>фото</v>
      </c>
      <c r="H505" s="512"/>
      <c r="I505" s="333" t="s">
        <v>230</v>
      </c>
      <c r="J505" s="334" t="s">
        <v>1446</v>
      </c>
      <c r="K505" s="335" t="s">
        <v>837</v>
      </c>
      <c r="L505" s="336">
        <v>10</v>
      </c>
      <c r="M505" s="337">
        <v>202.2</v>
      </c>
      <c r="N505" s="338"/>
      <c r="O505" s="149">
        <f t="shared" si="47"/>
        <v>0</v>
      </c>
      <c r="P505" s="184">
        <v>4607109943397</v>
      </c>
      <c r="Q505" s="339"/>
      <c r="R505" s="355">
        <f t="shared" si="48"/>
        <v>20.22</v>
      </c>
      <c r="S505" s="359" t="s">
        <v>4410</v>
      </c>
      <c r="T505" s="475" t="s">
        <v>8117</v>
      </c>
    </row>
    <row r="506" spans="1:20" s="106" customFormat="1" ht="15.75" x14ac:dyDescent="0.2">
      <c r="A506" s="222">
        <v>489</v>
      </c>
      <c r="B506" s="283">
        <v>1387</v>
      </c>
      <c r="C506" s="331" t="s">
        <v>4411</v>
      </c>
      <c r="D506" s="332"/>
      <c r="E506" s="285" t="s">
        <v>835</v>
      </c>
      <c r="F506" s="322" t="s">
        <v>1859</v>
      </c>
      <c r="G506" s="512" t="str">
        <f t="shared" si="46"/>
        <v>фото</v>
      </c>
      <c r="H506" s="223"/>
      <c r="I506" s="333" t="s">
        <v>1860</v>
      </c>
      <c r="J506" s="334" t="s">
        <v>1452</v>
      </c>
      <c r="K506" s="335" t="s">
        <v>837</v>
      </c>
      <c r="L506" s="336">
        <v>10</v>
      </c>
      <c r="M506" s="337">
        <v>145.4</v>
      </c>
      <c r="N506" s="338"/>
      <c r="O506" s="149">
        <f t="shared" si="47"/>
        <v>0</v>
      </c>
      <c r="P506" s="184">
        <v>4607109963319</v>
      </c>
      <c r="Q506" s="339"/>
      <c r="R506" s="355">
        <f t="shared" si="48"/>
        <v>14.54</v>
      </c>
      <c r="S506" s="359" t="s">
        <v>4411</v>
      </c>
      <c r="T506" s="475" t="s">
        <v>8117</v>
      </c>
    </row>
    <row r="507" spans="1:20" s="106" customFormat="1" ht="25.5" x14ac:dyDescent="0.2">
      <c r="A507" s="222">
        <v>490</v>
      </c>
      <c r="B507" s="283">
        <v>6710</v>
      </c>
      <c r="C507" s="331" t="s">
        <v>2476</v>
      </c>
      <c r="D507" s="332"/>
      <c r="E507" s="285" t="s">
        <v>835</v>
      </c>
      <c r="F507" s="322" t="s">
        <v>231</v>
      </c>
      <c r="G507" s="512" t="str">
        <f t="shared" si="46"/>
        <v>фото</v>
      </c>
      <c r="H507" s="223"/>
      <c r="I507" s="333" t="s">
        <v>232</v>
      </c>
      <c r="J507" s="334" t="s">
        <v>1446</v>
      </c>
      <c r="K507" s="335" t="s">
        <v>837</v>
      </c>
      <c r="L507" s="336">
        <v>10</v>
      </c>
      <c r="M507" s="337">
        <v>166.7</v>
      </c>
      <c r="N507" s="338"/>
      <c r="O507" s="149">
        <f t="shared" si="47"/>
        <v>0</v>
      </c>
      <c r="P507" s="184">
        <v>4607109943540</v>
      </c>
      <c r="Q507" s="339"/>
      <c r="R507" s="355">
        <f t="shared" si="48"/>
        <v>16.670000000000002</v>
      </c>
      <c r="S507" s="359" t="s">
        <v>2476</v>
      </c>
      <c r="T507" s="475" t="s">
        <v>8117</v>
      </c>
    </row>
    <row r="508" spans="1:20" s="106" customFormat="1" ht="15.75" x14ac:dyDescent="0.2">
      <c r="A508" s="222">
        <v>491</v>
      </c>
      <c r="B508" s="283">
        <v>2601</v>
      </c>
      <c r="C508" s="331" t="s">
        <v>2477</v>
      </c>
      <c r="D508" s="332"/>
      <c r="E508" s="285" t="s">
        <v>835</v>
      </c>
      <c r="F508" s="322" t="s">
        <v>1862</v>
      </c>
      <c r="G508" s="512" t="str">
        <f t="shared" si="46"/>
        <v>фото</v>
      </c>
      <c r="H508" s="223"/>
      <c r="I508" s="333" t="s">
        <v>1863</v>
      </c>
      <c r="J508" s="334" t="s">
        <v>1459</v>
      </c>
      <c r="K508" s="335" t="s">
        <v>837</v>
      </c>
      <c r="L508" s="336">
        <v>10</v>
      </c>
      <c r="M508" s="337">
        <v>157.9</v>
      </c>
      <c r="N508" s="338"/>
      <c r="O508" s="149">
        <f t="shared" si="47"/>
        <v>0</v>
      </c>
      <c r="P508" s="184">
        <v>4607109985731</v>
      </c>
      <c r="Q508" s="339"/>
      <c r="R508" s="355">
        <f t="shared" si="48"/>
        <v>15.79</v>
      </c>
      <c r="S508" s="359" t="s">
        <v>2477</v>
      </c>
      <c r="T508" s="475" t="s">
        <v>8117</v>
      </c>
    </row>
    <row r="509" spans="1:20" ht="15.75" x14ac:dyDescent="0.2">
      <c r="A509" s="222">
        <v>492</v>
      </c>
      <c r="B509" s="283">
        <v>2638</v>
      </c>
      <c r="C509" s="331" t="s">
        <v>2478</v>
      </c>
      <c r="D509" s="332"/>
      <c r="E509" s="285" t="s">
        <v>835</v>
      </c>
      <c r="F509" s="322" t="s">
        <v>1857</v>
      </c>
      <c r="G509" s="512" t="str">
        <f t="shared" si="46"/>
        <v>фото</v>
      </c>
      <c r="H509" s="223"/>
      <c r="I509" s="333" t="s">
        <v>877</v>
      </c>
      <c r="J509" s="334" t="s">
        <v>1452</v>
      </c>
      <c r="K509" s="335" t="s">
        <v>837</v>
      </c>
      <c r="L509" s="336">
        <v>10</v>
      </c>
      <c r="M509" s="337">
        <v>175.6</v>
      </c>
      <c r="N509" s="338"/>
      <c r="O509" s="149">
        <f t="shared" si="47"/>
        <v>0</v>
      </c>
      <c r="P509" s="184">
        <v>4607109950593</v>
      </c>
      <c r="Q509" s="339"/>
      <c r="R509" s="355">
        <f t="shared" si="48"/>
        <v>17.559999999999999</v>
      </c>
      <c r="S509" s="359" t="s">
        <v>2478</v>
      </c>
      <c r="T509" s="475" t="s">
        <v>8117</v>
      </c>
    </row>
    <row r="510" spans="1:20" s="106" customFormat="1" ht="15.75" x14ac:dyDescent="0.2">
      <c r="A510" s="222">
        <v>493</v>
      </c>
      <c r="B510" s="283">
        <v>1388</v>
      </c>
      <c r="C510" s="331" t="s">
        <v>2479</v>
      </c>
      <c r="D510" s="332"/>
      <c r="E510" s="285" t="s">
        <v>835</v>
      </c>
      <c r="F510" s="322" t="s">
        <v>1864</v>
      </c>
      <c r="G510" s="512" t="str">
        <f t="shared" si="46"/>
        <v>фото</v>
      </c>
      <c r="H510" s="223"/>
      <c r="I510" s="333" t="s">
        <v>1807</v>
      </c>
      <c r="J510" s="334" t="s">
        <v>1452</v>
      </c>
      <c r="K510" s="335" t="s">
        <v>837</v>
      </c>
      <c r="L510" s="336">
        <v>10</v>
      </c>
      <c r="M510" s="337">
        <v>182.7</v>
      </c>
      <c r="N510" s="338"/>
      <c r="O510" s="149">
        <f t="shared" si="47"/>
        <v>0</v>
      </c>
      <c r="P510" s="184">
        <v>4607109963487</v>
      </c>
      <c r="Q510" s="339"/>
      <c r="R510" s="355">
        <f t="shared" si="48"/>
        <v>18.27</v>
      </c>
      <c r="S510" s="359" t="s">
        <v>2479</v>
      </c>
      <c r="T510" s="475" t="s">
        <v>8117</v>
      </c>
    </row>
    <row r="511" spans="1:20" s="106" customFormat="1" ht="15.75" x14ac:dyDescent="0.2">
      <c r="A511" s="222">
        <v>494</v>
      </c>
      <c r="B511" s="283">
        <v>6073</v>
      </c>
      <c r="C511" s="331" t="s">
        <v>6669</v>
      </c>
      <c r="D511" s="332"/>
      <c r="E511" s="285" t="s">
        <v>835</v>
      </c>
      <c r="F511" s="322" t="s">
        <v>6255</v>
      </c>
      <c r="G511" s="512" t="str">
        <f t="shared" si="46"/>
        <v>фото</v>
      </c>
      <c r="H511" s="223"/>
      <c r="I511" s="333" t="s">
        <v>6497</v>
      </c>
      <c r="J511" s="334" t="s">
        <v>1452</v>
      </c>
      <c r="K511" s="335" t="s">
        <v>837</v>
      </c>
      <c r="L511" s="336">
        <v>10</v>
      </c>
      <c r="M511" s="337">
        <v>140.1</v>
      </c>
      <c r="N511" s="338"/>
      <c r="O511" s="149">
        <f t="shared" si="47"/>
        <v>0</v>
      </c>
      <c r="P511" s="184">
        <v>4607109935286</v>
      </c>
      <c r="Q511" s="339" t="s">
        <v>5840</v>
      </c>
      <c r="R511" s="355">
        <f t="shared" si="48"/>
        <v>14.01</v>
      </c>
      <c r="S511" s="359" t="s">
        <v>6669</v>
      </c>
      <c r="T511" s="475" t="s">
        <v>8117</v>
      </c>
    </row>
    <row r="512" spans="1:20" s="106" customFormat="1" ht="15" x14ac:dyDescent="0.2">
      <c r="A512" s="461">
        <v>495</v>
      </c>
      <c r="B512" s="289"/>
      <c r="C512" s="289"/>
      <c r="D512" s="289"/>
      <c r="E512" s="286" t="s">
        <v>391</v>
      </c>
      <c r="F512" s="473"/>
      <c r="G512" s="473"/>
      <c r="H512" s="473"/>
      <c r="I512" s="476"/>
      <c r="J512" s="476"/>
      <c r="K512" s="476"/>
      <c r="L512" s="476"/>
      <c r="M512" s="476"/>
      <c r="N512" s="476"/>
      <c r="O512" s="476"/>
      <c r="P512" s="476"/>
      <c r="Q512" s="476"/>
      <c r="R512" s="476"/>
      <c r="S512" s="330"/>
      <c r="T512" s="474"/>
    </row>
    <row r="513" spans="1:20" s="106" customFormat="1" ht="15.75" x14ac:dyDescent="0.2">
      <c r="A513" s="222">
        <v>496</v>
      </c>
      <c r="B513" s="283">
        <v>6662</v>
      </c>
      <c r="C513" s="331" t="s">
        <v>2480</v>
      </c>
      <c r="D513" s="332" t="s">
        <v>2481</v>
      </c>
      <c r="E513" s="285" t="s">
        <v>835</v>
      </c>
      <c r="F513" s="322" t="s">
        <v>244</v>
      </c>
      <c r="G513" s="512" t="str">
        <f t="shared" ref="G513:G576" si="49">HYPERLINK("http://www.gardenbulbs.ru/images/summer_CL/thumbnails/"&amp;C513&amp;".jpg","фото")</f>
        <v>фото</v>
      </c>
      <c r="H513" s="512"/>
      <c r="I513" s="333" t="s">
        <v>1786</v>
      </c>
      <c r="J513" s="334" t="s">
        <v>1443</v>
      </c>
      <c r="K513" s="335" t="s">
        <v>837</v>
      </c>
      <c r="L513" s="336">
        <v>10</v>
      </c>
      <c r="M513" s="337">
        <v>216.4</v>
      </c>
      <c r="N513" s="338"/>
      <c r="O513" s="149">
        <f t="shared" ref="O513:O576" si="50">IF(ISERROR(N513*M513),0,N513*M513)</f>
        <v>0</v>
      </c>
      <c r="P513" s="184">
        <v>4607109943069</v>
      </c>
      <c r="Q513" s="339"/>
      <c r="R513" s="355">
        <f t="shared" ref="R513:R576" si="51">ROUND(M513/L513,2)</f>
        <v>21.64</v>
      </c>
      <c r="S513" s="359" t="s">
        <v>4412</v>
      </c>
      <c r="T513" s="475" t="s">
        <v>8122</v>
      </c>
    </row>
    <row r="514" spans="1:20" s="106" customFormat="1" ht="15.75" x14ac:dyDescent="0.2">
      <c r="A514" s="222">
        <v>497</v>
      </c>
      <c r="B514" s="283">
        <v>3346</v>
      </c>
      <c r="C514" s="331" t="s">
        <v>6670</v>
      </c>
      <c r="D514" s="332"/>
      <c r="E514" s="285" t="s">
        <v>835</v>
      </c>
      <c r="F514" s="322" t="s">
        <v>6256</v>
      </c>
      <c r="G514" s="512" t="str">
        <f t="shared" si="49"/>
        <v>фото</v>
      </c>
      <c r="H514" s="223"/>
      <c r="I514" s="333" t="s">
        <v>1640</v>
      </c>
      <c r="J514" s="334" t="s">
        <v>1452</v>
      </c>
      <c r="K514" s="335" t="s">
        <v>837</v>
      </c>
      <c r="L514" s="336">
        <v>10</v>
      </c>
      <c r="M514" s="337">
        <v>184.5</v>
      </c>
      <c r="N514" s="338"/>
      <c r="O514" s="149">
        <f t="shared" si="50"/>
        <v>0</v>
      </c>
      <c r="P514" s="184">
        <v>4607109951521</v>
      </c>
      <c r="Q514" s="339" t="s">
        <v>5840</v>
      </c>
      <c r="R514" s="355">
        <f t="shared" si="51"/>
        <v>18.45</v>
      </c>
      <c r="S514" s="359" t="s">
        <v>6670</v>
      </c>
      <c r="T514" s="475" t="s">
        <v>8122</v>
      </c>
    </row>
    <row r="515" spans="1:20" s="106" customFormat="1" ht="15.75" x14ac:dyDescent="0.2">
      <c r="A515" s="222">
        <v>498</v>
      </c>
      <c r="B515" s="283">
        <v>6038</v>
      </c>
      <c r="C515" s="331" t="s">
        <v>4413</v>
      </c>
      <c r="D515" s="332"/>
      <c r="E515" s="285" t="s">
        <v>835</v>
      </c>
      <c r="F515" s="322" t="s">
        <v>4414</v>
      </c>
      <c r="G515" s="512" t="str">
        <f t="shared" si="49"/>
        <v>фото</v>
      </c>
      <c r="H515" s="223"/>
      <c r="I515" s="333" t="s">
        <v>877</v>
      </c>
      <c r="J515" s="334" t="s">
        <v>1443</v>
      </c>
      <c r="K515" s="335" t="s">
        <v>837</v>
      </c>
      <c r="L515" s="336">
        <v>10</v>
      </c>
      <c r="M515" s="337">
        <v>149</v>
      </c>
      <c r="N515" s="338"/>
      <c r="O515" s="149">
        <f t="shared" si="50"/>
        <v>0</v>
      </c>
      <c r="P515" s="184">
        <v>4607109931066</v>
      </c>
      <c r="Q515" s="339"/>
      <c r="R515" s="355">
        <f t="shared" si="51"/>
        <v>14.9</v>
      </c>
      <c r="S515" s="359" t="s">
        <v>4413</v>
      </c>
      <c r="T515" s="475" t="s">
        <v>8122</v>
      </c>
    </row>
    <row r="516" spans="1:20" s="106" customFormat="1" ht="15.75" x14ac:dyDescent="0.2">
      <c r="A516" s="222">
        <v>499</v>
      </c>
      <c r="B516" s="283">
        <v>2599</v>
      </c>
      <c r="C516" s="331" t="s">
        <v>2482</v>
      </c>
      <c r="D516" s="332"/>
      <c r="E516" s="285" t="s">
        <v>835</v>
      </c>
      <c r="F516" s="322" t="s">
        <v>1516</v>
      </c>
      <c r="G516" s="512" t="str">
        <f t="shared" si="49"/>
        <v>фото</v>
      </c>
      <c r="H516" s="223"/>
      <c r="I516" s="333" t="s">
        <v>1517</v>
      </c>
      <c r="J516" s="334" t="s">
        <v>1443</v>
      </c>
      <c r="K516" s="335" t="s">
        <v>837</v>
      </c>
      <c r="L516" s="336">
        <v>10</v>
      </c>
      <c r="M516" s="337">
        <v>149</v>
      </c>
      <c r="N516" s="338"/>
      <c r="O516" s="149">
        <f t="shared" si="50"/>
        <v>0</v>
      </c>
      <c r="P516" s="184">
        <v>4607109985656</v>
      </c>
      <c r="Q516" s="339"/>
      <c r="R516" s="355">
        <f t="shared" si="51"/>
        <v>14.9</v>
      </c>
      <c r="S516" s="359" t="s">
        <v>2482</v>
      </c>
      <c r="T516" s="475" t="s">
        <v>8122</v>
      </c>
    </row>
    <row r="517" spans="1:20" s="106" customFormat="1" ht="15.75" x14ac:dyDescent="0.2">
      <c r="A517" s="222">
        <v>500</v>
      </c>
      <c r="B517" s="283">
        <v>3344</v>
      </c>
      <c r="C517" s="331" t="s">
        <v>6671</v>
      </c>
      <c r="D517" s="332"/>
      <c r="E517" s="285" t="s">
        <v>835</v>
      </c>
      <c r="F517" s="322" t="s">
        <v>6257</v>
      </c>
      <c r="G517" s="512" t="str">
        <f t="shared" si="49"/>
        <v>фото</v>
      </c>
      <c r="H517" s="223"/>
      <c r="I517" s="333" t="s">
        <v>6498</v>
      </c>
      <c r="J517" s="334" t="s">
        <v>1452</v>
      </c>
      <c r="K517" s="335" t="s">
        <v>837</v>
      </c>
      <c r="L517" s="336">
        <v>10</v>
      </c>
      <c r="M517" s="337">
        <v>166.7</v>
      </c>
      <c r="N517" s="338"/>
      <c r="O517" s="149">
        <f t="shared" si="50"/>
        <v>0</v>
      </c>
      <c r="P517" s="184">
        <v>4607109951293</v>
      </c>
      <c r="Q517" s="339" t="s">
        <v>5840</v>
      </c>
      <c r="R517" s="355">
        <f t="shared" si="51"/>
        <v>16.670000000000002</v>
      </c>
      <c r="S517" s="359" t="s">
        <v>6671</v>
      </c>
      <c r="T517" s="475" t="s">
        <v>8122</v>
      </c>
    </row>
    <row r="518" spans="1:20" s="106" customFormat="1" ht="25.5" x14ac:dyDescent="0.2">
      <c r="A518" s="222">
        <v>501</v>
      </c>
      <c r="B518" s="283">
        <v>7455</v>
      </c>
      <c r="C518" s="331" t="s">
        <v>3680</v>
      </c>
      <c r="D518" s="332" t="s">
        <v>3681</v>
      </c>
      <c r="E518" s="285" t="s">
        <v>835</v>
      </c>
      <c r="F518" s="322" t="s">
        <v>2483</v>
      </c>
      <c r="G518" s="512" t="str">
        <f t="shared" si="49"/>
        <v>фото</v>
      </c>
      <c r="H518" s="512"/>
      <c r="I518" s="333" t="s">
        <v>2484</v>
      </c>
      <c r="J518" s="334" t="s">
        <v>1446</v>
      </c>
      <c r="K518" s="335" t="s">
        <v>837</v>
      </c>
      <c r="L518" s="336">
        <v>10</v>
      </c>
      <c r="M518" s="337">
        <v>157.9</v>
      </c>
      <c r="N518" s="338"/>
      <c r="O518" s="149">
        <f t="shared" si="50"/>
        <v>0</v>
      </c>
      <c r="P518" s="184">
        <v>4607109939086</v>
      </c>
      <c r="Q518" s="339"/>
      <c r="R518" s="355">
        <f t="shared" si="51"/>
        <v>15.79</v>
      </c>
      <c r="S518" s="359" t="s">
        <v>4415</v>
      </c>
      <c r="T518" s="475" t="s">
        <v>8122</v>
      </c>
    </row>
    <row r="519" spans="1:20" s="106" customFormat="1" ht="15.75" x14ac:dyDescent="0.2">
      <c r="A519" s="222">
        <v>502</v>
      </c>
      <c r="B519" s="283">
        <v>3249</v>
      </c>
      <c r="C519" s="331" t="s">
        <v>2485</v>
      </c>
      <c r="D519" s="332"/>
      <c r="E519" s="285" t="s">
        <v>835</v>
      </c>
      <c r="F519" s="322" t="s">
        <v>394</v>
      </c>
      <c r="G519" s="512" t="str">
        <f t="shared" si="49"/>
        <v>фото</v>
      </c>
      <c r="H519" s="223"/>
      <c r="I519" s="333" t="s">
        <v>1749</v>
      </c>
      <c r="J519" s="334" t="s">
        <v>1443</v>
      </c>
      <c r="K519" s="335" t="s">
        <v>874</v>
      </c>
      <c r="L519" s="336">
        <v>10</v>
      </c>
      <c r="M519" s="337">
        <v>193.4</v>
      </c>
      <c r="N519" s="338"/>
      <c r="O519" s="149">
        <f t="shared" si="50"/>
        <v>0</v>
      </c>
      <c r="P519" s="184">
        <v>4607109950579</v>
      </c>
      <c r="Q519" s="339"/>
      <c r="R519" s="355">
        <f t="shared" si="51"/>
        <v>19.34</v>
      </c>
      <c r="S519" s="359" t="s">
        <v>2485</v>
      </c>
      <c r="T519" s="475" t="s">
        <v>8122</v>
      </c>
    </row>
    <row r="520" spans="1:20" s="106" customFormat="1" ht="25.5" x14ac:dyDescent="0.2">
      <c r="A520" s="222">
        <v>503</v>
      </c>
      <c r="B520" s="283">
        <v>3252</v>
      </c>
      <c r="C520" s="331" t="s">
        <v>2486</v>
      </c>
      <c r="D520" s="332"/>
      <c r="E520" s="285" t="s">
        <v>835</v>
      </c>
      <c r="F520" s="322" t="s">
        <v>395</v>
      </c>
      <c r="G520" s="512" t="str">
        <f t="shared" si="49"/>
        <v>фото</v>
      </c>
      <c r="H520" s="223"/>
      <c r="I520" s="333" t="s">
        <v>396</v>
      </c>
      <c r="J520" s="334" t="s">
        <v>1443</v>
      </c>
      <c r="K520" s="335" t="s">
        <v>837</v>
      </c>
      <c r="L520" s="336">
        <v>10</v>
      </c>
      <c r="M520" s="337">
        <v>145.4</v>
      </c>
      <c r="N520" s="338"/>
      <c r="O520" s="149">
        <f t="shared" si="50"/>
        <v>0</v>
      </c>
      <c r="P520" s="184">
        <v>4607109950562</v>
      </c>
      <c r="Q520" s="339"/>
      <c r="R520" s="355">
        <f t="shared" si="51"/>
        <v>14.54</v>
      </c>
      <c r="S520" s="359" t="s">
        <v>2486</v>
      </c>
      <c r="T520" s="475" t="s">
        <v>8122</v>
      </c>
    </row>
    <row r="521" spans="1:20" s="106" customFormat="1" ht="25.5" x14ac:dyDescent="0.2">
      <c r="A521" s="222">
        <v>504</v>
      </c>
      <c r="B521" s="283">
        <v>7456</v>
      </c>
      <c r="C521" s="331" t="s">
        <v>3682</v>
      </c>
      <c r="D521" s="332"/>
      <c r="E521" s="285" t="s">
        <v>835</v>
      </c>
      <c r="F521" s="322" t="s">
        <v>2487</v>
      </c>
      <c r="G521" s="512" t="str">
        <f t="shared" si="49"/>
        <v>фото</v>
      </c>
      <c r="H521" s="223"/>
      <c r="I521" s="333" t="s">
        <v>2488</v>
      </c>
      <c r="J521" s="334" t="s">
        <v>1443</v>
      </c>
      <c r="K521" s="335" t="s">
        <v>837</v>
      </c>
      <c r="L521" s="336">
        <v>10</v>
      </c>
      <c r="M521" s="337">
        <v>237.7</v>
      </c>
      <c r="N521" s="338"/>
      <c r="O521" s="149">
        <f t="shared" si="50"/>
        <v>0</v>
      </c>
      <c r="P521" s="184">
        <v>4607109939079</v>
      </c>
      <c r="Q521" s="339"/>
      <c r="R521" s="355">
        <f t="shared" si="51"/>
        <v>23.77</v>
      </c>
      <c r="S521" s="359" t="s">
        <v>3682</v>
      </c>
      <c r="T521" s="475" t="s">
        <v>8122</v>
      </c>
    </row>
    <row r="522" spans="1:20" s="106" customFormat="1" ht="25.5" x14ac:dyDescent="0.2">
      <c r="A522" s="222">
        <v>505</v>
      </c>
      <c r="B522" s="283">
        <v>6039</v>
      </c>
      <c r="C522" s="331" t="s">
        <v>4416</v>
      </c>
      <c r="D522" s="332"/>
      <c r="E522" s="285" t="s">
        <v>835</v>
      </c>
      <c r="F522" s="322" t="s">
        <v>4417</v>
      </c>
      <c r="G522" s="512" t="str">
        <f t="shared" si="49"/>
        <v>фото</v>
      </c>
      <c r="H522" s="223"/>
      <c r="I522" s="333" t="s">
        <v>4418</v>
      </c>
      <c r="J522" s="334" t="s">
        <v>1443</v>
      </c>
      <c r="K522" s="335" t="s">
        <v>837</v>
      </c>
      <c r="L522" s="336">
        <v>10</v>
      </c>
      <c r="M522" s="337">
        <v>166.7</v>
      </c>
      <c r="N522" s="338"/>
      <c r="O522" s="149">
        <f t="shared" si="50"/>
        <v>0</v>
      </c>
      <c r="P522" s="184">
        <v>4607109931059</v>
      </c>
      <c r="Q522" s="339"/>
      <c r="R522" s="355">
        <f t="shared" si="51"/>
        <v>16.670000000000002</v>
      </c>
      <c r="S522" s="359" t="s">
        <v>4416</v>
      </c>
      <c r="T522" s="475" t="s">
        <v>8122</v>
      </c>
    </row>
    <row r="523" spans="1:20" s="106" customFormat="1" ht="15.75" x14ac:dyDescent="0.2">
      <c r="A523" s="222">
        <v>506</v>
      </c>
      <c r="B523" s="283">
        <v>1389</v>
      </c>
      <c r="C523" s="331" t="s">
        <v>2489</v>
      </c>
      <c r="D523" s="332"/>
      <c r="E523" s="285" t="s">
        <v>835</v>
      </c>
      <c r="F523" s="322" t="s">
        <v>397</v>
      </c>
      <c r="G523" s="512" t="str">
        <f t="shared" si="49"/>
        <v>фото</v>
      </c>
      <c r="H523" s="223"/>
      <c r="I523" s="333" t="s">
        <v>398</v>
      </c>
      <c r="J523" s="334" t="s">
        <v>1446</v>
      </c>
      <c r="K523" s="335" t="s">
        <v>837</v>
      </c>
      <c r="L523" s="336">
        <v>10</v>
      </c>
      <c r="M523" s="337">
        <v>184.5</v>
      </c>
      <c r="N523" s="338"/>
      <c r="O523" s="149">
        <f t="shared" si="50"/>
        <v>0</v>
      </c>
      <c r="P523" s="184">
        <v>4607109962718</v>
      </c>
      <c r="Q523" s="339"/>
      <c r="R523" s="355">
        <f t="shared" si="51"/>
        <v>18.45</v>
      </c>
      <c r="S523" s="359" t="s">
        <v>2489</v>
      </c>
      <c r="T523" s="475" t="s">
        <v>8122</v>
      </c>
    </row>
    <row r="524" spans="1:20" s="106" customFormat="1" ht="15.75" x14ac:dyDescent="0.2">
      <c r="A524" s="222">
        <v>507</v>
      </c>
      <c r="B524" s="283">
        <v>3254</v>
      </c>
      <c r="C524" s="331" t="s">
        <v>2490</v>
      </c>
      <c r="D524" s="332"/>
      <c r="E524" s="285" t="s">
        <v>835</v>
      </c>
      <c r="F524" s="322" t="s">
        <v>399</v>
      </c>
      <c r="G524" s="512" t="str">
        <f t="shared" si="49"/>
        <v>фото</v>
      </c>
      <c r="H524" s="223"/>
      <c r="I524" s="333" t="s">
        <v>400</v>
      </c>
      <c r="J524" s="334" t="s">
        <v>1446</v>
      </c>
      <c r="K524" s="335" t="s">
        <v>837</v>
      </c>
      <c r="L524" s="336">
        <v>10</v>
      </c>
      <c r="M524" s="337">
        <v>157.9</v>
      </c>
      <c r="N524" s="338"/>
      <c r="O524" s="149">
        <f t="shared" si="50"/>
        <v>0</v>
      </c>
      <c r="P524" s="184">
        <v>4607109950555</v>
      </c>
      <c r="Q524" s="339"/>
      <c r="R524" s="355">
        <f t="shared" si="51"/>
        <v>15.79</v>
      </c>
      <c r="S524" s="359" t="s">
        <v>2490</v>
      </c>
      <c r="T524" s="475" t="s">
        <v>8122</v>
      </c>
    </row>
    <row r="525" spans="1:20" s="106" customFormat="1" ht="15.75" x14ac:dyDescent="0.2">
      <c r="A525" s="222">
        <v>508</v>
      </c>
      <c r="B525" s="283">
        <v>6080</v>
      </c>
      <c r="C525" s="331" t="s">
        <v>3683</v>
      </c>
      <c r="D525" s="332"/>
      <c r="E525" s="285" t="s">
        <v>835</v>
      </c>
      <c r="F525" s="322" t="s">
        <v>3460</v>
      </c>
      <c r="G525" s="512" t="str">
        <f t="shared" si="49"/>
        <v>фото</v>
      </c>
      <c r="H525" s="223"/>
      <c r="I525" s="333" t="s">
        <v>3534</v>
      </c>
      <c r="J525" s="334" t="s">
        <v>1446</v>
      </c>
      <c r="K525" s="335" t="s">
        <v>837</v>
      </c>
      <c r="L525" s="336">
        <v>10</v>
      </c>
      <c r="M525" s="337">
        <v>175.6</v>
      </c>
      <c r="N525" s="338"/>
      <c r="O525" s="149">
        <f t="shared" si="50"/>
        <v>0</v>
      </c>
      <c r="P525" s="184">
        <v>4607109935217</v>
      </c>
      <c r="Q525" s="339"/>
      <c r="R525" s="355">
        <f t="shared" si="51"/>
        <v>17.559999999999999</v>
      </c>
      <c r="S525" s="359" t="s">
        <v>3683</v>
      </c>
      <c r="T525" s="475" t="s">
        <v>8122</v>
      </c>
    </row>
    <row r="526" spans="1:20" s="106" customFormat="1" ht="15.75" x14ac:dyDescent="0.2">
      <c r="A526" s="222">
        <v>509</v>
      </c>
      <c r="B526" s="283">
        <v>3341</v>
      </c>
      <c r="C526" s="331" t="s">
        <v>6672</v>
      </c>
      <c r="D526" s="332"/>
      <c r="E526" s="285" t="s">
        <v>835</v>
      </c>
      <c r="F526" s="322" t="s">
        <v>6258</v>
      </c>
      <c r="G526" s="512" t="str">
        <f t="shared" si="49"/>
        <v>фото</v>
      </c>
      <c r="H526" s="223"/>
      <c r="I526" s="333" t="s">
        <v>6499</v>
      </c>
      <c r="J526" s="334" t="s">
        <v>1452</v>
      </c>
      <c r="K526" s="335" t="s">
        <v>837</v>
      </c>
      <c r="L526" s="336">
        <v>10</v>
      </c>
      <c r="M526" s="337">
        <v>202.2</v>
      </c>
      <c r="N526" s="338"/>
      <c r="O526" s="149">
        <f t="shared" si="50"/>
        <v>0</v>
      </c>
      <c r="P526" s="184">
        <v>4607109950777</v>
      </c>
      <c r="Q526" s="339" t="s">
        <v>5840</v>
      </c>
      <c r="R526" s="355">
        <f t="shared" si="51"/>
        <v>20.22</v>
      </c>
      <c r="S526" s="359" t="s">
        <v>6672</v>
      </c>
      <c r="T526" s="475" t="s">
        <v>8122</v>
      </c>
    </row>
    <row r="527" spans="1:20" ht="63.75" x14ac:dyDescent="0.2">
      <c r="A527" s="222">
        <v>510</v>
      </c>
      <c r="B527" s="283">
        <v>6666</v>
      </c>
      <c r="C527" s="331" t="s">
        <v>2491</v>
      </c>
      <c r="D527" s="332"/>
      <c r="E527" s="285" t="s">
        <v>835</v>
      </c>
      <c r="F527" s="322" t="s">
        <v>233</v>
      </c>
      <c r="G527" s="512" t="str">
        <f t="shared" si="49"/>
        <v>фото</v>
      </c>
      <c r="H527" s="223"/>
      <c r="I527" s="333" t="s">
        <v>4419</v>
      </c>
      <c r="J527" s="334" t="s">
        <v>1446</v>
      </c>
      <c r="K527" s="335" t="s">
        <v>837</v>
      </c>
      <c r="L527" s="336">
        <v>10</v>
      </c>
      <c r="M527" s="337">
        <v>184.5</v>
      </c>
      <c r="N527" s="338"/>
      <c r="O527" s="149">
        <f t="shared" si="50"/>
        <v>0</v>
      </c>
      <c r="P527" s="184">
        <v>4607109943106</v>
      </c>
      <c r="Q527" s="339"/>
      <c r="R527" s="355">
        <f t="shared" si="51"/>
        <v>18.45</v>
      </c>
      <c r="S527" s="359" t="s">
        <v>2491</v>
      </c>
      <c r="T527" s="475" t="s">
        <v>8122</v>
      </c>
    </row>
    <row r="528" spans="1:20" s="106" customFormat="1" ht="15.75" x14ac:dyDescent="0.2">
      <c r="A528" s="222">
        <v>511</v>
      </c>
      <c r="B528" s="283">
        <v>3340</v>
      </c>
      <c r="C528" s="331" t="s">
        <v>6673</v>
      </c>
      <c r="D528" s="332"/>
      <c r="E528" s="285" t="s">
        <v>835</v>
      </c>
      <c r="F528" s="322" t="s">
        <v>6259</v>
      </c>
      <c r="G528" s="512" t="str">
        <f t="shared" si="49"/>
        <v>фото</v>
      </c>
      <c r="H528" s="223"/>
      <c r="I528" s="333" t="s">
        <v>6500</v>
      </c>
      <c r="J528" s="334" t="s">
        <v>1452</v>
      </c>
      <c r="K528" s="335" t="s">
        <v>837</v>
      </c>
      <c r="L528" s="336">
        <v>10</v>
      </c>
      <c r="M528" s="337">
        <v>175.6</v>
      </c>
      <c r="N528" s="338"/>
      <c r="O528" s="149">
        <f t="shared" si="50"/>
        <v>0</v>
      </c>
      <c r="P528" s="184">
        <v>4607109950364</v>
      </c>
      <c r="Q528" s="339" t="s">
        <v>5840</v>
      </c>
      <c r="R528" s="355">
        <f t="shared" si="51"/>
        <v>17.559999999999999</v>
      </c>
      <c r="S528" s="359" t="s">
        <v>6673</v>
      </c>
      <c r="T528" s="475" t="s">
        <v>8122</v>
      </c>
    </row>
    <row r="529" spans="1:20" s="106" customFormat="1" ht="15.75" x14ac:dyDescent="0.2">
      <c r="A529" s="222">
        <v>512</v>
      </c>
      <c r="B529" s="283">
        <v>3260</v>
      </c>
      <c r="C529" s="331" t="s">
        <v>2492</v>
      </c>
      <c r="D529" s="332"/>
      <c r="E529" s="285" t="s">
        <v>835</v>
      </c>
      <c r="F529" s="322" t="s">
        <v>401</v>
      </c>
      <c r="G529" s="512" t="str">
        <f t="shared" si="49"/>
        <v>фото</v>
      </c>
      <c r="H529" s="223"/>
      <c r="I529" s="333" t="s">
        <v>402</v>
      </c>
      <c r="J529" s="334" t="s">
        <v>1443</v>
      </c>
      <c r="K529" s="335" t="s">
        <v>837</v>
      </c>
      <c r="L529" s="336">
        <v>10</v>
      </c>
      <c r="M529" s="337">
        <v>193.4</v>
      </c>
      <c r="N529" s="338"/>
      <c r="O529" s="149">
        <f t="shared" si="50"/>
        <v>0</v>
      </c>
      <c r="P529" s="184">
        <v>4607109950548</v>
      </c>
      <c r="Q529" s="339"/>
      <c r="R529" s="355">
        <f t="shared" si="51"/>
        <v>19.34</v>
      </c>
      <c r="S529" s="359" t="s">
        <v>2492</v>
      </c>
      <c r="T529" s="475" t="s">
        <v>8122</v>
      </c>
    </row>
    <row r="530" spans="1:20" s="106" customFormat="1" ht="25.5" x14ac:dyDescent="0.2">
      <c r="A530" s="222">
        <v>513</v>
      </c>
      <c r="B530" s="283">
        <v>2627</v>
      </c>
      <c r="C530" s="331" t="s">
        <v>8123</v>
      </c>
      <c r="D530" s="332"/>
      <c r="E530" s="385" t="s">
        <v>835</v>
      </c>
      <c r="F530" s="323" t="s">
        <v>8124</v>
      </c>
      <c r="G530" s="512" t="str">
        <f t="shared" si="49"/>
        <v>фото</v>
      </c>
      <c r="H530" s="223"/>
      <c r="I530" s="333" t="s">
        <v>8125</v>
      </c>
      <c r="J530" s="334" t="s">
        <v>1446</v>
      </c>
      <c r="K530" s="335" t="s">
        <v>874</v>
      </c>
      <c r="L530" s="336">
        <v>10</v>
      </c>
      <c r="M530" s="337">
        <v>184.5</v>
      </c>
      <c r="N530" s="338"/>
      <c r="O530" s="149">
        <f t="shared" si="50"/>
        <v>0</v>
      </c>
      <c r="P530" s="184">
        <v>4607109956601</v>
      </c>
      <c r="Q530" s="504" t="s">
        <v>7296</v>
      </c>
      <c r="R530" s="355">
        <f t="shared" si="51"/>
        <v>18.45</v>
      </c>
      <c r="S530" s="359" t="s">
        <v>8123</v>
      </c>
      <c r="T530" s="475" t="s">
        <v>8122</v>
      </c>
    </row>
    <row r="531" spans="1:20" s="106" customFormat="1" ht="25.5" x14ac:dyDescent="0.2">
      <c r="A531" s="222">
        <v>514</v>
      </c>
      <c r="B531" s="283">
        <v>6040</v>
      </c>
      <c r="C531" s="331" t="s">
        <v>4420</v>
      </c>
      <c r="D531" s="332"/>
      <c r="E531" s="285" t="s">
        <v>835</v>
      </c>
      <c r="F531" s="322" t="s">
        <v>4421</v>
      </c>
      <c r="G531" s="512" t="str">
        <f t="shared" si="49"/>
        <v>фото</v>
      </c>
      <c r="H531" s="223"/>
      <c r="I531" s="333" t="s">
        <v>4422</v>
      </c>
      <c r="J531" s="334" t="s">
        <v>1443</v>
      </c>
      <c r="K531" s="335" t="s">
        <v>837</v>
      </c>
      <c r="L531" s="336">
        <v>10</v>
      </c>
      <c r="M531" s="337">
        <v>193.4</v>
      </c>
      <c r="N531" s="338"/>
      <c r="O531" s="149">
        <f t="shared" si="50"/>
        <v>0</v>
      </c>
      <c r="P531" s="184">
        <v>4607109931042</v>
      </c>
      <c r="Q531" s="339"/>
      <c r="R531" s="355">
        <f t="shared" si="51"/>
        <v>19.34</v>
      </c>
      <c r="S531" s="359" t="s">
        <v>4420</v>
      </c>
      <c r="T531" s="475" t="s">
        <v>8122</v>
      </c>
    </row>
    <row r="532" spans="1:20" s="106" customFormat="1" ht="15.75" x14ac:dyDescent="0.2">
      <c r="A532" s="222">
        <v>515</v>
      </c>
      <c r="B532" s="283">
        <v>2940</v>
      </c>
      <c r="C532" s="331" t="s">
        <v>3684</v>
      </c>
      <c r="D532" s="332"/>
      <c r="E532" s="285" t="s">
        <v>835</v>
      </c>
      <c r="F532" s="322" t="s">
        <v>403</v>
      </c>
      <c r="G532" s="512" t="str">
        <f t="shared" si="49"/>
        <v>фото</v>
      </c>
      <c r="H532" s="223"/>
      <c r="I532" s="333" t="s">
        <v>404</v>
      </c>
      <c r="J532" s="334" t="s">
        <v>1446</v>
      </c>
      <c r="K532" s="335" t="s">
        <v>837</v>
      </c>
      <c r="L532" s="336">
        <v>10</v>
      </c>
      <c r="M532" s="337">
        <v>175.6</v>
      </c>
      <c r="N532" s="338"/>
      <c r="O532" s="149">
        <f t="shared" si="50"/>
        <v>0</v>
      </c>
      <c r="P532" s="184">
        <v>4607109979242</v>
      </c>
      <c r="Q532" s="339"/>
      <c r="R532" s="355">
        <f t="shared" si="51"/>
        <v>17.559999999999999</v>
      </c>
      <c r="S532" s="359" t="s">
        <v>3684</v>
      </c>
      <c r="T532" s="475" t="s">
        <v>8122</v>
      </c>
    </row>
    <row r="533" spans="1:20" s="106" customFormat="1" ht="25.5" x14ac:dyDescent="0.2">
      <c r="A533" s="222">
        <v>516</v>
      </c>
      <c r="B533" s="283">
        <v>3334</v>
      </c>
      <c r="C533" s="331" t="s">
        <v>8126</v>
      </c>
      <c r="D533" s="332"/>
      <c r="E533" s="385" t="s">
        <v>835</v>
      </c>
      <c r="F533" s="323" t="s">
        <v>8127</v>
      </c>
      <c r="G533" s="512" t="str">
        <f t="shared" si="49"/>
        <v>фото</v>
      </c>
      <c r="H533" s="223"/>
      <c r="I533" s="333" t="s">
        <v>8128</v>
      </c>
      <c r="J533" s="334" t="s">
        <v>1452</v>
      </c>
      <c r="K533" s="335" t="s">
        <v>837</v>
      </c>
      <c r="L533" s="336">
        <v>10</v>
      </c>
      <c r="M533" s="337">
        <v>166.7</v>
      </c>
      <c r="N533" s="338"/>
      <c r="O533" s="149">
        <f t="shared" si="50"/>
        <v>0</v>
      </c>
      <c r="P533" s="184">
        <v>4607109950388</v>
      </c>
      <c r="Q533" s="504" t="s">
        <v>7296</v>
      </c>
      <c r="R533" s="355">
        <f t="shared" si="51"/>
        <v>16.670000000000002</v>
      </c>
      <c r="S533" s="359" t="s">
        <v>8126</v>
      </c>
      <c r="T533" s="475" t="s">
        <v>8122</v>
      </c>
    </row>
    <row r="534" spans="1:20" s="106" customFormat="1" ht="15.75" x14ac:dyDescent="0.2">
      <c r="A534" s="222">
        <v>517</v>
      </c>
      <c r="B534" s="283">
        <v>2612</v>
      </c>
      <c r="C534" s="331" t="s">
        <v>2493</v>
      </c>
      <c r="D534" s="332"/>
      <c r="E534" s="285" t="s">
        <v>835</v>
      </c>
      <c r="F534" s="322" t="s">
        <v>405</v>
      </c>
      <c r="G534" s="512" t="str">
        <f t="shared" si="49"/>
        <v>фото</v>
      </c>
      <c r="H534" s="223"/>
      <c r="I534" s="333" t="s">
        <v>1861</v>
      </c>
      <c r="J534" s="334" t="s">
        <v>1443</v>
      </c>
      <c r="K534" s="335" t="s">
        <v>837</v>
      </c>
      <c r="L534" s="336">
        <v>10</v>
      </c>
      <c r="M534" s="337">
        <v>140.1</v>
      </c>
      <c r="N534" s="338"/>
      <c r="O534" s="149">
        <f t="shared" si="50"/>
        <v>0</v>
      </c>
      <c r="P534" s="184">
        <v>4607109956380</v>
      </c>
      <c r="Q534" s="339"/>
      <c r="R534" s="355">
        <f t="shared" si="51"/>
        <v>14.01</v>
      </c>
      <c r="S534" s="359" t="s">
        <v>2493</v>
      </c>
      <c r="T534" s="475" t="s">
        <v>8122</v>
      </c>
    </row>
    <row r="535" spans="1:20" s="106" customFormat="1" ht="25.5" x14ac:dyDescent="0.2">
      <c r="A535" s="222">
        <v>518</v>
      </c>
      <c r="B535" s="283">
        <v>3262</v>
      </c>
      <c r="C535" s="331" t="s">
        <v>2494</v>
      </c>
      <c r="D535" s="332"/>
      <c r="E535" s="285" t="s">
        <v>835</v>
      </c>
      <c r="F535" s="322" t="s">
        <v>406</v>
      </c>
      <c r="G535" s="512" t="str">
        <f t="shared" si="49"/>
        <v>фото</v>
      </c>
      <c r="H535" s="223"/>
      <c r="I535" s="333" t="s">
        <v>407</v>
      </c>
      <c r="J535" s="334" t="s">
        <v>1443</v>
      </c>
      <c r="K535" s="335" t="s">
        <v>837</v>
      </c>
      <c r="L535" s="336">
        <v>10</v>
      </c>
      <c r="M535" s="337">
        <v>166.7</v>
      </c>
      <c r="N535" s="338"/>
      <c r="O535" s="149">
        <f t="shared" si="50"/>
        <v>0</v>
      </c>
      <c r="P535" s="184">
        <v>4607109950531</v>
      </c>
      <c r="Q535" s="339"/>
      <c r="R535" s="355">
        <f t="shared" si="51"/>
        <v>16.670000000000002</v>
      </c>
      <c r="S535" s="359" t="s">
        <v>2494</v>
      </c>
      <c r="T535" s="475" t="s">
        <v>8122</v>
      </c>
    </row>
    <row r="536" spans="1:20" s="106" customFormat="1" ht="15.75" x14ac:dyDescent="0.2">
      <c r="A536" s="222">
        <v>519</v>
      </c>
      <c r="B536" s="283">
        <v>895</v>
      </c>
      <c r="C536" s="331" t="s">
        <v>2495</v>
      </c>
      <c r="D536" s="332"/>
      <c r="E536" s="285" t="s">
        <v>835</v>
      </c>
      <c r="F536" s="322" t="s">
        <v>408</v>
      </c>
      <c r="G536" s="512" t="str">
        <f t="shared" si="49"/>
        <v>фото</v>
      </c>
      <c r="H536" s="223"/>
      <c r="I536" s="333" t="s">
        <v>3535</v>
      </c>
      <c r="J536" s="334" t="s">
        <v>1443</v>
      </c>
      <c r="K536" s="335" t="s">
        <v>837</v>
      </c>
      <c r="L536" s="336">
        <v>8</v>
      </c>
      <c r="M536" s="337">
        <v>188.7</v>
      </c>
      <c r="N536" s="338"/>
      <c r="O536" s="149">
        <f t="shared" si="50"/>
        <v>0</v>
      </c>
      <c r="P536" s="184">
        <v>4607109956403</v>
      </c>
      <c r="Q536" s="339"/>
      <c r="R536" s="355">
        <f t="shared" si="51"/>
        <v>23.59</v>
      </c>
      <c r="S536" s="359" t="s">
        <v>2495</v>
      </c>
      <c r="T536" s="475" t="s">
        <v>8122</v>
      </c>
    </row>
    <row r="537" spans="1:20" s="106" customFormat="1" ht="25.5" x14ac:dyDescent="0.2">
      <c r="A537" s="222">
        <v>520</v>
      </c>
      <c r="B537" s="283">
        <v>6041</v>
      </c>
      <c r="C537" s="331" t="s">
        <v>4423</v>
      </c>
      <c r="D537" s="332"/>
      <c r="E537" s="285" t="s">
        <v>835</v>
      </c>
      <c r="F537" s="322" t="s">
        <v>4424</v>
      </c>
      <c r="G537" s="512" t="str">
        <f t="shared" si="49"/>
        <v>фото</v>
      </c>
      <c r="H537" s="223"/>
      <c r="I537" s="333" t="s">
        <v>4425</v>
      </c>
      <c r="J537" s="334" t="s">
        <v>1443</v>
      </c>
      <c r="K537" s="335" t="s">
        <v>837</v>
      </c>
      <c r="L537" s="336">
        <v>10</v>
      </c>
      <c r="M537" s="337">
        <v>157.9</v>
      </c>
      <c r="N537" s="338"/>
      <c r="O537" s="149">
        <f t="shared" si="50"/>
        <v>0</v>
      </c>
      <c r="P537" s="184">
        <v>4607109931035</v>
      </c>
      <c r="Q537" s="339"/>
      <c r="R537" s="355">
        <f t="shared" si="51"/>
        <v>15.79</v>
      </c>
      <c r="S537" s="359" t="s">
        <v>4426</v>
      </c>
      <c r="T537" s="475" t="s">
        <v>8122</v>
      </c>
    </row>
    <row r="538" spans="1:20" s="106" customFormat="1" ht="15.75" x14ac:dyDescent="0.2">
      <c r="A538" s="222">
        <v>521</v>
      </c>
      <c r="B538" s="283">
        <v>6701</v>
      </c>
      <c r="C538" s="331" t="s">
        <v>6674</v>
      </c>
      <c r="D538" s="332"/>
      <c r="E538" s="285" t="s">
        <v>835</v>
      </c>
      <c r="F538" s="322" t="s">
        <v>6260</v>
      </c>
      <c r="G538" s="512" t="str">
        <f t="shared" si="49"/>
        <v>фото</v>
      </c>
      <c r="H538" s="223"/>
      <c r="I538" s="333" t="s">
        <v>3532</v>
      </c>
      <c r="J538" s="334" t="s">
        <v>1452</v>
      </c>
      <c r="K538" s="335" t="s">
        <v>837</v>
      </c>
      <c r="L538" s="336">
        <v>10</v>
      </c>
      <c r="M538" s="337">
        <v>184.5</v>
      </c>
      <c r="N538" s="338"/>
      <c r="O538" s="149">
        <f t="shared" si="50"/>
        <v>0</v>
      </c>
      <c r="P538" s="184">
        <v>4607109943458</v>
      </c>
      <c r="Q538" s="339" t="s">
        <v>5840</v>
      </c>
      <c r="R538" s="355">
        <f t="shared" si="51"/>
        <v>18.45</v>
      </c>
      <c r="S538" s="359" t="s">
        <v>6674</v>
      </c>
      <c r="T538" s="475" t="s">
        <v>8122</v>
      </c>
    </row>
    <row r="539" spans="1:20" s="106" customFormat="1" ht="15.75" x14ac:dyDescent="0.2">
      <c r="A539" s="222">
        <v>522</v>
      </c>
      <c r="B539" s="283">
        <v>6042</v>
      </c>
      <c r="C539" s="331" t="s">
        <v>4427</v>
      </c>
      <c r="D539" s="332"/>
      <c r="E539" s="285" t="s">
        <v>835</v>
      </c>
      <c r="F539" s="322" t="s">
        <v>4428</v>
      </c>
      <c r="G539" s="512" t="str">
        <f t="shared" si="49"/>
        <v>фото</v>
      </c>
      <c r="H539" s="223"/>
      <c r="I539" s="333" t="s">
        <v>4429</v>
      </c>
      <c r="J539" s="334" t="s">
        <v>1443</v>
      </c>
      <c r="K539" s="335" t="s">
        <v>837</v>
      </c>
      <c r="L539" s="336">
        <v>10</v>
      </c>
      <c r="M539" s="337">
        <v>172.1</v>
      </c>
      <c r="N539" s="338"/>
      <c r="O539" s="149">
        <f t="shared" si="50"/>
        <v>0</v>
      </c>
      <c r="P539" s="184">
        <v>4607109931028</v>
      </c>
      <c r="Q539" s="339"/>
      <c r="R539" s="355">
        <f t="shared" si="51"/>
        <v>17.21</v>
      </c>
      <c r="S539" s="359" t="s">
        <v>4430</v>
      </c>
      <c r="T539" s="475" t="s">
        <v>8122</v>
      </c>
    </row>
    <row r="540" spans="1:20" s="106" customFormat="1" ht="15.75" x14ac:dyDescent="0.2">
      <c r="A540" s="222">
        <v>523</v>
      </c>
      <c r="B540" s="283">
        <v>6043</v>
      </c>
      <c r="C540" s="331" t="s">
        <v>4431</v>
      </c>
      <c r="D540" s="332" t="s">
        <v>4432</v>
      </c>
      <c r="E540" s="285" t="s">
        <v>835</v>
      </c>
      <c r="F540" s="322" t="s">
        <v>4433</v>
      </c>
      <c r="G540" s="512" t="str">
        <f t="shared" si="49"/>
        <v>фото</v>
      </c>
      <c r="H540" s="512"/>
      <c r="I540" s="333" t="s">
        <v>4434</v>
      </c>
      <c r="J540" s="334" t="s">
        <v>1443</v>
      </c>
      <c r="K540" s="335" t="s">
        <v>837</v>
      </c>
      <c r="L540" s="336">
        <v>10</v>
      </c>
      <c r="M540" s="337">
        <v>166.7</v>
      </c>
      <c r="N540" s="338"/>
      <c r="O540" s="149">
        <f t="shared" si="50"/>
        <v>0</v>
      </c>
      <c r="P540" s="184">
        <v>4607109931011</v>
      </c>
      <c r="Q540" s="339"/>
      <c r="R540" s="355">
        <f t="shared" si="51"/>
        <v>16.670000000000002</v>
      </c>
      <c r="S540" s="359" t="s">
        <v>4431</v>
      </c>
      <c r="T540" s="475" t="s">
        <v>8122</v>
      </c>
    </row>
    <row r="541" spans="1:20" s="106" customFormat="1" ht="38.25" x14ac:dyDescent="0.2">
      <c r="A541" s="222">
        <v>524</v>
      </c>
      <c r="B541" s="283">
        <v>3311</v>
      </c>
      <c r="C541" s="331" t="s">
        <v>2496</v>
      </c>
      <c r="D541" s="332"/>
      <c r="E541" s="285" t="s">
        <v>835</v>
      </c>
      <c r="F541" s="322" t="s">
        <v>420</v>
      </c>
      <c r="G541" s="512" t="str">
        <f t="shared" si="49"/>
        <v>фото</v>
      </c>
      <c r="H541" s="223"/>
      <c r="I541" s="333" t="s">
        <v>421</v>
      </c>
      <c r="J541" s="334" t="s">
        <v>1443</v>
      </c>
      <c r="K541" s="335" t="s">
        <v>837</v>
      </c>
      <c r="L541" s="336">
        <v>10</v>
      </c>
      <c r="M541" s="337">
        <v>140.1</v>
      </c>
      <c r="N541" s="338"/>
      <c r="O541" s="149">
        <f t="shared" si="50"/>
        <v>0</v>
      </c>
      <c r="P541" s="184">
        <v>4607109950524</v>
      </c>
      <c r="Q541" s="339"/>
      <c r="R541" s="355">
        <f t="shared" si="51"/>
        <v>14.01</v>
      </c>
      <c r="S541" s="359" t="s">
        <v>2496</v>
      </c>
      <c r="T541" s="475" t="s">
        <v>8122</v>
      </c>
    </row>
    <row r="542" spans="1:20" s="106" customFormat="1" ht="15.75" x14ac:dyDescent="0.2">
      <c r="A542" s="222">
        <v>525</v>
      </c>
      <c r="B542" s="283">
        <v>853</v>
      </c>
      <c r="C542" s="331" t="s">
        <v>6675</v>
      </c>
      <c r="D542" s="332"/>
      <c r="E542" s="285" t="s">
        <v>835</v>
      </c>
      <c r="F542" s="322" t="s">
        <v>6261</v>
      </c>
      <c r="G542" s="512" t="str">
        <f t="shared" si="49"/>
        <v>фото</v>
      </c>
      <c r="H542" s="223"/>
      <c r="I542" s="333" t="s">
        <v>6501</v>
      </c>
      <c r="J542" s="334" t="s">
        <v>1452</v>
      </c>
      <c r="K542" s="335" t="s">
        <v>837</v>
      </c>
      <c r="L542" s="336">
        <v>10</v>
      </c>
      <c r="M542" s="337">
        <v>157.9</v>
      </c>
      <c r="N542" s="338"/>
      <c r="O542" s="149">
        <f t="shared" si="50"/>
        <v>0</v>
      </c>
      <c r="P542" s="184">
        <v>4607109956625</v>
      </c>
      <c r="Q542" s="339" t="s">
        <v>5840</v>
      </c>
      <c r="R542" s="355">
        <f t="shared" si="51"/>
        <v>15.79</v>
      </c>
      <c r="S542" s="359" t="s">
        <v>6675</v>
      </c>
      <c r="T542" s="475" t="s">
        <v>8122</v>
      </c>
    </row>
    <row r="543" spans="1:20" s="106" customFormat="1" ht="28.5" x14ac:dyDescent="0.2">
      <c r="A543" s="222">
        <v>526</v>
      </c>
      <c r="B543" s="283">
        <v>7457</v>
      </c>
      <c r="C543" s="331" t="s">
        <v>4435</v>
      </c>
      <c r="D543" s="332"/>
      <c r="E543" s="285" t="s">
        <v>835</v>
      </c>
      <c r="F543" s="322" t="s">
        <v>2497</v>
      </c>
      <c r="G543" s="512" t="str">
        <f t="shared" si="49"/>
        <v>фото</v>
      </c>
      <c r="H543" s="223"/>
      <c r="I543" s="333" t="s">
        <v>2498</v>
      </c>
      <c r="J543" s="334" t="s">
        <v>1446</v>
      </c>
      <c r="K543" s="335" t="s">
        <v>837</v>
      </c>
      <c r="L543" s="336">
        <v>10</v>
      </c>
      <c r="M543" s="337">
        <v>180.9</v>
      </c>
      <c r="N543" s="338"/>
      <c r="O543" s="149">
        <f t="shared" si="50"/>
        <v>0</v>
      </c>
      <c r="P543" s="184">
        <v>4607109939062</v>
      </c>
      <c r="Q543" s="339"/>
      <c r="R543" s="355">
        <f t="shared" si="51"/>
        <v>18.09</v>
      </c>
      <c r="S543" s="359" t="s">
        <v>4435</v>
      </c>
      <c r="T543" s="475" t="s">
        <v>8122</v>
      </c>
    </row>
    <row r="544" spans="1:20" s="106" customFormat="1" ht="25.5" x14ac:dyDescent="0.2">
      <c r="A544" s="222">
        <v>527</v>
      </c>
      <c r="B544" s="283">
        <v>3339</v>
      </c>
      <c r="C544" s="331" t="s">
        <v>8129</v>
      </c>
      <c r="D544" s="332"/>
      <c r="E544" s="385" t="s">
        <v>835</v>
      </c>
      <c r="F544" s="323" t="s">
        <v>8130</v>
      </c>
      <c r="G544" s="512" t="str">
        <f t="shared" si="49"/>
        <v>фото</v>
      </c>
      <c r="H544" s="223"/>
      <c r="I544" s="333" t="s">
        <v>8131</v>
      </c>
      <c r="J544" s="334" t="s">
        <v>1443</v>
      </c>
      <c r="K544" s="335" t="s">
        <v>837</v>
      </c>
      <c r="L544" s="336">
        <v>10</v>
      </c>
      <c r="M544" s="337">
        <v>175.6</v>
      </c>
      <c r="N544" s="338"/>
      <c r="O544" s="149">
        <f t="shared" si="50"/>
        <v>0</v>
      </c>
      <c r="P544" s="184">
        <v>4607109951552</v>
      </c>
      <c r="Q544" s="504" t="s">
        <v>7296</v>
      </c>
      <c r="R544" s="355">
        <f t="shared" si="51"/>
        <v>17.559999999999999</v>
      </c>
      <c r="S544" s="359" t="s">
        <v>8129</v>
      </c>
      <c r="T544" s="475" t="s">
        <v>8122</v>
      </c>
    </row>
    <row r="545" spans="1:20" s="106" customFormat="1" ht="51" x14ac:dyDescent="0.2">
      <c r="A545" s="222">
        <v>528</v>
      </c>
      <c r="B545" s="283">
        <v>7458</v>
      </c>
      <c r="C545" s="331" t="s">
        <v>3685</v>
      </c>
      <c r="D545" s="332"/>
      <c r="E545" s="285" t="s">
        <v>835</v>
      </c>
      <c r="F545" s="322" t="s">
        <v>2499</v>
      </c>
      <c r="G545" s="512" t="str">
        <f t="shared" si="49"/>
        <v>фото</v>
      </c>
      <c r="H545" s="223"/>
      <c r="I545" s="333" t="s">
        <v>6502</v>
      </c>
      <c r="J545" s="334" t="s">
        <v>1446</v>
      </c>
      <c r="K545" s="335" t="s">
        <v>837</v>
      </c>
      <c r="L545" s="336">
        <v>10</v>
      </c>
      <c r="M545" s="337">
        <v>188</v>
      </c>
      <c r="N545" s="338"/>
      <c r="O545" s="149">
        <f t="shared" si="50"/>
        <v>0</v>
      </c>
      <c r="P545" s="184">
        <v>4607109939055</v>
      </c>
      <c r="Q545" s="339"/>
      <c r="R545" s="355">
        <f t="shared" si="51"/>
        <v>18.8</v>
      </c>
      <c r="S545" s="359" t="s">
        <v>3685</v>
      </c>
      <c r="T545" s="475" t="s">
        <v>8122</v>
      </c>
    </row>
    <row r="546" spans="1:20" s="106" customFormat="1" ht="15.75" x14ac:dyDescent="0.2">
      <c r="A546" s="222">
        <v>529</v>
      </c>
      <c r="B546" s="283">
        <v>6044</v>
      </c>
      <c r="C546" s="331" t="s">
        <v>4436</v>
      </c>
      <c r="D546" s="332"/>
      <c r="E546" s="285" t="s">
        <v>835</v>
      </c>
      <c r="F546" s="322" t="s">
        <v>4437</v>
      </c>
      <c r="G546" s="512" t="str">
        <f t="shared" si="49"/>
        <v>фото</v>
      </c>
      <c r="H546" s="223"/>
      <c r="I546" s="333" t="s">
        <v>3543</v>
      </c>
      <c r="J546" s="334" t="s">
        <v>1443</v>
      </c>
      <c r="K546" s="335" t="s">
        <v>837</v>
      </c>
      <c r="L546" s="336">
        <v>10</v>
      </c>
      <c r="M546" s="337">
        <v>166.7</v>
      </c>
      <c r="N546" s="338"/>
      <c r="O546" s="149">
        <f t="shared" si="50"/>
        <v>0</v>
      </c>
      <c r="P546" s="184">
        <v>4607109931004</v>
      </c>
      <c r="Q546" s="339"/>
      <c r="R546" s="355">
        <f t="shared" si="51"/>
        <v>16.670000000000002</v>
      </c>
      <c r="S546" s="359" t="s">
        <v>4436</v>
      </c>
      <c r="T546" s="475" t="s">
        <v>8122</v>
      </c>
    </row>
    <row r="547" spans="1:20" s="106" customFormat="1" ht="25.5" x14ac:dyDescent="0.2">
      <c r="A547" s="222">
        <v>530</v>
      </c>
      <c r="B547" s="283">
        <v>6699</v>
      </c>
      <c r="C547" s="331" t="s">
        <v>6676</v>
      </c>
      <c r="D547" s="332"/>
      <c r="E547" s="285" t="s">
        <v>835</v>
      </c>
      <c r="F547" s="322" t="s">
        <v>6262</v>
      </c>
      <c r="G547" s="512" t="str">
        <f t="shared" si="49"/>
        <v>фото</v>
      </c>
      <c r="H547" s="223"/>
      <c r="I547" s="333" t="s">
        <v>6503</v>
      </c>
      <c r="J547" s="334" t="s">
        <v>1446</v>
      </c>
      <c r="K547" s="335" t="s">
        <v>837</v>
      </c>
      <c r="L547" s="336">
        <v>10</v>
      </c>
      <c r="M547" s="337">
        <v>172.1</v>
      </c>
      <c r="N547" s="338"/>
      <c r="O547" s="149">
        <f t="shared" si="50"/>
        <v>0</v>
      </c>
      <c r="P547" s="184">
        <v>4607109943434</v>
      </c>
      <c r="Q547" s="339" t="s">
        <v>5840</v>
      </c>
      <c r="R547" s="355">
        <f t="shared" si="51"/>
        <v>17.21</v>
      </c>
      <c r="S547" s="359" t="s">
        <v>6676</v>
      </c>
      <c r="T547" s="475" t="s">
        <v>8122</v>
      </c>
    </row>
    <row r="548" spans="1:20" s="106" customFormat="1" ht="15.75" x14ac:dyDescent="0.2">
      <c r="A548" s="222">
        <v>531</v>
      </c>
      <c r="B548" s="283">
        <v>1760</v>
      </c>
      <c r="C548" s="331" t="s">
        <v>2500</v>
      </c>
      <c r="D548" s="332"/>
      <c r="E548" s="285" t="s">
        <v>835</v>
      </c>
      <c r="F548" s="322" t="s">
        <v>1505</v>
      </c>
      <c r="G548" s="512" t="str">
        <f t="shared" si="49"/>
        <v>фото</v>
      </c>
      <c r="H548" s="223"/>
      <c r="I548" s="333" t="s">
        <v>1506</v>
      </c>
      <c r="J548" s="334" t="s">
        <v>1443</v>
      </c>
      <c r="K548" s="335" t="s">
        <v>837</v>
      </c>
      <c r="L548" s="336">
        <v>10</v>
      </c>
      <c r="M548" s="337">
        <v>145.4</v>
      </c>
      <c r="N548" s="338"/>
      <c r="O548" s="149">
        <f t="shared" si="50"/>
        <v>0</v>
      </c>
      <c r="P548" s="184">
        <v>4607109979266</v>
      </c>
      <c r="Q548" s="339"/>
      <c r="R548" s="355">
        <f t="shared" si="51"/>
        <v>14.54</v>
      </c>
      <c r="S548" s="359" t="s">
        <v>2500</v>
      </c>
      <c r="T548" s="475" t="s">
        <v>8122</v>
      </c>
    </row>
    <row r="549" spans="1:20" s="106" customFormat="1" ht="25.5" x14ac:dyDescent="0.2">
      <c r="A549" s="222">
        <v>532</v>
      </c>
      <c r="B549" s="283">
        <v>6698</v>
      </c>
      <c r="C549" s="331" t="s">
        <v>6677</v>
      </c>
      <c r="D549" s="332"/>
      <c r="E549" s="285" t="s">
        <v>835</v>
      </c>
      <c r="F549" s="322" t="s">
        <v>6263</v>
      </c>
      <c r="G549" s="512" t="str">
        <f t="shared" si="49"/>
        <v>фото</v>
      </c>
      <c r="H549" s="223"/>
      <c r="I549" s="333" t="s">
        <v>6504</v>
      </c>
      <c r="J549" s="334" t="s">
        <v>1443</v>
      </c>
      <c r="K549" s="335" t="s">
        <v>837</v>
      </c>
      <c r="L549" s="336">
        <v>10</v>
      </c>
      <c r="M549" s="337">
        <v>166.7</v>
      </c>
      <c r="N549" s="338"/>
      <c r="O549" s="149">
        <f t="shared" si="50"/>
        <v>0</v>
      </c>
      <c r="P549" s="184">
        <v>4607109943427</v>
      </c>
      <c r="Q549" s="339" t="s">
        <v>5840</v>
      </c>
      <c r="R549" s="355">
        <f t="shared" si="51"/>
        <v>16.670000000000002</v>
      </c>
      <c r="S549" s="359" t="s">
        <v>6677</v>
      </c>
      <c r="T549" s="475" t="s">
        <v>8122</v>
      </c>
    </row>
    <row r="550" spans="1:20" s="106" customFormat="1" ht="25.5" x14ac:dyDescent="0.2">
      <c r="A550" s="222">
        <v>533</v>
      </c>
      <c r="B550" s="283">
        <v>3330</v>
      </c>
      <c r="C550" s="331" t="s">
        <v>6678</v>
      </c>
      <c r="D550" s="332"/>
      <c r="E550" s="285" t="s">
        <v>835</v>
      </c>
      <c r="F550" s="322" t="s">
        <v>6264</v>
      </c>
      <c r="G550" s="512" t="str">
        <f t="shared" si="49"/>
        <v>фото</v>
      </c>
      <c r="H550" s="223"/>
      <c r="I550" s="333" t="s">
        <v>6505</v>
      </c>
      <c r="J550" s="334" t="s">
        <v>1443</v>
      </c>
      <c r="K550" s="335" t="s">
        <v>874</v>
      </c>
      <c r="L550" s="336">
        <v>10</v>
      </c>
      <c r="M550" s="337">
        <v>175.6</v>
      </c>
      <c r="N550" s="338"/>
      <c r="O550" s="149">
        <f t="shared" si="50"/>
        <v>0</v>
      </c>
      <c r="P550" s="184">
        <v>4607109951774</v>
      </c>
      <c r="Q550" s="339" t="s">
        <v>5840</v>
      </c>
      <c r="R550" s="355">
        <f t="shared" si="51"/>
        <v>17.559999999999999</v>
      </c>
      <c r="S550" s="359" t="s">
        <v>6678</v>
      </c>
      <c r="T550" s="475" t="s">
        <v>8122</v>
      </c>
    </row>
    <row r="551" spans="1:20" s="106" customFormat="1" ht="15.75" x14ac:dyDescent="0.2">
      <c r="A551" s="222">
        <v>534</v>
      </c>
      <c r="B551" s="283">
        <v>3328</v>
      </c>
      <c r="C551" s="331" t="s">
        <v>6679</v>
      </c>
      <c r="D551" s="332"/>
      <c r="E551" s="285" t="s">
        <v>835</v>
      </c>
      <c r="F551" s="322" t="s">
        <v>6265</v>
      </c>
      <c r="G551" s="512" t="str">
        <f t="shared" si="49"/>
        <v>фото</v>
      </c>
      <c r="H551" s="223"/>
      <c r="I551" s="333" t="s">
        <v>6506</v>
      </c>
      <c r="J551" s="334" t="s">
        <v>1443</v>
      </c>
      <c r="K551" s="335" t="s">
        <v>837</v>
      </c>
      <c r="L551" s="336">
        <v>10</v>
      </c>
      <c r="M551" s="337">
        <v>149</v>
      </c>
      <c r="N551" s="338"/>
      <c r="O551" s="149">
        <f t="shared" si="50"/>
        <v>0</v>
      </c>
      <c r="P551" s="184">
        <v>4607109950401</v>
      </c>
      <c r="Q551" s="339" t="s">
        <v>5840</v>
      </c>
      <c r="R551" s="355">
        <f t="shared" si="51"/>
        <v>14.9</v>
      </c>
      <c r="S551" s="359" t="s">
        <v>6679</v>
      </c>
      <c r="T551" s="475" t="s">
        <v>8122</v>
      </c>
    </row>
    <row r="552" spans="1:20" ht="51" x14ac:dyDescent="0.2">
      <c r="A552" s="222">
        <v>535</v>
      </c>
      <c r="B552" s="283">
        <v>2421</v>
      </c>
      <c r="C552" s="331" t="s">
        <v>6680</v>
      </c>
      <c r="D552" s="332"/>
      <c r="E552" s="285" t="s">
        <v>835</v>
      </c>
      <c r="F552" s="322" t="s">
        <v>6266</v>
      </c>
      <c r="G552" s="512" t="str">
        <f t="shared" si="49"/>
        <v>фото</v>
      </c>
      <c r="H552" s="223"/>
      <c r="I552" s="333" t="s">
        <v>6507</v>
      </c>
      <c r="J552" s="334" t="s">
        <v>1443</v>
      </c>
      <c r="K552" s="335" t="s">
        <v>837</v>
      </c>
      <c r="L552" s="336">
        <v>10</v>
      </c>
      <c r="M552" s="337">
        <v>202.2</v>
      </c>
      <c r="N552" s="338"/>
      <c r="O552" s="149">
        <f t="shared" si="50"/>
        <v>0</v>
      </c>
      <c r="P552" s="184">
        <v>4607109966914</v>
      </c>
      <c r="Q552" s="339" t="s">
        <v>5840</v>
      </c>
      <c r="R552" s="355">
        <f t="shared" si="51"/>
        <v>20.22</v>
      </c>
      <c r="S552" s="359" t="s">
        <v>6680</v>
      </c>
      <c r="T552" s="475" t="s">
        <v>8122</v>
      </c>
    </row>
    <row r="553" spans="1:20" s="106" customFormat="1" ht="25.5" x14ac:dyDescent="0.2">
      <c r="A553" s="222">
        <v>536</v>
      </c>
      <c r="B553" s="283">
        <v>7459</v>
      </c>
      <c r="C553" s="331" t="s">
        <v>3686</v>
      </c>
      <c r="D553" s="332"/>
      <c r="E553" s="285" t="s">
        <v>835</v>
      </c>
      <c r="F553" s="322" t="s">
        <v>2501</v>
      </c>
      <c r="G553" s="512" t="str">
        <f t="shared" si="49"/>
        <v>фото</v>
      </c>
      <c r="H553" s="223"/>
      <c r="I553" s="333" t="s">
        <v>2502</v>
      </c>
      <c r="J553" s="334" t="s">
        <v>1446</v>
      </c>
      <c r="K553" s="335" t="s">
        <v>837</v>
      </c>
      <c r="L553" s="336">
        <v>10</v>
      </c>
      <c r="M553" s="337">
        <v>166.7</v>
      </c>
      <c r="N553" s="338"/>
      <c r="O553" s="149">
        <f t="shared" si="50"/>
        <v>0</v>
      </c>
      <c r="P553" s="184">
        <v>4607109939048</v>
      </c>
      <c r="Q553" s="339"/>
      <c r="R553" s="355">
        <f t="shared" si="51"/>
        <v>16.670000000000002</v>
      </c>
      <c r="S553" s="359" t="s">
        <v>3686</v>
      </c>
      <c r="T553" s="475" t="s">
        <v>8122</v>
      </c>
    </row>
    <row r="554" spans="1:20" ht="15.75" x14ac:dyDescent="0.2">
      <c r="A554" s="222">
        <v>537</v>
      </c>
      <c r="B554" s="283">
        <v>1942</v>
      </c>
      <c r="C554" s="331" t="s">
        <v>6681</v>
      </c>
      <c r="D554" s="332"/>
      <c r="E554" s="285" t="s">
        <v>835</v>
      </c>
      <c r="F554" s="322" t="s">
        <v>6267</v>
      </c>
      <c r="G554" s="512" t="str">
        <f t="shared" si="49"/>
        <v>фото</v>
      </c>
      <c r="H554" s="223"/>
      <c r="I554" s="333" t="s">
        <v>6508</v>
      </c>
      <c r="J554" s="334" t="s">
        <v>1443</v>
      </c>
      <c r="K554" s="335" t="s">
        <v>837</v>
      </c>
      <c r="L554" s="336">
        <v>10</v>
      </c>
      <c r="M554" s="337">
        <v>175.6</v>
      </c>
      <c r="N554" s="338"/>
      <c r="O554" s="149">
        <f t="shared" si="50"/>
        <v>0</v>
      </c>
      <c r="P554" s="184">
        <v>4607109985588</v>
      </c>
      <c r="Q554" s="339" t="s">
        <v>5840</v>
      </c>
      <c r="R554" s="355">
        <f t="shared" si="51"/>
        <v>17.559999999999999</v>
      </c>
      <c r="S554" s="359" t="s">
        <v>6681</v>
      </c>
      <c r="T554" s="475" t="s">
        <v>8122</v>
      </c>
    </row>
    <row r="555" spans="1:20" s="106" customFormat="1" ht="25.5" x14ac:dyDescent="0.2">
      <c r="A555" s="222">
        <v>538</v>
      </c>
      <c r="B555" s="283">
        <v>3342</v>
      </c>
      <c r="C555" s="331" t="s">
        <v>6682</v>
      </c>
      <c r="D555" s="332"/>
      <c r="E555" s="285" t="s">
        <v>835</v>
      </c>
      <c r="F555" s="322" t="s">
        <v>8132</v>
      </c>
      <c r="G555" s="512" t="str">
        <f t="shared" si="49"/>
        <v>фото</v>
      </c>
      <c r="H555" s="223"/>
      <c r="I555" s="333" t="s">
        <v>6509</v>
      </c>
      <c r="J555" s="334" t="s">
        <v>1452</v>
      </c>
      <c r="K555" s="335" t="s">
        <v>837</v>
      </c>
      <c r="L555" s="336">
        <v>10</v>
      </c>
      <c r="M555" s="337">
        <v>113.5</v>
      </c>
      <c r="N555" s="338"/>
      <c r="O555" s="149">
        <f t="shared" si="50"/>
        <v>0</v>
      </c>
      <c r="P555" s="184">
        <v>4607109950937</v>
      </c>
      <c r="Q555" s="339" t="s">
        <v>5840</v>
      </c>
      <c r="R555" s="355">
        <f t="shared" si="51"/>
        <v>11.35</v>
      </c>
      <c r="S555" s="359" t="s">
        <v>6682</v>
      </c>
      <c r="T555" s="475" t="s">
        <v>8122</v>
      </c>
    </row>
    <row r="556" spans="1:20" s="106" customFormat="1" ht="15.75" x14ac:dyDescent="0.2">
      <c r="A556" s="222">
        <v>539</v>
      </c>
      <c r="B556" s="283">
        <v>3411</v>
      </c>
      <c r="C556" s="331" t="s">
        <v>2503</v>
      </c>
      <c r="D556" s="332"/>
      <c r="E556" s="285" t="s">
        <v>835</v>
      </c>
      <c r="F556" s="322" t="s">
        <v>908</v>
      </c>
      <c r="G556" s="512" t="str">
        <f t="shared" si="49"/>
        <v>фото</v>
      </c>
      <c r="H556" s="223"/>
      <c r="I556" s="333" t="s">
        <v>909</v>
      </c>
      <c r="J556" s="334" t="s">
        <v>1446</v>
      </c>
      <c r="K556" s="335" t="s">
        <v>874</v>
      </c>
      <c r="L556" s="336">
        <v>10</v>
      </c>
      <c r="M556" s="337">
        <v>184.5</v>
      </c>
      <c r="N556" s="338"/>
      <c r="O556" s="149">
        <f t="shared" si="50"/>
        <v>0</v>
      </c>
      <c r="P556" s="184">
        <v>4607109950500</v>
      </c>
      <c r="Q556" s="339"/>
      <c r="R556" s="355">
        <f t="shared" si="51"/>
        <v>18.45</v>
      </c>
      <c r="S556" s="359" t="s">
        <v>2503</v>
      </c>
      <c r="T556" s="475" t="s">
        <v>8122</v>
      </c>
    </row>
    <row r="557" spans="1:20" s="106" customFormat="1" ht="15.75" x14ac:dyDescent="0.2">
      <c r="A557" s="222">
        <v>540</v>
      </c>
      <c r="B557" s="283">
        <v>6046</v>
      </c>
      <c r="C557" s="331" t="s">
        <v>4438</v>
      </c>
      <c r="D557" s="332"/>
      <c r="E557" s="285" t="s">
        <v>835</v>
      </c>
      <c r="F557" s="322" t="s">
        <v>4439</v>
      </c>
      <c r="G557" s="512" t="str">
        <f t="shared" si="49"/>
        <v>фото</v>
      </c>
      <c r="H557" s="223"/>
      <c r="I557" s="333" t="s">
        <v>4440</v>
      </c>
      <c r="J557" s="334" t="s">
        <v>1443</v>
      </c>
      <c r="K557" s="335" t="s">
        <v>837</v>
      </c>
      <c r="L557" s="336">
        <v>10</v>
      </c>
      <c r="M557" s="337">
        <v>175.6</v>
      </c>
      <c r="N557" s="338"/>
      <c r="O557" s="149">
        <f t="shared" si="50"/>
        <v>0</v>
      </c>
      <c r="P557" s="184">
        <v>4607109930984</v>
      </c>
      <c r="Q557" s="339"/>
      <c r="R557" s="355">
        <f t="shared" si="51"/>
        <v>17.559999999999999</v>
      </c>
      <c r="S557" s="359" t="s">
        <v>4438</v>
      </c>
      <c r="T557" s="475" t="s">
        <v>8122</v>
      </c>
    </row>
    <row r="558" spans="1:20" s="106" customFormat="1" ht="25.5" x14ac:dyDescent="0.2">
      <c r="A558" s="222">
        <v>541</v>
      </c>
      <c r="B558" s="283">
        <v>2419</v>
      </c>
      <c r="C558" s="331" t="s">
        <v>6683</v>
      </c>
      <c r="D558" s="332"/>
      <c r="E558" s="285" t="s">
        <v>835</v>
      </c>
      <c r="F558" s="322" t="s">
        <v>6268</v>
      </c>
      <c r="G558" s="512" t="str">
        <f t="shared" si="49"/>
        <v>фото</v>
      </c>
      <c r="H558" s="223"/>
      <c r="I558" s="333" t="s">
        <v>6510</v>
      </c>
      <c r="J558" s="334" t="s">
        <v>1452</v>
      </c>
      <c r="K558" s="335" t="s">
        <v>837</v>
      </c>
      <c r="L558" s="336">
        <v>10</v>
      </c>
      <c r="M558" s="337">
        <v>166.7</v>
      </c>
      <c r="N558" s="338"/>
      <c r="O558" s="149">
        <f t="shared" si="50"/>
        <v>0</v>
      </c>
      <c r="P558" s="184">
        <v>4607109966662</v>
      </c>
      <c r="Q558" s="339" t="s">
        <v>5840</v>
      </c>
      <c r="R558" s="355">
        <f t="shared" si="51"/>
        <v>16.670000000000002</v>
      </c>
      <c r="S558" s="359" t="s">
        <v>6683</v>
      </c>
      <c r="T558" s="475" t="s">
        <v>8122</v>
      </c>
    </row>
    <row r="559" spans="1:20" s="106" customFormat="1" ht="15.75" x14ac:dyDescent="0.2">
      <c r="A559" s="222">
        <v>542</v>
      </c>
      <c r="B559" s="283">
        <v>3393</v>
      </c>
      <c r="C559" s="331" t="s">
        <v>2504</v>
      </c>
      <c r="D559" s="332"/>
      <c r="E559" s="285" t="s">
        <v>835</v>
      </c>
      <c r="F559" s="322" t="s">
        <v>182</v>
      </c>
      <c r="G559" s="512" t="str">
        <f t="shared" si="49"/>
        <v>фото</v>
      </c>
      <c r="H559" s="223"/>
      <c r="I559" s="333" t="s">
        <v>183</v>
      </c>
      <c r="J559" s="334" t="s">
        <v>1443</v>
      </c>
      <c r="K559" s="335" t="s">
        <v>837</v>
      </c>
      <c r="L559" s="336">
        <v>10</v>
      </c>
      <c r="M559" s="337">
        <v>138.30000000000001</v>
      </c>
      <c r="N559" s="338"/>
      <c r="O559" s="149">
        <f t="shared" si="50"/>
        <v>0</v>
      </c>
      <c r="P559" s="184">
        <v>4607109950494</v>
      </c>
      <c r="Q559" s="339"/>
      <c r="R559" s="355">
        <f t="shared" si="51"/>
        <v>13.83</v>
      </c>
      <c r="S559" s="359" t="s">
        <v>2504</v>
      </c>
      <c r="T559" s="475" t="s">
        <v>8122</v>
      </c>
    </row>
    <row r="560" spans="1:20" s="106" customFormat="1" ht="38.25" x14ac:dyDescent="0.2">
      <c r="A560" s="222">
        <v>543</v>
      </c>
      <c r="B560" s="283">
        <v>3329</v>
      </c>
      <c r="C560" s="331" t="s">
        <v>8133</v>
      </c>
      <c r="D560" s="332"/>
      <c r="E560" s="385" t="s">
        <v>835</v>
      </c>
      <c r="F560" s="323" t="s">
        <v>8134</v>
      </c>
      <c r="G560" s="512" t="str">
        <f t="shared" si="49"/>
        <v>фото</v>
      </c>
      <c r="H560" s="223"/>
      <c r="I560" s="333" t="s">
        <v>8135</v>
      </c>
      <c r="J560" s="334" t="s">
        <v>1464</v>
      </c>
      <c r="K560" s="335" t="s">
        <v>837</v>
      </c>
      <c r="L560" s="336">
        <v>10</v>
      </c>
      <c r="M560" s="337">
        <v>122.4</v>
      </c>
      <c r="N560" s="338"/>
      <c r="O560" s="149">
        <f t="shared" si="50"/>
        <v>0</v>
      </c>
      <c r="P560" s="184">
        <v>4607109951316</v>
      </c>
      <c r="Q560" s="504" t="s">
        <v>7296</v>
      </c>
      <c r="R560" s="355">
        <f t="shared" si="51"/>
        <v>12.24</v>
      </c>
      <c r="S560" s="359" t="s">
        <v>8133</v>
      </c>
      <c r="T560" s="475" t="s">
        <v>8122</v>
      </c>
    </row>
    <row r="561" spans="1:20" s="106" customFormat="1" ht="25.5" x14ac:dyDescent="0.2">
      <c r="A561" s="222">
        <v>544</v>
      </c>
      <c r="B561" s="283">
        <v>6047</v>
      </c>
      <c r="C561" s="331" t="s">
        <v>4441</v>
      </c>
      <c r="D561" s="332"/>
      <c r="E561" s="285" t="s">
        <v>835</v>
      </c>
      <c r="F561" s="322" t="s">
        <v>4442</v>
      </c>
      <c r="G561" s="512" t="str">
        <f t="shared" si="49"/>
        <v>фото</v>
      </c>
      <c r="H561" s="223"/>
      <c r="I561" s="333" t="s">
        <v>4443</v>
      </c>
      <c r="J561" s="334" t="s">
        <v>1443</v>
      </c>
      <c r="K561" s="335" t="s">
        <v>837</v>
      </c>
      <c r="L561" s="336">
        <v>10</v>
      </c>
      <c r="M561" s="337">
        <v>184.5</v>
      </c>
      <c r="N561" s="338"/>
      <c r="O561" s="149">
        <f t="shared" si="50"/>
        <v>0</v>
      </c>
      <c r="P561" s="184">
        <v>4607109930977</v>
      </c>
      <c r="Q561" s="339"/>
      <c r="R561" s="355">
        <f t="shared" si="51"/>
        <v>18.45</v>
      </c>
      <c r="S561" s="359" t="s">
        <v>4441</v>
      </c>
      <c r="T561" s="475" t="s">
        <v>8122</v>
      </c>
    </row>
    <row r="562" spans="1:20" s="106" customFormat="1" ht="15.75" x14ac:dyDescent="0.2">
      <c r="A562" s="222">
        <v>545</v>
      </c>
      <c r="B562" s="283">
        <v>6685</v>
      </c>
      <c r="C562" s="331" t="s">
        <v>2505</v>
      </c>
      <c r="D562" s="332" t="s">
        <v>2506</v>
      </c>
      <c r="E562" s="285" t="s">
        <v>835</v>
      </c>
      <c r="F562" s="322" t="s">
        <v>242</v>
      </c>
      <c r="G562" s="512" t="str">
        <f t="shared" si="49"/>
        <v>фото</v>
      </c>
      <c r="H562" s="512"/>
      <c r="I562" s="333" t="s">
        <v>243</v>
      </c>
      <c r="J562" s="334" t="s">
        <v>1446</v>
      </c>
      <c r="K562" s="335" t="s">
        <v>837</v>
      </c>
      <c r="L562" s="336">
        <v>10</v>
      </c>
      <c r="M562" s="337">
        <v>184.5</v>
      </c>
      <c r="N562" s="338"/>
      <c r="O562" s="149">
        <f t="shared" si="50"/>
        <v>0</v>
      </c>
      <c r="P562" s="184">
        <v>4607109943298</v>
      </c>
      <c r="Q562" s="339"/>
      <c r="R562" s="355">
        <f t="shared" si="51"/>
        <v>18.45</v>
      </c>
      <c r="S562" s="359" t="s">
        <v>4444</v>
      </c>
      <c r="T562" s="475" t="s">
        <v>8122</v>
      </c>
    </row>
    <row r="563" spans="1:20" s="106" customFormat="1" ht="25.5" x14ac:dyDescent="0.2">
      <c r="A563" s="222">
        <v>546</v>
      </c>
      <c r="B563" s="283">
        <v>1392</v>
      </c>
      <c r="C563" s="331" t="s">
        <v>2507</v>
      </c>
      <c r="D563" s="332"/>
      <c r="E563" s="285" t="s">
        <v>835</v>
      </c>
      <c r="F563" s="322" t="s">
        <v>409</v>
      </c>
      <c r="G563" s="512" t="str">
        <f t="shared" si="49"/>
        <v>фото</v>
      </c>
      <c r="H563" s="223"/>
      <c r="I563" s="333" t="s">
        <v>410</v>
      </c>
      <c r="J563" s="334" t="s">
        <v>1443</v>
      </c>
      <c r="K563" s="335" t="s">
        <v>837</v>
      </c>
      <c r="L563" s="336">
        <v>10</v>
      </c>
      <c r="M563" s="337">
        <v>157.9</v>
      </c>
      <c r="N563" s="338"/>
      <c r="O563" s="149">
        <f t="shared" si="50"/>
        <v>0</v>
      </c>
      <c r="P563" s="184">
        <v>4607109963067</v>
      </c>
      <c r="Q563" s="339"/>
      <c r="R563" s="355">
        <f t="shared" si="51"/>
        <v>15.79</v>
      </c>
      <c r="S563" s="359" t="s">
        <v>2507</v>
      </c>
      <c r="T563" s="475" t="s">
        <v>8122</v>
      </c>
    </row>
    <row r="564" spans="1:20" s="106" customFormat="1" ht="15.75" x14ac:dyDescent="0.2">
      <c r="A564" s="222">
        <v>547</v>
      </c>
      <c r="B564" s="283">
        <v>78</v>
      </c>
      <c r="C564" s="331" t="s">
        <v>2508</v>
      </c>
      <c r="D564" s="332"/>
      <c r="E564" s="285" t="s">
        <v>835</v>
      </c>
      <c r="F564" s="322" t="s">
        <v>413</v>
      </c>
      <c r="G564" s="512" t="str">
        <f t="shared" si="49"/>
        <v>фото</v>
      </c>
      <c r="H564" s="223"/>
      <c r="I564" s="333" t="s">
        <v>1500</v>
      </c>
      <c r="J564" s="334" t="s">
        <v>1443</v>
      </c>
      <c r="K564" s="335" t="s">
        <v>837</v>
      </c>
      <c r="L564" s="336">
        <v>10</v>
      </c>
      <c r="M564" s="337">
        <v>157.9</v>
      </c>
      <c r="N564" s="338"/>
      <c r="O564" s="149">
        <f t="shared" si="50"/>
        <v>0</v>
      </c>
      <c r="P564" s="184">
        <v>4607109979259</v>
      </c>
      <c r="Q564" s="339"/>
      <c r="R564" s="355">
        <f t="shared" si="51"/>
        <v>15.79</v>
      </c>
      <c r="S564" s="359" t="s">
        <v>2508</v>
      </c>
      <c r="T564" s="475" t="s">
        <v>8122</v>
      </c>
    </row>
    <row r="565" spans="1:20" s="106" customFormat="1" ht="25.5" x14ac:dyDescent="0.2">
      <c r="A565" s="222">
        <v>548</v>
      </c>
      <c r="B565" s="283">
        <v>1479</v>
      </c>
      <c r="C565" s="331" t="s">
        <v>2509</v>
      </c>
      <c r="D565" s="332"/>
      <c r="E565" s="285" t="s">
        <v>835</v>
      </c>
      <c r="F565" s="322" t="s">
        <v>411</v>
      </c>
      <c r="G565" s="512" t="str">
        <f t="shared" si="49"/>
        <v>фото</v>
      </c>
      <c r="H565" s="223"/>
      <c r="I565" s="333" t="s">
        <v>412</v>
      </c>
      <c r="J565" s="334" t="s">
        <v>1443</v>
      </c>
      <c r="K565" s="335" t="s">
        <v>837</v>
      </c>
      <c r="L565" s="336">
        <v>10</v>
      </c>
      <c r="M565" s="337">
        <v>131.19999999999999</v>
      </c>
      <c r="N565" s="338"/>
      <c r="O565" s="149">
        <f t="shared" si="50"/>
        <v>0</v>
      </c>
      <c r="P565" s="184">
        <v>4607109985434</v>
      </c>
      <c r="Q565" s="339"/>
      <c r="R565" s="355">
        <f t="shared" si="51"/>
        <v>13.12</v>
      </c>
      <c r="S565" s="359" t="s">
        <v>2509</v>
      </c>
      <c r="T565" s="475" t="s">
        <v>8122</v>
      </c>
    </row>
    <row r="566" spans="1:20" s="106" customFormat="1" ht="15.75" x14ac:dyDescent="0.2">
      <c r="A566" s="222">
        <v>549</v>
      </c>
      <c r="B566" s="283">
        <v>2618</v>
      </c>
      <c r="C566" s="331" t="s">
        <v>2510</v>
      </c>
      <c r="D566" s="332"/>
      <c r="E566" s="285" t="s">
        <v>835</v>
      </c>
      <c r="F566" s="322" t="s">
        <v>414</v>
      </c>
      <c r="G566" s="512" t="str">
        <f t="shared" si="49"/>
        <v>фото</v>
      </c>
      <c r="H566" s="223"/>
      <c r="I566" s="333" t="s">
        <v>415</v>
      </c>
      <c r="J566" s="334" t="s">
        <v>1443</v>
      </c>
      <c r="K566" s="335" t="s">
        <v>837</v>
      </c>
      <c r="L566" s="336">
        <v>10</v>
      </c>
      <c r="M566" s="337">
        <v>131.19999999999999</v>
      </c>
      <c r="N566" s="338"/>
      <c r="O566" s="149">
        <f t="shared" si="50"/>
        <v>0</v>
      </c>
      <c r="P566" s="184">
        <v>4607109956441</v>
      </c>
      <c r="Q566" s="339"/>
      <c r="R566" s="355">
        <f t="shared" si="51"/>
        <v>13.12</v>
      </c>
      <c r="S566" s="359" t="s">
        <v>2510</v>
      </c>
      <c r="T566" s="475" t="s">
        <v>8122</v>
      </c>
    </row>
    <row r="567" spans="1:20" s="106" customFormat="1" ht="15.75" x14ac:dyDescent="0.2">
      <c r="A567" s="222">
        <v>550</v>
      </c>
      <c r="B567" s="283">
        <v>7460</v>
      </c>
      <c r="C567" s="331" t="s">
        <v>3687</v>
      </c>
      <c r="D567" s="332"/>
      <c r="E567" s="285" t="s">
        <v>835</v>
      </c>
      <c r="F567" s="322" t="s">
        <v>2511</v>
      </c>
      <c r="G567" s="512" t="str">
        <f t="shared" si="49"/>
        <v>фото</v>
      </c>
      <c r="H567" s="223"/>
      <c r="I567" s="333" t="s">
        <v>2512</v>
      </c>
      <c r="J567" s="334" t="s">
        <v>1452</v>
      </c>
      <c r="K567" s="335" t="s">
        <v>837</v>
      </c>
      <c r="L567" s="336">
        <v>10</v>
      </c>
      <c r="M567" s="337">
        <v>157.9</v>
      </c>
      <c r="N567" s="338"/>
      <c r="O567" s="149">
        <f t="shared" si="50"/>
        <v>0</v>
      </c>
      <c r="P567" s="184">
        <v>4607109939031</v>
      </c>
      <c r="Q567" s="339"/>
      <c r="R567" s="355">
        <f t="shared" si="51"/>
        <v>15.79</v>
      </c>
      <c r="S567" s="359" t="s">
        <v>3687</v>
      </c>
      <c r="T567" s="475" t="s">
        <v>8122</v>
      </c>
    </row>
    <row r="568" spans="1:20" s="106" customFormat="1" ht="15.75" x14ac:dyDescent="0.2">
      <c r="A568" s="222">
        <v>551</v>
      </c>
      <c r="B568" s="283">
        <v>6690</v>
      </c>
      <c r="C568" s="331" t="s">
        <v>2513</v>
      </c>
      <c r="D568" s="332"/>
      <c r="E568" s="285" t="s">
        <v>835</v>
      </c>
      <c r="F568" s="322" t="s">
        <v>234</v>
      </c>
      <c r="G568" s="512" t="str">
        <f t="shared" si="49"/>
        <v>фото</v>
      </c>
      <c r="H568" s="223"/>
      <c r="I568" s="333" t="s">
        <v>235</v>
      </c>
      <c r="J568" s="334" t="s">
        <v>1443</v>
      </c>
      <c r="K568" s="335" t="s">
        <v>837</v>
      </c>
      <c r="L568" s="336">
        <v>10</v>
      </c>
      <c r="M568" s="337">
        <v>140.1</v>
      </c>
      <c r="N568" s="338"/>
      <c r="O568" s="149">
        <f t="shared" si="50"/>
        <v>0</v>
      </c>
      <c r="P568" s="184">
        <v>4607109943342</v>
      </c>
      <c r="Q568" s="339"/>
      <c r="R568" s="355">
        <f t="shared" si="51"/>
        <v>14.01</v>
      </c>
      <c r="S568" s="359" t="s">
        <v>2513</v>
      </c>
      <c r="T568" s="475" t="s">
        <v>8122</v>
      </c>
    </row>
    <row r="569" spans="1:20" s="107" customFormat="1" ht="25.5" x14ac:dyDescent="0.2">
      <c r="A569" s="222">
        <v>552</v>
      </c>
      <c r="B569" s="283">
        <v>1393</v>
      </c>
      <c r="C569" s="331" t="s">
        <v>2514</v>
      </c>
      <c r="D569" s="332"/>
      <c r="E569" s="285" t="s">
        <v>835</v>
      </c>
      <c r="F569" s="322" t="s">
        <v>904</v>
      </c>
      <c r="G569" s="512" t="str">
        <f t="shared" si="49"/>
        <v>фото</v>
      </c>
      <c r="H569" s="223"/>
      <c r="I569" s="333" t="s">
        <v>905</v>
      </c>
      <c r="J569" s="334" t="s">
        <v>1443</v>
      </c>
      <c r="K569" s="335" t="s">
        <v>837</v>
      </c>
      <c r="L569" s="336">
        <v>10</v>
      </c>
      <c r="M569" s="337">
        <v>131.19999999999999</v>
      </c>
      <c r="N569" s="338"/>
      <c r="O569" s="149">
        <f t="shared" si="50"/>
        <v>0</v>
      </c>
      <c r="P569" s="184">
        <v>4607109963111</v>
      </c>
      <c r="Q569" s="339"/>
      <c r="R569" s="355">
        <f t="shared" si="51"/>
        <v>13.12</v>
      </c>
      <c r="S569" s="359" t="s">
        <v>2514</v>
      </c>
      <c r="T569" s="475" t="s">
        <v>8122</v>
      </c>
    </row>
    <row r="570" spans="1:20" s="106" customFormat="1" ht="38.25" x14ac:dyDescent="0.2">
      <c r="A570" s="222">
        <v>553</v>
      </c>
      <c r="B570" s="283">
        <v>7461</v>
      </c>
      <c r="C570" s="331" t="s">
        <v>3688</v>
      </c>
      <c r="D570" s="332"/>
      <c r="E570" s="285" t="s">
        <v>835</v>
      </c>
      <c r="F570" s="322" t="s">
        <v>2515</v>
      </c>
      <c r="G570" s="512" t="str">
        <f t="shared" si="49"/>
        <v>фото</v>
      </c>
      <c r="H570" s="223"/>
      <c r="I570" s="333" t="s">
        <v>2516</v>
      </c>
      <c r="J570" s="334" t="s">
        <v>1446</v>
      </c>
      <c r="K570" s="335" t="s">
        <v>837</v>
      </c>
      <c r="L570" s="336">
        <v>10</v>
      </c>
      <c r="M570" s="337">
        <v>184.5</v>
      </c>
      <c r="N570" s="338"/>
      <c r="O570" s="149">
        <f t="shared" si="50"/>
        <v>0</v>
      </c>
      <c r="P570" s="184">
        <v>4607109939024</v>
      </c>
      <c r="Q570" s="339"/>
      <c r="R570" s="355">
        <f t="shared" si="51"/>
        <v>18.45</v>
      </c>
      <c r="S570" s="359" t="s">
        <v>3688</v>
      </c>
      <c r="T570" s="475" t="s">
        <v>8122</v>
      </c>
    </row>
    <row r="571" spans="1:20" s="106" customFormat="1" ht="25.5" x14ac:dyDescent="0.2">
      <c r="A571" s="222">
        <v>554</v>
      </c>
      <c r="B571" s="283">
        <v>3402</v>
      </c>
      <c r="C571" s="331" t="s">
        <v>2517</v>
      </c>
      <c r="D571" s="332"/>
      <c r="E571" s="285" t="s">
        <v>835</v>
      </c>
      <c r="F571" s="322" t="s">
        <v>2518</v>
      </c>
      <c r="G571" s="512" t="str">
        <f t="shared" si="49"/>
        <v>фото</v>
      </c>
      <c r="H571" s="223"/>
      <c r="I571" s="333" t="s">
        <v>3536</v>
      </c>
      <c r="J571" s="334" t="s">
        <v>1446</v>
      </c>
      <c r="K571" s="335" t="s">
        <v>837</v>
      </c>
      <c r="L571" s="336">
        <v>10</v>
      </c>
      <c r="M571" s="337">
        <v>180.9</v>
      </c>
      <c r="N571" s="338"/>
      <c r="O571" s="149">
        <f t="shared" si="50"/>
        <v>0</v>
      </c>
      <c r="P571" s="184">
        <v>4607109950470</v>
      </c>
      <c r="Q571" s="339"/>
      <c r="R571" s="355">
        <f t="shared" si="51"/>
        <v>18.09</v>
      </c>
      <c r="S571" s="359" t="s">
        <v>2517</v>
      </c>
      <c r="T571" s="475" t="s">
        <v>8122</v>
      </c>
    </row>
    <row r="572" spans="1:20" ht="15.75" x14ac:dyDescent="0.2">
      <c r="A572" s="222">
        <v>555</v>
      </c>
      <c r="B572" s="283">
        <v>2639</v>
      </c>
      <c r="C572" s="331" t="s">
        <v>2519</v>
      </c>
      <c r="D572" s="332"/>
      <c r="E572" s="285" t="s">
        <v>835</v>
      </c>
      <c r="F572" s="322" t="s">
        <v>423</v>
      </c>
      <c r="G572" s="512" t="str">
        <f t="shared" si="49"/>
        <v>фото</v>
      </c>
      <c r="H572" s="223"/>
      <c r="I572" s="333" t="s">
        <v>424</v>
      </c>
      <c r="J572" s="334" t="s">
        <v>1446</v>
      </c>
      <c r="K572" s="335" t="s">
        <v>837</v>
      </c>
      <c r="L572" s="336">
        <v>10</v>
      </c>
      <c r="M572" s="337">
        <v>170.3</v>
      </c>
      <c r="N572" s="338"/>
      <c r="O572" s="149">
        <f t="shared" si="50"/>
        <v>0</v>
      </c>
      <c r="P572" s="184">
        <v>4607109956748</v>
      </c>
      <c r="Q572" s="339"/>
      <c r="R572" s="355">
        <f t="shared" si="51"/>
        <v>17.03</v>
      </c>
      <c r="S572" s="359" t="s">
        <v>2519</v>
      </c>
      <c r="T572" s="475" t="s">
        <v>8122</v>
      </c>
    </row>
    <row r="573" spans="1:20" s="106" customFormat="1" ht="38.25" x14ac:dyDescent="0.2">
      <c r="A573" s="222">
        <v>556</v>
      </c>
      <c r="B573" s="283">
        <v>1394</v>
      </c>
      <c r="C573" s="331" t="s">
        <v>2520</v>
      </c>
      <c r="D573" s="332"/>
      <c r="E573" s="285" t="s">
        <v>835</v>
      </c>
      <c r="F573" s="322" t="s">
        <v>425</v>
      </c>
      <c r="G573" s="512" t="str">
        <f t="shared" si="49"/>
        <v>фото</v>
      </c>
      <c r="H573" s="223"/>
      <c r="I573" s="333" t="s">
        <v>6511</v>
      </c>
      <c r="J573" s="334" t="s">
        <v>1443</v>
      </c>
      <c r="K573" s="335" t="s">
        <v>837</v>
      </c>
      <c r="L573" s="336">
        <v>10</v>
      </c>
      <c r="M573" s="337">
        <v>163.19999999999999</v>
      </c>
      <c r="N573" s="338"/>
      <c r="O573" s="149">
        <f t="shared" si="50"/>
        <v>0</v>
      </c>
      <c r="P573" s="184">
        <v>4607109963128</v>
      </c>
      <c r="Q573" s="339"/>
      <c r="R573" s="355">
        <f t="shared" si="51"/>
        <v>16.32</v>
      </c>
      <c r="S573" s="359" t="s">
        <v>2520</v>
      </c>
      <c r="T573" s="475" t="s">
        <v>8122</v>
      </c>
    </row>
    <row r="574" spans="1:20" ht="15.75" x14ac:dyDescent="0.2">
      <c r="A574" s="222">
        <v>557</v>
      </c>
      <c r="B574" s="283">
        <v>3413</v>
      </c>
      <c r="C574" s="331" t="s">
        <v>2521</v>
      </c>
      <c r="D574" s="332"/>
      <c r="E574" s="285" t="s">
        <v>835</v>
      </c>
      <c r="F574" s="322" t="s">
        <v>910</v>
      </c>
      <c r="G574" s="512" t="str">
        <f t="shared" si="49"/>
        <v>фото</v>
      </c>
      <c r="H574" s="223"/>
      <c r="I574" s="333" t="s">
        <v>911</v>
      </c>
      <c r="J574" s="334" t="s">
        <v>1443</v>
      </c>
      <c r="K574" s="335" t="s">
        <v>837</v>
      </c>
      <c r="L574" s="336">
        <v>10</v>
      </c>
      <c r="M574" s="337">
        <v>188</v>
      </c>
      <c r="N574" s="338"/>
      <c r="O574" s="149">
        <f t="shared" si="50"/>
        <v>0</v>
      </c>
      <c r="P574" s="184">
        <v>4607109950463</v>
      </c>
      <c r="Q574" s="339"/>
      <c r="R574" s="355">
        <f t="shared" si="51"/>
        <v>18.8</v>
      </c>
      <c r="S574" s="359" t="s">
        <v>2521</v>
      </c>
      <c r="T574" s="475" t="s">
        <v>8122</v>
      </c>
    </row>
    <row r="575" spans="1:20" s="106" customFormat="1" ht="38.25" x14ac:dyDescent="0.2">
      <c r="A575" s="222">
        <v>558</v>
      </c>
      <c r="B575" s="283">
        <v>6086</v>
      </c>
      <c r="C575" s="331" t="s">
        <v>8136</v>
      </c>
      <c r="D575" s="332"/>
      <c r="E575" s="385" t="s">
        <v>835</v>
      </c>
      <c r="F575" s="323" t="s">
        <v>8137</v>
      </c>
      <c r="G575" s="512" t="str">
        <f t="shared" si="49"/>
        <v>фото</v>
      </c>
      <c r="H575" s="223"/>
      <c r="I575" s="333" t="s">
        <v>8138</v>
      </c>
      <c r="J575" s="334"/>
      <c r="K575" s="335" t="s">
        <v>837</v>
      </c>
      <c r="L575" s="336">
        <v>10</v>
      </c>
      <c r="M575" s="337">
        <v>175.6</v>
      </c>
      <c r="N575" s="338"/>
      <c r="O575" s="149">
        <f t="shared" si="50"/>
        <v>0</v>
      </c>
      <c r="P575" s="184">
        <v>4607109935163</v>
      </c>
      <c r="Q575" s="504" t="s">
        <v>7296</v>
      </c>
      <c r="R575" s="355">
        <f t="shared" si="51"/>
        <v>17.559999999999999</v>
      </c>
      <c r="S575" s="359" t="s">
        <v>8136</v>
      </c>
      <c r="T575" s="475" t="s">
        <v>8122</v>
      </c>
    </row>
    <row r="576" spans="1:20" s="106" customFormat="1" ht="15.75" x14ac:dyDescent="0.2">
      <c r="A576" s="222">
        <v>559</v>
      </c>
      <c r="B576" s="283">
        <v>6049</v>
      </c>
      <c r="C576" s="331" t="s">
        <v>4445</v>
      </c>
      <c r="D576" s="332"/>
      <c r="E576" s="285" t="s">
        <v>835</v>
      </c>
      <c r="F576" s="322" t="s">
        <v>4446</v>
      </c>
      <c r="G576" s="512" t="str">
        <f t="shared" si="49"/>
        <v>фото</v>
      </c>
      <c r="H576" s="223"/>
      <c r="I576" s="333" t="s">
        <v>4447</v>
      </c>
      <c r="J576" s="334" t="s">
        <v>1443</v>
      </c>
      <c r="K576" s="335" t="s">
        <v>837</v>
      </c>
      <c r="L576" s="336">
        <v>10</v>
      </c>
      <c r="M576" s="337">
        <v>125.9</v>
      </c>
      <c r="N576" s="338"/>
      <c r="O576" s="149">
        <f t="shared" si="50"/>
        <v>0</v>
      </c>
      <c r="P576" s="184">
        <v>4607109930953</v>
      </c>
      <c r="Q576" s="339"/>
      <c r="R576" s="355">
        <f t="shared" si="51"/>
        <v>12.59</v>
      </c>
      <c r="S576" s="359" t="s">
        <v>4445</v>
      </c>
      <c r="T576" s="475" t="s">
        <v>8122</v>
      </c>
    </row>
    <row r="577" spans="1:20" s="106" customFormat="1" ht="15.75" x14ac:dyDescent="0.2">
      <c r="A577" s="222">
        <v>560</v>
      </c>
      <c r="B577" s="283">
        <v>2445</v>
      </c>
      <c r="C577" s="331" t="s">
        <v>2522</v>
      </c>
      <c r="D577" s="332"/>
      <c r="E577" s="285" t="s">
        <v>835</v>
      </c>
      <c r="F577" s="322" t="s">
        <v>902</v>
      </c>
      <c r="G577" s="512" t="str">
        <f t="shared" ref="G577:G640" si="52">HYPERLINK("http://www.gardenbulbs.ru/images/summer_CL/thumbnails/"&amp;C577&amp;".jpg","фото")</f>
        <v>фото</v>
      </c>
      <c r="H577" s="223"/>
      <c r="I577" s="333" t="s">
        <v>903</v>
      </c>
      <c r="J577" s="334" t="s">
        <v>1443</v>
      </c>
      <c r="K577" s="335" t="s">
        <v>837</v>
      </c>
      <c r="L577" s="336">
        <v>10</v>
      </c>
      <c r="M577" s="337">
        <v>184.5</v>
      </c>
      <c r="N577" s="338"/>
      <c r="O577" s="149">
        <f t="shared" ref="O577:O640" si="53">IF(ISERROR(N577*M577),0,N577*M577)</f>
        <v>0</v>
      </c>
      <c r="P577" s="184">
        <v>4607109967003</v>
      </c>
      <c r="Q577" s="339"/>
      <c r="R577" s="355">
        <f t="shared" ref="R577:R640" si="54">ROUND(M577/L577,2)</f>
        <v>18.45</v>
      </c>
      <c r="S577" s="359" t="s">
        <v>2522</v>
      </c>
      <c r="T577" s="475" t="s">
        <v>8122</v>
      </c>
    </row>
    <row r="578" spans="1:20" s="106" customFormat="1" ht="38.25" x14ac:dyDescent="0.2">
      <c r="A578" s="222">
        <v>561</v>
      </c>
      <c r="B578" s="283">
        <v>2420</v>
      </c>
      <c r="C578" s="331" t="s">
        <v>6684</v>
      </c>
      <c r="D578" s="332"/>
      <c r="E578" s="285" t="s">
        <v>835</v>
      </c>
      <c r="F578" s="322" t="s">
        <v>6269</v>
      </c>
      <c r="G578" s="512" t="str">
        <f t="shared" si="52"/>
        <v>фото</v>
      </c>
      <c r="H578" s="223"/>
      <c r="I578" s="333" t="s">
        <v>6512</v>
      </c>
      <c r="J578" s="334" t="s">
        <v>1452</v>
      </c>
      <c r="K578" s="335" t="s">
        <v>837</v>
      </c>
      <c r="L578" s="336">
        <v>10</v>
      </c>
      <c r="M578" s="337">
        <v>193.4</v>
      </c>
      <c r="N578" s="338"/>
      <c r="O578" s="149">
        <f t="shared" si="53"/>
        <v>0</v>
      </c>
      <c r="P578" s="184">
        <v>4607109966655</v>
      </c>
      <c r="Q578" s="339" t="s">
        <v>5840</v>
      </c>
      <c r="R578" s="355">
        <f t="shared" si="54"/>
        <v>19.34</v>
      </c>
      <c r="S578" s="359" t="s">
        <v>6684</v>
      </c>
      <c r="T578" s="475" t="s">
        <v>8122</v>
      </c>
    </row>
    <row r="579" spans="1:20" ht="15.75" x14ac:dyDescent="0.2">
      <c r="A579" s="222">
        <v>562</v>
      </c>
      <c r="B579" s="283">
        <v>3241</v>
      </c>
      <c r="C579" s="331" t="s">
        <v>2523</v>
      </c>
      <c r="D579" s="332"/>
      <c r="E579" s="285" t="s">
        <v>835</v>
      </c>
      <c r="F579" s="322" t="s">
        <v>392</v>
      </c>
      <c r="G579" s="512" t="str">
        <f t="shared" si="52"/>
        <v>фото</v>
      </c>
      <c r="H579" s="223"/>
      <c r="I579" s="333" t="s">
        <v>393</v>
      </c>
      <c r="J579" s="334" t="s">
        <v>1479</v>
      </c>
      <c r="K579" s="335" t="s">
        <v>837</v>
      </c>
      <c r="L579" s="336">
        <v>10</v>
      </c>
      <c r="M579" s="337">
        <v>184.5</v>
      </c>
      <c r="N579" s="338"/>
      <c r="O579" s="149">
        <f t="shared" si="53"/>
        <v>0</v>
      </c>
      <c r="P579" s="184">
        <v>4607109950456</v>
      </c>
      <c r="Q579" s="339"/>
      <c r="R579" s="355">
        <f t="shared" si="54"/>
        <v>18.45</v>
      </c>
      <c r="S579" s="359" t="s">
        <v>2523</v>
      </c>
      <c r="T579" s="475" t="s">
        <v>8122</v>
      </c>
    </row>
    <row r="580" spans="1:20" ht="51" x14ac:dyDescent="0.2">
      <c r="A580" s="222">
        <v>563</v>
      </c>
      <c r="B580" s="283">
        <v>3289</v>
      </c>
      <c r="C580" s="331" t="s">
        <v>6685</v>
      </c>
      <c r="D580" s="332"/>
      <c r="E580" s="285" t="s">
        <v>835</v>
      </c>
      <c r="F580" s="322" t="s">
        <v>6270</v>
      </c>
      <c r="G580" s="512" t="str">
        <f t="shared" si="52"/>
        <v>фото</v>
      </c>
      <c r="H580" s="223"/>
      <c r="I580" s="333" t="s">
        <v>6513</v>
      </c>
      <c r="J580" s="334" t="s">
        <v>1446</v>
      </c>
      <c r="K580" s="335" t="s">
        <v>837</v>
      </c>
      <c r="L580" s="336">
        <v>10</v>
      </c>
      <c r="M580" s="337">
        <v>175.6</v>
      </c>
      <c r="N580" s="338"/>
      <c r="O580" s="149">
        <f t="shared" si="53"/>
        <v>0</v>
      </c>
      <c r="P580" s="184">
        <v>4607109951576</v>
      </c>
      <c r="Q580" s="339" t="s">
        <v>5840</v>
      </c>
      <c r="R580" s="355">
        <f t="shared" si="54"/>
        <v>17.559999999999999</v>
      </c>
      <c r="S580" s="359" t="s">
        <v>6685</v>
      </c>
      <c r="T580" s="475" t="s">
        <v>8122</v>
      </c>
    </row>
    <row r="581" spans="1:20" s="106" customFormat="1" ht="25.5" x14ac:dyDescent="0.2">
      <c r="A581" s="222">
        <v>564</v>
      </c>
      <c r="B581" s="283">
        <v>2641</v>
      </c>
      <c r="C581" s="331" t="s">
        <v>2524</v>
      </c>
      <c r="D581" s="332"/>
      <c r="E581" s="285" t="s">
        <v>835</v>
      </c>
      <c r="F581" s="322" t="s">
        <v>914</v>
      </c>
      <c r="G581" s="512" t="str">
        <f t="shared" si="52"/>
        <v>фото</v>
      </c>
      <c r="H581" s="223"/>
      <c r="I581" s="333" t="s">
        <v>915</v>
      </c>
      <c r="J581" s="334" t="s">
        <v>1446</v>
      </c>
      <c r="K581" s="335" t="s">
        <v>837</v>
      </c>
      <c r="L581" s="336">
        <v>10</v>
      </c>
      <c r="M581" s="337">
        <v>149</v>
      </c>
      <c r="N581" s="338"/>
      <c r="O581" s="149">
        <f t="shared" si="53"/>
        <v>0</v>
      </c>
      <c r="P581" s="184">
        <v>4607109956779</v>
      </c>
      <c r="Q581" s="339"/>
      <c r="R581" s="355">
        <f t="shared" si="54"/>
        <v>14.9</v>
      </c>
      <c r="S581" s="359" t="s">
        <v>2524</v>
      </c>
      <c r="T581" s="475" t="s">
        <v>8122</v>
      </c>
    </row>
    <row r="582" spans="1:20" s="107" customFormat="1" ht="25.5" x14ac:dyDescent="0.2">
      <c r="A582" s="222">
        <v>565</v>
      </c>
      <c r="B582" s="283">
        <v>1395</v>
      </c>
      <c r="C582" s="331" t="s">
        <v>2525</v>
      </c>
      <c r="D582" s="332"/>
      <c r="E582" s="285" t="s">
        <v>835</v>
      </c>
      <c r="F582" s="322" t="s">
        <v>416</v>
      </c>
      <c r="G582" s="512" t="str">
        <f t="shared" si="52"/>
        <v>фото</v>
      </c>
      <c r="H582" s="223"/>
      <c r="I582" s="333" t="s">
        <v>417</v>
      </c>
      <c r="J582" s="334" t="s">
        <v>1443</v>
      </c>
      <c r="K582" s="335" t="s">
        <v>837</v>
      </c>
      <c r="L582" s="336">
        <v>10</v>
      </c>
      <c r="M582" s="337">
        <v>175.6</v>
      </c>
      <c r="N582" s="338"/>
      <c r="O582" s="149">
        <f t="shared" si="53"/>
        <v>0</v>
      </c>
      <c r="P582" s="184">
        <v>4607109963142</v>
      </c>
      <c r="Q582" s="339"/>
      <c r="R582" s="355">
        <f t="shared" si="54"/>
        <v>17.559999999999999</v>
      </c>
      <c r="S582" s="359" t="s">
        <v>2525</v>
      </c>
      <c r="T582" s="475" t="s">
        <v>8122</v>
      </c>
    </row>
    <row r="583" spans="1:20" s="106" customFormat="1" ht="38.25" x14ac:dyDescent="0.2">
      <c r="A583" s="222">
        <v>566</v>
      </c>
      <c r="B583" s="283">
        <v>7444</v>
      </c>
      <c r="C583" s="331" t="s">
        <v>6686</v>
      </c>
      <c r="D583" s="332"/>
      <c r="E583" s="285" t="s">
        <v>835</v>
      </c>
      <c r="F583" s="322" t="s">
        <v>6271</v>
      </c>
      <c r="G583" s="512" t="str">
        <f t="shared" si="52"/>
        <v>фото</v>
      </c>
      <c r="H583" s="223"/>
      <c r="I583" s="333" t="s">
        <v>6514</v>
      </c>
      <c r="J583" s="334" t="s">
        <v>1452</v>
      </c>
      <c r="K583" s="335" t="s">
        <v>837</v>
      </c>
      <c r="L583" s="336">
        <v>10</v>
      </c>
      <c r="M583" s="337">
        <v>166.7</v>
      </c>
      <c r="N583" s="338"/>
      <c r="O583" s="149">
        <f t="shared" si="53"/>
        <v>0</v>
      </c>
      <c r="P583" s="184">
        <v>4607109939192</v>
      </c>
      <c r="Q583" s="339" t="s">
        <v>5840</v>
      </c>
      <c r="R583" s="355">
        <f t="shared" si="54"/>
        <v>16.670000000000002</v>
      </c>
      <c r="S583" s="359" t="s">
        <v>6686</v>
      </c>
      <c r="T583" s="475" t="s">
        <v>8122</v>
      </c>
    </row>
    <row r="584" spans="1:20" s="106" customFormat="1" ht="15.75" x14ac:dyDescent="0.2">
      <c r="A584" s="222">
        <v>567</v>
      </c>
      <c r="B584" s="283">
        <v>1738</v>
      </c>
      <c r="C584" s="331" t="s">
        <v>2526</v>
      </c>
      <c r="D584" s="332"/>
      <c r="E584" s="285" t="s">
        <v>835</v>
      </c>
      <c r="F584" s="322" t="s">
        <v>912</v>
      </c>
      <c r="G584" s="512" t="str">
        <f t="shared" si="52"/>
        <v>фото</v>
      </c>
      <c r="H584" s="223"/>
      <c r="I584" s="333" t="s">
        <v>913</v>
      </c>
      <c r="J584" s="334" t="s">
        <v>1446</v>
      </c>
      <c r="K584" s="335" t="s">
        <v>837</v>
      </c>
      <c r="L584" s="336">
        <v>10</v>
      </c>
      <c r="M584" s="337">
        <v>149</v>
      </c>
      <c r="N584" s="338"/>
      <c r="O584" s="149">
        <f t="shared" si="53"/>
        <v>0</v>
      </c>
      <c r="P584" s="184">
        <v>4607109979297</v>
      </c>
      <c r="Q584" s="339"/>
      <c r="R584" s="355">
        <f t="shared" si="54"/>
        <v>14.9</v>
      </c>
      <c r="S584" s="359" t="s">
        <v>2526</v>
      </c>
      <c r="T584" s="475" t="s">
        <v>8122</v>
      </c>
    </row>
    <row r="585" spans="1:20" s="106" customFormat="1" ht="51" x14ac:dyDescent="0.2">
      <c r="A585" s="222">
        <v>568</v>
      </c>
      <c r="B585" s="283">
        <v>6050</v>
      </c>
      <c r="C585" s="331" t="s">
        <v>4448</v>
      </c>
      <c r="D585" s="332" t="s">
        <v>4449</v>
      </c>
      <c r="E585" s="285" t="s">
        <v>835</v>
      </c>
      <c r="F585" s="322" t="s">
        <v>4450</v>
      </c>
      <c r="G585" s="512" t="str">
        <f t="shared" si="52"/>
        <v>фото</v>
      </c>
      <c r="H585" s="512"/>
      <c r="I585" s="333" t="s">
        <v>4451</v>
      </c>
      <c r="J585" s="334" t="s">
        <v>1452</v>
      </c>
      <c r="K585" s="335" t="s">
        <v>874</v>
      </c>
      <c r="L585" s="336">
        <v>8</v>
      </c>
      <c r="M585" s="337">
        <v>163.19999999999999</v>
      </c>
      <c r="N585" s="338"/>
      <c r="O585" s="149">
        <f t="shared" si="53"/>
        <v>0</v>
      </c>
      <c r="P585" s="184">
        <v>4607109930946</v>
      </c>
      <c r="Q585" s="339"/>
      <c r="R585" s="355">
        <f t="shared" si="54"/>
        <v>20.399999999999999</v>
      </c>
      <c r="S585" s="359" t="s">
        <v>4452</v>
      </c>
      <c r="T585" s="475" t="s">
        <v>8122</v>
      </c>
    </row>
    <row r="586" spans="1:20" s="106" customFormat="1" ht="38.25" x14ac:dyDescent="0.2">
      <c r="A586" s="222">
        <v>569</v>
      </c>
      <c r="B586" s="283">
        <v>3325</v>
      </c>
      <c r="C586" s="331" t="s">
        <v>8139</v>
      </c>
      <c r="D586" s="332"/>
      <c r="E586" s="385" t="s">
        <v>835</v>
      </c>
      <c r="F586" s="323" t="s">
        <v>8140</v>
      </c>
      <c r="G586" s="512" t="str">
        <f t="shared" si="52"/>
        <v>фото</v>
      </c>
      <c r="H586" s="223"/>
      <c r="I586" s="333" t="s">
        <v>8141</v>
      </c>
      <c r="J586" s="334" t="s">
        <v>1443</v>
      </c>
      <c r="K586" s="335" t="s">
        <v>837</v>
      </c>
      <c r="L586" s="336">
        <v>10</v>
      </c>
      <c r="M586" s="337">
        <v>184.5</v>
      </c>
      <c r="N586" s="338"/>
      <c r="O586" s="149">
        <f t="shared" si="53"/>
        <v>0</v>
      </c>
      <c r="P586" s="184">
        <v>4607109950418</v>
      </c>
      <c r="Q586" s="504" t="s">
        <v>7296</v>
      </c>
      <c r="R586" s="355">
        <f t="shared" si="54"/>
        <v>18.45</v>
      </c>
      <c r="S586" s="359" t="s">
        <v>8139</v>
      </c>
      <c r="T586" s="475" t="s">
        <v>8122</v>
      </c>
    </row>
    <row r="587" spans="1:20" s="106" customFormat="1" ht="51" x14ac:dyDescent="0.2">
      <c r="A587" s="222">
        <v>570</v>
      </c>
      <c r="B587" s="283">
        <v>6051</v>
      </c>
      <c r="C587" s="331" t="s">
        <v>4453</v>
      </c>
      <c r="D587" s="332"/>
      <c r="E587" s="285" t="s">
        <v>835</v>
      </c>
      <c r="F587" s="322" t="s">
        <v>4454</v>
      </c>
      <c r="G587" s="512" t="str">
        <f t="shared" si="52"/>
        <v>фото</v>
      </c>
      <c r="H587" s="223"/>
      <c r="I587" s="333" t="s">
        <v>8142</v>
      </c>
      <c r="J587" s="334" t="s">
        <v>1446</v>
      </c>
      <c r="K587" s="335" t="s">
        <v>837</v>
      </c>
      <c r="L587" s="336">
        <v>10</v>
      </c>
      <c r="M587" s="337">
        <v>175.6</v>
      </c>
      <c r="N587" s="338"/>
      <c r="O587" s="149">
        <f t="shared" si="53"/>
        <v>0</v>
      </c>
      <c r="P587" s="184">
        <v>4607109930939</v>
      </c>
      <c r="Q587" s="339"/>
      <c r="R587" s="355">
        <f t="shared" si="54"/>
        <v>17.559999999999999</v>
      </c>
      <c r="S587" s="359" t="s">
        <v>4453</v>
      </c>
      <c r="T587" s="475" t="s">
        <v>8122</v>
      </c>
    </row>
    <row r="588" spans="1:20" s="106" customFormat="1" ht="15.75" x14ac:dyDescent="0.2">
      <c r="A588" s="222">
        <v>571</v>
      </c>
      <c r="B588" s="283">
        <v>6052</v>
      </c>
      <c r="C588" s="331" t="s">
        <v>4455</v>
      </c>
      <c r="D588" s="332"/>
      <c r="E588" s="285" t="s">
        <v>835</v>
      </c>
      <c r="F588" s="322" t="s">
        <v>4456</v>
      </c>
      <c r="G588" s="512" t="str">
        <f t="shared" si="52"/>
        <v>фото</v>
      </c>
      <c r="H588" s="223"/>
      <c r="I588" s="333" t="s">
        <v>4379</v>
      </c>
      <c r="J588" s="334" t="s">
        <v>1446</v>
      </c>
      <c r="K588" s="335" t="s">
        <v>837</v>
      </c>
      <c r="L588" s="336">
        <v>10</v>
      </c>
      <c r="M588" s="337">
        <v>166.7</v>
      </c>
      <c r="N588" s="338"/>
      <c r="O588" s="149">
        <f t="shared" si="53"/>
        <v>0</v>
      </c>
      <c r="P588" s="184">
        <v>4607109930922</v>
      </c>
      <c r="Q588" s="339"/>
      <c r="R588" s="355">
        <f t="shared" si="54"/>
        <v>16.670000000000002</v>
      </c>
      <c r="S588" s="359" t="s">
        <v>4455</v>
      </c>
      <c r="T588" s="475" t="s">
        <v>8122</v>
      </c>
    </row>
    <row r="589" spans="1:20" s="106" customFormat="1" ht="15.75" x14ac:dyDescent="0.2">
      <c r="A589" s="222">
        <v>572</v>
      </c>
      <c r="B589" s="283">
        <v>3319</v>
      </c>
      <c r="C589" s="331" t="s">
        <v>2527</v>
      </c>
      <c r="D589" s="332"/>
      <c r="E589" s="285" t="s">
        <v>835</v>
      </c>
      <c r="F589" s="322" t="s">
        <v>1507</v>
      </c>
      <c r="G589" s="512" t="str">
        <f t="shared" si="52"/>
        <v>фото</v>
      </c>
      <c r="H589" s="223"/>
      <c r="I589" s="333" t="s">
        <v>1508</v>
      </c>
      <c r="J589" s="334" t="s">
        <v>1446</v>
      </c>
      <c r="K589" s="335" t="s">
        <v>837</v>
      </c>
      <c r="L589" s="336">
        <v>10</v>
      </c>
      <c r="M589" s="337">
        <v>140.1</v>
      </c>
      <c r="N589" s="338"/>
      <c r="O589" s="149">
        <f t="shared" si="53"/>
        <v>0</v>
      </c>
      <c r="P589" s="184">
        <v>4607109950425</v>
      </c>
      <c r="Q589" s="339"/>
      <c r="R589" s="355">
        <f t="shared" si="54"/>
        <v>14.01</v>
      </c>
      <c r="S589" s="359" t="s">
        <v>2527</v>
      </c>
      <c r="T589" s="475" t="s">
        <v>8122</v>
      </c>
    </row>
    <row r="590" spans="1:20" s="106" customFormat="1" ht="25.5" x14ac:dyDescent="0.2">
      <c r="A590" s="222">
        <v>573</v>
      </c>
      <c r="B590" s="283">
        <v>6696</v>
      </c>
      <c r="C590" s="331" t="s">
        <v>8143</v>
      </c>
      <c r="D590" s="332"/>
      <c r="E590" s="385" t="s">
        <v>835</v>
      </c>
      <c r="F590" s="323" t="s">
        <v>8144</v>
      </c>
      <c r="G590" s="512" t="str">
        <f t="shared" si="52"/>
        <v>фото</v>
      </c>
      <c r="H590" s="223"/>
      <c r="I590" s="333" t="s">
        <v>8145</v>
      </c>
      <c r="J590" s="334" t="s">
        <v>1443</v>
      </c>
      <c r="K590" s="335" t="s">
        <v>874</v>
      </c>
      <c r="L590" s="336">
        <v>10</v>
      </c>
      <c r="M590" s="337">
        <v>149</v>
      </c>
      <c r="N590" s="338"/>
      <c r="O590" s="149">
        <f t="shared" si="53"/>
        <v>0</v>
      </c>
      <c r="P590" s="184">
        <v>4607109943403</v>
      </c>
      <c r="Q590" s="504" t="s">
        <v>7296</v>
      </c>
      <c r="R590" s="355">
        <f t="shared" si="54"/>
        <v>14.9</v>
      </c>
      <c r="S590" s="359" t="s">
        <v>8143</v>
      </c>
      <c r="T590" s="475" t="s">
        <v>8122</v>
      </c>
    </row>
    <row r="591" spans="1:20" s="107" customFormat="1" ht="69.75" customHeight="1" x14ac:dyDescent="0.2">
      <c r="A591" s="222">
        <v>574</v>
      </c>
      <c r="B591" s="283">
        <v>6085</v>
      </c>
      <c r="C591" s="331" t="s">
        <v>4457</v>
      </c>
      <c r="D591" s="332" t="s">
        <v>4458</v>
      </c>
      <c r="E591" s="285" t="s">
        <v>835</v>
      </c>
      <c r="F591" s="322" t="s">
        <v>3461</v>
      </c>
      <c r="G591" s="512" t="str">
        <f t="shared" si="52"/>
        <v>фото</v>
      </c>
      <c r="H591" s="512"/>
      <c r="I591" s="333" t="s">
        <v>8274</v>
      </c>
      <c r="J591" s="334" t="s">
        <v>1443</v>
      </c>
      <c r="K591" s="335" t="s">
        <v>837</v>
      </c>
      <c r="L591" s="336">
        <v>10</v>
      </c>
      <c r="M591" s="337">
        <v>202.2</v>
      </c>
      <c r="N591" s="338"/>
      <c r="O591" s="149">
        <f t="shared" si="53"/>
        <v>0</v>
      </c>
      <c r="P591" s="184">
        <v>4607109935170</v>
      </c>
      <c r="Q591" s="339"/>
      <c r="R591" s="355">
        <f t="shared" si="54"/>
        <v>20.22</v>
      </c>
      <c r="S591" s="359" t="s">
        <v>4459</v>
      </c>
      <c r="T591" s="475" t="s">
        <v>8122</v>
      </c>
    </row>
    <row r="592" spans="1:20" ht="27.75" customHeight="1" x14ac:dyDescent="0.2">
      <c r="A592" s="222">
        <v>575</v>
      </c>
      <c r="B592" s="283">
        <v>6088</v>
      </c>
      <c r="C592" s="331" t="s">
        <v>4460</v>
      </c>
      <c r="D592" s="332"/>
      <c r="E592" s="285" t="s">
        <v>835</v>
      </c>
      <c r="F592" s="322" t="s">
        <v>3462</v>
      </c>
      <c r="G592" s="512" t="str">
        <f t="shared" si="52"/>
        <v>фото</v>
      </c>
      <c r="H592" s="223"/>
      <c r="I592" s="333" t="s">
        <v>3537</v>
      </c>
      <c r="J592" s="334" t="s">
        <v>1446</v>
      </c>
      <c r="K592" s="335" t="s">
        <v>837</v>
      </c>
      <c r="L592" s="336">
        <v>10</v>
      </c>
      <c r="M592" s="337">
        <v>141.9</v>
      </c>
      <c r="N592" s="338"/>
      <c r="O592" s="149">
        <f t="shared" si="53"/>
        <v>0</v>
      </c>
      <c r="P592" s="184">
        <v>4607109935156</v>
      </c>
      <c r="Q592" s="339"/>
      <c r="R592" s="355">
        <f t="shared" si="54"/>
        <v>14.19</v>
      </c>
      <c r="S592" s="359" t="s">
        <v>4460</v>
      </c>
      <c r="T592" s="475" t="s">
        <v>8122</v>
      </c>
    </row>
    <row r="593" spans="1:20" s="106" customFormat="1" ht="25.5" x14ac:dyDescent="0.2">
      <c r="A593" s="222">
        <v>576</v>
      </c>
      <c r="B593" s="283">
        <v>79</v>
      </c>
      <c r="C593" s="331" t="s">
        <v>2528</v>
      </c>
      <c r="D593" s="332"/>
      <c r="E593" s="285" t="s">
        <v>835</v>
      </c>
      <c r="F593" s="322" t="s">
        <v>1509</v>
      </c>
      <c r="G593" s="512" t="str">
        <f t="shared" si="52"/>
        <v>фото</v>
      </c>
      <c r="H593" s="223"/>
      <c r="I593" s="333" t="s">
        <v>1510</v>
      </c>
      <c r="J593" s="334" t="s">
        <v>1446</v>
      </c>
      <c r="K593" s="335" t="s">
        <v>837</v>
      </c>
      <c r="L593" s="336">
        <v>10</v>
      </c>
      <c r="M593" s="337">
        <v>157.9</v>
      </c>
      <c r="N593" s="338"/>
      <c r="O593" s="149">
        <f t="shared" si="53"/>
        <v>0</v>
      </c>
      <c r="P593" s="184">
        <v>4607109979280</v>
      </c>
      <c r="Q593" s="339"/>
      <c r="R593" s="355">
        <f t="shared" si="54"/>
        <v>15.79</v>
      </c>
      <c r="S593" s="359" t="s">
        <v>2528</v>
      </c>
      <c r="T593" s="475" t="s">
        <v>8122</v>
      </c>
    </row>
    <row r="594" spans="1:20" s="106" customFormat="1" ht="25.5" x14ac:dyDescent="0.2">
      <c r="A594" s="222">
        <v>577</v>
      </c>
      <c r="B594" s="283">
        <v>6700</v>
      </c>
      <c r="C594" s="331" t="s">
        <v>2529</v>
      </c>
      <c r="D594" s="332" t="s">
        <v>2530</v>
      </c>
      <c r="E594" s="285" t="s">
        <v>835</v>
      </c>
      <c r="F594" s="322" t="s">
        <v>236</v>
      </c>
      <c r="G594" s="512" t="str">
        <f t="shared" si="52"/>
        <v>фото</v>
      </c>
      <c r="H594" s="512"/>
      <c r="I594" s="333" t="s">
        <v>237</v>
      </c>
      <c r="J594" s="334" t="s">
        <v>1443</v>
      </c>
      <c r="K594" s="335" t="s">
        <v>837</v>
      </c>
      <c r="L594" s="336">
        <v>8</v>
      </c>
      <c r="M594" s="337">
        <v>149</v>
      </c>
      <c r="N594" s="338"/>
      <c r="O594" s="149">
        <f t="shared" si="53"/>
        <v>0</v>
      </c>
      <c r="P594" s="184">
        <v>4607109943441</v>
      </c>
      <c r="Q594" s="339"/>
      <c r="R594" s="355">
        <f t="shared" si="54"/>
        <v>18.63</v>
      </c>
      <c r="S594" s="359" t="s">
        <v>4461</v>
      </c>
      <c r="T594" s="475" t="s">
        <v>8122</v>
      </c>
    </row>
    <row r="595" spans="1:20" s="106" customFormat="1" ht="26.25" customHeight="1" x14ac:dyDescent="0.2">
      <c r="A595" s="222">
        <v>578</v>
      </c>
      <c r="B595" s="283">
        <v>3333</v>
      </c>
      <c r="C595" s="331" t="s">
        <v>2531</v>
      </c>
      <c r="D595" s="332"/>
      <c r="E595" s="285" t="s">
        <v>835</v>
      </c>
      <c r="F595" s="322" t="s">
        <v>1511</v>
      </c>
      <c r="G595" s="512" t="str">
        <f t="shared" si="52"/>
        <v>фото</v>
      </c>
      <c r="H595" s="223"/>
      <c r="I595" s="333" t="s">
        <v>1512</v>
      </c>
      <c r="J595" s="334" t="s">
        <v>1446</v>
      </c>
      <c r="K595" s="335" t="s">
        <v>837</v>
      </c>
      <c r="L595" s="336">
        <v>10</v>
      </c>
      <c r="M595" s="337">
        <v>131.19999999999999</v>
      </c>
      <c r="N595" s="338"/>
      <c r="O595" s="149">
        <f t="shared" si="53"/>
        <v>0</v>
      </c>
      <c r="P595" s="184">
        <v>4607109950395</v>
      </c>
      <c r="Q595" s="339"/>
      <c r="R595" s="355">
        <f t="shared" si="54"/>
        <v>13.12</v>
      </c>
      <c r="S595" s="359" t="s">
        <v>2531</v>
      </c>
      <c r="T595" s="475" t="s">
        <v>8122</v>
      </c>
    </row>
    <row r="596" spans="1:20" s="106" customFormat="1" ht="25.5" x14ac:dyDescent="0.2">
      <c r="A596" s="222">
        <v>579</v>
      </c>
      <c r="B596" s="283">
        <v>1300</v>
      </c>
      <c r="C596" s="331" t="s">
        <v>2532</v>
      </c>
      <c r="D596" s="332"/>
      <c r="E596" s="285" t="s">
        <v>835</v>
      </c>
      <c r="F596" s="322" t="s">
        <v>1513</v>
      </c>
      <c r="G596" s="512" t="str">
        <f t="shared" si="52"/>
        <v>фото</v>
      </c>
      <c r="H596" s="223"/>
      <c r="I596" s="333" t="s">
        <v>3538</v>
      </c>
      <c r="J596" s="334" t="s">
        <v>1446</v>
      </c>
      <c r="K596" s="335" t="s">
        <v>837</v>
      </c>
      <c r="L596" s="336">
        <v>10</v>
      </c>
      <c r="M596" s="337">
        <v>140.1</v>
      </c>
      <c r="N596" s="338"/>
      <c r="O596" s="149">
        <f t="shared" si="53"/>
        <v>0</v>
      </c>
      <c r="P596" s="184">
        <v>4607109985618</v>
      </c>
      <c r="Q596" s="339"/>
      <c r="R596" s="355">
        <f t="shared" si="54"/>
        <v>14.01</v>
      </c>
      <c r="S596" s="359" t="s">
        <v>2532</v>
      </c>
      <c r="T596" s="475" t="s">
        <v>8122</v>
      </c>
    </row>
    <row r="597" spans="1:20" ht="15.75" x14ac:dyDescent="0.2">
      <c r="A597" s="222">
        <v>580</v>
      </c>
      <c r="B597" s="283">
        <v>873</v>
      </c>
      <c r="C597" s="331" t="s">
        <v>2533</v>
      </c>
      <c r="D597" s="332"/>
      <c r="E597" s="285" t="s">
        <v>835</v>
      </c>
      <c r="F597" s="322" t="s">
        <v>1514</v>
      </c>
      <c r="G597" s="512" t="str">
        <f t="shared" si="52"/>
        <v>фото</v>
      </c>
      <c r="H597" s="223"/>
      <c r="I597" s="333" t="s">
        <v>1515</v>
      </c>
      <c r="J597" s="334" t="s">
        <v>1443</v>
      </c>
      <c r="K597" s="335" t="s">
        <v>874</v>
      </c>
      <c r="L597" s="336">
        <v>10</v>
      </c>
      <c r="M597" s="337">
        <v>220</v>
      </c>
      <c r="N597" s="338"/>
      <c r="O597" s="149">
        <f t="shared" si="53"/>
        <v>0</v>
      </c>
      <c r="P597" s="184">
        <v>4607109985632</v>
      </c>
      <c r="Q597" s="339"/>
      <c r="R597" s="355">
        <f t="shared" si="54"/>
        <v>22</v>
      </c>
      <c r="S597" s="359" t="s">
        <v>2533</v>
      </c>
      <c r="T597" s="475" t="s">
        <v>8122</v>
      </c>
    </row>
    <row r="598" spans="1:20" s="106" customFormat="1" ht="15.75" x14ac:dyDescent="0.2">
      <c r="A598" s="222">
        <v>581</v>
      </c>
      <c r="B598" s="283">
        <v>2407</v>
      </c>
      <c r="C598" s="331" t="s">
        <v>6687</v>
      </c>
      <c r="D598" s="332"/>
      <c r="E598" s="285" t="s">
        <v>835</v>
      </c>
      <c r="F598" s="322" t="s">
        <v>6272</v>
      </c>
      <c r="G598" s="512" t="str">
        <f t="shared" si="52"/>
        <v>фото</v>
      </c>
      <c r="H598" s="223"/>
      <c r="I598" s="333" t="s">
        <v>6516</v>
      </c>
      <c r="J598" s="334" t="s">
        <v>1452</v>
      </c>
      <c r="K598" s="335" t="s">
        <v>837</v>
      </c>
      <c r="L598" s="336">
        <v>10</v>
      </c>
      <c r="M598" s="337">
        <v>184.5</v>
      </c>
      <c r="N598" s="338"/>
      <c r="O598" s="149">
        <f t="shared" si="53"/>
        <v>0</v>
      </c>
      <c r="P598" s="184">
        <v>4607109966600</v>
      </c>
      <c r="Q598" s="339" t="s">
        <v>5840</v>
      </c>
      <c r="R598" s="355">
        <f t="shared" si="54"/>
        <v>18.45</v>
      </c>
      <c r="S598" s="359" t="s">
        <v>6687</v>
      </c>
      <c r="T598" s="475" t="s">
        <v>8122</v>
      </c>
    </row>
    <row r="599" spans="1:20" s="107" customFormat="1" ht="15.75" x14ac:dyDescent="0.2">
      <c r="A599" s="222">
        <v>582</v>
      </c>
      <c r="B599" s="283">
        <v>7462</v>
      </c>
      <c r="C599" s="331" t="s">
        <v>3689</v>
      </c>
      <c r="D599" s="332"/>
      <c r="E599" s="285" t="s">
        <v>835</v>
      </c>
      <c r="F599" s="322" t="s">
        <v>2534</v>
      </c>
      <c r="G599" s="512" t="str">
        <f t="shared" si="52"/>
        <v>фото</v>
      </c>
      <c r="H599" s="223"/>
      <c r="I599" s="333" t="s">
        <v>2535</v>
      </c>
      <c r="J599" s="334" t="s">
        <v>1443</v>
      </c>
      <c r="K599" s="335" t="s">
        <v>837</v>
      </c>
      <c r="L599" s="336">
        <v>10</v>
      </c>
      <c r="M599" s="337">
        <v>163.19999999999999</v>
      </c>
      <c r="N599" s="338"/>
      <c r="O599" s="149">
        <f t="shared" si="53"/>
        <v>0</v>
      </c>
      <c r="P599" s="184">
        <v>4607109939017</v>
      </c>
      <c r="Q599" s="339"/>
      <c r="R599" s="355">
        <f t="shared" si="54"/>
        <v>16.32</v>
      </c>
      <c r="S599" s="359" t="s">
        <v>3689</v>
      </c>
      <c r="T599" s="475" t="s">
        <v>8122</v>
      </c>
    </row>
    <row r="600" spans="1:20" s="106" customFormat="1" ht="25.5" x14ac:dyDescent="0.2">
      <c r="A600" s="222">
        <v>583</v>
      </c>
      <c r="B600" s="283">
        <v>1521</v>
      </c>
      <c r="C600" s="331" t="s">
        <v>8146</v>
      </c>
      <c r="D600" s="332"/>
      <c r="E600" s="385" t="s">
        <v>835</v>
      </c>
      <c r="F600" s="323" t="s">
        <v>8147</v>
      </c>
      <c r="G600" s="512" t="str">
        <f t="shared" si="52"/>
        <v>фото</v>
      </c>
      <c r="H600" s="223"/>
      <c r="I600" s="333" t="s">
        <v>8148</v>
      </c>
      <c r="J600" s="334" t="s">
        <v>1443</v>
      </c>
      <c r="K600" s="335" t="s">
        <v>837</v>
      </c>
      <c r="L600" s="336">
        <v>10</v>
      </c>
      <c r="M600" s="337">
        <v>184.5</v>
      </c>
      <c r="N600" s="338"/>
      <c r="O600" s="149">
        <f t="shared" si="53"/>
        <v>0</v>
      </c>
      <c r="P600" s="184">
        <v>4607109985489</v>
      </c>
      <c r="Q600" s="504" t="s">
        <v>7296</v>
      </c>
      <c r="R600" s="355">
        <f t="shared" si="54"/>
        <v>18.45</v>
      </c>
      <c r="S600" s="359" t="s">
        <v>8146</v>
      </c>
      <c r="T600" s="475" t="s">
        <v>8122</v>
      </c>
    </row>
    <row r="601" spans="1:20" s="106" customFormat="1" ht="15.75" x14ac:dyDescent="0.2">
      <c r="A601" s="222">
        <v>584</v>
      </c>
      <c r="B601" s="283">
        <v>6054</v>
      </c>
      <c r="C601" s="331" t="s">
        <v>4462</v>
      </c>
      <c r="D601" s="332"/>
      <c r="E601" s="285" t="s">
        <v>835</v>
      </c>
      <c r="F601" s="322" t="s">
        <v>4463</v>
      </c>
      <c r="G601" s="512" t="str">
        <f t="shared" si="52"/>
        <v>фото</v>
      </c>
      <c r="H601" s="223"/>
      <c r="I601" s="333" t="s">
        <v>404</v>
      </c>
      <c r="J601" s="334" t="s">
        <v>1443</v>
      </c>
      <c r="K601" s="335" t="s">
        <v>837</v>
      </c>
      <c r="L601" s="336">
        <v>10</v>
      </c>
      <c r="M601" s="337">
        <v>122.4</v>
      </c>
      <c r="N601" s="338"/>
      <c r="O601" s="149">
        <f t="shared" si="53"/>
        <v>0</v>
      </c>
      <c r="P601" s="184">
        <v>4607109930908</v>
      </c>
      <c r="Q601" s="339"/>
      <c r="R601" s="355">
        <f t="shared" si="54"/>
        <v>12.24</v>
      </c>
      <c r="S601" s="359" t="s">
        <v>4462</v>
      </c>
      <c r="T601" s="475" t="s">
        <v>8122</v>
      </c>
    </row>
    <row r="602" spans="1:20" ht="25.5" x14ac:dyDescent="0.2">
      <c r="A602" s="222">
        <v>585</v>
      </c>
      <c r="B602" s="283">
        <v>3305</v>
      </c>
      <c r="C602" s="331" t="s">
        <v>8149</v>
      </c>
      <c r="D602" s="332"/>
      <c r="E602" s="385" t="s">
        <v>835</v>
      </c>
      <c r="F602" s="323" t="s">
        <v>8150</v>
      </c>
      <c r="G602" s="512" t="str">
        <f t="shared" si="52"/>
        <v>фото</v>
      </c>
      <c r="H602" s="223"/>
      <c r="I602" s="333" t="s">
        <v>8151</v>
      </c>
      <c r="J602" s="334" t="s">
        <v>1446</v>
      </c>
      <c r="K602" s="335" t="s">
        <v>837</v>
      </c>
      <c r="L602" s="336">
        <v>10</v>
      </c>
      <c r="M602" s="337">
        <v>175.6</v>
      </c>
      <c r="N602" s="338"/>
      <c r="O602" s="149">
        <f t="shared" si="53"/>
        <v>0</v>
      </c>
      <c r="P602" s="184">
        <v>4607109950432</v>
      </c>
      <c r="Q602" s="504" t="s">
        <v>7296</v>
      </c>
      <c r="R602" s="355">
        <f t="shared" si="54"/>
        <v>17.559999999999999</v>
      </c>
      <c r="S602" s="359" t="s">
        <v>8149</v>
      </c>
      <c r="T602" s="475" t="s">
        <v>8122</v>
      </c>
    </row>
    <row r="603" spans="1:20" s="106" customFormat="1" ht="15.75" x14ac:dyDescent="0.2">
      <c r="A603" s="222">
        <v>586</v>
      </c>
      <c r="B603" s="283">
        <v>3351</v>
      </c>
      <c r="C603" s="331" t="s">
        <v>2536</v>
      </c>
      <c r="D603" s="332"/>
      <c r="E603" s="285" t="s">
        <v>835</v>
      </c>
      <c r="F603" s="322" t="s">
        <v>1518</v>
      </c>
      <c r="G603" s="512" t="str">
        <f t="shared" si="52"/>
        <v>фото</v>
      </c>
      <c r="H603" s="223"/>
      <c r="I603" s="333" t="s">
        <v>426</v>
      </c>
      <c r="J603" s="334" t="s">
        <v>1446</v>
      </c>
      <c r="K603" s="335" t="s">
        <v>837</v>
      </c>
      <c r="L603" s="336">
        <v>10</v>
      </c>
      <c r="M603" s="337">
        <v>145.4</v>
      </c>
      <c r="N603" s="338"/>
      <c r="O603" s="149">
        <f t="shared" si="53"/>
        <v>0</v>
      </c>
      <c r="P603" s="184">
        <v>4607109950357</v>
      </c>
      <c r="Q603" s="339"/>
      <c r="R603" s="355">
        <f t="shared" si="54"/>
        <v>14.54</v>
      </c>
      <c r="S603" s="359" t="s">
        <v>2536</v>
      </c>
      <c r="T603" s="475" t="s">
        <v>8122</v>
      </c>
    </row>
    <row r="604" spans="1:20" ht="15.75" x14ac:dyDescent="0.2">
      <c r="A604" s="222">
        <v>587</v>
      </c>
      <c r="B604" s="283">
        <v>2631</v>
      </c>
      <c r="C604" s="331" t="s">
        <v>2537</v>
      </c>
      <c r="D604" s="332"/>
      <c r="E604" s="285" t="s">
        <v>835</v>
      </c>
      <c r="F604" s="322" t="s">
        <v>427</v>
      </c>
      <c r="G604" s="512" t="str">
        <f t="shared" si="52"/>
        <v>фото</v>
      </c>
      <c r="H604" s="223"/>
      <c r="I604" s="333" t="s">
        <v>428</v>
      </c>
      <c r="J604" s="334" t="s">
        <v>1446</v>
      </c>
      <c r="K604" s="335" t="s">
        <v>837</v>
      </c>
      <c r="L604" s="336">
        <v>10</v>
      </c>
      <c r="M604" s="337">
        <v>166.7</v>
      </c>
      <c r="N604" s="338"/>
      <c r="O604" s="149">
        <f t="shared" si="53"/>
        <v>0</v>
      </c>
      <c r="P604" s="184">
        <v>4607109963258</v>
      </c>
      <c r="Q604" s="339"/>
      <c r="R604" s="355">
        <f t="shared" si="54"/>
        <v>16.670000000000002</v>
      </c>
      <c r="S604" s="359" t="s">
        <v>2537</v>
      </c>
      <c r="T604" s="475" t="s">
        <v>8122</v>
      </c>
    </row>
    <row r="605" spans="1:20" s="106" customFormat="1" ht="25.5" x14ac:dyDescent="0.2">
      <c r="A605" s="222">
        <v>588</v>
      </c>
      <c r="B605" s="283">
        <v>6082</v>
      </c>
      <c r="C605" s="331" t="s">
        <v>8152</v>
      </c>
      <c r="D605" s="332"/>
      <c r="E605" s="385" t="s">
        <v>835</v>
      </c>
      <c r="F605" s="323" t="s">
        <v>8153</v>
      </c>
      <c r="G605" s="512" t="str">
        <f t="shared" si="52"/>
        <v>фото</v>
      </c>
      <c r="H605" s="223"/>
      <c r="I605" s="333" t="s">
        <v>8154</v>
      </c>
      <c r="J605" s="334" t="s">
        <v>1464</v>
      </c>
      <c r="K605" s="335" t="s">
        <v>837</v>
      </c>
      <c r="L605" s="336">
        <v>10</v>
      </c>
      <c r="M605" s="337">
        <v>166.7</v>
      </c>
      <c r="N605" s="338"/>
      <c r="O605" s="149">
        <f t="shared" si="53"/>
        <v>0</v>
      </c>
      <c r="P605" s="184">
        <v>4607109935194</v>
      </c>
      <c r="Q605" s="504" t="s">
        <v>7296</v>
      </c>
      <c r="R605" s="355">
        <f t="shared" si="54"/>
        <v>16.670000000000002</v>
      </c>
      <c r="S605" s="359" t="s">
        <v>8152</v>
      </c>
      <c r="T605" s="475" t="s">
        <v>8122</v>
      </c>
    </row>
    <row r="606" spans="1:20" s="106" customFormat="1" ht="51" x14ac:dyDescent="0.2">
      <c r="A606" s="222">
        <v>589</v>
      </c>
      <c r="B606" s="283">
        <v>7463</v>
      </c>
      <c r="C606" s="331" t="s">
        <v>3690</v>
      </c>
      <c r="D606" s="332" t="s">
        <v>3691</v>
      </c>
      <c r="E606" s="285" t="s">
        <v>835</v>
      </c>
      <c r="F606" s="322" t="s">
        <v>2538</v>
      </c>
      <c r="G606" s="512" t="str">
        <f t="shared" si="52"/>
        <v>фото</v>
      </c>
      <c r="H606" s="512"/>
      <c r="I606" s="333" t="s">
        <v>2539</v>
      </c>
      <c r="J606" s="334" t="s">
        <v>1443</v>
      </c>
      <c r="K606" s="335" t="s">
        <v>874</v>
      </c>
      <c r="L606" s="336">
        <v>10</v>
      </c>
      <c r="M606" s="337">
        <v>264.3</v>
      </c>
      <c r="N606" s="338"/>
      <c r="O606" s="149">
        <f t="shared" si="53"/>
        <v>0</v>
      </c>
      <c r="P606" s="184">
        <v>4607109939000</v>
      </c>
      <c r="Q606" s="339"/>
      <c r="R606" s="355">
        <f t="shared" si="54"/>
        <v>26.43</v>
      </c>
      <c r="S606" s="359" t="s">
        <v>4464</v>
      </c>
      <c r="T606" s="475" t="s">
        <v>8122</v>
      </c>
    </row>
    <row r="607" spans="1:20" ht="38.25" x14ac:dyDescent="0.2">
      <c r="A607" s="222">
        <v>590</v>
      </c>
      <c r="B607" s="283">
        <v>3304</v>
      </c>
      <c r="C607" s="331" t="s">
        <v>6688</v>
      </c>
      <c r="D607" s="332"/>
      <c r="E607" s="285" t="s">
        <v>835</v>
      </c>
      <c r="F607" s="322" t="s">
        <v>6273</v>
      </c>
      <c r="G607" s="512" t="str">
        <f t="shared" si="52"/>
        <v>фото</v>
      </c>
      <c r="H607" s="223"/>
      <c r="I607" s="333" t="s">
        <v>6517</v>
      </c>
      <c r="J607" s="334" t="s">
        <v>1452</v>
      </c>
      <c r="K607" s="335" t="s">
        <v>837</v>
      </c>
      <c r="L607" s="336">
        <v>10</v>
      </c>
      <c r="M607" s="337">
        <v>149</v>
      </c>
      <c r="N607" s="338"/>
      <c r="O607" s="149">
        <f t="shared" si="53"/>
        <v>0</v>
      </c>
      <c r="P607" s="184">
        <v>4607109950449</v>
      </c>
      <c r="Q607" s="339" t="s">
        <v>5840</v>
      </c>
      <c r="R607" s="355">
        <f t="shared" si="54"/>
        <v>14.9</v>
      </c>
      <c r="S607" s="359" t="s">
        <v>6688</v>
      </c>
      <c r="T607" s="475" t="s">
        <v>8122</v>
      </c>
    </row>
    <row r="608" spans="1:20" ht="15.75" x14ac:dyDescent="0.2">
      <c r="A608" s="222">
        <v>591</v>
      </c>
      <c r="B608" s="283">
        <v>1397</v>
      </c>
      <c r="C608" s="331" t="s">
        <v>2540</v>
      </c>
      <c r="D608" s="332"/>
      <c r="E608" s="285" t="s">
        <v>835</v>
      </c>
      <c r="F608" s="322" t="s">
        <v>429</v>
      </c>
      <c r="G608" s="512" t="str">
        <f t="shared" si="52"/>
        <v>фото</v>
      </c>
      <c r="H608" s="223"/>
      <c r="I608" s="333" t="s">
        <v>603</v>
      </c>
      <c r="J608" s="334" t="s">
        <v>1443</v>
      </c>
      <c r="K608" s="335" t="s">
        <v>837</v>
      </c>
      <c r="L608" s="336">
        <v>10</v>
      </c>
      <c r="M608" s="337">
        <v>205.8</v>
      </c>
      <c r="N608" s="338"/>
      <c r="O608" s="149">
        <f t="shared" si="53"/>
        <v>0</v>
      </c>
      <c r="P608" s="184">
        <v>4607109963296</v>
      </c>
      <c r="Q608" s="339"/>
      <c r="R608" s="355">
        <f t="shared" si="54"/>
        <v>20.58</v>
      </c>
      <c r="S608" s="359" t="s">
        <v>2540</v>
      </c>
      <c r="T608" s="475" t="s">
        <v>8122</v>
      </c>
    </row>
    <row r="609" spans="1:20" ht="25.5" x14ac:dyDescent="0.2">
      <c r="A609" s="222">
        <v>592</v>
      </c>
      <c r="B609" s="283">
        <v>2402</v>
      </c>
      <c r="C609" s="331" t="s">
        <v>8155</v>
      </c>
      <c r="D609" s="332" t="s">
        <v>8156</v>
      </c>
      <c r="E609" s="385" t="s">
        <v>835</v>
      </c>
      <c r="F609" s="323" t="s">
        <v>8157</v>
      </c>
      <c r="G609" s="512" t="str">
        <f t="shared" si="52"/>
        <v>фото</v>
      </c>
      <c r="H609" s="512"/>
      <c r="I609" s="333" t="s">
        <v>8158</v>
      </c>
      <c r="J609" s="334" t="s">
        <v>1446</v>
      </c>
      <c r="K609" s="335" t="s">
        <v>837</v>
      </c>
      <c r="L609" s="336">
        <v>10</v>
      </c>
      <c r="M609" s="337">
        <v>180.9</v>
      </c>
      <c r="N609" s="338"/>
      <c r="O609" s="149">
        <f t="shared" si="53"/>
        <v>0</v>
      </c>
      <c r="P609" s="184">
        <v>4607109966594</v>
      </c>
      <c r="Q609" s="504" t="s">
        <v>7296</v>
      </c>
      <c r="R609" s="355">
        <f t="shared" si="54"/>
        <v>18.09</v>
      </c>
      <c r="S609" s="359" t="s">
        <v>8159</v>
      </c>
      <c r="T609" s="475" t="s">
        <v>8122</v>
      </c>
    </row>
    <row r="610" spans="1:20" s="106" customFormat="1" ht="15.75" x14ac:dyDescent="0.2">
      <c r="A610" s="222">
        <v>593</v>
      </c>
      <c r="B610" s="283">
        <v>2600</v>
      </c>
      <c r="C610" s="331" t="s">
        <v>2541</v>
      </c>
      <c r="D610" s="332"/>
      <c r="E610" s="285" t="s">
        <v>835</v>
      </c>
      <c r="F610" s="322" t="s">
        <v>604</v>
      </c>
      <c r="G610" s="512" t="str">
        <f t="shared" si="52"/>
        <v>фото</v>
      </c>
      <c r="H610" s="223"/>
      <c r="I610" s="333" t="s">
        <v>605</v>
      </c>
      <c r="J610" s="334" t="s">
        <v>1446</v>
      </c>
      <c r="K610" s="335" t="s">
        <v>837</v>
      </c>
      <c r="L610" s="336">
        <v>10</v>
      </c>
      <c r="M610" s="337">
        <v>145.4</v>
      </c>
      <c r="N610" s="338"/>
      <c r="O610" s="149">
        <f t="shared" si="53"/>
        <v>0</v>
      </c>
      <c r="P610" s="184">
        <v>4607109985670</v>
      </c>
      <c r="Q610" s="339"/>
      <c r="R610" s="355">
        <f t="shared" si="54"/>
        <v>14.54</v>
      </c>
      <c r="S610" s="359" t="s">
        <v>2541</v>
      </c>
      <c r="T610" s="475" t="s">
        <v>8122</v>
      </c>
    </row>
    <row r="611" spans="1:20" s="106" customFormat="1" ht="51" x14ac:dyDescent="0.2">
      <c r="A611" s="222">
        <v>594</v>
      </c>
      <c r="B611" s="283">
        <v>6084</v>
      </c>
      <c r="C611" s="331" t="s">
        <v>4465</v>
      </c>
      <c r="D611" s="332"/>
      <c r="E611" s="285" t="s">
        <v>835</v>
      </c>
      <c r="F611" s="322" t="s">
        <v>4466</v>
      </c>
      <c r="G611" s="512" t="str">
        <f t="shared" si="52"/>
        <v>фото</v>
      </c>
      <c r="H611" s="223"/>
      <c r="I611" s="333" t="s">
        <v>4467</v>
      </c>
      <c r="J611" s="334" t="s">
        <v>1443</v>
      </c>
      <c r="K611" s="335" t="s">
        <v>837</v>
      </c>
      <c r="L611" s="336">
        <v>10</v>
      </c>
      <c r="M611" s="337">
        <v>202.2</v>
      </c>
      <c r="N611" s="338"/>
      <c r="O611" s="149">
        <f t="shared" si="53"/>
        <v>0</v>
      </c>
      <c r="P611" s="184">
        <v>4607109930892</v>
      </c>
      <c r="Q611" s="339" t="s">
        <v>5840</v>
      </c>
      <c r="R611" s="355">
        <f t="shared" si="54"/>
        <v>20.22</v>
      </c>
      <c r="S611" s="359" t="s">
        <v>4465</v>
      </c>
      <c r="T611" s="475" t="s">
        <v>8122</v>
      </c>
    </row>
    <row r="612" spans="1:20" s="106" customFormat="1" ht="15.75" x14ac:dyDescent="0.2">
      <c r="A612" s="222">
        <v>595</v>
      </c>
      <c r="B612" s="283">
        <v>3363</v>
      </c>
      <c r="C612" s="331" t="s">
        <v>2542</v>
      </c>
      <c r="D612" s="332"/>
      <c r="E612" s="285" t="s">
        <v>835</v>
      </c>
      <c r="F612" s="322" t="s">
        <v>606</v>
      </c>
      <c r="G612" s="512" t="str">
        <f t="shared" si="52"/>
        <v>фото</v>
      </c>
      <c r="H612" s="223"/>
      <c r="I612" s="333" t="s">
        <v>607</v>
      </c>
      <c r="J612" s="334" t="s">
        <v>1443</v>
      </c>
      <c r="K612" s="335" t="s">
        <v>837</v>
      </c>
      <c r="L612" s="336">
        <v>10</v>
      </c>
      <c r="M612" s="337">
        <v>140.1</v>
      </c>
      <c r="N612" s="338"/>
      <c r="O612" s="149">
        <f t="shared" si="53"/>
        <v>0</v>
      </c>
      <c r="P612" s="184">
        <v>4607109950319</v>
      </c>
      <c r="Q612" s="339"/>
      <c r="R612" s="355">
        <f t="shared" si="54"/>
        <v>14.01</v>
      </c>
      <c r="S612" s="359" t="s">
        <v>2542</v>
      </c>
      <c r="T612" s="475" t="s">
        <v>8122</v>
      </c>
    </row>
    <row r="613" spans="1:20" s="107" customFormat="1" ht="15.75" x14ac:dyDescent="0.2">
      <c r="A613" s="222">
        <v>596</v>
      </c>
      <c r="B613" s="283">
        <v>2444</v>
      </c>
      <c r="C613" s="331" t="s">
        <v>6689</v>
      </c>
      <c r="D613" s="332"/>
      <c r="E613" s="285" t="s">
        <v>835</v>
      </c>
      <c r="F613" s="322" t="s">
        <v>6274</v>
      </c>
      <c r="G613" s="512" t="str">
        <f t="shared" si="52"/>
        <v>фото</v>
      </c>
      <c r="H613" s="223"/>
      <c r="I613" s="333" t="s">
        <v>104</v>
      </c>
      <c r="J613" s="334" t="s">
        <v>1452</v>
      </c>
      <c r="K613" s="335" t="s">
        <v>837</v>
      </c>
      <c r="L613" s="336">
        <v>10</v>
      </c>
      <c r="M613" s="337">
        <v>193.4</v>
      </c>
      <c r="N613" s="338"/>
      <c r="O613" s="149">
        <f t="shared" si="53"/>
        <v>0</v>
      </c>
      <c r="P613" s="184">
        <v>4607109966891</v>
      </c>
      <c r="Q613" s="339" t="s">
        <v>5840</v>
      </c>
      <c r="R613" s="355">
        <f t="shared" si="54"/>
        <v>19.34</v>
      </c>
      <c r="S613" s="359" t="s">
        <v>6689</v>
      </c>
      <c r="T613" s="475" t="s">
        <v>8122</v>
      </c>
    </row>
    <row r="614" spans="1:20" s="106" customFormat="1" ht="15.75" x14ac:dyDescent="0.2">
      <c r="A614" s="222">
        <v>597</v>
      </c>
      <c r="B614" s="283">
        <v>3366</v>
      </c>
      <c r="C614" s="331" t="s">
        <v>2543</v>
      </c>
      <c r="D614" s="332"/>
      <c r="E614" s="285" t="s">
        <v>835</v>
      </c>
      <c r="F614" s="322" t="s">
        <v>608</v>
      </c>
      <c r="G614" s="512" t="str">
        <f t="shared" si="52"/>
        <v>фото</v>
      </c>
      <c r="H614" s="223"/>
      <c r="I614" s="333" t="s">
        <v>103</v>
      </c>
      <c r="J614" s="334" t="s">
        <v>1446</v>
      </c>
      <c r="K614" s="335" t="s">
        <v>837</v>
      </c>
      <c r="L614" s="336">
        <v>10</v>
      </c>
      <c r="M614" s="337">
        <v>166.7</v>
      </c>
      <c r="N614" s="338"/>
      <c r="O614" s="149">
        <f t="shared" si="53"/>
        <v>0</v>
      </c>
      <c r="P614" s="184">
        <v>4607109950302</v>
      </c>
      <c r="Q614" s="339"/>
      <c r="R614" s="355">
        <f t="shared" si="54"/>
        <v>16.670000000000002</v>
      </c>
      <c r="S614" s="359" t="s">
        <v>2543</v>
      </c>
      <c r="T614" s="475" t="s">
        <v>8122</v>
      </c>
    </row>
    <row r="615" spans="1:20" ht="15.75" x14ac:dyDescent="0.2">
      <c r="A615" s="222">
        <v>598</v>
      </c>
      <c r="B615" s="283">
        <v>7465</v>
      </c>
      <c r="C615" s="331" t="s">
        <v>3692</v>
      </c>
      <c r="D615" s="332"/>
      <c r="E615" s="285" t="s">
        <v>835</v>
      </c>
      <c r="F615" s="322" t="s">
        <v>2544</v>
      </c>
      <c r="G615" s="512" t="str">
        <f t="shared" si="52"/>
        <v>фото</v>
      </c>
      <c r="H615" s="223"/>
      <c r="I615" s="333" t="s">
        <v>2545</v>
      </c>
      <c r="J615" s="334" t="s">
        <v>1443</v>
      </c>
      <c r="K615" s="335" t="s">
        <v>837</v>
      </c>
      <c r="L615" s="336">
        <v>10</v>
      </c>
      <c r="M615" s="337">
        <v>152.5</v>
      </c>
      <c r="N615" s="338"/>
      <c r="O615" s="149">
        <f t="shared" si="53"/>
        <v>0</v>
      </c>
      <c r="P615" s="184">
        <v>4607109938980</v>
      </c>
      <c r="Q615" s="339"/>
      <c r="R615" s="355">
        <f t="shared" si="54"/>
        <v>15.25</v>
      </c>
      <c r="S615" s="359" t="s">
        <v>3692</v>
      </c>
      <c r="T615" s="475" t="s">
        <v>8122</v>
      </c>
    </row>
    <row r="616" spans="1:20" s="106" customFormat="1" ht="38.25" x14ac:dyDescent="0.2">
      <c r="A616" s="222">
        <v>599</v>
      </c>
      <c r="B616" s="283">
        <v>3403</v>
      </c>
      <c r="C616" s="331" t="s">
        <v>8160</v>
      </c>
      <c r="D616" s="332"/>
      <c r="E616" s="385" t="s">
        <v>835</v>
      </c>
      <c r="F616" s="323" t="s">
        <v>8161</v>
      </c>
      <c r="G616" s="512" t="str">
        <f t="shared" si="52"/>
        <v>фото</v>
      </c>
      <c r="H616" s="223"/>
      <c r="I616" s="333" t="s">
        <v>8162</v>
      </c>
      <c r="J616" s="334" t="s">
        <v>1443</v>
      </c>
      <c r="K616" s="335" t="s">
        <v>837</v>
      </c>
      <c r="L616" s="336">
        <v>10</v>
      </c>
      <c r="M616" s="337">
        <v>175.6</v>
      </c>
      <c r="N616" s="338"/>
      <c r="O616" s="149">
        <f t="shared" si="53"/>
        <v>0</v>
      </c>
      <c r="P616" s="184">
        <v>4607109950975</v>
      </c>
      <c r="Q616" s="504" t="s">
        <v>7296</v>
      </c>
      <c r="R616" s="355">
        <f t="shared" si="54"/>
        <v>17.559999999999999</v>
      </c>
      <c r="S616" s="359" t="s">
        <v>8160</v>
      </c>
      <c r="T616" s="475" t="s">
        <v>8122</v>
      </c>
    </row>
    <row r="617" spans="1:20" ht="25.5" x14ac:dyDescent="0.2">
      <c r="A617" s="222">
        <v>600</v>
      </c>
      <c r="B617" s="283">
        <v>3276</v>
      </c>
      <c r="C617" s="331" t="s">
        <v>6690</v>
      </c>
      <c r="D617" s="332"/>
      <c r="E617" s="285" t="s">
        <v>835</v>
      </c>
      <c r="F617" s="322" t="s">
        <v>6275</v>
      </c>
      <c r="G617" s="512" t="str">
        <f t="shared" si="52"/>
        <v>фото</v>
      </c>
      <c r="H617" s="223"/>
      <c r="I617" s="333" t="s">
        <v>6518</v>
      </c>
      <c r="J617" s="334" t="s">
        <v>1446</v>
      </c>
      <c r="K617" s="335" t="s">
        <v>837</v>
      </c>
      <c r="L617" s="336">
        <v>10</v>
      </c>
      <c r="M617" s="337">
        <v>149</v>
      </c>
      <c r="N617" s="338"/>
      <c r="O617" s="149">
        <f t="shared" si="53"/>
        <v>0</v>
      </c>
      <c r="P617" s="184">
        <v>4607109951378</v>
      </c>
      <c r="Q617" s="339" t="s">
        <v>5840</v>
      </c>
      <c r="R617" s="355">
        <f t="shared" si="54"/>
        <v>14.9</v>
      </c>
      <c r="S617" s="359" t="s">
        <v>6690</v>
      </c>
      <c r="T617" s="475" t="s">
        <v>8122</v>
      </c>
    </row>
    <row r="618" spans="1:20" s="107" customFormat="1" ht="15.75" x14ac:dyDescent="0.2">
      <c r="A618" s="222">
        <v>601</v>
      </c>
      <c r="B618" s="283">
        <v>3370</v>
      </c>
      <c r="C618" s="331" t="s">
        <v>2546</v>
      </c>
      <c r="D618" s="332"/>
      <c r="E618" s="285" t="s">
        <v>835</v>
      </c>
      <c r="F618" s="322" t="s">
        <v>611</v>
      </c>
      <c r="G618" s="512" t="str">
        <f t="shared" si="52"/>
        <v>фото</v>
      </c>
      <c r="H618" s="223"/>
      <c r="I618" s="333" t="s">
        <v>612</v>
      </c>
      <c r="J618" s="334" t="s">
        <v>1446</v>
      </c>
      <c r="K618" s="335" t="s">
        <v>837</v>
      </c>
      <c r="L618" s="336">
        <v>8</v>
      </c>
      <c r="M618" s="337">
        <v>198.7</v>
      </c>
      <c r="N618" s="338"/>
      <c r="O618" s="149">
        <f t="shared" si="53"/>
        <v>0</v>
      </c>
      <c r="P618" s="184">
        <v>4607109950296</v>
      </c>
      <c r="Q618" s="339"/>
      <c r="R618" s="355">
        <f t="shared" si="54"/>
        <v>24.84</v>
      </c>
      <c r="S618" s="359" t="s">
        <v>2546</v>
      </c>
      <c r="T618" s="475" t="s">
        <v>8122</v>
      </c>
    </row>
    <row r="619" spans="1:20" ht="15.75" x14ac:dyDescent="0.2">
      <c r="A619" s="222">
        <v>602</v>
      </c>
      <c r="B619" s="283">
        <v>3369</v>
      </c>
      <c r="C619" s="331" t="s">
        <v>2547</v>
      </c>
      <c r="D619" s="332"/>
      <c r="E619" s="285" t="s">
        <v>835</v>
      </c>
      <c r="F619" s="322" t="s">
        <v>609</v>
      </c>
      <c r="G619" s="512" t="str">
        <f t="shared" si="52"/>
        <v>фото</v>
      </c>
      <c r="H619" s="223"/>
      <c r="I619" s="333" t="s">
        <v>610</v>
      </c>
      <c r="J619" s="334" t="s">
        <v>1446</v>
      </c>
      <c r="K619" s="335" t="s">
        <v>874</v>
      </c>
      <c r="L619" s="336">
        <v>8</v>
      </c>
      <c r="M619" s="337">
        <v>170.3</v>
      </c>
      <c r="N619" s="338"/>
      <c r="O619" s="149">
        <f t="shared" si="53"/>
        <v>0</v>
      </c>
      <c r="P619" s="184">
        <v>4607109950289</v>
      </c>
      <c r="Q619" s="339"/>
      <c r="R619" s="355">
        <f t="shared" si="54"/>
        <v>21.29</v>
      </c>
      <c r="S619" s="359" t="s">
        <v>2547</v>
      </c>
      <c r="T619" s="475" t="s">
        <v>8122</v>
      </c>
    </row>
    <row r="620" spans="1:20" s="106" customFormat="1" ht="15.75" x14ac:dyDescent="0.2">
      <c r="A620" s="222">
        <v>603</v>
      </c>
      <c r="B620" s="283">
        <v>3277</v>
      </c>
      <c r="C620" s="331" t="s">
        <v>6691</v>
      </c>
      <c r="D620" s="332"/>
      <c r="E620" s="285" t="s">
        <v>835</v>
      </c>
      <c r="F620" s="322" t="s">
        <v>6276</v>
      </c>
      <c r="G620" s="512" t="str">
        <f t="shared" si="52"/>
        <v>фото</v>
      </c>
      <c r="H620" s="223"/>
      <c r="I620" s="333" t="s">
        <v>6519</v>
      </c>
      <c r="J620" s="334" t="s">
        <v>1452</v>
      </c>
      <c r="K620" s="335" t="s">
        <v>837</v>
      </c>
      <c r="L620" s="336">
        <v>10</v>
      </c>
      <c r="M620" s="337">
        <v>211.1</v>
      </c>
      <c r="N620" s="338"/>
      <c r="O620" s="149">
        <f t="shared" si="53"/>
        <v>0</v>
      </c>
      <c r="P620" s="184">
        <v>4607109950791</v>
      </c>
      <c r="Q620" s="339" t="s">
        <v>5840</v>
      </c>
      <c r="R620" s="355">
        <f t="shared" si="54"/>
        <v>21.11</v>
      </c>
      <c r="S620" s="359" t="s">
        <v>6691</v>
      </c>
      <c r="T620" s="475" t="s">
        <v>8122</v>
      </c>
    </row>
    <row r="621" spans="1:20" s="106" customFormat="1" ht="15.75" x14ac:dyDescent="0.2">
      <c r="A621" s="222">
        <v>604</v>
      </c>
      <c r="B621" s="283">
        <v>6711</v>
      </c>
      <c r="C621" s="331" t="s">
        <v>2548</v>
      </c>
      <c r="D621" s="332" t="s">
        <v>2549</v>
      </c>
      <c r="E621" s="285" t="s">
        <v>835</v>
      </c>
      <c r="F621" s="322" t="s">
        <v>238</v>
      </c>
      <c r="G621" s="512" t="str">
        <f t="shared" si="52"/>
        <v>фото</v>
      </c>
      <c r="H621" s="512"/>
      <c r="I621" s="333" t="s">
        <v>239</v>
      </c>
      <c r="J621" s="334" t="s">
        <v>1443</v>
      </c>
      <c r="K621" s="335" t="s">
        <v>837</v>
      </c>
      <c r="L621" s="336">
        <v>10</v>
      </c>
      <c r="M621" s="337">
        <v>223.5</v>
      </c>
      <c r="N621" s="338"/>
      <c r="O621" s="149">
        <f t="shared" si="53"/>
        <v>0</v>
      </c>
      <c r="P621" s="184">
        <v>4607109943557</v>
      </c>
      <c r="Q621" s="339"/>
      <c r="R621" s="355">
        <f t="shared" si="54"/>
        <v>22.35</v>
      </c>
      <c r="S621" s="359" t="s">
        <v>4468</v>
      </c>
      <c r="T621" s="475" t="s">
        <v>8122</v>
      </c>
    </row>
    <row r="622" spans="1:20" ht="15.75" x14ac:dyDescent="0.2">
      <c r="A622" s="222">
        <v>605</v>
      </c>
      <c r="B622" s="283">
        <v>3372</v>
      </c>
      <c r="C622" s="331" t="s">
        <v>2550</v>
      </c>
      <c r="D622" s="332"/>
      <c r="E622" s="285" t="s">
        <v>835</v>
      </c>
      <c r="F622" s="322" t="s">
        <v>613</v>
      </c>
      <c r="G622" s="512" t="str">
        <f t="shared" si="52"/>
        <v>фото</v>
      </c>
      <c r="H622" s="223"/>
      <c r="I622" s="333" t="s">
        <v>1523</v>
      </c>
      <c r="J622" s="334" t="s">
        <v>1446</v>
      </c>
      <c r="K622" s="335" t="s">
        <v>837</v>
      </c>
      <c r="L622" s="336">
        <v>10</v>
      </c>
      <c r="M622" s="337">
        <v>140.1</v>
      </c>
      <c r="N622" s="338"/>
      <c r="O622" s="149">
        <f t="shared" si="53"/>
        <v>0</v>
      </c>
      <c r="P622" s="184">
        <v>4607109950272</v>
      </c>
      <c r="Q622" s="339"/>
      <c r="R622" s="355">
        <f t="shared" si="54"/>
        <v>14.01</v>
      </c>
      <c r="S622" s="359" t="s">
        <v>2550</v>
      </c>
      <c r="T622" s="475" t="s">
        <v>8122</v>
      </c>
    </row>
    <row r="623" spans="1:20" ht="15.75" x14ac:dyDescent="0.2">
      <c r="A623" s="222">
        <v>606</v>
      </c>
      <c r="B623" s="283">
        <v>1391</v>
      </c>
      <c r="C623" s="331" t="s">
        <v>2551</v>
      </c>
      <c r="D623" s="332"/>
      <c r="E623" s="285" t="s">
        <v>835</v>
      </c>
      <c r="F623" s="322" t="s">
        <v>618</v>
      </c>
      <c r="G623" s="512" t="str">
        <f t="shared" si="52"/>
        <v>фото</v>
      </c>
      <c r="H623" s="223"/>
      <c r="I623" s="333" t="s">
        <v>175</v>
      </c>
      <c r="J623" s="334" t="s">
        <v>1443</v>
      </c>
      <c r="K623" s="335" t="s">
        <v>837</v>
      </c>
      <c r="L623" s="336">
        <v>10</v>
      </c>
      <c r="M623" s="337">
        <v>131.19999999999999</v>
      </c>
      <c r="N623" s="338"/>
      <c r="O623" s="149">
        <f t="shared" si="53"/>
        <v>0</v>
      </c>
      <c r="P623" s="184">
        <v>4607109950265</v>
      </c>
      <c r="Q623" s="339"/>
      <c r="R623" s="355">
        <f t="shared" si="54"/>
        <v>13.12</v>
      </c>
      <c r="S623" s="359" t="s">
        <v>2551</v>
      </c>
      <c r="T623" s="475" t="s">
        <v>8122</v>
      </c>
    </row>
    <row r="624" spans="1:20" ht="25.5" x14ac:dyDescent="0.2">
      <c r="A624" s="222">
        <v>607</v>
      </c>
      <c r="B624" s="283">
        <v>1398</v>
      </c>
      <c r="C624" s="331" t="s">
        <v>2552</v>
      </c>
      <c r="D624" s="332"/>
      <c r="E624" s="285" t="s">
        <v>835</v>
      </c>
      <c r="F624" s="322" t="s">
        <v>614</v>
      </c>
      <c r="G624" s="512" t="str">
        <f t="shared" si="52"/>
        <v>фото</v>
      </c>
      <c r="H624" s="223"/>
      <c r="I624" s="333" t="s">
        <v>615</v>
      </c>
      <c r="J624" s="334" t="s">
        <v>1443</v>
      </c>
      <c r="K624" s="335" t="s">
        <v>837</v>
      </c>
      <c r="L624" s="336">
        <v>10</v>
      </c>
      <c r="M624" s="337">
        <v>131.19999999999999</v>
      </c>
      <c r="N624" s="338"/>
      <c r="O624" s="149">
        <f t="shared" si="53"/>
        <v>0</v>
      </c>
      <c r="P624" s="184">
        <v>4607109963340</v>
      </c>
      <c r="Q624" s="339"/>
      <c r="R624" s="355">
        <f t="shared" si="54"/>
        <v>13.12</v>
      </c>
      <c r="S624" s="359" t="s">
        <v>2552</v>
      </c>
      <c r="T624" s="475" t="s">
        <v>8122</v>
      </c>
    </row>
    <row r="625" spans="1:20" s="106" customFormat="1" ht="15.75" x14ac:dyDescent="0.2">
      <c r="A625" s="222">
        <v>608</v>
      </c>
      <c r="B625" s="283">
        <v>2633</v>
      </c>
      <c r="C625" s="331" t="s">
        <v>2553</v>
      </c>
      <c r="D625" s="332"/>
      <c r="E625" s="285" t="s">
        <v>835</v>
      </c>
      <c r="F625" s="322" t="s">
        <v>616</v>
      </c>
      <c r="G625" s="512" t="str">
        <f t="shared" si="52"/>
        <v>фото</v>
      </c>
      <c r="H625" s="223"/>
      <c r="I625" s="333" t="s">
        <v>617</v>
      </c>
      <c r="J625" s="334" t="s">
        <v>1443</v>
      </c>
      <c r="K625" s="335" t="s">
        <v>837</v>
      </c>
      <c r="L625" s="336">
        <v>10</v>
      </c>
      <c r="M625" s="337">
        <v>145.4</v>
      </c>
      <c r="N625" s="338"/>
      <c r="O625" s="149">
        <f t="shared" si="53"/>
        <v>0</v>
      </c>
      <c r="P625" s="184">
        <v>4607109963449</v>
      </c>
      <c r="Q625" s="339"/>
      <c r="R625" s="355">
        <f t="shared" si="54"/>
        <v>14.54</v>
      </c>
      <c r="S625" s="359" t="s">
        <v>2553</v>
      </c>
      <c r="T625" s="475" t="s">
        <v>8122</v>
      </c>
    </row>
    <row r="626" spans="1:20" s="106" customFormat="1" ht="38.25" x14ac:dyDescent="0.2">
      <c r="A626" s="222">
        <v>609</v>
      </c>
      <c r="B626" s="283">
        <v>1400</v>
      </c>
      <c r="C626" s="331" t="s">
        <v>2554</v>
      </c>
      <c r="D626" s="332"/>
      <c r="E626" s="285" t="s">
        <v>835</v>
      </c>
      <c r="F626" s="322" t="s">
        <v>906</v>
      </c>
      <c r="G626" s="512" t="str">
        <f t="shared" si="52"/>
        <v>фото</v>
      </c>
      <c r="H626" s="223"/>
      <c r="I626" s="333" t="s">
        <v>6520</v>
      </c>
      <c r="J626" s="334" t="s">
        <v>1443</v>
      </c>
      <c r="K626" s="335" t="s">
        <v>837</v>
      </c>
      <c r="L626" s="336">
        <v>10</v>
      </c>
      <c r="M626" s="337">
        <v>175.6</v>
      </c>
      <c r="N626" s="338"/>
      <c r="O626" s="149">
        <f t="shared" si="53"/>
        <v>0</v>
      </c>
      <c r="P626" s="184">
        <v>4607109963364</v>
      </c>
      <c r="Q626" s="339"/>
      <c r="R626" s="355">
        <f t="shared" si="54"/>
        <v>17.559999999999999</v>
      </c>
      <c r="S626" s="359" t="s">
        <v>2554</v>
      </c>
      <c r="T626" s="475" t="s">
        <v>8122</v>
      </c>
    </row>
    <row r="627" spans="1:20" ht="51" x14ac:dyDescent="0.2">
      <c r="A627" s="222">
        <v>610</v>
      </c>
      <c r="B627" s="283">
        <v>2448</v>
      </c>
      <c r="C627" s="331" t="s">
        <v>2555</v>
      </c>
      <c r="D627" s="332"/>
      <c r="E627" s="285" t="s">
        <v>835</v>
      </c>
      <c r="F627" s="322" t="s">
        <v>907</v>
      </c>
      <c r="G627" s="512" t="str">
        <f t="shared" si="52"/>
        <v>фото</v>
      </c>
      <c r="H627" s="223"/>
      <c r="I627" s="333" t="s">
        <v>6521</v>
      </c>
      <c r="J627" s="334" t="s">
        <v>1443</v>
      </c>
      <c r="K627" s="335" t="s">
        <v>874</v>
      </c>
      <c r="L627" s="336">
        <v>10</v>
      </c>
      <c r="M627" s="337">
        <v>202.2</v>
      </c>
      <c r="N627" s="338"/>
      <c r="O627" s="149">
        <f t="shared" si="53"/>
        <v>0</v>
      </c>
      <c r="P627" s="184">
        <v>4607109967027</v>
      </c>
      <c r="Q627" s="339"/>
      <c r="R627" s="355">
        <f t="shared" si="54"/>
        <v>20.22</v>
      </c>
      <c r="S627" s="359" t="s">
        <v>2555</v>
      </c>
      <c r="T627" s="475" t="s">
        <v>8122</v>
      </c>
    </row>
    <row r="628" spans="1:20" s="106" customFormat="1" ht="15.75" x14ac:dyDescent="0.2">
      <c r="A628" s="222">
        <v>611</v>
      </c>
      <c r="B628" s="283">
        <v>6048</v>
      </c>
      <c r="C628" s="331" t="s">
        <v>8163</v>
      </c>
      <c r="D628" s="332"/>
      <c r="E628" s="385" t="s">
        <v>835</v>
      </c>
      <c r="F628" s="323" t="s">
        <v>8164</v>
      </c>
      <c r="G628" s="512" t="str">
        <f t="shared" si="52"/>
        <v>фото</v>
      </c>
      <c r="H628" s="223"/>
      <c r="I628" s="333" t="s">
        <v>8165</v>
      </c>
      <c r="J628" s="334" t="s">
        <v>1443</v>
      </c>
      <c r="K628" s="335" t="s">
        <v>837</v>
      </c>
      <c r="L628" s="336">
        <v>10</v>
      </c>
      <c r="M628" s="337">
        <v>246.6</v>
      </c>
      <c r="N628" s="338"/>
      <c r="O628" s="149">
        <f t="shared" si="53"/>
        <v>0</v>
      </c>
      <c r="P628" s="184">
        <v>4607109930960</v>
      </c>
      <c r="Q628" s="504" t="s">
        <v>7296</v>
      </c>
      <c r="R628" s="355">
        <f t="shared" si="54"/>
        <v>24.66</v>
      </c>
      <c r="S628" s="359" t="s">
        <v>8163</v>
      </c>
      <c r="T628" s="475" t="s">
        <v>8122</v>
      </c>
    </row>
    <row r="629" spans="1:20" s="106" customFormat="1" ht="25.5" x14ac:dyDescent="0.2">
      <c r="A629" s="222">
        <v>612</v>
      </c>
      <c r="B629" s="283">
        <v>6090</v>
      </c>
      <c r="C629" s="331" t="s">
        <v>4469</v>
      </c>
      <c r="D629" s="332"/>
      <c r="E629" s="285" t="s">
        <v>835</v>
      </c>
      <c r="F629" s="322" t="s">
        <v>3463</v>
      </c>
      <c r="G629" s="512" t="str">
        <f t="shared" si="52"/>
        <v>фото</v>
      </c>
      <c r="H629" s="223"/>
      <c r="I629" s="333" t="s">
        <v>3539</v>
      </c>
      <c r="J629" s="334" t="s">
        <v>1446</v>
      </c>
      <c r="K629" s="335" t="s">
        <v>837</v>
      </c>
      <c r="L629" s="336">
        <v>10</v>
      </c>
      <c r="M629" s="337">
        <v>175.6</v>
      </c>
      <c r="N629" s="338"/>
      <c r="O629" s="149">
        <f t="shared" si="53"/>
        <v>0</v>
      </c>
      <c r="P629" s="184">
        <v>4607109935132</v>
      </c>
      <c r="Q629" s="339"/>
      <c r="R629" s="355">
        <f t="shared" si="54"/>
        <v>17.559999999999999</v>
      </c>
      <c r="S629" s="359" t="s">
        <v>4469</v>
      </c>
      <c r="T629" s="475" t="s">
        <v>8122</v>
      </c>
    </row>
    <row r="630" spans="1:20" s="106" customFormat="1" ht="15.75" x14ac:dyDescent="0.2">
      <c r="A630" s="222">
        <v>613</v>
      </c>
      <c r="B630" s="283">
        <v>2403</v>
      </c>
      <c r="C630" s="331" t="s">
        <v>8166</v>
      </c>
      <c r="D630" s="332"/>
      <c r="E630" s="385" t="s">
        <v>835</v>
      </c>
      <c r="F630" s="323" t="s">
        <v>8167</v>
      </c>
      <c r="G630" s="512" t="str">
        <f t="shared" si="52"/>
        <v>фото</v>
      </c>
      <c r="H630" s="223"/>
      <c r="I630" s="333" t="s">
        <v>461</v>
      </c>
      <c r="J630" s="334" t="s">
        <v>1443</v>
      </c>
      <c r="K630" s="335" t="s">
        <v>837</v>
      </c>
      <c r="L630" s="336">
        <v>10</v>
      </c>
      <c r="M630" s="337">
        <v>175.6</v>
      </c>
      <c r="N630" s="338"/>
      <c r="O630" s="149">
        <f t="shared" si="53"/>
        <v>0</v>
      </c>
      <c r="P630" s="184">
        <v>4607109966884</v>
      </c>
      <c r="Q630" s="504" t="s">
        <v>7296</v>
      </c>
      <c r="R630" s="355">
        <f t="shared" si="54"/>
        <v>17.559999999999999</v>
      </c>
      <c r="S630" s="359" t="s">
        <v>8166</v>
      </c>
      <c r="T630" s="475" t="s">
        <v>8122</v>
      </c>
    </row>
    <row r="631" spans="1:20" s="106" customFormat="1" ht="89.25" x14ac:dyDescent="0.2">
      <c r="A631" s="222">
        <v>614</v>
      </c>
      <c r="B631" s="283">
        <v>6093</v>
      </c>
      <c r="C631" s="331" t="s">
        <v>5554</v>
      </c>
      <c r="D631" s="332" t="s">
        <v>3693</v>
      </c>
      <c r="E631" s="285" t="s">
        <v>835</v>
      </c>
      <c r="F631" s="322" t="s">
        <v>3464</v>
      </c>
      <c r="G631" s="512" t="str">
        <f t="shared" si="52"/>
        <v>фото</v>
      </c>
      <c r="H631" s="512"/>
      <c r="I631" s="333" t="s">
        <v>6522</v>
      </c>
      <c r="J631" s="334" t="s">
        <v>1443</v>
      </c>
      <c r="K631" s="335" t="s">
        <v>874</v>
      </c>
      <c r="L631" s="336">
        <v>10</v>
      </c>
      <c r="M631" s="337">
        <v>282.10000000000002</v>
      </c>
      <c r="N631" s="338"/>
      <c r="O631" s="149">
        <f t="shared" si="53"/>
        <v>0</v>
      </c>
      <c r="P631" s="184">
        <v>4607109935118</v>
      </c>
      <c r="Q631" s="339"/>
      <c r="R631" s="355">
        <f t="shared" si="54"/>
        <v>28.21</v>
      </c>
      <c r="S631" s="359" t="s">
        <v>4470</v>
      </c>
      <c r="T631" s="475" t="s">
        <v>8122</v>
      </c>
    </row>
    <row r="632" spans="1:20" s="106" customFormat="1" ht="25.5" x14ac:dyDescent="0.2">
      <c r="A632" s="222">
        <v>615</v>
      </c>
      <c r="B632" s="283">
        <v>6092</v>
      </c>
      <c r="C632" s="331" t="s">
        <v>4471</v>
      </c>
      <c r="D632" s="332"/>
      <c r="E632" s="285" t="s">
        <v>835</v>
      </c>
      <c r="F632" s="322" t="s">
        <v>4472</v>
      </c>
      <c r="G632" s="512" t="str">
        <f t="shared" si="52"/>
        <v>фото</v>
      </c>
      <c r="H632" s="223"/>
      <c r="I632" s="333" t="s">
        <v>4473</v>
      </c>
      <c r="J632" s="334" t="s">
        <v>1443</v>
      </c>
      <c r="K632" s="335" t="s">
        <v>837</v>
      </c>
      <c r="L632" s="336">
        <v>10</v>
      </c>
      <c r="M632" s="337">
        <v>131.19999999999999</v>
      </c>
      <c r="N632" s="338"/>
      <c r="O632" s="149">
        <f t="shared" si="53"/>
        <v>0</v>
      </c>
      <c r="P632" s="184">
        <v>4607109930878</v>
      </c>
      <c r="Q632" s="339"/>
      <c r="R632" s="355">
        <f t="shared" si="54"/>
        <v>13.12</v>
      </c>
      <c r="S632" s="359" t="s">
        <v>4471</v>
      </c>
      <c r="T632" s="475" t="s">
        <v>8122</v>
      </c>
    </row>
    <row r="633" spans="1:20" s="106" customFormat="1" ht="25.5" x14ac:dyDescent="0.2">
      <c r="A633" s="222">
        <v>616</v>
      </c>
      <c r="B633" s="283">
        <v>6094</v>
      </c>
      <c r="C633" s="331" t="s">
        <v>4474</v>
      </c>
      <c r="D633" s="332"/>
      <c r="E633" s="285" t="s">
        <v>835</v>
      </c>
      <c r="F633" s="322" t="s">
        <v>3465</v>
      </c>
      <c r="G633" s="512" t="str">
        <f t="shared" si="52"/>
        <v>фото</v>
      </c>
      <c r="H633" s="223"/>
      <c r="I633" s="333" t="s">
        <v>3540</v>
      </c>
      <c r="J633" s="334" t="s">
        <v>1452</v>
      </c>
      <c r="K633" s="335" t="s">
        <v>874</v>
      </c>
      <c r="L633" s="336">
        <v>10</v>
      </c>
      <c r="M633" s="337">
        <v>180.9</v>
      </c>
      <c r="N633" s="338"/>
      <c r="O633" s="149">
        <f t="shared" si="53"/>
        <v>0</v>
      </c>
      <c r="P633" s="184">
        <v>4607109935101</v>
      </c>
      <c r="Q633" s="339"/>
      <c r="R633" s="355">
        <f t="shared" si="54"/>
        <v>18.09</v>
      </c>
      <c r="S633" s="359" t="s">
        <v>4474</v>
      </c>
      <c r="T633" s="475" t="s">
        <v>8122</v>
      </c>
    </row>
    <row r="634" spans="1:20" s="106" customFormat="1" ht="25.5" x14ac:dyDescent="0.2">
      <c r="A634" s="222">
        <v>617</v>
      </c>
      <c r="B634" s="283">
        <v>5807</v>
      </c>
      <c r="C634" s="331" t="s">
        <v>4475</v>
      </c>
      <c r="D634" s="332"/>
      <c r="E634" s="285" t="s">
        <v>835</v>
      </c>
      <c r="F634" s="322" t="s">
        <v>3466</v>
      </c>
      <c r="G634" s="512" t="str">
        <f t="shared" si="52"/>
        <v>фото</v>
      </c>
      <c r="H634" s="223"/>
      <c r="I634" s="333" t="s">
        <v>3541</v>
      </c>
      <c r="J634" s="334" t="s">
        <v>1452</v>
      </c>
      <c r="K634" s="335" t="s">
        <v>874</v>
      </c>
      <c r="L634" s="336">
        <v>10</v>
      </c>
      <c r="M634" s="337">
        <v>166.7</v>
      </c>
      <c r="N634" s="338"/>
      <c r="O634" s="149">
        <f t="shared" si="53"/>
        <v>0</v>
      </c>
      <c r="P634" s="184">
        <v>4607109935095</v>
      </c>
      <c r="Q634" s="339"/>
      <c r="R634" s="355">
        <f t="shared" si="54"/>
        <v>16.670000000000002</v>
      </c>
      <c r="S634" s="359" t="s">
        <v>4475</v>
      </c>
      <c r="T634" s="475" t="s">
        <v>8122</v>
      </c>
    </row>
    <row r="635" spans="1:20" ht="25.5" x14ac:dyDescent="0.2">
      <c r="A635" s="222">
        <v>618</v>
      </c>
      <c r="B635" s="283">
        <v>5808</v>
      </c>
      <c r="C635" s="331" t="s">
        <v>4476</v>
      </c>
      <c r="D635" s="332"/>
      <c r="E635" s="285" t="s">
        <v>835</v>
      </c>
      <c r="F635" s="322" t="s">
        <v>3467</v>
      </c>
      <c r="G635" s="512" t="str">
        <f t="shared" si="52"/>
        <v>фото</v>
      </c>
      <c r="H635" s="223"/>
      <c r="I635" s="333" t="s">
        <v>3542</v>
      </c>
      <c r="J635" s="334" t="s">
        <v>1452</v>
      </c>
      <c r="K635" s="335" t="s">
        <v>874</v>
      </c>
      <c r="L635" s="336">
        <v>10</v>
      </c>
      <c r="M635" s="337">
        <v>180.9</v>
      </c>
      <c r="N635" s="338"/>
      <c r="O635" s="149">
        <f t="shared" si="53"/>
        <v>0</v>
      </c>
      <c r="P635" s="184">
        <v>4607109935088</v>
      </c>
      <c r="Q635" s="339"/>
      <c r="R635" s="355">
        <f t="shared" si="54"/>
        <v>18.09</v>
      </c>
      <c r="S635" s="359" t="s">
        <v>4476</v>
      </c>
      <c r="T635" s="475" t="s">
        <v>8122</v>
      </c>
    </row>
    <row r="636" spans="1:20" s="106" customFormat="1" ht="25.5" x14ac:dyDescent="0.2">
      <c r="A636" s="222">
        <v>619</v>
      </c>
      <c r="B636" s="283">
        <v>1356</v>
      </c>
      <c r="C636" s="331" t="s">
        <v>2556</v>
      </c>
      <c r="D636" s="332"/>
      <c r="E636" s="285" t="s">
        <v>835</v>
      </c>
      <c r="F636" s="322" t="s">
        <v>178</v>
      </c>
      <c r="G636" s="512" t="str">
        <f t="shared" si="52"/>
        <v>фото</v>
      </c>
      <c r="H636" s="223"/>
      <c r="I636" s="333" t="s">
        <v>179</v>
      </c>
      <c r="J636" s="334" t="s">
        <v>1443</v>
      </c>
      <c r="K636" s="335" t="s">
        <v>837</v>
      </c>
      <c r="L636" s="336">
        <v>10</v>
      </c>
      <c r="M636" s="337">
        <v>166.7</v>
      </c>
      <c r="N636" s="338"/>
      <c r="O636" s="149">
        <f t="shared" si="53"/>
        <v>0</v>
      </c>
      <c r="P636" s="184">
        <v>4607109950258</v>
      </c>
      <c r="Q636" s="339"/>
      <c r="R636" s="355">
        <f t="shared" si="54"/>
        <v>16.670000000000002</v>
      </c>
      <c r="S636" s="359" t="s">
        <v>2556</v>
      </c>
      <c r="T636" s="475" t="s">
        <v>8122</v>
      </c>
    </row>
    <row r="637" spans="1:20" ht="15.75" x14ac:dyDescent="0.2">
      <c r="A637" s="222">
        <v>620</v>
      </c>
      <c r="B637" s="283">
        <v>6714</v>
      </c>
      <c r="C637" s="331" t="s">
        <v>4477</v>
      </c>
      <c r="D637" s="332"/>
      <c r="E637" s="285" t="s">
        <v>835</v>
      </c>
      <c r="F637" s="322" t="s">
        <v>240</v>
      </c>
      <c r="G637" s="512" t="str">
        <f t="shared" si="52"/>
        <v>фото</v>
      </c>
      <c r="H637" s="223"/>
      <c r="I637" s="333" t="s">
        <v>241</v>
      </c>
      <c r="J637" s="334" t="s">
        <v>1443</v>
      </c>
      <c r="K637" s="335" t="s">
        <v>837</v>
      </c>
      <c r="L637" s="336">
        <v>10</v>
      </c>
      <c r="M637" s="337">
        <v>228.8</v>
      </c>
      <c r="N637" s="338"/>
      <c r="O637" s="149">
        <f t="shared" si="53"/>
        <v>0</v>
      </c>
      <c r="P637" s="184">
        <v>4607109943588</v>
      </c>
      <c r="Q637" s="339"/>
      <c r="R637" s="355">
        <f t="shared" si="54"/>
        <v>22.88</v>
      </c>
      <c r="S637" s="359" t="s">
        <v>4477</v>
      </c>
      <c r="T637" s="475" t="s">
        <v>8122</v>
      </c>
    </row>
    <row r="638" spans="1:20" s="106" customFormat="1" ht="15.75" x14ac:dyDescent="0.2">
      <c r="A638" s="222">
        <v>621</v>
      </c>
      <c r="B638" s="283">
        <v>7423</v>
      </c>
      <c r="C638" s="331" t="s">
        <v>8168</v>
      </c>
      <c r="D638" s="332"/>
      <c r="E638" s="385" t="s">
        <v>835</v>
      </c>
      <c r="F638" s="323" t="s">
        <v>8169</v>
      </c>
      <c r="G638" s="512" t="str">
        <f t="shared" si="52"/>
        <v>фото</v>
      </c>
      <c r="H638" s="223"/>
      <c r="I638" s="333" t="s">
        <v>8170</v>
      </c>
      <c r="J638" s="334" t="s">
        <v>1443</v>
      </c>
      <c r="K638" s="335" t="s">
        <v>837</v>
      </c>
      <c r="L638" s="336">
        <v>10</v>
      </c>
      <c r="M638" s="337">
        <v>180.9</v>
      </c>
      <c r="N638" s="338"/>
      <c r="O638" s="149">
        <f t="shared" si="53"/>
        <v>0</v>
      </c>
      <c r="P638" s="184">
        <v>4607109939406</v>
      </c>
      <c r="Q638" s="504" t="s">
        <v>7296</v>
      </c>
      <c r="R638" s="355">
        <f t="shared" si="54"/>
        <v>18.09</v>
      </c>
      <c r="S638" s="359" t="s">
        <v>8168</v>
      </c>
      <c r="T638" s="475" t="s">
        <v>8122</v>
      </c>
    </row>
    <row r="639" spans="1:20" s="106" customFormat="1" ht="25.5" x14ac:dyDescent="0.2">
      <c r="A639" s="222">
        <v>622</v>
      </c>
      <c r="B639" s="283">
        <v>1503</v>
      </c>
      <c r="C639" s="331" t="s">
        <v>6751</v>
      </c>
      <c r="D639" s="332"/>
      <c r="E639" s="285" t="s">
        <v>835</v>
      </c>
      <c r="F639" s="322" t="s">
        <v>6277</v>
      </c>
      <c r="G639" s="512" t="str">
        <f t="shared" si="52"/>
        <v>фото</v>
      </c>
      <c r="H639" s="223"/>
      <c r="I639" s="333" t="s">
        <v>6523</v>
      </c>
      <c r="J639" s="334" t="s">
        <v>1446</v>
      </c>
      <c r="K639" s="335" t="s">
        <v>837</v>
      </c>
      <c r="L639" s="336">
        <v>10</v>
      </c>
      <c r="M639" s="337">
        <v>202.2</v>
      </c>
      <c r="N639" s="338"/>
      <c r="O639" s="149">
        <f t="shared" si="53"/>
        <v>0</v>
      </c>
      <c r="P639" s="184">
        <v>4607109985441</v>
      </c>
      <c r="Q639" s="339" t="s">
        <v>5840</v>
      </c>
      <c r="R639" s="355">
        <f t="shared" si="54"/>
        <v>20.22</v>
      </c>
      <c r="S639" s="359" t="s">
        <v>6751</v>
      </c>
      <c r="T639" s="475" t="s">
        <v>8122</v>
      </c>
    </row>
    <row r="640" spans="1:20" s="106" customFormat="1" ht="38.25" x14ac:dyDescent="0.2">
      <c r="A640" s="222">
        <v>623</v>
      </c>
      <c r="B640" s="283">
        <v>1349</v>
      </c>
      <c r="C640" s="331" t="s">
        <v>8171</v>
      </c>
      <c r="D640" s="332"/>
      <c r="E640" s="385" t="s">
        <v>835</v>
      </c>
      <c r="F640" s="323" t="s">
        <v>8172</v>
      </c>
      <c r="G640" s="512" t="str">
        <f t="shared" si="52"/>
        <v>фото</v>
      </c>
      <c r="H640" s="223"/>
      <c r="I640" s="333" t="s">
        <v>8173</v>
      </c>
      <c r="J640" s="334" t="s">
        <v>1464</v>
      </c>
      <c r="K640" s="335" t="s">
        <v>837</v>
      </c>
      <c r="L640" s="336">
        <v>10</v>
      </c>
      <c r="M640" s="337">
        <v>140.1</v>
      </c>
      <c r="N640" s="338"/>
      <c r="O640" s="149">
        <f t="shared" si="53"/>
        <v>0</v>
      </c>
      <c r="P640" s="184">
        <v>4607109951583</v>
      </c>
      <c r="Q640" s="504" t="s">
        <v>7296</v>
      </c>
      <c r="R640" s="355">
        <f t="shared" si="54"/>
        <v>14.01</v>
      </c>
      <c r="S640" s="359" t="s">
        <v>8171</v>
      </c>
      <c r="T640" s="475" t="s">
        <v>8122</v>
      </c>
    </row>
    <row r="641" spans="1:20" ht="15.75" x14ac:dyDescent="0.2">
      <c r="A641" s="222">
        <v>624</v>
      </c>
      <c r="B641" s="283">
        <v>1396</v>
      </c>
      <c r="C641" s="331" t="s">
        <v>2557</v>
      </c>
      <c r="D641" s="332"/>
      <c r="E641" s="285" t="s">
        <v>835</v>
      </c>
      <c r="F641" s="322" t="s">
        <v>176</v>
      </c>
      <c r="G641" s="512" t="str">
        <f t="shared" ref="G641:G650" si="55">HYPERLINK("http://www.gardenbulbs.ru/images/summer_CL/thumbnails/"&amp;C641&amp;".jpg","фото")</f>
        <v>фото</v>
      </c>
      <c r="H641" s="223"/>
      <c r="I641" s="333" t="s">
        <v>177</v>
      </c>
      <c r="J641" s="334" t="s">
        <v>1443</v>
      </c>
      <c r="K641" s="335" t="s">
        <v>837</v>
      </c>
      <c r="L641" s="336">
        <v>10</v>
      </c>
      <c r="M641" s="337">
        <v>149</v>
      </c>
      <c r="N641" s="338"/>
      <c r="O641" s="149">
        <f t="shared" ref="O641:O650" si="56">IF(ISERROR(N641*M641),0,N641*M641)</f>
        <v>0</v>
      </c>
      <c r="P641" s="184">
        <v>4607109950241</v>
      </c>
      <c r="Q641" s="339"/>
      <c r="R641" s="355">
        <f t="shared" ref="R641:R650" si="57">ROUND(M641/L641,2)</f>
        <v>14.9</v>
      </c>
      <c r="S641" s="359" t="s">
        <v>2557</v>
      </c>
      <c r="T641" s="475" t="s">
        <v>8122</v>
      </c>
    </row>
    <row r="642" spans="1:20" s="106" customFormat="1" ht="15.75" x14ac:dyDescent="0.2">
      <c r="A642" s="222">
        <v>625</v>
      </c>
      <c r="B642" s="283">
        <v>3290</v>
      </c>
      <c r="C642" s="331" t="s">
        <v>6692</v>
      </c>
      <c r="D642" s="332"/>
      <c r="E642" s="285" t="s">
        <v>835</v>
      </c>
      <c r="F642" s="322" t="s">
        <v>6278</v>
      </c>
      <c r="G642" s="512" t="str">
        <f t="shared" si="55"/>
        <v>фото</v>
      </c>
      <c r="H642" s="223"/>
      <c r="I642" s="333" t="s">
        <v>6524</v>
      </c>
      <c r="J642" s="334" t="s">
        <v>1452</v>
      </c>
      <c r="K642" s="335" t="s">
        <v>837</v>
      </c>
      <c r="L642" s="336">
        <v>10</v>
      </c>
      <c r="M642" s="337">
        <v>113.5</v>
      </c>
      <c r="N642" s="338"/>
      <c r="O642" s="149">
        <f t="shared" si="56"/>
        <v>0</v>
      </c>
      <c r="P642" s="184">
        <v>4607109951903</v>
      </c>
      <c r="Q642" s="339" t="s">
        <v>5840</v>
      </c>
      <c r="R642" s="355">
        <f t="shared" si="57"/>
        <v>11.35</v>
      </c>
      <c r="S642" s="359" t="s">
        <v>6692</v>
      </c>
      <c r="T642" s="475" t="s">
        <v>8122</v>
      </c>
    </row>
    <row r="643" spans="1:20" s="106" customFormat="1" ht="15.75" x14ac:dyDescent="0.2">
      <c r="A643" s="222">
        <v>626</v>
      </c>
      <c r="B643" s="283">
        <v>5813</v>
      </c>
      <c r="C643" s="331" t="s">
        <v>8174</v>
      </c>
      <c r="D643" s="332"/>
      <c r="E643" s="385" t="s">
        <v>835</v>
      </c>
      <c r="F643" s="323" t="s">
        <v>8175</v>
      </c>
      <c r="G643" s="512" t="str">
        <f t="shared" si="55"/>
        <v>фото</v>
      </c>
      <c r="H643" s="223"/>
      <c r="I643" s="333" t="s">
        <v>8176</v>
      </c>
      <c r="J643" s="334" t="s">
        <v>1464</v>
      </c>
      <c r="K643" s="335" t="s">
        <v>837</v>
      </c>
      <c r="L643" s="336">
        <v>10</v>
      </c>
      <c r="M643" s="337">
        <v>149</v>
      </c>
      <c r="N643" s="338"/>
      <c r="O643" s="149">
        <f t="shared" si="56"/>
        <v>0</v>
      </c>
      <c r="P643" s="184">
        <v>4607109935040</v>
      </c>
      <c r="Q643" s="504" t="s">
        <v>7296</v>
      </c>
      <c r="R643" s="355">
        <f t="shared" si="57"/>
        <v>14.9</v>
      </c>
      <c r="S643" s="359" t="s">
        <v>8174</v>
      </c>
      <c r="T643" s="475" t="s">
        <v>8122</v>
      </c>
    </row>
    <row r="644" spans="1:20" s="106" customFormat="1" ht="25.5" x14ac:dyDescent="0.2">
      <c r="A644" s="222">
        <v>627</v>
      </c>
      <c r="B644" s="283">
        <v>896</v>
      </c>
      <c r="C644" s="331" t="s">
        <v>2558</v>
      </c>
      <c r="D644" s="332"/>
      <c r="E644" s="285" t="s">
        <v>835</v>
      </c>
      <c r="F644" s="322" t="s">
        <v>180</v>
      </c>
      <c r="G644" s="512" t="str">
        <f t="shared" si="55"/>
        <v>фото</v>
      </c>
      <c r="H644" s="223"/>
      <c r="I644" s="333" t="s">
        <v>181</v>
      </c>
      <c r="J644" s="334" t="s">
        <v>1443</v>
      </c>
      <c r="K644" s="335" t="s">
        <v>837</v>
      </c>
      <c r="L644" s="336">
        <v>10</v>
      </c>
      <c r="M644" s="337">
        <v>163.19999999999999</v>
      </c>
      <c r="N644" s="338"/>
      <c r="O644" s="149">
        <f t="shared" si="56"/>
        <v>0</v>
      </c>
      <c r="P644" s="184">
        <v>4607109956717</v>
      </c>
      <c r="Q644" s="339"/>
      <c r="R644" s="355">
        <f t="shared" si="57"/>
        <v>16.32</v>
      </c>
      <c r="S644" s="359" t="s">
        <v>2558</v>
      </c>
      <c r="T644" s="475" t="s">
        <v>8122</v>
      </c>
    </row>
    <row r="645" spans="1:20" s="106" customFormat="1" ht="25.5" x14ac:dyDescent="0.2">
      <c r="A645" s="222">
        <v>628</v>
      </c>
      <c r="B645" s="283">
        <v>6464</v>
      </c>
      <c r="C645" s="331" t="s">
        <v>4478</v>
      </c>
      <c r="D645" s="332"/>
      <c r="E645" s="285" t="s">
        <v>835</v>
      </c>
      <c r="F645" s="322" t="s">
        <v>4479</v>
      </c>
      <c r="G645" s="512" t="str">
        <f t="shared" si="55"/>
        <v>фото</v>
      </c>
      <c r="H645" s="223"/>
      <c r="I645" s="333" t="s">
        <v>4480</v>
      </c>
      <c r="J645" s="334" t="s">
        <v>1443</v>
      </c>
      <c r="K645" s="335" t="s">
        <v>837</v>
      </c>
      <c r="L645" s="336">
        <v>10</v>
      </c>
      <c r="M645" s="337">
        <v>154.30000000000001</v>
      </c>
      <c r="N645" s="338"/>
      <c r="O645" s="149">
        <f t="shared" si="56"/>
        <v>0</v>
      </c>
      <c r="P645" s="184">
        <v>4607109930861</v>
      </c>
      <c r="Q645" s="339"/>
      <c r="R645" s="355">
        <f t="shared" si="57"/>
        <v>15.43</v>
      </c>
      <c r="S645" s="359" t="s">
        <v>4478</v>
      </c>
      <c r="T645" s="475" t="s">
        <v>8122</v>
      </c>
    </row>
    <row r="646" spans="1:20" ht="38.25" x14ac:dyDescent="0.2">
      <c r="A646" s="222">
        <v>629</v>
      </c>
      <c r="B646" s="283">
        <v>3395</v>
      </c>
      <c r="C646" s="331" t="s">
        <v>6752</v>
      </c>
      <c r="D646" s="332"/>
      <c r="E646" s="285" t="s">
        <v>835</v>
      </c>
      <c r="F646" s="322" t="s">
        <v>6279</v>
      </c>
      <c r="G646" s="512" t="str">
        <f t="shared" si="55"/>
        <v>фото</v>
      </c>
      <c r="H646" s="223"/>
      <c r="I646" s="333" t="s">
        <v>6525</v>
      </c>
      <c r="J646" s="334" t="s">
        <v>1452</v>
      </c>
      <c r="K646" s="335" t="s">
        <v>837</v>
      </c>
      <c r="L646" s="336">
        <v>10</v>
      </c>
      <c r="M646" s="337">
        <v>163.19999999999999</v>
      </c>
      <c r="N646" s="338"/>
      <c r="O646" s="149">
        <f t="shared" si="56"/>
        <v>0</v>
      </c>
      <c r="P646" s="184">
        <v>4607109951002</v>
      </c>
      <c r="Q646" s="339" t="s">
        <v>5840</v>
      </c>
      <c r="R646" s="355">
        <f t="shared" si="57"/>
        <v>16.32</v>
      </c>
      <c r="S646" s="359" t="s">
        <v>6752</v>
      </c>
      <c r="T646" s="475" t="s">
        <v>8122</v>
      </c>
    </row>
    <row r="647" spans="1:20" s="106" customFormat="1" ht="15.75" x14ac:dyDescent="0.2">
      <c r="A647" s="222">
        <v>630</v>
      </c>
      <c r="B647" s="283">
        <v>5811</v>
      </c>
      <c r="C647" s="331" t="s">
        <v>4481</v>
      </c>
      <c r="D647" s="332"/>
      <c r="E647" s="285" t="s">
        <v>835</v>
      </c>
      <c r="F647" s="322" t="s">
        <v>3468</v>
      </c>
      <c r="G647" s="512" t="str">
        <f t="shared" si="55"/>
        <v>фото</v>
      </c>
      <c r="H647" s="223"/>
      <c r="I647" s="333" t="s">
        <v>3543</v>
      </c>
      <c r="J647" s="334" t="s">
        <v>1443</v>
      </c>
      <c r="K647" s="335" t="s">
        <v>837</v>
      </c>
      <c r="L647" s="336">
        <v>10</v>
      </c>
      <c r="M647" s="337">
        <v>140.1</v>
      </c>
      <c r="N647" s="338"/>
      <c r="O647" s="149">
        <f t="shared" si="56"/>
        <v>0</v>
      </c>
      <c r="P647" s="184">
        <v>4607109935064</v>
      </c>
      <c r="Q647" s="339"/>
      <c r="R647" s="355">
        <f t="shared" si="57"/>
        <v>14.01</v>
      </c>
      <c r="S647" s="359" t="s">
        <v>4481</v>
      </c>
      <c r="T647" s="475" t="s">
        <v>8122</v>
      </c>
    </row>
    <row r="648" spans="1:20" s="106" customFormat="1" ht="25.5" x14ac:dyDescent="0.2">
      <c r="A648" s="222">
        <v>631</v>
      </c>
      <c r="B648" s="283">
        <v>1758</v>
      </c>
      <c r="C648" s="331" t="s">
        <v>6693</v>
      </c>
      <c r="D648" s="332"/>
      <c r="E648" s="285" t="s">
        <v>835</v>
      </c>
      <c r="F648" s="322" t="s">
        <v>6280</v>
      </c>
      <c r="G648" s="512" t="str">
        <f t="shared" si="55"/>
        <v>фото</v>
      </c>
      <c r="H648" s="223"/>
      <c r="I648" s="333" t="s">
        <v>6526</v>
      </c>
      <c r="J648" s="334" t="s">
        <v>1452</v>
      </c>
      <c r="K648" s="335" t="s">
        <v>837</v>
      </c>
      <c r="L648" s="336">
        <v>10</v>
      </c>
      <c r="M648" s="337">
        <v>211.1</v>
      </c>
      <c r="N648" s="338"/>
      <c r="O648" s="149">
        <f t="shared" si="56"/>
        <v>0</v>
      </c>
      <c r="P648" s="184">
        <v>4607109979143</v>
      </c>
      <c r="Q648" s="339" t="s">
        <v>5840</v>
      </c>
      <c r="R648" s="355">
        <f t="shared" si="57"/>
        <v>21.11</v>
      </c>
      <c r="S648" s="359" t="s">
        <v>6693</v>
      </c>
      <c r="T648" s="475" t="s">
        <v>8122</v>
      </c>
    </row>
    <row r="649" spans="1:20" s="106" customFormat="1" ht="25.5" x14ac:dyDescent="0.2">
      <c r="A649" s="222">
        <v>632</v>
      </c>
      <c r="B649" s="283">
        <v>6466</v>
      </c>
      <c r="C649" s="331" t="s">
        <v>4482</v>
      </c>
      <c r="D649" s="332"/>
      <c r="E649" s="285" t="s">
        <v>835</v>
      </c>
      <c r="F649" s="322" t="s">
        <v>4483</v>
      </c>
      <c r="G649" s="512" t="str">
        <f t="shared" si="55"/>
        <v>фото</v>
      </c>
      <c r="H649" s="223"/>
      <c r="I649" s="333" t="s">
        <v>4484</v>
      </c>
      <c r="J649" s="334" t="s">
        <v>1443</v>
      </c>
      <c r="K649" s="335" t="s">
        <v>837</v>
      </c>
      <c r="L649" s="336">
        <v>10</v>
      </c>
      <c r="M649" s="337">
        <v>175.6</v>
      </c>
      <c r="N649" s="338"/>
      <c r="O649" s="149">
        <f t="shared" si="56"/>
        <v>0</v>
      </c>
      <c r="P649" s="184">
        <v>4607109930854</v>
      </c>
      <c r="Q649" s="339"/>
      <c r="R649" s="355">
        <f t="shared" si="57"/>
        <v>17.559999999999999</v>
      </c>
      <c r="S649" s="359" t="s">
        <v>4482</v>
      </c>
      <c r="T649" s="475" t="s">
        <v>8122</v>
      </c>
    </row>
    <row r="650" spans="1:20" s="106" customFormat="1" ht="15.75" x14ac:dyDescent="0.2">
      <c r="A650" s="222">
        <v>633</v>
      </c>
      <c r="B650" s="283">
        <v>2411</v>
      </c>
      <c r="C650" s="331" t="s">
        <v>2559</v>
      </c>
      <c r="D650" s="332"/>
      <c r="E650" s="285" t="s">
        <v>835</v>
      </c>
      <c r="F650" s="322" t="s">
        <v>418</v>
      </c>
      <c r="G650" s="512" t="str">
        <f t="shared" si="55"/>
        <v>фото</v>
      </c>
      <c r="H650" s="223"/>
      <c r="I650" s="333" t="s">
        <v>419</v>
      </c>
      <c r="J650" s="334" t="s">
        <v>1443</v>
      </c>
      <c r="K650" s="335" t="s">
        <v>837</v>
      </c>
      <c r="L650" s="336">
        <v>10</v>
      </c>
      <c r="M650" s="337">
        <v>209.3</v>
      </c>
      <c r="N650" s="338"/>
      <c r="O650" s="149">
        <f t="shared" si="56"/>
        <v>0</v>
      </c>
      <c r="P650" s="184">
        <v>4607109967041</v>
      </c>
      <c r="Q650" s="339"/>
      <c r="R650" s="355">
        <f t="shared" si="57"/>
        <v>20.93</v>
      </c>
      <c r="S650" s="359" t="s">
        <v>2559</v>
      </c>
      <c r="T650" s="475" t="s">
        <v>8122</v>
      </c>
    </row>
    <row r="651" spans="1:20" ht="15" x14ac:dyDescent="0.2">
      <c r="A651" s="461">
        <v>634</v>
      </c>
      <c r="B651" s="289"/>
      <c r="C651" s="289"/>
      <c r="D651" s="289"/>
      <c r="E651" s="286" t="s">
        <v>916</v>
      </c>
      <c r="F651" s="473"/>
      <c r="G651" s="473"/>
      <c r="H651" s="473"/>
      <c r="I651" s="324"/>
      <c r="J651" s="324"/>
      <c r="K651" s="324"/>
      <c r="L651" s="324"/>
      <c r="M651" s="324"/>
      <c r="N651" s="324"/>
      <c r="O651" s="324"/>
      <c r="P651" s="324"/>
      <c r="Q651" s="324"/>
      <c r="R651" s="324"/>
      <c r="S651" s="330"/>
      <c r="T651" s="474"/>
    </row>
    <row r="652" spans="1:20" s="106" customFormat="1" ht="15.75" x14ac:dyDescent="0.2">
      <c r="A652" s="222">
        <v>635</v>
      </c>
      <c r="B652" s="283">
        <v>3245</v>
      </c>
      <c r="C652" s="331" t="s">
        <v>2560</v>
      </c>
      <c r="D652" s="332"/>
      <c r="E652" s="285" t="s">
        <v>835</v>
      </c>
      <c r="F652" s="322" t="s">
        <v>917</v>
      </c>
      <c r="G652" s="512" t="str">
        <f t="shared" ref="G652:G663" si="58">HYPERLINK("http://www.gardenbulbs.ru/images/summer_CL/thumbnails/"&amp;C652&amp;".jpg","фото")</f>
        <v>фото</v>
      </c>
      <c r="H652" s="223"/>
      <c r="I652" s="333" t="s">
        <v>918</v>
      </c>
      <c r="J652" s="334" t="s">
        <v>1461</v>
      </c>
      <c r="K652" s="335" t="s">
        <v>837</v>
      </c>
      <c r="L652" s="336">
        <v>10</v>
      </c>
      <c r="M652" s="337">
        <v>149</v>
      </c>
      <c r="N652" s="338"/>
      <c r="O652" s="149">
        <f t="shared" ref="O652:O663" si="59">IF(ISERROR(N652*M652),0,N652*M652)</f>
        <v>0</v>
      </c>
      <c r="P652" s="184">
        <v>4607109950210</v>
      </c>
      <c r="Q652" s="339"/>
      <c r="R652" s="355">
        <f t="shared" ref="R652:R663" si="60">ROUND(M652/L652,2)</f>
        <v>14.9</v>
      </c>
      <c r="S652" s="359" t="s">
        <v>2560</v>
      </c>
      <c r="T652" s="475" t="s">
        <v>8177</v>
      </c>
    </row>
    <row r="653" spans="1:20" s="106" customFormat="1" ht="25.5" x14ac:dyDescent="0.2">
      <c r="A653" s="222">
        <v>636</v>
      </c>
      <c r="B653" s="283">
        <v>3256</v>
      </c>
      <c r="C653" s="331" t="s">
        <v>2561</v>
      </c>
      <c r="D653" s="332"/>
      <c r="E653" s="285" t="s">
        <v>835</v>
      </c>
      <c r="F653" s="322" t="s">
        <v>919</v>
      </c>
      <c r="G653" s="512" t="str">
        <f t="shared" si="58"/>
        <v>фото</v>
      </c>
      <c r="H653" s="223"/>
      <c r="I653" s="333" t="s">
        <v>920</v>
      </c>
      <c r="J653" s="334" t="s">
        <v>1461</v>
      </c>
      <c r="K653" s="335" t="s">
        <v>837</v>
      </c>
      <c r="L653" s="336">
        <v>10</v>
      </c>
      <c r="M653" s="337">
        <v>149</v>
      </c>
      <c r="N653" s="338"/>
      <c r="O653" s="149">
        <f t="shared" si="59"/>
        <v>0</v>
      </c>
      <c r="P653" s="184">
        <v>4607109950203</v>
      </c>
      <c r="Q653" s="339"/>
      <c r="R653" s="355">
        <f t="shared" si="60"/>
        <v>14.9</v>
      </c>
      <c r="S653" s="359" t="s">
        <v>2561</v>
      </c>
      <c r="T653" s="475" t="s">
        <v>8177</v>
      </c>
    </row>
    <row r="654" spans="1:20" s="106" customFormat="1" ht="25.5" x14ac:dyDescent="0.2">
      <c r="A654" s="222">
        <v>637</v>
      </c>
      <c r="B654" s="283">
        <v>3407</v>
      </c>
      <c r="C654" s="331" t="s">
        <v>2562</v>
      </c>
      <c r="D654" s="332"/>
      <c r="E654" s="285" t="s">
        <v>835</v>
      </c>
      <c r="F654" s="322" t="s">
        <v>933</v>
      </c>
      <c r="G654" s="512" t="str">
        <f t="shared" si="58"/>
        <v>фото</v>
      </c>
      <c r="H654" s="223"/>
      <c r="I654" s="333" t="s">
        <v>934</v>
      </c>
      <c r="J654" s="334" t="s">
        <v>1493</v>
      </c>
      <c r="K654" s="335" t="s">
        <v>837</v>
      </c>
      <c r="L654" s="336">
        <v>10</v>
      </c>
      <c r="M654" s="337">
        <v>149</v>
      </c>
      <c r="N654" s="338"/>
      <c r="O654" s="149">
        <f t="shared" si="59"/>
        <v>0</v>
      </c>
      <c r="P654" s="184">
        <v>4607109950197</v>
      </c>
      <c r="Q654" s="339"/>
      <c r="R654" s="355">
        <f t="shared" si="60"/>
        <v>14.9</v>
      </c>
      <c r="S654" s="359" t="s">
        <v>2562</v>
      </c>
      <c r="T654" s="475" t="s">
        <v>8177</v>
      </c>
    </row>
    <row r="655" spans="1:20" ht="25.5" x14ac:dyDescent="0.2">
      <c r="A655" s="222">
        <v>638</v>
      </c>
      <c r="B655" s="283">
        <v>6677</v>
      </c>
      <c r="C655" s="331" t="s">
        <v>4486</v>
      </c>
      <c r="D655" s="332"/>
      <c r="E655" s="285" t="s">
        <v>835</v>
      </c>
      <c r="F655" s="322" t="s">
        <v>245</v>
      </c>
      <c r="G655" s="512" t="str">
        <f t="shared" si="58"/>
        <v>фото</v>
      </c>
      <c r="H655" s="223"/>
      <c r="I655" s="333" t="s">
        <v>246</v>
      </c>
      <c r="J655" s="334" t="s">
        <v>1485</v>
      </c>
      <c r="K655" s="335" t="s">
        <v>837</v>
      </c>
      <c r="L655" s="336">
        <v>10</v>
      </c>
      <c r="M655" s="337">
        <v>175.6</v>
      </c>
      <c r="N655" s="338"/>
      <c r="O655" s="149">
        <f t="shared" si="59"/>
        <v>0</v>
      </c>
      <c r="P655" s="184">
        <v>4607109943212</v>
      </c>
      <c r="Q655" s="339"/>
      <c r="R655" s="355">
        <f t="shared" si="60"/>
        <v>17.559999999999999</v>
      </c>
      <c r="S655" s="359" t="s">
        <v>4486</v>
      </c>
      <c r="T655" s="475" t="s">
        <v>8177</v>
      </c>
    </row>
    <row r="656" spans="1:20" s="106" customFormat="1" ht="38.25" x14ac:dyDescent="0.2">
      <c r="A656" s="222">
        <v>639</v>
      </c>
      <c r="B656" s="283">
        <v>2342</v>
      </c>
      <c r="C656" s="331" t="s">
        <v>2563</v>
      </c>
      <c r="D656" s="332"/>
      <c r="E656" s="285" t="s">
        <v>835</v>
      </c>
      <c r="F656" s="322" t="s">
        <v>923</v>
      </c>
      <c r="G656" s="512" t="str">
        <f t="shared" si="58"/>
        <v>фото</v>
      </c>
      <c r="H656" s="223"/>
      <c r="I656" s="333" t="s">
        <v>924</v>
      </c>
      <c r="J656" s="334" t="s">
        <v>1485</v>
      </c>
      <c r="K656" s="335" t="s">
        <v>837</v>
      </c>
      <c r="L656" s="336">
        <v>10</v>
      </c>
      <c r="M656" s="337">
        <v>157.9</v>
      </c>
      <c r="N656" s="338"/>
      <c r="O656" s="149">
        <f t="shared" si="59"/>
        <v>0</v>
      </c>
      <c r="P656" s="184">
        <v>4607109985458</v>
      </c>
      <c r="Q656" s="339"/>
      <c r="R656" s="355">
        <f t="shared" si="60"/>
        <v>15.79</v>
      </c>
      <c r="S656" s="359" t="s">
        <v>2563</v>
      </c>
      <c r="T656" s="475" t="s">
        <v>8177</v>
      </c>
    </row>
    <row r="657" spans="1:20" s="106" customFormat="1" ht="25.5" x14ac:dyDescent="0.2">
      <c r="A657" s="222">
        <v>640</v>
      </c>
      <c r="B657" s="283">
        <v>6697</v>
      </c>
      <c r="C657" s="331" t="s">
        <v>2564</v>
      </c>
      <c r="D657" s="332"/>
      <c r="E657" s="285" t="s">
        <v>835</v>
      </c>
      <c r="F657" s="322" t="s">
        <v>247</v>
      </c>
      <c r="G657" s="512" t="str">
        <f t="shared" si="58"/>
        <v>фото</v>
      </c>
      <c r="H657" s="223"/>
      <c r="I657" s="333" t="s">
        <v>248</v>
      </c>
      <c r="J657" s="334" t="s">
        <v>922</v>
      </c>
      <c r="K657" s="335" t="s">
        <v>837</v>
      </c>
      <c r="L657" s="336">
        <v>10</v>
      </c>
      <c r="M657" s="337">
        <v>211.1</v>
      </c>
      <c r="N657" s="338"/>
      <c r="O657" s="149">
        <f t="shared" si="59"/>
        <v>0</v>
      </c>
      <c r="P657" s="184">
        <v>4607109943410</v>
      </c>
      <c r="Q657" s="339"/>
      <c r="R657" s="355">
        <f t="shared" si="60"/>
        <v>21.11</v>
      </c>
      <c r="S657" s="359" t="s">
        <v>2564</v>
      </c>
      <c r="T657" s="475" t="s">
        <v>8177</v>
      </c>
    </row>
    <row r="658" spans="1:20" s="106" customFormat="1" ht="15.75" x14ac:dyDescent="0.2">
      <c r="A658" s="222">
        <v>641</v>
      </c>
      <c r="B658" s="283">
        <v>3348</v>
      </c>
      <c r="C658" s="331" t="s">
        <v>2565</v>
      </c>
      <c r="D658" s="332"/>
      <c r="E658" s="285" t="s">
        <v>835</v>
      </c>
      <c r="F658" s="322" t="s">
        <v>925</v>
      </c>
      <c r="G658" s="512" t="str">
        <f t="shared" si="58"/>
        <v>фото</v>
      </c>
      <c r="H658" s="223"/>
      <c r="I658" s="333" t="s">
        <v>926</v>
      </c>
      <c r="J658" s="334" t="s">
        <v>922</v>
      </c>
      <c r="K658" s="335" t="s">
        <v>837</v>
      </c>
      <c r="L658" s="336">
        <v>10</v>
      </c>
      <c r="M658" s="337">
        <v>166.7</v>
      </c>
      <c r="N658" s="338"/>
      <c r="O658" s="149">
        <f t="shared" si="59"/>
        <v>0</v>
      </c>
      <c r="P658" s="184">
        <v>4607109950180</v>
      </c>
      <c r="Q658" s="339"/>
      <c r="R658" s="355">
        <f t="shared" si="60"/>
        <v>16.670000000000002</v>
      </c>
      <c r="S658" s="359" t="s">
        <v>2565</v>
      </c>
      <c r="T658" s="475" t="s">
        <v>8177</v>
      </c>
    </row>
    <row r="659" spans="1:20" ht="25.5" x14ac:dyDescent="0.2">
      <c r="A659" s="222">
        <v>642</v>
      </c>
      <c r="B659" s="283">
        <v>1220</v>
      </c>
      <c r="C659" s="331" t="s">
        <v>2566</v>
      </c>
      <c r="D659" s="332"/>
      <c r="E659" s="285" t="s">
        <v>835</v>
      </c>
      <c r="F659" s="322" t="s">
        <v>927</v>
      </c>
      <c r="G659" s="512" t="str">
        <f t="shared" si="58"/>
        <v>фото</v>
      </c>
      <c r="H659" s="223"/>
      <c r="I659" s="333" t="s">
        <v>928</v>
      </c>
      <c r="J659" s="334" t="s">
        <v>922</v>
      </c>
      <c r="K659" s="335" t="s">
        <v>837</v>
      </c>
      <c r="L659" s="336">
        <v>10</v>
      </c>
      <c r="M659" s="337">
        <v>157.9</v>
      </c>
      <c r="N659" s="338"/>
      <c r="O659" s="149">
        <f t="shared" si="59"/>
        <v>0</v>
      </c>
      <c r="P659" s="184">
        <v>4607109985663</v>
      </c>
      <c r="Q659" s="339"/>
      <c r="R659" s="355">
        <f t="shared" si="60"/>
        <v>15.79</v>
      </c>
      <c r="S659" s="359" t="s">
        <v>2566</v>
      </c>
      <c r="T659" s="475" t="s">
        <v>8177</v>
      </c>
    </row>
    <row r="660" spans="1:20" ht="25.5" x14ac:dyDescent="0.2">
      <c r="A660" s="222">
        <v>643</v>
      </c>
      <c r="B660" s="283">
        <v>2879</v>
      </c>
      <c r="C660" s="331" t="s">
        <v>4487</v>
      </c>
      <c r="D660" s="332"/>
      <c r="E660" s="285" t="s">
        <v>835</v>
      </c>
      <c r="F660" s="322" t="s">
        <v>929</v>
      </c>
      <c r="G660" s="512" t="str">
        <f t="shared" si="58"/>
        <v>фото</v>
      </c>
      <c r="H660" s="223"/>
      <c r="I660" s="333" t="s">
        <v>930</v>
      </c>
      <c r="J660" s="334" t="s">
        <v>1479</v>
      </c>
      <c r="K660" s="335" t="s">
        <v>837</v>
      </c>
      <c r="L660" s="336">
        <v>10</v>
      </c>
      <c r="M660" s="337">
        <v>166.7</v>
      </c>
      <c r="N660" s="338"/>
      <c r="O660" s="149">
        <f t="shared" si="59"/>
        <v>0</v>
      </c>
      <c r="P660" s="184">
        <v>4607109979310</v>
      </c>
      <c r="Q660" s="339"/>
      <c r="R660" s="355">
        <f t="shared" si="60"/>
        <v>16.670000000000002</v>
      </c>
      <c r="S660" s="359" t="s">
        <v>4487</v>
      </c>
      <c r="T660" s="475" t="s">
        <v>8177</v>
      </c>
    </row>
    <row r="661" spans="1:20" ht="28.5" x14ac:dyDescent="0.2">
      <c r="A661" s="222">
        <v>644</v>
      </c>
      <c r="B661" s="283">
        <v>3360</v>
      </c>
      <c r="C661" s="331" t="s">
        <v>2567</v>
      </c>
      <c r="D661" s="332"/>
      <c r="E661" s="285" t="s">
        <v>835</v>
      </c>
      <c r="F661" s="322" t="s">
        <v>931</v>
      </c>
      <c r="G661" s="512" t="str">
        <f t="shared" si="58"/>
        <v>фото</v>
      </c>
      <c r="H661" s="223"/>
      <c r="I661" s="333" t="s">
        <v>932</v>
      </c>
      <c r="J661" s="334" t="s">
        <v>922</v>
      </c>
      <c r="K661" s="335" t="s">
        <v>837</v>
      </c>
      <c r="L661" s="336">
        <v>10</v>
      </c>
      <c r="M661" s="337">
        <v>149</v>
      </c>
      <c r="N661" s="338"/>
      <c r="O661" s="149">
        <f t="shared" si="59"/>
        <v>0</v>
      </c>
      <c r="P661" s="184">
        <v>4607109950173</v>
      </c>
      <c r="Q661" s="339"/>
      <c r="R661" s="355">
        <f t="shared" si="60"/>
        <v>14.9</v>
      </c>
      <c r="S661" s="359" t="s">
        <v>2567</v>
      </c>
      <c r="T661" s="475" t="s">
        <v>8177</v>
      </c>
    </row>
    <row r="662" spans="1:20" ht="76.5" x14ac:dyDescent="0.2">
      <c r="A662" s="222">
        <v>645</v>
      </c>
      <c r="B662" s="283">
        <v>3401</v>
      </c>
      <c r="C662" s="331" t="s">
        <v>6694</v>
      </c>
      <c r="D662" s="332" t="s">
        <v>6695</v>
      </c>
      <c r="E662" s="285" t="s">
        <v>835</v>
      </c>
      <c r="F662" s="322" t="s">
        <v>6281</v>
      </c>
      <c r="G662" s="512" t="str">
        <f t="shared" si="58"/>
        <v>фото</v>
      </c>
      <c r="H662" s="512"/>
      <c r="I662" s="333" t="s">
        <v>6527</v>
      </c>
      <c r="J662" s="334" t="s">
        <v>1496</v>
      </c>
      <c r="K662" s="335" t="s">
        <v>837</v>
      </c>
      <c r="L662" s="336">
        <v>10</v>
      </c>
      <c r="M662" s="337">
        <v>228.8</v>
      </c>
      <c r="N662" s="338"/>
      <c r="O662" s="149">
        <f t="shared" si="59"/>
        <v>0</v>
      </c>
      <c r="P662" s="184">
        <v>4607109950807</v>
      </c>
      <c r="Q662" s="339" t="s">
        <v>5840</v>
      </c>
      <c r="R662" s="355">
        <f t="shared" si="60"/>
        <v>22.88</v>
      </c>
      <c r="S662" s="359" t="s">
        <v>6694</v>
      </c>
      <c r="T662" s="475" t="s">
        <v>8177</v>
      </c>
    </row>
    <row r="663" spans="1:20" ht="25.5" x14ac:dyDescent="0.2">
      <c r="A663" s="222">
        <v>646</v>
      </c>
      <c r="B663" s="283">
        <v>3416</v>
      </c>
      <c r="C663" s="331" t="s">
        <v>2568</v>
      </c>
      <c r="D663" s="332"/>
      <c r="E663" s="285" t="s">
        <v>835</v>
      </c>
      <c r="F663" s="322" t="s">
        <v>935</v>
      </c>
      <c r="G663" s="512" t="str">
        <f t="shared" si="58"/>
        <v>фото</v>
      </c>
      <c r="H663" s="223"/>
      <c r="I663" s="333" t="s">
        <v>936</v>
      </c>
      <c r="J663" s="334" t="s">
        <v>1464</v>
      </c>
      <c r="K663" s="335" t="s">
        <v>837</v>
      </c>
      <c r="L663" s="336">
        <v>10</v>
      </c>
      <c r="M663" s="337">
        <v>149</v>
      </c>
      <c r="N663" s="338"/>
      <c r="O663" s="149">
        <f t="shared" si="59"/>
        <v>0</v>
      </c>
      <c r="P663" s="184">
        <v>4607109950166</v>
      </c>
      <c r="Q663" s="339"/>
      <c r="R663" s="355">
        <f t="shared" si="60"/>
        <v>14.9</v>
      </c>
      <c r="S663" s="359" t="s">
        <v>2568</v>
      </c>
      <c r="T663" s="475" t="s">
        <v>8177</v>
      </c>
    </row>
    <row r="664" spans="1:20" ht="15" x14ac:dyDescent="0.2">
      <c r="A664" s="461">
        <v>647</v>
      </c>
      <c r="B664" s="289"/>
      <c r="C664" s="289"/>
      <c r="D664" s="289"/>
      <c r="E664" s="286" t="s">
        <v>937</v>
      </c>
      <c r="F664" s="473"/>
      <c r="G664" s="473"/>
      <c r="H664" s="473"/>
      <c r="I664" s="324"/>
      <c r="J664" s="324"/>
      <c r="K664" s="324"/>
      <c r="L664" s="324"/>
      <c r="M664" s="324"/>
      <c r="N664" s="324"/>
      <c r="O664" s="324"/>
      <c r="P664" s="324"/>
      <c r="Q664" s="324"/>
      <c r="R664" s="324"/>
      <c r="S664" s="330"/>
      <c r="T664" s="474"/>
    </row>
    <row r="665" spans="1:20" ht="38.25" x14ac:dyDescent="0.2">
      <c r="A665" s="222">
        <v>648</v>
      </c>
      <c r="B665" s="283">
        <v>3250</v>
      </c>
      <c r="C665" s="331" t="s">
        <v>2570</v>
      </c>
      <c r="D665" s="332"/>
      <c r="E665" s="285" t="s">
        <v>835</v>
      </c>
      <c r="F665" s="322" t="s">
        <v>938</v>
      </c>
      <c r="G665" s="512" t="str">
        <f t="shared" ref="G665:G672" si="61">HYPERLINK("http://www.gardenbulbs.ru/images/summer_CL/thumbnails/"&amp;C665&amp;".jpg","фото")</f>
        <v>фото</v>
      </c>
      <c r="H665" s="223"/>
      <c r="I665" s="333" t="s">
        <v>939</v>
      </c>
      <c r="J665" s="334" t="s">
        <v>1461</v>
      </c>
      <c r="K665" s="335" t="s">
        <v>837</v>
      </c>
      <c r="L665" s="336">
        <v>10</v>
      </c>
      <c r="M665" s="337">
        <v>149</v>
      </c>
      <c r="N665" s="338"/>
      <c r="O665" s="149">
        <f t="shared" ref="O665:O672" si="62">IF(ISERROR(N665*M665),0,N665*M665)</f>
        <v>0</v>
      </c>
      <c r="P665" s="184">
        <v>4607109950159</v>
      </c>
      <c r="Q665" s="339"/>
      <c r="R665" s="355">
        <f t="shared" ref="R665:R672" si="63">ROUND(M665/L665,2)</f>
        <v>14.9</v>
      </c>
      <c r="S665" s="359" t="s">
        <v>2570</v>
      </c>
      <c r="T665" s="475" t="s">
        <v>8178</v>
      </c>
    </row>
    <row r="666" spans="1:20" ht="51" x14ac:dyDescent="0.2">
      <c r="A666" s="222">
        <v>649</v>
      </c>
      <c r="B666" s="283">
        <v>3314</v>
      </c>
      <c r="C666" s="331" t="s">
        <v>2571</v>
      </c>
      <c r="D666" s="332"/>
      <c r="E666" s="285" t="s">
        <v>835</v>
      </c>
      <c r="F666" s="322" t="s">
        <v>940</v>
      </c>
      <c r="G666" s="512" t="str">
        <f t="shared" si="61"/>
        <v>фото</v>
      </c>
      <c r="H666" s="223"/>
      <c r="I666" s="333" t="s">
        <v>941</v>
      </c>
      <c r="J666" s="334" t="s">
        <v>922</v>
      </c>
      <c r="K666" s="335" t="s">
        <v>837</v>
      </c>
      <c r="L666" s="336">
        <v>10</v>
      </c>
      <c r="M666" s="337">
        <v>149</v>
      </c>
      <c r="N666" s="338"/>
      <c r="O666" s="149">
        <f t="shared" si="62"/>
        <v>0</v>
      </c>
      <c r="P666" s="184">
        <v>4607109950142</v>
      </c>
      <c r="Q666" s="339"/>
      <c r="R666" s="355">
        <f t="shared" si="63"/>
        <v>14.9</v>
      </c>
      <c r="S666" s="359" t="s">
        <v>2571</v>
      </c>
      <c r="T666" s="475" t="s">
        <v>8178</v>
      </c>
    </row>
    <row r="667" spans="1:20" ht="15.75" x14ac:dyDescent="0.2">
      <c r="A667" s="222">
        <v>650</v>
      </c>
      <c r="B667" s="283">
        <v>6688</v>
      </c>
      <c r="C667" s="331" t="s">
        <v>2572</v>
      </c>
      <c r="D667" s="332" t="s">
        <v>2573</v>
      </c>
      <c r="E667" s="285" t="s">
        <v>835</v>
      </c>
      <c r="F667" s="322" t="s">
        <v>249</v>
      </c>
      <c r="G667" s="512" t="str">
        <f t="shared" si="61"/>
        <v>фото</v>
      </c>
      <c r="H667" s="512"/>
      <c r="I667" s="333" t="s">
        <v>250</v>
      </c>
      <c r="J667" s="334" t="s">
        <v>1485</v>
      </c>
      <c r="K667" s="335" t="s">
        <v>837</v>
      </c>
      <c r="L667" s="336">
        <v>10</v>
      </c>
      <c r="M667" s="337">
        <v>149</v>
      </c>
      <c r="N667" s="338"/>
      <c r="O667" s="149">
        <f t="shared" si="62"/>
        <v>0</v>
      </c>
      <c r="P667" s="184">
        <v>4607109943328</v>
      </c>
      <c r="Q667" s="339"/>
      <c r="R667" s="355">
        <f t="shared" si="63"/>
        <v>14.9</v>
      </c>
      <c r="S667" s="359" t="s">
        <v>4488</v>
      </c>
      <c r="T667" s="475" t="s">
        <v>8178</v>
      </c>
    </row>
    <row r="668" spans="1:20" ht="25.5" x14ac:dyDescent="0.2">
      <c r="A668" s="222">
        <v>651</v>
      </c>
      <c r="B668" s="283">
        <v>3406</v>
      </c>
      <c r="C668" s="331" t="s">
        <v>2574</v>
      </c>
      <c r="D668" s="332"/>
      <c r="E668" s="285" t="s">
        <v>835</v>
      </c>
      <c r="F668" s="322" t="s">
        <v>944</v>
      </c>
      <c r="G668" s="512" t="str">
        <f t="shared" si="61"/>
        <v>фото</v>
      </c>
      <c r="H668" s="223"/>
      <c r="I668" s="333" t="s">
        <v>6528</v>
      </c>
      <c r="J668" s="334" t="s">
        <v>945</v>
      </c>
      <c r="K668" s="335" t="s">
        <v>837</v>
      </c>
      <c r="L668" s="336">
        <v>10</v>
      </c>
      <c r="M668" s="337">
        <v>149</v>
      </c>
      <c r="N668" s="338"/>
      <c r="O668" s="149">
        <f t="shared" si="62"/>
        <v>0</v>
      </c>
      <c r="P668" s="184">
        <v>4607109950135</v>
      </c>
      <c r="Q668" s="339"/>
      <c r="R668" s="355">
        <f t="shared" si="63"/>
        <v>14.9</v>
      </c>
      <c r="S668" s="359" t="s">
        <v>2574</v>
      </c>
      <c r="T668" s="475" t="s">
        <v>8178</v>
      </c>
    </row>
    <row r="669" spans="1:20" s="106" customFormat="1" ht="15.75" x14ac:dyDescent="0.2">
      <c r="A669" s="222">
        <v>652</v>
      </c>
      <c r="B669" s="283">
        <v>3323</v>
      </c>
      <c r="C669" s="331" t="s">
        <v>2575</v>
      </c>
      <c r="D669" s="332"/>
      <c r="E669" s="285" t="s">
        <v>835</v>
      </c>
      <c r="F669" s="322" t="s">
        <v>942</v>
      </c>
      <c r="G669" s="512" t="str">
        <f t="shared" si="61"/>
        <v>фото</v>
      </c>
      <c r="H669" s="223"/>
      <c r="I669" s="333" t="s">
        <v>943</v>
      </c>
      <c r="J669" s="334" t="s">
        <v>1461</v>
      </c>
      <c r="K669" s="335" t="s">
        <v>837</v>
      </c>
      <c r="L669" s="336">
        <v>10</v>
      </c>
      <c r="M669" s="337">
        <v>166.7</v>
      </c>
      <c r="N669" s="338"/>
      <c r="O669" s="149">
        <f t="shared" si="62"/>
        <v>0</v>
      </c>
      <c r="P669" s="184">
        <v>4607109950128</v>
      </c>
      <c r="Q669" s="339"/>
      <c r="R669" s="355">
        <f t="shared" si="63"/>
        <v>16.670000000000002</v>
      </c>
      <c r="S669" s="359" t="s">
        <v>2575</v>
      </c>
      <c r="T669" s="475" t="s">
        <v>8178</v>
      </c>
    </row>
    <row r="670" spans="1:20" s="106" customFormat="1" ht="38.25" x14ac:dyDescent="0.2">
      <c r="A670" s="222">
        <v>653</v>
      </c>
      <c r="B670" s="283">
        <v>3408</v>
      </c>
      <c r="C670" s="331" t="s">
        <v>2576</v>
      </c>
      <c r="D670" s="332"/>
      <c r="E670" s="285" t="s">
        <v>835</v>
      </c>
      <c r="F670" s="322" t="s">
        <v>946</v>
      </c>
      <c r="G670" s="512" t="str">
        <f t="shared" si="61"/>
        <v>фото</v>
      </c>
      <c r="H670" s="223"/>
      <c r="I670" s="333" t="s">
        <v>947</v>
      </c>
      <c r="J670" s="334" t="s">
        <v>1461</v>
      </c>
      <c r="K670" s="335" t="s">
        <v>874</v>
      </c>
      <c r="L670" s="336">
        <v>10</v>
      </c>
      <c r="M670" s="337">
        <v>149</v>
      </c>
      <c r="N670" s="338"/>
      <c r="O670" s="149">
        <f t="shared" si="62"/>
        <v>0</v>
      </c>
      <c r="P670" s="184">
        <v>4607109950111</v>
      </c>
      <c r="Q670" s="339"/>
      <c r="R670" s="355">
        <f t="shared" si="63"/>
        <v>14.9</v>
      </c>
      <c r="S670" s="359" t="s">
        <v>2576</v>
      </c>
      <c r="T670" s="475" t="s">
        <v>8178</v>
      </c>
    </row>
    <row r="671" spans="1:20" s="106" customFormat="1" ht="25.5" x14ac:dyDescent="0.2">
      <c r="A671" s="222">
        <v>654</v>
      </c>
      <c r="B671" s="283">
        <v>2883</v>
      </c>
      <c r="C671" s="331" t="s">
        <v>2577</v>
      </c>
      <c r="D671" s="332"/>
      <c r="E671" s="285" t="s">
        <v>835</v>
      </c>
      <c r="F671" s="322" t="s">
        <v>948</v>
      </c>
      <c r="G671" s="512" t="str">
        <f t="shared" si="61"/>
        <v>фото</v>
      </c>
      <c r="H671" s="223"/>
      <c r="I671" s="333" t="s">
        <v>1755</v>
      </c>
      <c r="J671" s="334" t="s">
        <v>1485</v>
      </c>
      <c r="K671" s="335" t="s">
        <v>837</v>
      </c>
      <c r="L671" s="336">
        <v>10</v>
      </c>
      <c r="M671" s="337">
        <v>166.7</v>
      </c>
      <c r="N671" s="338"/>
      <c r="O671" s="149">
        <f t="shared" si="62"/>
        <v>0</v>
      </c>
      <c r="P671" s="184">
        <v>4607109979327</v>
      </c>
      <c r="Q671" s="339"/>
      <c r="R671" s="355">
        <f t="shared" si="63"/>
        <v>16.670000000000002</v>
      </c>
      <c r="S671" s="359" t="s">
        <v>2577</v>
      </c>
      <c r="T671" s="475" t="s">
        <v>8178</v>
      </c>
    </row>
    <row r="672" spans="1:20" ht="15.75" x14ac:dyDescent="0.2">
      <c r="A672" s="222">
        <v>655</v>
      </c>
      <c r="B672" s="283">
        <v>6713</v>
      </c>
      <c r="C672" s="331" t="s">
        <v>2578</v>
      </c>
      <c r="D672" s="332" t="s">
        <v>2579</v>
      </c>
      <c r="E672" s="285" t="s">
        <v>835</v>
      </c>
      <c r="F672" s="322" t="s">
        <v>251</v>
      </c>
      <c r="G672" s="512" t="str">
        <f t="shared" si="61"/>
        <v>фото</v>
      </c>
      <c r="H672" s="512"/>
      <c r="I672" s="333" t="s">
        <v>252</v>
      </c>
      <c r="J672" s="334" t="s">
        <v>1485</v>
      </c>
      <c r="K672" s="335" t="s">
        <v>837</v>
      </c>
      <c r="L672" s="336">
        <v>10</v>
      </c>
      <c r="M672" s="337">
        <v>166.7</v>
      </c>
      <c r="N672" s="338"/>
      <c r="O672" s="149">
        <f t="shared" si="62"/>
        <v>0</v>
      </c>
      <c r="P672" s="184">
        <v>4607109943571</v>
      </c>
      <c r="Q672" s="339"/>
      <c r="R672" s="355">
        <f t="shared" si="63"/>
        <v>16.670000000000002</v>
      </c>
      <c r="S672" s="359" t="s">
        <v>4489</v>
      </c>
      <c r="T672" s="475" t="s">
        <v>8178</v>
      </c>
    </row>
    <row r="673" spans="1:20" ht="15" x14ac:dyDescent="0.2">
      <c r="A673" s="461">
        <v>656</v>
      </c>
      <c r="B673" s="289"/>
      <c r="C673" s="289"/>
      <c r="D673" s="289"/>
      <c r="E673" s="286" t="s">
        <v>949</v>
      </c>
      <c r="F673" s="473"/>
      <c r="G673" s="473"/>
      <c r="H673" s="473"/>
      <c r="I673" s="324"/>
      <c r="J673" s="324"/>
      <c r="K673" s="324"/>
      <c r="L673" s="324"/>
      <c r="M673" s="324"/>
      <c r="N673" s="324"/>
      <c r="O673" s="324"/>
      <c r="P673" s="324"/>
      <c r="Q673" s="324"/>
      <c r="R673" s="324"/>
      <c r="S673" s="330"/>
      <c r="T673" s="474"/>
    </row>
    <row r="674" spans="1:20" ht="25.5" x14ac:dyDescent="0.2">
      <c r="A674" s="222">
        <v>657</v>
      </c>
      <c r="B674" s="283">
        <v>6670</v>
      </c>
      <c r="C674" s="331" t="s">
        <v>2580</v>
      </c>
      <c r="D674" s="332"/>
      <c r="E674" s="285" t="s">
        <v>835</v>
      </c>
      <c r="F674" s="322" t="s">
        <v>253</v>
      </c>
      <c r="G674" s="512" t="str">
        <f t="shared" ref="G674:G678" si="64">HYPERLINK("http://www.gardenbulbs.ru/images/summer_CL/thumbnails/"&amp;C674&amp;".jpg","фото")</f>
        <v>фото</v>
      </c>
      <c r="H674" s="223"/>
      <c r="I674" s="333" t="s">
        <v>254</v>
      </c>
      <c r="J674" s="334" t="s">
        <v>1493</v>
      </c>
      <c r="K674" s="335" t="s">
        <v>874</v>
      </c>
      <c r="L674" s="336">
        <v>10</v>
      </c>
      <c r="M674" s="337">
        <v>166.7</v>
      </c>
      <c r="N674" s="338"/>
      <c r="O674" s="149">
        <f t="shared" ref="O674:O678" si="65">IF(ISERROR(N674*M674),0,N674*M674)</f>
        <v>0</v>
      </c>
      <c r="P674" s="184">
        <v>4607109943144</v>
      </c>
      <c r="Q674" s="339"/>
      <c r="R674" s="355">
        <f t="shared" ref="R674:R678" si="66">ROUND(M674/L674,2)</f>
        <v>16.670000000000002</v>
      </c>
      <c r="S674" s="359" t="s">
        <v>2580</v>
      </c>
      <c r="T674" s="475" t="s">
        <v>8179</v>
      </c>
    </row>
    <row r="675" spans="1:20" ht="25.5" x14ac:dyDescent="0.2">
      <c r="A675" s="222">
        <v>658</v>
      </c>
      <c r="B675" s="283">
        <v>6684</v>
      </c>
      <c r="C675" s="331" t="s">
        <v>2581</v>
      </c>
      <c r="D675" s="332"/>
      <c r="E675" s="285" t="s">
        <v>835</v>
      </c>
      <c r="F675" s="322" t="s">
        <v>256</v>
      </c>
      <c r="G675" s="512" t="str">
        <f t="shared" si="64"/>
        <v>фото</v>
      </c>
      <c r="H675" s="223"/>
      <c r="I675" s="333" t="s">
        <v>257</v>
      </c>
      <c r="J675" s="334" t="s">
        <v>1493</v>
      </c>
      <c r="K675" s="335" t="s">
        <v>874</v>
      </c>
      <c r="L675" s="336">
        <v>10</v>
      </c>
      <c r="M675" s="337">
        <v>175.6</v>
      </c>
      <c r="N675" s="338"/>
      <c r="O675" s="149">
        <f t="shared" si="65"/>
        <v>0</v>
      </c>
      <c r="P675" s="184">
        <v>4607109943281</v>
      </c>
      <c r="Q675" s="339"/>
      <c r="R675" s="355">
        <f t="shared" si="66"/>
        <v>17.559999999999999</v>
      </c>
      <c r="S675" s="359" t="s">
        <v>2581</v>
      </c>
      <c r="T675" s="475" t="s">
        <v>8179</v>
      </c>
    </row>
    <row r="676" spans="1:20" ht="15.75" x14ac:dyDescent="0.2">
      <c r="A676" s="222">
        <v>659</v>
      </c>
      <c r="B676" s="283">
        <v>6705</v>
      </c>
      <c r="C676" s="331" t="s">
        <v>2582</v>
      </c>
      <c r="D676" s="332" t="s">
        <v>2583</v>
      </c>
      <c r="E676" s="285" t="s">
        <v>835</v>
      </c>
      <c r="F676" s="322" t="s">
        <v>255</v>
      </c>
      <c r="G676" s="512" t="str">
        <f t="shared" si="64"/>
        <v>фото</v>
      </c>
      <c r="H676" s="512"/>
      <c r="I676" s="333" t="s">
        <v>1521</v>
      </c>
      <c r="J676" s="334" t="s">
        <v>1493</v>
      </c>
      <c r="K676" s="335" t="s">
        <v>837</v>
      </c>
      <c r="L676" s="336">
        <v>10</v>
      </c>
      <c r="M676" s="337">
        <v>140.1</v>
      </c>
      <c r="N676" s="338"/>
      <c r="O676" s="149">
        <f t="shared" si="65"/>
        <v>0</v>
      </c>
      <c r="P676" s="184">
        <v>4607109943496</v>
      </c>
      <c r="Q676" s="339"/>
      <c r="R676" s="355">
        <f t="shared" si="66"/>
        <v>14.01</v>
      </c>
      <c r="S676" s="359" t="s">
        <v>4490</v>
      </c>
      <c r="T676" s="475" t="s">
        <v>8179</v>
      </c>
    </row>
    <row r="677" spans="1:20" ht="15.75" x14ac:dyDescent="0.2">
      <c r="A677" s="222">
        <v>660</v>
      </c>
      <c r="B677" s="283">
        <v>49</v>
      </c>
      <c r="C677" s="331" t="s">
        <v>2584</v>
      </c>
      <c r="D677" s="332"/>
      <c r="E677" s="285" t="s">
        <v>835</v>
      </c>
      <c r="F677" s="322" t="s">
        <v>950</v>
      </c>
      <c r="G677" s="512" t="str">
        <f t="shared" si="64"/>
        <v>фото</v>
      </c>
      <c r="H677" s="223"/>
      <c r="I677" s="333" t="s">
        <v>951</v>
      </c>
      <c r="J677" s="334" t="s">
        <v>1493</v>
      </c>
      <c r="K677" s="335" t="s">
        <v>874</v>
      </c>
      <c r="L677" s="336">
        <v>10</v>
      </c>
      <c r="M677" s="337">
        <v>166.7</v>
      </c>
      <c r="N677" s="338"/>
      <c r="O677" s="149">
        <f t="shared" si="65"/>
        <v>0</v>
      </c>
      <c r="P677" s="184">
        <v>4607109979341</v>
      </c>
      <c r="Q677" s="339"/>
      <c r="R677" s="355">
        <f t="shared" si="66"/>
        <v>16.670000000000002</v>
      </c>
      <c r="S677" s="359" t="s">
        <v>2584</v>
      </c>
      <c r="T677" s="475" t="s">
        <v>8179</v>
      </c>
    </row>
    <row r="678" spans="1:20" ht="25.5" x14ac:dyDescent="0.2">
      <c r="A678" s="222">
        <v>661</v>
      </c>
      <c r="B678" s="283">
        <v>50</v>
      </c>
      <c r="C678" s="331" t="s">
        <v>2585</v>
      </c>
      <c r="D678" s="332"/>
      <c r="E678" s="285" t="s">
        <v>835</v>
      </c>
      <c r="F678" s="322" t="s">
        <v>952</v>
      </c>
      <c r="G678" s="512" t="str">
        <f t="shared" si="64"/>
        <v>фото</v>
      </c>
      <c r="H678" s="223"/>
      <c r="I678" s="333" t="s">
        <v>953</v>
      </c>
      <c r="J678" s="334" t="s">
        <v>1443</v>
      </c>
      <c r="K678" s="335" t="s">
        <v>837</v>
      </c>
      <c r="L678" s="336">
        <v>10</v>
      </c>
      <c r="M678" s="337">
        <v>179.2</v>
      </c>
      <c r="N678" s="338"/>
      <c r="O678" s="149">
        <f t="shared" si="65"/>
        <v>0</v>
      </c>
      <c r="P678" s="184">
        <v>4607109979358</v>
      </c>
      <c r="Q678" s="339"/>
      <c r="R678" s="355">
        <f t="shared" si="66"/>
        <v>17.920000000000002</v>
      </c>
      <c r="S678" s="359" t="s">
        <v>2585</v>
      </c>
      <c r="T678" s="475" t="s">
        <v>8179</v>
      </c>
    </row>
    <row r="679" spans="1:20" ht="15" x14ac:dyDescent="0.2">
      <c r="A679" s="461">
        <v>662</v>
      </c>
      <c r="B679" s="289"/>
      <c r="C679" s="289"/>
      <c r="D679" s="289"/>
      <c r="E679" s="286" t="s">
        <v>954</v>
      </c>
      <c r="F679" s="473"/>
      <c r="G679" s="473"/>
      <c r="H679" s="473"/>
      <c r="I679" s="324"/>
      <c r="J679" s="324"/>
      <c r="K679" s="324"/>
      <c r="L679" s="324"/>
      <c r="M679" s="324"/>
      <c r="N679" s="324"/>
      <c r="O679" s="324"/>
      <c r="P679" s="324"/>
      <c r="Q679" s="324"/>
      <c r="R679" s="324"/>
      <c r="S679" s="330"/>
      <c r="T679" s="474"/>
    </row>
    <row r="680" spans="1:20" ht="28.5" x14ac:dyDescent="0.2">
      <c r="A680" s="222">
        <v>663</v>
      </c>
      <c r="B680" s="283">
        <v>3761</v>
      </c>
      <c r="C680" s="331" t="s">
        <v>4491</v>
      </c>
      <c r="D680" s="332"/>
      <c r="E680" s="285" t="s">
        <v>835</v>
      </c>
      <c r="F680" s="322" t="s">
        <v>955</v>
      </c>
      <c r="G680" s="512" t="str">
        <f t="shared" ref="G680:G696" si="67">HYPERLINK("http://www.gardenbulbs.ru/images/summer_CL/thumbnails/"&amp;C680&amp;".jpg","фото")</f>
        <v>фото</v>
      </c>
      <c r="H680" s="223"/>
      <c r="I680" s="333" t="s">
        <v>6529</v>
      </c>
      <c r="J680" s="334" t="s">
        <v>1450</v>
      </c>
      <c r="K680" s="335" t="s">
        <v>860</v>
      </c>
      <c r="L680" s="336">
        <v>5</v>
      </c>
      <c r="M680" s="337">
        <v>317.60000000000002</v>
      </c>
      <c r="N680" s="338"/>
      <c r="O680" s="149">
        <f t="shared" ref="O680:O696" si="68">IF(ISERROR(N680*M680),0,N680*M680)</f>
        <v>0</v>
      </c>
      <c r="P680" s="184">
        <v>4607109985342</v>
      </c>
      <c r="Q680" s="339"/>
      <c r="R680" s="355">
        <f t="shared" ref="R680:R696" si="69">ROUND(M680/L680,2)</f>
        <v>63.52</v>
      </c>
      <c r="S680" s="359" t="s">
        <v>4491</v>
      </c>
      <c r="T680" s="475" t="s">
        <v>8180</v>
      </c>
    </row>
    <row r="681" spans="1:20" ht="15.75" x14ac:dyDescent="0.2">
      <c r="A681" s="222">
        <v>664</v>
      </c>
      <c r="B681" s="283">
        <v>1187</v>
      </c>
      <c r="C681" s="331" t="s">
        <v>2586</v>
      </c>
      <c r="D681" s="332"/>
      <c r="E681" s="285" t="s">
        <v>835</v>
      </c>
      <c r="F681" s="322" t="s">
        <v>956</v>
      </c>
      <c r="G681" s="512" t="str">
        <f t="shared" si="67"/>
        <v>фото</v>
      </c>
      <c r="H681" s="223"/>
      <c r="I681" s="333" t="s">
        <v>957</v>
      </c>
      <c r="J681" s="334" t="s">
        <v>1461</v>
      </c>
      <c r="K681" s="335" t="s">
        <v>872</v>
      </c>
      <c r="L681" s="336">
        <v>10</v>
      </c>
      <c r="M681" s="337">
        <v>104.6</v>
      </c>
      <c r="N681" s="338"/>
      <c r="O681" s="149">
        <f t="shared" si="68"/>
        <v>0</v>
      </c>
      <c r="P681" s="184">
        <v>4607109985830</v>
      </c>
      <c r="Q681" s="339"/>
      <c r="R681" s="355">
        <f t="shared" si="69"/>
        <v>10.46</v>
      </c>
      <c r="S681" s="359" t="s">
        <v>2586</v>
      </c>
      <c r="T681" s="475" t="s">
        <v>8180</v>
      </c>
    </row>
    <row r="682" spans="1:20" s="107" customFormat="1" ht="28.5" x14ac:dyDescent="0.2">
      <c r="A682" s="222">
        <v>665</v>
      </c>
      <c r="B682" s="283">
        <v>6468</v>
      </c>
      <c r="C682" s="331" t="s">
        <v>4492</v>
      </c>
      <c r="D682" s="332"/>
      <c r="E682" s="285" t="s">
        <v>835</v>
      </c>
      <c r="F682" s="322" t="s">
        <v>4493</v>
      </c>
      <c r="G682" s="512" t="str">
        <f t="shared" si="67"/>
        <v>фото</v>
      </c>
      <c r="H682" s="223"/>
      <c r="I682" s="333" t="s">
        <v>4494</v>
      </c>
      <c r="J682" s="334" t="s">
        <v>1461</v>
      </c>
      <c r="K682" s="335" t="s">
        <v>860</v>
      </c>
      <c r="L682" s="336">
        <v>10</v>
      </c>
      <c r="M682" s="337">
        <v>140.1</v>
      </c>
      <c r="N682" s="338"/>
      <c r="O682" s="149">
        <f t="shared" si="68"/>
        <v>0</v>
      </c>
      <c r="P682" s="184">
        <v>4607109930847</v>
      </c>
      <c r="Q682" s="339"/>
      <c r="R682" s="355">
        <f t="shared" si="69"/>
        <v>14.01</v>
      </c>
      <c r="S682" s="359" t="s">
        <v>4492</v>
      </c>
      <c r="T682" s="475" t="s">
        <v>8180</v>
      </c>
    </row>
    <row r="683" spans="1:20" ht="28.5" x14ac:dyDescent="0.2">
      <c r="A683" s="222">
        <v>666</v>
      </c>
      <c r="B683" s="283">
        <v>2452</v>
      </c>
      <c r="C683" s="331" t="s">
        <v>6696</v>
      </c>
      <c r="D683" s="332"/>
      <c r="E683" s="285" t="s">
        <v>835</v>
      </c>
      <c r="F683" s="322" t="s">
        <v>6282</v>
      </c>
      <c r="G683" s="512" t="str">
        <f t="shared" si="67"/>
        <v>фото</v>
      </c>
      <c r="H683" s="223"/>
      <c r="I683" s="333" t="s">
        <v>6530</v>
      </c>
      <c r="J683" s="334" t="s">
        <v>1443</v>
      </c>
      <c r="K683" s="335" t="s">
        <v>872</v>
      </c>
      <c r="L683" s="336">
        <v>10</v>
      </c>
      <c r="M683" s="337">
        <v>149</v>
      </c>
      <c r="N683" s="338"/>
      <c r="O683" s="149">
        <f t="shared" si="68"/>
        <v>0</v>
      </c>
      <c r="P683" s="184">
        <v>4607109966860</v>
      </c>
      <c r="Q683" s="339" t="s">
        <v>5840</v>
      </c>
      <c r="R683" s="355">
        <f t="shared" si="69"/>
        <v>14.9</v>
      </c>
      <c r="S683" s="359" t="s">
        <v>6696</v>
      </c>
      <c r="T683" s="475" t="s">
        <v>8180</v>
      </c>
    </row>
    <row r="684" spans="1:20" s="106" customFormat="1" ht="28.5" x14ac:dyDescent="0.2">
      <c r="A684" s="222">
        <v>667</v>
      </c>
      <c r="B684" s="283">
        <v>3399</v>
      </c>
      <c r="C684" s="331" t="s">
        <v>8181</v>
      </c>
      <c r="D684" s="332"/>
      <c r="E684" s="385" t="s">
        <v>835</v>
      </c>
      <c r="F684" s="323" t="s">
        <v>8182</v>
      </c>
      <c r="G684" s="512" t="str">
        <f t="shared" si="67"/>
        <v>фото</v>
      </c>
      <c r="H684" s="223"/>
      <c r="I684" s="333" t="s">
        <v>8183</v>
      </c>
      <c r="J684" s="334" t="s">
        <v>1450</v>
      </c>
      <c r="K684" s="335" t="s">
        <v>860</v>
      </c>
      <c r="L684" s="336">
        <v>10</v>
      </c>
      <c r="M684" s="337">
        <v>140.1</v>
      </c>
      <c r="N684" s="338"/>
      <c r="O684" s="149">
        <f t="shared" si="68"/>
        <v>0</v>
      </c>
      <c r="P684" s="184">
        <v>4607109950487</v>
      </c>
      <c r="Q684" s="504" t="s">
        <v>7296</v>
      </c>
      <c r="R684" s="355">
        <f t="shared" si="69"/>
        <v>14.01</v>
      </c>
      <c r="S684" s="359" t="s">
        <v>8181</v>
      </c>
      <c r="T684" s="475" t="s">
        <v>8180</v>
      </c>
    </row>
    <row r="685" spans="1:20" s="106" customFormat="1" ht="25.5" x14ac:dyDescent="0.2">
      <c r="A685" s="222">
        <v>668</v>
      </c>
      <c r="B685" s="283">
        <v>1196</v>
      </c>
      <c r="C685" s="331" t="s">
        <v>2587</v>
      </c>
      <c r="D685" s="332"/>
      <c r="E685" s="285" t="s">
        <v>835</v>
      </c>
      <c r="F685" s="322" t="s">
        <v>958</v>
      </c>
      <c r="G685" s="512" t="str">
        <f t="shared" si="67"/>
        <v>фото</v>
      </c>
      <c r="H685" s="223"/>
      <c r="I685" s="333" t="s">
        <v>959</v>
      </c>
      <c r="J685" s="334" t="s">
        <v>1485</v>
      </c>
      <c r="K685" s="335" t="s">
        <v>872</v>
      </c>
      <c r="L685" s="336">
        <v>10</v>
      </c>
      <c r="M685" s="337">
        <v>198.7</v>
      </c>
      <c r="N685" s="338"/>
      <c r="O685" s="149">
        <f t="shared" si="68"/>
        <v>0</v>
      </c>
      <c r="P685" s="184">
        <v>4607109985847</v>
      </c>
      <c r="Q685" s="339"/>
      <c r="R685" s="355">
        <f t="shared" si="69"/>
        <v>19.87</v>
      </c>
      <c r="S685" s="359" t="s">
        <v>2587</v>
      </c>
      <c r="T685" s="475" t="s">
        <v>8180</v>
      </c>
    </row>
    <row r="686" spans="1:20" s="106" customFormat="1" ht="15.75" x14ac:dyDescent="0.2">
      <c r="A686" s="222">
        <v>669</v>
      </c>
      <c r="B686" s="283">
        <v>1284</v>
      </c>
      <c r="C686" s="331" t="s">
        <v>2588</v>
      </c>
      <c r="D686" s="332"/>
      <c r="E686" s="285" t="s">
        <v>835</v>
      </c>
      <c r="F686" s="322" t="s">
        <v>966</v>
      </c>
      <c r="G686" s="512" t="str">
        <f t="shared" si="67"/>
        <v>фото</v>
      </c>
      <c r="H686" s="223"/>
      <c r="I686" s="333" t="s">
        <v>967</v>
      </c>
      <c r="J686" s="334" t="s">
        <v>1461</v>
      </c>
      <c r="K686" s="335" t="s">
        <v>860</v>
      </c>
      <c r="L686" s="336">
        <v>10</v>
      </c>
      <c r="M686" s="337">
        <v>113.5</v>
      </c>
      <c r="N686" s="338"/>
      <c r="O686" s="149">
        <f t="shared" si="68"/>
        <v>0</v>
      </c>
      <c r="P686" s="184">
        <v>4607109985533</v>
      </c>
      <c r="Q686" s="339"/>
      <c r="R686" s="355">
        <f t="shared" si="69"/>
        <v>11.35</v>
      </c>
      <c r="S686" s="359" t="s">
        <v>2588</v>
      </c>
      <c r="T686" s="475" t="s">
        <v>8180</v>
      </c>
    </row>
    <row r="687" spans="1:20" s="106" customFormat="1" ht="25.5" x14ac:dyDescent="0.2">
      <c r="A687" s="222">
        <v>670</v>
      </c>
      <c r="B687" s="283">
        <v>1269</v>
      </c>
      <c r="C687" s="331" t="s">
        <v>4495</v>
      </c>
      <c r="D687" s="332"/>
      <c r="E687" s="285" t="s">
        <v>835</v>
      </c>
      <c r="F687" s="322" t="s">
        <v>960</v>
      </c>
      <c r="G687" s="512" t="str">
        <f t="shared" si="67"/>
        <v>фото</v>
      </c>
      <c r="H687" s="223"/>
      <c r="I687" s="333" t="s">
        <v>961</v>
      </c>
      <c r="J687" s="334" t="s">
        <v>1450</v>
      </c>
      <c r="K687" s="335" t="s">
        <v>860</v>
      </c>
      <c r="L687" s="336">
        <v>10</v>
      </c>
      <c r="M687" s="337">
        <v>131.19999999999999</v>
      </c>
      <c r="N687" s="338"/>
      <c r="O687" s="149">
        <f t="shared" si="68"/>
        <v>0</v>
      </c>
      <c r="P687" s="184">
        <v>4607109985540</v>
      </c>
      <c r="Q687" s="339"/>
      <c r="R687" s="355">
        <f t="shared" si="69"/>
        <v>13.12</v>
      </c>
      <c r="S687" s="359" t="s">
        <v>4495</v>
      </c>
      <c r="T687" s="475" t="s">
        <v>8180</v>
      </c>
    </row>
    <row r="688" spans="1:20" s="106" customFormat="1" ht="15.75" x14ac:dyDescent="0.2">
      <c r="A688" s="222">
        <v>671</v>
      </c>
      <c r="B688" s="283">
        <v>2709</v>
      </c>
      <c r="C688" s="331" t="s">
        <v>2589</v>
      </c>
      <c r="D688" s="332"/>
      <c r="E688" s="285" t="s">
        <v>835</v>
      </c>
      <c r="F688" s="322" t="s">
        <v>962</v>
      </c>
      <c r="G688" s="512" t="str">
        <f t="shared" si="67"/>
        <v>фото</v>
      </c>
      <c r="H688" s="223"/>
      <c r="I688" s="333" t="s">
        <v>963</v>
      </c>
      <c r="J688" s="334" t="s">
        <v>1450</v>
      </c>
      <c r="K688" s="335" t="s">
        <v>872</v>
      </c>
      <c r="L688" s="336">
        <v>10</v>
      </c>
      <c r="M688" s="337">
        <v>140.1</v>
      </c>
      <c r="N688" s="338"/>
      <c r="O688" s="149">
        <f t="shared" si="68"/>
        <v>0</v>
      </c>
      <c r="P688" s="184">
        <v>4607109985557</v>
      </c>
      <c r="Q688" s="339"/>
      <c r="R688" s="355">
        <f t="shared" si="69"/>
        <v>14.01</v>
      </c>
      <c r="S688" s="359" t="s">
        <v>2589</v>
      </c>
      <c r="T688" s="475" t="s">
        <v>8180</v>
      </c>
    </row>
    <row r="689" spans="1:20" s="106" customFormat="1" ht="15.75" x14ac:dyDescent="0.2">
      <c r="A689" s="222">
        <v>672</v>
      </c>
      <c r="B689" s="283">
        <v>2598</v>
      </c>
      <c r="C689" s="331" t="s">
        <v>2590</v>
      </c>
      <c r="D689" s="332"/>
      <c r="E689" s="285" t="s">
        <v>835</v>
      </c>
      <c r="F689" s="322" t="s">
        <v>964</v>
      </c>
      <c r="G689" s="512" t="str">
        <f t="shared" si="67"/>
        <v>фото</v>
      </c>
      <c r="H689" s="223"/>
      <c r="I689" s="333" t="s">
        <v>965</v>
      </c>
      <c r="J689" s="334" t="s">
        <v>1450</v>
      </c>
      <c r="K689" s="335" t="s">
        <v>872</v>
      </c>
      <c r="L689" s="336">
        <v>8</v>
      </c>
      <c r="M689" s="337">
        <v>160.30000000000001</v>
      </c>
      <c r="N689" s="338"/>
      <c r="O689" s="149">
        <f t="shared" si="68"/>
        <v>0</v>
      </c>
      <c r="P689" s="184">
        <v>4607109985564</v>
      </c>
      <c r="Q689" s="339"/>
      <c r="R689" s="355">
        <f t="shared" si="69"/>
        <v>20.04</v>
      </c>
      <c r="S689" s="359" t="s">
        <v>2590</v>
      </c>
      <c r="T689" s="475" t="s">
        <v>8180</v>
      </c>
    </row>
    <row r="690" spans="1:20" s="106" customFormat="1" ht="25.5" x14ac:dyDescent="0.2">
      <c r="A690" s="222">
        <v>673</v>
      </c>
      <c r="B690" s="283">
        <v>6706</v>
      </c>
      <c r="C690" s="331" t="s">
        <v>2591</v>
      </c>
      <c r="D690" s="332" t="s">
        <v>2592</v>
      </c>
      <c r="E690" s="285" t="s">
        <v>835</v>
      </c>
      <c r="F690" s="322" t="s">
        <v>258</v>
      </c>
      <c r="G690" s="512" t="str">
        <f t="shared" si="67"/>
        <v>фото</v>
      </c>
      <c r="H690" s="512"/>
      <c r="I690" s="333" t="s">
        <v>259</v>
      </c>
      <c r="J690" s="334" t="s">
        <v>1450</v>
      </c>
      <c r="K690" s="335" t="s">
        <v>872</v>
      </c>
      <c r="L690" s="336">
        <v>10</v>
      </c>
      <c r="M690" s="337">
        <v>175.6</v>
      </c>
      <c r="N690" s="338"/>
      <c r="O690" s="149">
        <f t="shared" si="68"/>
        <v>0</v>
      </c>
      <c r="P690" s="184">
        <v>4607109943502</v>
      </c>
      <c r="Q690" s="339"/>
      <c r="R690" s="355">
        <f t="shared" si="69"/>
        <v>17.559999999999999</v>
      </c>
      <c r="S690" s="359" t="s">
        <v>8184</v>
      </c>
      <c r="T690" s="475" t="s">
        <v>8180</v>
      </c>
    </row>
    <row r="691" spans="1:20" s="107" customFormat="1" ht="28.5" x14ac:dyDescent="0.2">
      <c r="A691" s="222">
        <v>674</v>
      </c>
      <c r="B691" s="283">
        <v>2451</v>
      </c>
      <c r="C691" s="331" t="s">
        <v>6697</v>
      </c>
      <c r="D691" s="332"/>
      <c r="E691" s="285" t="s">
        <v>835</v>
      </c>
      <c r="F691" s="322" t="s">
        <v>6283</v>
      </c>
      <c r="G691" s="512" t="str">
        <f t="shared" si="67"/>
        <v>фото</v>
      </c>
      <c r="H691" s="223"/>
      <c r="I691" s="333" t="s">
        <v>6531</v>
      </c>
      <c r="J691" s="334" t="s">
        <v>1443</v>
      </c>
      <c r="K691" s="335" t="s">
        <v>836</v>
      </c>
      <c r="L691" s="336">
        <v>10</v>
      </c>
      <c r="M691" s="337">
        <v>149</v>
      </c>
      <c r="N691" s="338"/>
      <c r="O691" s="149">
        <f t="shared" si="68"/>
        <v>0</v>
      </c>
      <c r="P691" s="184">
        <v>4607109966501</v>
      </c>
      <c r="Q691" s="339" t="s">
        <v>5840</v>
      </c>
      <c r="R691" s="355">
        <f t="shared" si="69"/>
        <v>14.9</v>
      </c>
      <c r="S691" s="359" t="s">
        <v>6697</v>
      </c>
      <c r="T691" s="475" t="s">
        <v>8180</v>
      </c>
    </row>
    <row r="692" spans="1:20" s="106" customFormat="1" ht="15.75" x14ac:dyDescent="0.2">
      <c r="A692" s="222">
        <v>675</v>
      </c>
      <c r="B692" s="283">
        <v>6691</v>
      </c>
      <c r="C692" s="331" t="s">
        <v>6698</v>
      </c>
      <c r="D692" s="332"/>
      <c r="E692" s="285" t="s">
        <v>835</v>
      </c>
      <c r="F692" s="322" t="s">
        <v>260</v>
      </c>
      <c r="G692" s="512" t="str">
        <f t="shared" si="67"/>
        <v>фото</v>
      </c>
      <c r="H692" s="223"/>
      <c r="I692" s="333" t="s">
        <v>261</v>
      </c>
      <c r="J692" s="334" t="s">
        <v>1479</v>
      </c>
      <c r="K692" s="335" t="s">
        <v>872</v>
      </c>
      <c r="L692" s="336">
        <v>10</v>
      </c>
      <c r="M692" s="337">
        <v>149</v>
      </c>
      <c r="N692" s="338"/>
      <c r="O692" s="149">
        <f t="shared" si="68"/>
        <v>0</v>
      </c>
      <c r="P692" s="184">
        <v>4607109943359</v>
      </c>
      <c r="Q692" s="339"/>
      <c r="R692" s="355">
        <f t="shared" si="69"/>
        <v>14.9</v>
      </c>
      <c r="S692" s="359" t="s">
        <v>6698</v>
      </c>
      <c r="T692" s="475" t="s">
        <v>8180</v>
      </c>
    </row>
    <row r="693" spans="1:20" s="106" customFormat="1" ht="38.25" x14ac:dyDescent="0.2">
      <c r="A693" s="222">
        <v>676</v>
      </c>
      <c r="B693" s="283">
        <v>6692</v>
      </c>
      <c r="C693" s="331" t="s">
        <v>6699</v>
      </c>
      <c r="D693" s="332"/>
      <c r="E693" s="285" t="s">
        <v>835</v>
      </c>
      <c r="F693" s="322" t="s">
        <v>262</v>
      </c>
      <c r="G693" s="512" t="str">
        <f t="shared" si="67"/>
        <v>фото</v>
      </c>
      <c r="H693" s="223"/>
      <c r="I693" s="333" t="s">
        <v>263</v>
      </c>
      <c r="J693" s="334" t="s">
        <v>1479</v>
      </c>
      <c r="K693" s="335" t="s">
        <v>860</v>
      </c>
      <c r="L693" s="336">
        <v>10</v>
      </c>
      <c r="M693" s="337">
        <v>140.1</v>
      </c>
      <c r="N693" s="338"/>
      <c r="O693" s="149">
        <f t="shared" si="68"/>
        <v>0</v>
      </c>
      <c r="P693" s="184">
        <v>4607109943366</v>
      </c>
      <c r="Q693" s="339"/>
      <c r="R693" s="355">
        <f t="shared" si="69"/>
        <v>14.01</v>
      </c>
      <c r="S693" s="359" t="s">
        <v>6699</v>
      </c>
      <c r="T693" s="475" t="s">
        <v>8180</v>
      </c>
    </row>
    <row r="694" spans="1:20" s="106" customFormat="1" ht="15.75" x14ac:dyDescent="0.2">
      <c r="A694" s="222">
        <v>677</v>
      </c>
      <c r="B694" s="283">
        <v>6708</v>
      </c>
      <c r="C694" s="331" t="s">
        <v>2593</v>
      </c>
      <c r="D694" s="332"/>
      <c r="E694" s="285" t="s">
        <v>835</v>
      </c>
      <c r="F694" s="322" t="s">
        <v>264</v>
      </c>
      <c r="G694" s="512" t="str">
        <f t="shared" si="67"/>
        <v>фото</v>
      </c>
      <c r="H694" s="223"/>
      <c r="I694" s="333" t="s">
        <v>265</v>
      </c>
      <c r="J694" s="334" t="s">
        <v>1479</v>
      </c>
      <c r="K694" s="335" t="s">
        <v>872</v>
      </c>
      <c r="L694" s="336">
        <v>10</v>
      </c>
      <c r="M694" s="337">
        <v>166.7</v>
      </c>
      <c r="N694" s="338"/>
      <c r="O694" s="149">
        <f t="shared" si="68"/>
        <v>0</v>
      </c>
      <c r="P694" s="184">
        <v>4607109943526</v>
      </c>
      <c r="Q694" s="339"/>
      <c r="R694" s="355">
        <f t="shared" si="69"/>
        <v>16.670000000000002</v>
      </c>
      <c r="S694" s="359" t="s">
        <v>2593</v>
      </c>
      <c r="T694" s="475" t="s">
        <v>8180</v>
      </c>
    </row>
    <row r="695" spans="1:20" s="106" customFormat="1" ht="15.75" x14ac:dyDescent="0.2">
      <c r="A695" s="222">
        <v>678</v>
      </c>
      <c r="B695" s="283">
        <v>3415</v>
      </c>
      <c r="C695" s="331" t="s">
        <v>8185</v>
      </c>
      <c r="D695" s="332"/>
      <c r="E695" s="385" t="s">
        <v>835</v>
      </c>
      <c r="F695" s="323" t="s">
        <v>4575</v>
      </c>
      <c r="G695" s="512" t="str">
        <f t="shared" si="67"/>
        <v>фото</v>
      </c>
      <c r="H695" s="223"/>
      <c r="I695" s="333" t="s">
        <v>8186</v>
      </c>
      <c r="J695" s="334" t="s">
        <v>1450</v>
      </c>
      <c r="K695" s="335" t="s">
        <v>852</v>
      </c>
      <c r="L695" s="336">
        <v>7</v>
      </c>
      <c r="M695" s="337">
        <v>230.6</v>
      </c>
      <c r="N695" s="338"/>
      <c r="O695" s="149">
        <f t="shared" si="68"/>
        <v>0</v>
      </c>
      <c r="P695" s="184">
        <v>4607109951606</v>
      </c>
      <c r="Q695" s="504" t="s">
        <v>7296</v>
      </c>
      <c r="R695" s="355">
        <f t="shared" si="69"/>
        <v>32.94</v>
      </c>
      <c r="S695" s="359" t="s">
        <v>8185</v>
      </c>
      <c r="T695" s="475" t="s">
        <v>8180</v>
      </c>
    </row>
    <row r="696" spans="1:20" s="106" customFormat="1" ht="15.75" x14ac:dyDescent="0.2">
      <c r="A696" s="222">
        <v>679</v>
      </c>
      <c r="B696" s="283">
        <v>1291</v>
      </c>
      <c r="C696" s="331" t="s">
        <v>2594</v>
      </c>
      <c r="D696" s="332"/>
      <c r="E696" s="285" t="s">
        <v>835</v>
      </c>
      <c r="F696" s="322" t="s">
        <v>968</v>
      </c>
      <c r="G696" s="512" t="str">
        <f t="shared" si="67"/>
        <v>фото</v>
      </c>
      <c r="H696" s="223"/>
      <c r="I696" s="333" t="s">
        <v>969</v>
      </c>
      <c r="J696" s="334" t="s">
        <v>1450</v>
      </c>
      <c r="K696" s="335" t="s">
        <v>868</v>
      </c>
      <c r="L696" s="336">
        <v>10</v>
      </c>
      <c r="M696" s="337">
        <v>69.099999999999994</v>
      </c>
      <c r="N696" s="338"/>
      <c r="O696" s="149">
        <f t="shared" si="68"/>
        <v>0</v>
      </c>
      <c r="P696" s="184">
        <v>4607109985779</v>
      </c>
      <c r="Q696" s="339"/>
      <c r="R696" s="355">
        <f t="shared" si="69"/>
        <v>6.91</v>
      </c>
      <c r="S696" s="359" t="s">
        <v>2594</v>
      </c>
      <c r="T696" s="475" t="s">
        <v>8180</v>
      </c>
    </row>
    <row r="697" spans="1:20" s="106" customFormat="1" ht="18.75" x14ac:dyDescent="0.2">
      <c r="A697" s="461">
        <v>680</v>
      </c>
      <c r="B697" s="462" t="s">
        <v>2595</v>
      </c>
      <c r="C697" s="462"/>
      <c r="D697" s="462"/>
      <c r="E697" s="462"/>
      <c r="F697" s="477"/>
      <c r="G697" s="513"/>
      <c r="H697" s="513"/>
      <c r="I697" s="464"/>
      <c r="J697" s="465"/>
      <c r="K697" s="478"/>
      <c r="L697" s="467"/>
      <c r="M697" s="467"/>
      <c r="N697"/>
      <c r="O697"/>
      <c r="P697" s="469"/>
      <c r="Q697" s="479"/>
      <c r="R697" s="479"/>
      <c r="S697" s="479"/>
      <c r="T697" s="471"/>
    </row>
    <row r="698" spans="1:20" s="106" customFormat="1" ht="15" x14ac:dyDescent="0.2">
      <c r="A698" s="461">
        <v>681</v>
      </c>
      <c r="B698" s="288"/>
      <c r="C698" s="288"/>
      <c r="D698" s="288"/>
      <c r="E698" s="286" t="s">
        <v>3424</v>
      </c>
      <c r="F698" s="480"/>
      <c r="G698" s="480"/>
      <c r="H698" s="480"/>
      <c r="I698" s="326"/>
      <c r="J698" s="326"/>
      <c r="K698" s="326"/>
      <c r="L698" s="326"/>
      <c r="M698" s="326"/>
      <c r="N698" s="326"/>
      <c r="O698" s="326"/>
      <c r="P698" s="326"/>
      <c r="Q698" s="326"/>
      <c r="R698" s="326"/>
      <c r="S698" s="342"/>
      <c r="T698" s="481"/>
    </row>
    <row r="699" spans="1:20" s="106" customFormat="1" ht="15.75" x14ac:dyDescent="0.2">
      <c r="A699" s="222">
        <v>682</v>
      </c>
      <c r="B699" s="283">
        <v>2344</v>
      </c>
      <c r="C699" s="331" t="s">
        <v>2596</v>
      </c>
      <c r="D699" s="332"/>
      <c r="E699" s="285" t="s">
        <v>839</v>
      </c>
      <c r="F699" s="322" t="s">
        <v>970</v>
      </c>
      <c r="G699" s="512" t="str">
        <f t="shared" ref="G699:G702" si="70">HYPERLINK("http://www.gardenbulbs.ru/images/summer_CL/thumbnails/"&amp;C699&amp;".jpg","фото")</f>
        <v>фото</v>
      </c>
      <c r="H699" s="223"/>
      <c r="I699" s="333" t="s">
        <v>1861</v>
      </c>
      <c r="J699" s="334" t="s">
        <v>1479</v>
      </c>
      <c r="K699" s="335" t="s">
        <v>971</v>
      </c>
      <c r="L699" s="336">
        <v>5</v>
      </c>
      <c r="M699" s="337">
        <v>113.5</v>
      </c>
      <c r="N699" s="338"/>
      <c r="O699" s="149">
        <f t="shared" ref="O699:O702" si="71">IF(ISERROR(N699*M699),0,N699*M699)</f>
        <v>0</v>
      </c>
      <c r="P699" s="184">
        <v>4607109967065</v>
      </c>
      <c r="Q699" s="339"/>
      <c r="R699" s="355">
        <f t="shared" ref="R699:R702" si="72">ROUND(M699/L699,2)</f>
        <v>22.7</v>
      </c>
      <c r="S699" s="359" t="s">
        <v>2596</v>
      </c>
      <c r="T699" s="475"/>
    </row>
    <row r="700" spans="1:20" s="106" customFormat="1" ht="15.75" x14ac:dyDescent="0.2">
      <c r="A700" s="222">
        <v>683</v>
      </c>
      <c r="B700" s="283">
        <v>2353</v>
      </c>
      <c r="C700" s="331" t="s">
        <v>2597</v>
      </c>
      <c r="D700" s="332"/>
      <c r="E700" s="285" t="s">
        <v>839</v>
      </c>
      <c r="F700" s="322" t="s">
        <v>972</v>
      </c>
      <c r="G700" s="512" t="str">
        <f t="shared" si="70"/>
        <v>фото</v>
      </c>
      <c r="H700" s="223"/>
      <c r="I700" s="333" t="s">
        <v>1521</v>
      </c>
      <c r="J700" s="334" t="s">
        <v>1479</v>
      </c>
      <c r="K700" s="335" t="s">
        <v>971</v>
      </c>
      <c r="L700" s="336">
        <v>5</v>
      </c>
      <c r="M700" s="337">
        <v>113.5</v>
      </c>
      <c r="N700" s="338"/>
      <c r="O700" s="149">
        <f t="shared" si="71"/>
        <v>0</v>
      </c>
      <c r="P700" s="184">
        <v>4607109967089</v>
      </c>
      <c r="Q700" s="339"/>
      <c r="R700" s="355">
        <f t="shared" si="72"/>
        <v>22.7</v>
      </c>
      <c r="S700" s="359" t="s">
        <v>2597</v>
      </c>
      <c r="T700" s="475"/>
    </row>
    <row r="701" spans="1:20" s="106" customFormat="1" ht="15.75" x14ac:dyDescent="0.2">
      <c r="A701" s="222">
        <v>684</v>
      </c>
      <c r="B701" s="283">
        <v>2350</v>
      </c>
      <c r="C701" s="331" t="s">
        <v>2598</v>
      </c>
      <c r="D701" s="332"/>
      <c r="E701" s="285" t="s">
        <v>839</v>
      </c>
      <c r="F701" s="322" t="s">
        <v>973</v>
      </c>
      <c r="G701" s="512" t="str">
        <f t="shared" si="70"/>
        <v>фото</v>
      </c>
      <c r="H701" s="223"/>
      <c r="I701" s="333" t="s">
        <v>877</v>
      </c>
      <c r="J701" s="334" t="s">
        <v>1493</v>
      </c>
      <c r="K701" s="335" t="s">
        <v>971</v>
      </c>
      <c r="L701" s="336">
        <v>5</v>
      </c>
      <c r="M701" s="337">
        <v>113.5</v>
      </c>
      <c r="N701" s="338"/>
      <c r="O701" s="149">
        <f t="shared" si="71"/>
        <v>0</v>
      </c>
      <c r="P701" s="184">
        <v>4607109967072</v>
      </c>
      <c r="Q701" s="339"/>
      <c r="R701" s="355">
        <f t="shared" si="72"/>
        <v>22.7</v>
      </c>
      <c r="S701" s="359" t="s">
        <v>2598</v>
      </c>
      <c r="T701" s="475"/>
    </row>
    <row r="702" spans="1:20" s="106" customFormat="1" ht="15.75" x14ac:dyDescent="0.2">
      <c r="A702" s="222">
        <v>685</v>
      </c>
      <c r="B702" s="283">
        <v>2357</v>
      </c>
      <c r="C702" s="331" t="s">
        <v>2599</v>
      </c>
      <c r="D702" s="332"/>
      <c r="E702" s="285" t="s">
        <v>839</v>
      </c>
      <c r="F702" s="322" t="s">
        <v>974</v>
      </c>
      <c r="G702" s="512" t="str">
        <f t="shared" si="70"/>
        <v>фото</v>
      </c>
      <c r="H702" s="223"/>
      <c r="I702" s="333" t="s">
        <v>461</v>
      </c>
      <c r="J702" s="334" t="s">
        <v>1479</v>
      </c>
      <c r="K702" s="335" t="s">
        <v>971</v>
      </c>
      <c r="L702" s="336">
        <v>5</v>
      </c>
      <c r="M702" s="337">
        <v>117.9</v>
      </c>
      <c r="N702" s="338"/>
      <c r="O702" s="149">
        <f t="shared" si="71"/>
        <v>0</v>
      </c>
      <c r="P702" s="184">
        <v>4607109967096</v>
      </c>
      <c r="Q702" s="339"/>
      <c r="R702" s="355">
        <f t="shared" si="72"/>
        <v>23.58</v>
      </c>
      <c r="S702" s="359" t="s">
        <v>2599</v>
      </c>
      <c r="T702" s="475"/>
    </row>
    <row r="703" spans="1:20" s="106" customFormat="1" ht="15" x14ac:dyDescent="0.2">
      <c r="A703" s="461">
        <v>686</v>
      </c>
      <c r="B703" s="288"/>
      <c r="C703" s="288"/>
      <c r="D703" s="288"/>
      <c r="E703" s="286" t="s">
        <v>975</v>
      </c>
      <c r="F703" s="480"/>
      <c r="G703" s="480"/>
      <c r="H703" s="480"/>
      <c r="I703" s="326"/>
      <c r="J703" s="326"/>
      <c r="K703" s="326"/>
      <c r="L703" s="326"/>
      <c r="M703" s="326"/>
      <c r="N703" s="326"/>
      <c r="O703" s="326"/>
      <c r="P703" s="326"/>
      <c r="Q703" s="326"/>
      <c r="R703" s="326"/>
      <c r="S703" s="342"/>
      <c r="T703" s="481"/>
    </row>
    <row r="704" spans="1:20" s="106" customFormat="1" ht="15.75" x14ac:dyDescent="0.2">
      <c r="A704" s="222">
        <v>687</v>
      </c>
      <c r="B704" s="283">
        <v>2642</v>
      </c>
      <c r="C704" s="331" t="s">
        <v>2600</v>
      </c>
      <c r="D704" s="332"/>
      <c r="E704" s="285" t="s">
        <v>839</v>
      </c>
      <c r="F704" s="322" t="s">
        <v>978</v>
      </c>
      <c r="G704" s="512" t="str">
        <f t="shared" ref="G704:G767" si="73">HYPERLINK("http://www.gardenbulbs.ru/images/summer_CL/thumbnails/"&amp;C704&amp;".jpg","фото")</f>
        <v>фото</v>
      </c>
      <c r="H704" s="223"/>
      <c r="I704" s="333" t="s">
        <v>979</v>
      </c>
      <c r="J704" s="334" t="s">
        <v>1493</v>
      </c>
      <c r="K704" s="335" t="s">
        <v>971</v>
      </c>
      <c r="L704" s="336">
        <v>5</v>
      </c>
      <c r="M704" s="337">
        <v>117.9</v>
      </c>
      <c r="N704" s="338"/>
      <c r="O704" s="149">
        <f t="shared" ref="O704:O767" si="74">IF(ISERROR(N704*M704),0,N704*M704)</f>
        <v>0</v>
      </c>
      <c r="P704" s="184">
        <v>4607109956205</v>
      </c>
      <c r="Q704" s="339"/>
      <c r="R704" s="355">
        <f t="shared" ref="R704:R767" si="75">ROUND(M704/L704,2)</f>
        <v>23.58</v>
      </c>
      <c r="S704" s="359" t="s">
        <v>2600</v>
      </c>
      <c r="T704" s="475"/>
    </row>
    <row r="705" spans="1:20" s="106" customFormat="1" ht="15.75" x14ac:dyDescent="0.2">
      <c r="A705" s="222">
        <v>688</v>
      </c>
      <c r="B705" s="283">
        <v>1301</v>
      </c>
      <c r="C705" s="331" t="s">
        <v>2601</v>
      </c>
      <c r="D705" s="332"/>
      <c r="E705" s="285" t="s">
        <v>839</v>
      </c>
      <c r="F705" s="322" t="s">
        <v>980</v>
      </c>
      <c r="G705" s="512" t="str">
        <f t="shared" si="73"/>
        <v>фото</v>
      </c>
      <c r="H705" s="223"/>
      <c r="I705" s="333" t="s">
        <v>8187</v>
      </c>
      <c r="J705" s="334" t="s">
        <v>1493</v>
      </c>
      <c r="K705" s="335" t="s">
        <v>971</v>
      </c>
      <c r="L705" s="336">
        <v>5</v>
      </c>
      <c r="M705" s="337">
        <v>106.4</v>
      </c>
      <c r="N705" s="338"/>
      <c r="O705" s="149">
        <f t="shared" si="74"/>
        <v>0</v>
      </c>
      <c r="P705" s="184">
        <v>4607109962633</v>
      </c>
      <c r="Q705" s="339"/>
      <c r="R705" s="355">
        <f t="shared" si="75"/>
        <v>21.28</v>
      </c>
      <c r="S705" s="359" t="s">
        <v>2601</v>
      </c>
      <c r="T705" s="475"/>
    </row>
    <row r="706" spans="1:20" s="107" customFormat="1" ht="15.75" x14ac:dyDescent="0.2">
      <c r="A706" s="222">
        <v>689</v>
      </c>
      <c r="B706" s="283">
        <v>2062</v>
      </c>
      <c r="C706" s="331" t="s">
        <v>2602</v>
      </c>
      <c r="D706" s="332"/>
      <c r="E706" s="285" t="s">
        <v>839</v>
      </c>
      <c r="F706" s="322" t="s">
        <v>1019</v>
      </c>
      <c r="G706" s="512" t="str">
        <f t="shared" si="73"/>
        <v>фото</v>
      </c>
      <c r="H706" s="223"/>
      <c r="I706" s="333" t="s">
        <v>3544</v>
      </c>
      <c r="J706" s="334" t="s">
        <v>1479</v>
      </c>
      <c r="K706" s="335" t="s">
        <v>971</v>
      </c>
      <c r="L706" s="336">
        <v>5</v>
      </c>
      <c r="M706" s="337">
        <v>113.5</v>
      </c>
      <c r="N706" s="338"/>
      <c r="O706" s="149">
        <f t="shared" si="74"/>
        <v>0</v>
      </c>
      <c r="P706" s="184">
        <v>4607109984802</v>
      </c>
      <c r="Q706" s="339"/>
      <c r="R706" s="355">
        <f t="shared" si="75"/>
        <v>22.7</v>
      </c>
      <c r="S706" s="359" t="s">
        <v>2602</v>
      </c>
      <c r="T706" s="475"/>
    </row>
    <row r="707" spans="1:20" s="106" customFormat="1" ht="15.75" x14ac:dyDescent="0.2">
      <c r="A707" s="222">
        <v>690</v>
      </c>
      <c r="B707" s="283">
        <v>1219</v>
      </c>
      <c r="C707" s="331" t="s">
        <v>2603</v>
      </c>
      <c r="D707" s="332"/>
      <c r="E707" s="285" t="s">
        <v>839</v>
      </c>
      <c r="F707" s="322" t="s">
        <v>982</v>
      </c>
      <c r="G707" s="512" t="str">
        <f t="shared" si="73"/>
        <v>фото</v>
      </c>
      <c r="H707" s="223"/>
      <c r="I707" s="333" t="s">
        <v>442</v>
      </c>
      <c r="J707" s="334" t="s">
        <v>1479</v>
      </c>
      <c r="K707" s="335" t="s">
        <v>971</v>
      </c>
      <c r="L707" s="336">
        <v>5</v>
      </c>
      <c r="M707" s="337">
        <v>113.5</v>
      </c>
      <c r="N707" s="338"/>
      <c r="O707" s="149">
        <f t="shared" si="74"/>
        <v>0</v>
      </c>
      <c r="P707" s="184">
        <v>4607109950104</v>
      </c>
      <c r="Q707" s="339"/>
      <c r="R707" s="355">
        <f t="shared" si="75"/>
        <v>22.7</v>
      </c>
      <c r="S707" s="359" t="s">
        <v>2603</v>
      </c>
      <c r="T707" s="475"/>
    </row>
    <row r="708" spans="1:20" s="106" customFormat="1" ht="15.75" x14ac:dyDescent="0.2">
      <c r="A708" s="222">
        <v>691</v>
      </c>
      <c r="B708" s="283">
        <v>1234</v>
      </c>
      <c r="C708" s="331" t="s">
        <v>2604</v>
      </c>
      <c r="D708" s="332"/>
      <c r="E708" s="285" t="s">
        <v>839</v>
      </c>
      <c r="F708" s="322" t="s">
        <v>983</v>
      </c>
      <c r="G708" s="512" t="str">
        <f t="shared" si="73"/>
        <v>фото</v>
      </c>
      <c r="H708" s="223"/>
      <c r="I708" s="333" t="s">
        <v>984</v>
      </c>
      <c r="J708" s="334" t="s">
        <v>1479</v>
      </c>
      <c r="K708" s="335" t="s">
        <v>971</v>
      </c>
      <c r="L708" s="336">
        <v>5</v>
      </c>
      <c r="M708" s="337">
        <v>113.5</v>
      </c>
      <c r="N708" s="338"/>
      <c r="O708" s="149">
        <f t="shared" si="74"/>
        <v>0</v>
      </c>
      <c r="P708" s="184">
        <v>4607109950098</v>
      </c>
      <c r="Q708" s="339"/>
      <c r="R708" s="355">
        <f t="shared" si="75"/>
        <v>22.7</v>
      </c>
      <c r="S708" s="359" t="s">
        <v>2604</v>
      </c>
      <c r="T708" s="475"/>
    </row>
    <row r="709" spans="1:20" s="106" customFormat="1" ht="15.75" x14ac:dyDescent="0.2">
      <c r="A709" s="222">
        <v>692</v>
      </c>
      <c r="B709" s="283">
        <v>1180</v>
      </c>
      <c r="C709" s="331" t="s">
        <v>2605</v>
      </c>
      <c r="D709" s="332"/>
      <c r="E709" s="285" t="s">
        <v>839</v>
      </c>
      <c r="F709" s="322" t="s">
        <v>985</v>
      </c>
      <c r="G709" s="512" t="str">
        <f t="shared" si="73"/>
        <v>фото</v>
      </c>
      <c r="H709" s="223"/>
      <c r="I709" s="333" t="s">
        <v>461</v>
      </c>
      <c r="J709" s="334" t="s">
        <v>1496</v>
      </c>
      <c r="K709" s="335" t="s">
        <v>971</v>
      </c>
      <c r="L709" s="336">
        <v>5</v>
      </c>
      <c r="M709" s="337">
        <v>113.5</v>
      </c>
      <c r="N709" s="338"/>
      <c r="O709" s="149">
        <f t="shared" si="74"/>
        <v>0</v>
      </c>
      <c r="P709" s="184">
        <v>4607109950081</v>
      </c>
      <c r="Q709" s="339"/>
      <c r="R709" s="355">
        <f t="shared" si="75"/>
        <v>22.7</v>
      </c>
      <c r="S709" s="359" t="s">
        <v>2605</v>
      </c>
      <c r="T709" s="475"/>
    </row>
    <row r="710" spans="1:20" s="106" customFormat="1" ht="15.75" x14ac:dyDescent="0.2">
      <c r="A710" s="222">
        <v>693</v>
      </c>
      <c r="B710" s="283">
        <v>865</v>
      </c>
      <c r="C710" s="331" t="s">
        <v>2606</v>
      </c>
      <c r="D710" s="332"/>
      <c r="E710" s="285" t="s">
        <v>839</v>
      </c>
      <c r="F710" s="322" t="s">
        <v>986</v>
      </c>
      <c r="G710" s="512" t="str">
        <f t="shared" si="73"/>
        <v>фото</v>
      </c>
      <c r="H710" s="223"/>
      <c r="I710" s="333" t="s">
        <v>987</v>
      </c>
      <c r="J710" s="334" t="s">
        <v>1493</v>
      </c>
      <c r="K710" s="335" t="s">
        <v>971</v>
      </c>
      <c r="L710" s="336">
        <v>5</v>
      </c>
      <c r="M710" s="337">
        <v>113.5</v>
      </c>
      <c r="N710" s="338"/>
      <c r="O710" s="149">
        <f t="shared" si="74"/>
        <v>0</v>
      </c>
      <c r="P710" s="184">
        <v>4607109956236</v>
      </c>
      <c r="Q710" s="339"/>
      <c r="R710" s="355">
        <f t="shared" si="75"/>
        <v>22.7</v>
      </c>
      <c r="S710" s="359" t="s">
        <v>2606</v>
      </c>
      <c r="T710" s="475"/>
    </row>
    <row r="711" spans="1:20" s="106" customFormat="1" ht="25.5" x14ac:dyDescent="0.2">
      <c r="A711" s="222">
        <v>694</v>
      </c>
      <c r="B711" s="283">
        <v>2061</v>
      </c>
      <c r="C711" s="331" t="s">
        <v>2607</v>
      </c>
      <c r="D711" s="332"/>
      <c r="E711" s="285" t="s">
        <v>839</v>
      </c>
      <c r="F711" s="322" t="s">
        <v>988</v>
      </c>
      <c r="G711" s="512" t="str">
        <f t="shared" si="73"/>
        <v>фото</v>
      </c>
      <c r="H711" s="223"/>
      <c r="I711" s="333" t="s">
        <v>989</v>
      </c>
      <c r="J711" s="334" t="s">
        <v>1479</v>
      </c>
      <c r="K711" s="335" t="s">
        <v>971</v>
      </c>
      <c r="L711" s="336">
        <v>5</v>
      </c>
      <c r="M711" s="337">
        <v>126.8</v>
      </c>
      <c r="N711" s="338"/>
      <c r="O711" s="149">
        <f t="shared" si="74"/>
        <v>0</v>
      </c>
      <c r="P711" s="184">
        <v>4607109984758</v>
      </c>
      <c r="Q711" s="339"/>
      <c r="R711" s="355">
        <f t="shared" si="75"/>
        <v>25.36</v>
      </c>
      <c r="S711" s="359" t="s">
        <v>2607</v>
      </c>
      <c r="T711" s="475"/>
    </row>
    <row r="712" spans="1:20" s="107" customFormat="1" ht="15.75" x14ac:dyDescent="0.2">
      <c r="A712" s="222">
        <v>695</v>
      </c>
      <c r="B712" s="283">
        <v>6634</v>
      </c>
      <c r="C712" s="331" t="s">
        <v>2608</v>
      </c>
      <c r="D712" s="332"/>
      <c r="E712" s="285" t="s">
        <v>839</v>
      </c>
      <c r="F712" s="322" t="s">
        <v>266</v>
      </c>
      <c r="G712" s="512" t="str">
        <f t="shared" si="73"/>
        <v>фото</v>
      </c>
      <c r="H712" s="223"/>
      <c r="I712" s="333" t="s">
        <v>267</v>
      </c>
      <c r="J712" s="334" t="s">
        <v>1496</v>
      </c>
      <c r="K712" s="335" t="s">
        <v>971</v>
      </c>
      <c r="L712" s="336">
        <v>5</v>
      </c>
      <c r="M712" s="337">
        <v>117.9</v>
      </c>
      <c r="N712" s="338"/>
      <c r="O712" s="149">
        <f t="shared" si="74"/>
        <v>0</v>
      </c>
      <c r="P712" s="184">
        <v>4607109942789</v>
      </c>
      <c r="Q712" s="339"/>
      <c r="R712" s="355">
        <f t="shared" si="75"/>
        <v>23.58</v>
      </c>
      <c r="S712" s="359" t="s">
        <v>2608</v>
      </c>
      <c r="T712" s="475"/>
    </row>
    <row r="713" spans="1:20" s="106" customFormat="1" ht="15.75" x14ac:dyDescent="0.2">
      <c r="A713" s="222">
        <v>696</v>
      </c>
      <c r="B713" s="283">
        <v>1181</v>
      </c>
      <c r="C713" s="331" t="s">
        <v>2609</v>
      </c>
      <c r="D713" s="332"/>
      <c r="E713" s="285" t="s">
        <v>839</v>
      </c>
      <c r="F713" s="322" t="s">
        <v>990</v>
      </c>
      <c r="G713" s="512" t="str">
        <f t="shared" si="73"/>
        <v>фото</v>
      </c>
      <c r="H713" s="223"/>
      <c r="I713" s="333" t="s">
        <v>991</v>
      </c>
      <c r="J713" s="334" t="s">
        <v>1496</v>
      </c>
      <c r="K713" s="335" t="s">
        <v>971</v>
      </c>
      <c r="L713" s="336">
        <v>5</v>
      </c>
      <c r="M713" s="337">
        <v>113.5</v>
      </c>
      <c r="N713" s="338"/>
      <c r="O713" s="149">
        <f t="shared" si="74"/>
        <v>0</v>
      </c>
      <c r="P713" s="184">
        <v>4607109950074</v>
      </c>
      <c r="Q713" s="339"/>
      <c r="R713" s="355">
        <f t="shared" si="75"/>
        <v>22.7</v>
      </c>
      <c r="S713" s="359" t="s">
        <v>2609</v>
      </c>
      <c r="T713" s="475"/>
    </row>
    <row r="714" spans="1:20" s="106" customFormat="1" ht="25.5" x14ac:dyDescent="0.2">
      <c r="A714" s="222">
        <v>697</v>
      </c>
      <c r="B714" s="283">
        <v>1746</v>
      </c>
      <c r="C714" s="331" t="s">
        <v>2610</v>
      </c>
      <c r="D714" s="332"/>
      <c r="E714" s="285" t="s">
        <v>839</v>
      </c>
      <c r="F714" s="322" t="s">
        <v>976</v>
      </c>
      <c r="G714" s="512" t="str">
        <f t="shared" si="73"/>
        <v>фото</v>
      </c>
      <c r="H714" s="223"/>
      <c r="I714" s="333" t="s">
        <v>977</v>
      </c>
      <c r="J714" s="334" t="s">
        <v>1479</v>
      </c>
      <c r="K714" s="335" t="s">
        <v>840</v>
      </c>
      <c r="L714" s="336">
        <v>5</v>
      </c>
      <c r="M714" s="337">
        <v>113.5</v>
      </c>
      <c r="N714" s="338"/>
      <c r="O714" s="149">
        <f t="shared" si="74"/>
        <v>0</v>
      </c>
      <c r="P714" s="184">
        <v>4607109984734</v>
      </c>
      <c r="Q714" s="339"/>
      <c r="R714" s="355">
        <f t="shared" si="75"/>
        <v>22.7</v>
      </c>
      <c r="S714" s="359" t="s">
        <v>2610</v>
      </c>
      <c r="T714" s="475"/>
    </row>
    <row r="715" spans="1:20" ht="25.5" x14ac:dyDescent="0.2">
      <c r="A715" s="222">
        <v>698</v>
      </c>
      <c r="B715" s="283">
        <v>6470</v>
      </c>
      <c r="C715" s="331" t="s">
        <v>4496</v>
      </c>
      <c r="D715" s="332"/>
      <c r="E715" s="285" t="s">
        <v>839</v>
      </c>
      <c r="F715" s="322" t="s">
        <v>4497</v>
      </c>
      <c r="G715" s="512" t="str">
        <f t="shared" si="73"/>
        <v>фото</v>
      </c>
      <c r="H715" s="223"/>
      <c r="I715" s="333" t="s">
        <v>8188</v>
      </c>
      <c r="J715" s="334" t="s">
        <v>1496</v>
      </c>
      <c r="K715" s="335" t="s">
        <v>971</v>
      </c>
      <c r="L715" s="336">
        <v>5</v>
      </c>
      <c r="M715" s="337">
        <v>131.19999999999999</v>
      </c>
      <c r="N715" s="338"/>
      <c r="O715" s="149">
        <f t="shared" si="74"/>
        <v>0</v>
      </c>
      <c r="P715" s="184">
        <v>4607109930830</v>
      </c>
      <c r="Q715" s="339"/>
      <c r="R715" s="355">
        <f t="shared" si="75"/>
        <v>26.24</v>
      </c>
      <c r="S715" s="359" t="s">
        <v>4496</v>
      </c>
      <c r="T715" s="475"/>
    </row>
    <row r="716" spans="1:20" s="106" customFormat="1" ht="25.5" x14ac:dyDescent="0.2">
      <c r="A716" s="222">
        <v>699</v>
      </c>
      <c r="B716" s="283">
        <v>6635</v>
      </c>
      <c r="C716" s="331" t="s">
        <v>2611</v>
      </c>
      <c r="D716" s="332"/>
      <c r="E716" s="285" t="s">
        <v>839</v>
      </c>
      <c r="F716" s="322" t="s">
        <v>268</v>
      </c>
      <c r="G716" s="512" t="str">
        <f t="shared" si="73"/>
        <v>фото</v>
      </c>
      <c r="H716" s="223"/>
      <c r="I716" s="333" t="s">
        <v>269</v>
      </c>
      <c r="J716" s="334" t="s">
        <v>1493</v>
      </c>
      <c r="K716" s="335" t="s">
        <v>971</v>
      </c>
      <c r="L716" s="336">
        <v>5</v>
      </c>
      <c r="M716" s="337">
        <v>113.5</v>
      </c>
      <c r="N716" s="338"/>
      <c r="O716" s="149">
        <f t="shared" si="74"/>
        <v>0</v>
      </c>
      <c r="P716" s="184">
        <v>4607109942796</v>
      </c>
      <c r="Q716" s="339"/>
      <c r="R716" s="355">
        <f t="shared" si="75"/>
        <v>22.7</v>
      </c>
      <c r="S716" s="359" t="s">
        <v>2611</v>
      </c>
      <c r="T716" s="475"/>
    </row>
    <row r="717" spans="1:20" s="106" customFormat="1" ht="15.75" x14ac:dyDescent="0.2">
      <c r="A717" s="222">
        <v>700</v>
      </c>
      <c r="B717" s="283">
        <v>1302</v>
      </c>
      <c r="C717" s="331" t="s">
        <v>2612</v>
      </c>
      <c r="D717" s="332"/>
      <c r="E717" s="285" t="s">
        <v>839</v>
      </c>
      <c r="F717" s="322" t="s">
        <v>992</v>
      </c>
      <c r="G717" s="512" t="str">
        <f t="shared" si="73"/>
        <v>фото</v>
      </c>
      <c r="H717" s="223"/>
      <c r="I717" s="333" t="s">
        <v>993</v>
      </c>
      <c r="J717" s="334" t="s">
        <v>1479</v>
      </c>
      <c r="K717" s="335" t="s">
        <v>971</v>
      </c>
      <c r="L717" s="336">
        <v>5</v>
      </c>
      <c r="M717" s="337">
        <v>113.5</v>
      </c>
      <c r="N717" s="338"/>
      <c r="O717" s="149">
        <f t="shared" si="74"/>
        <v>0</v>
      </c>
      <c r="P717" s="184">
        <v>4607109962794</v>
      </c>
      <c r="Q717" s="339"/>
      <c r="R717" s="355">
        <f t="shared" si="75"/>
        <v>22.7</v>
      </c>
      <c r="S717" s="359" t="s">
        <v>2612</v>
      </c>
      <c r="T717" s="475"/>
    </row>
    <row r="718" spans="1:20" ht="15.75" x14ac:dyDescent="0.2">
      <c r="A718" s="222">
        <v>701</v>
      </c>
      <c r="B718" s="283">
        <v>3293</v>
      </c>
      <c r="C718" s="331" t="s">
        <v>6700</v>
      </c>
      <c r="D718" s="332"/>
      <c r="E718" s="285" t="s">
        <v>839</v>
      </c>
      <c r="F718" s="322" t="s">
        <v>6284</v>
      </c>
      <c r="G718" s="512" t="str">
        <f t="shared" si="73"/>
        <v>фото</v>
      </c>
      <c r="H718" s="223"/>
      <c r="I718" s="333" t="s">
        <v>6532</v>
      </c>
      <c r="J718" s="334" t="s">
        <v>1493</v>
      </c>
      <c r="K718" s="335" t="s">
        <v>971</v>
      </c>
      <c r="L718" s="336">
        <v>5</v>
      </c>
      <c r="M718" s="337">
        <v>113.5</v>
      </c>
      <c r="N718" s="338"/>
      <c r="O718" s="149">
        <f t="shared" si="74"/>
        <v>0</v>
      </c>
      <c r="P718" s="184">
        <v>4607109951620</v>
      </c>
      <c r="Q718" s="339" t="s">
        <v>5840</v>
      </c>
      <c r="R718" s="355">
        <f t="shared" si="75"/>
        <v>22.7</v>
      </c>
      <c r="S718" s="359" t="s">
        <v>6700</v>
      </c>
      <c r="T718" s="475"/>
    </row>
    <row r="719" spans="1:20" s="106" customFormat="1" ht="15.75" x14ac:dyDescent="0.2">
      <c r="A719" s="222">
        <v>702</v>
      </c>
      <c r="B719" s="283">
        <v>1182</v>
      </c>
      <c r="C719" s="331" t="s">
        <v>2615</v>
      </c>
      <c r="D719" s="332"/>
      <c r="E719" s="285" t="s">
        <v>839</v>
      </c>
      <c r="F719" s="322" t="s">
        <v>994</v>
      </c>
      <c r="G719" s="512" t="str">
        <f t="shared" si="73"/>
        <v>фото</v>
      </c>
      <c r="H719" s="223"/>
      <c r="I719" s="333" t="s">
        <v>876</v>
      </c>
      <c r="J719" s="334" t="s">
        <v>1479</v>
      </c>
      <c r="K719" s="335" t="s">
        <v>971</v>
      </c>
      <c r="L719" s="336">
        <v>5</v>
      </c>
      <c r="M719" s="337">
        <v>113.5</v>
      </c>
      <c r="N719" s="338"/>
      <c r="O719" s="149">
        <f t="shared" si="74"/>
        <v>0</v>
      </c>
      <c r="P719" s="184">
        <v>4607109950067</v>
      </c>
      <c r="Q719" s="339"/>
      <c r="R719" s="355">
        <f t="shared" si="75"/>
        <v>22.7</v>
      </c>
      <c r="S719" s="359" t="s">
        <v>2615</v>
      </c>
      <c r="T719" s="475"/>
    </row>
    <row r="720" spans="1:20" ht="15.75" x14ac:dyDescent="0.2">
      <c r="A720" s="222">
        <v>703</v>
      </c>
      <c r="B720" s="283">
        <v>7467</v>
      </c>
      <c r="C720" s="331" t="s">
        <v>3694</v>
      </c>
      <c r="D720" s="332"/>
      <c r="E720" s="285" t="s">
        <v>839</v>
      </c>
      <c r="F720" s="322" t="s">
        <v>2613</v>
      </c>
      <c r="G720" s="512" t="str">
        <f t="shared" si="73"/>
        <v>фото</v>
      </c>
      <c r="H720" s="223"/>
      <c r="I720" s="333" t="s">
        <v>2614</v>
      </c>
      <c r="J720" s="334" t="s">
        <v>1496</v>
      </c>
      <c r="K720" s="335" t="s">
        <v>971</v>
      </c>
      <c r="L720" s="336">
        <v>5</v>
      </c>
      <c r="M720" s="337">
        <v>120.6</v>
      </c>
      <c r="N720" s="338"/>
      <c r="O720" s="149">
        <f t="shared" si="74"/>
        <v>0</v>
      </c>
      <c r="P720" s="184">
        <v>4607109938966</v>
      </c>
      <c r="Q720" s="339"/>
      <c r="R720" s="355">
        <f t="shared" si="75"/>
        <v>24.12</v>
      </c>
      <c r="S720" s="359" t="s">
        <v>3694</v>
      </c>
      <c r="T720" s="475"/>
    </row>
    <row r="721" spans="1:20" s="106" customFormat="1" ht="15.75" x14ac:dyDescent="0.2">
      <c r="A721" s="222">
        <v>704</v>
      </c>
      <c r="B721" s="283">
        <v>6474</v>
      </c>
      <c r="C721" s="331" t="s">
        <v>4498</v>
      </c>
      <c r="D721" s="332"/>
      <c r="E721" s="285" t="s">
        <v>839</v>
      </c>
      <c r="F721" s="322" t="s">
        <v>4499</v>
      </c>
      <c r="G721" s="512" t="str">
        <f t="shared" si="73"/>
        <v>фото</v>
      </c>
      <c r="H721" s="223"/>
      <c r="I721" s="333" t="s">
        <v>1498</v>
      </c>
      <c r="J721" s="334" t="s">
        <v>1496</v>
      </c>
      <c r="K721" s="335" t="s">
        <v>971</v>
      </c>
      <c r="L721" s="336">
        <v>5</v>
      </c>
      <c r="M721" s="337">
        <v>122.4</v>
      </c>
      <c r="N721" s="338"/>
      <c r="O721" s="149">
        <f t="shared" si="74"/>
        <v>0</v>
      </c>
      <c r="P721" s="184">
        <v>4607109930823</v>
      </c>
      <c r="Q721" s="339"/>
      <c r="R721" s="355">
        <f t="shared" si="75"/>
        <v>24.48</v>
      </c>
      <c r="S721" s="359" t="s">
        <v>4498</v>
      </c>
      <c r="T721" s="475"/>
    </row>
    <row r="722" spans="1:20" s="107" customFormat="1" ht="15.75" x14ac:dyDescent="0.2">
      <c r="A722" s="222">
        <v>705</v>
      </c>
      <c r="B722" s="283">
        <v>911</v>
      </c>
      <c r="C722" s="331" t="s">
        <v>2616</v>
      </c>
      <c r="D722" s="332"/>
      <c r="E722" s="285" t="s">
        <v>839</v>
      </c>
      <c r="F722" s="322" t="s">
        <v>1009</v>
      </c>
      <c r="G722" s="512" t="str">
        <f t="shared" si="73"/>
        <v>фото</v>
      </c>
      <c r="H722" s="223"/>
      <c r="I722" s="333" t="s">
        <v>461</v>
      </c>
      <c r="J722" s="334" t="s">
        <v>1496</v>
      </c>
      <c r="K722" s="335" t="s">
        <v>971</v>
      </c>
      <c r="L722" s="336">
        <v>5</v>
      </c>
      <c r="M722" s="337">
        <v>106.4</v>
      </c>
      <c r="N722" s="338"/>
      <c r="O722" s="149">
        <f t="shared" si="74"/>
        <v>0</v>
      </c>
      <c r="P722" s="184">
        <v>4607109956281</v>
      </c>
      <c r="Q722" s="339"/>
      <c r="R722" s="355">
        <f t="shared" si="75"/>
        <v>21.28</v>
      </c>
      <c r="S722" s="359" t="s">
        <v>2616</v>
      </c>
      <c r="T722" s="475"/>
    </row>
    <row r="723" spans="1:20" ht="38.25" x14ac:dyDescent="0.2">
      <c r="A723" s="222">
        <v>706</v>
      </c>
      <c r="B723" s="283">
        <v>5815</v>
      </c>
      <c r="C723" s="331" t="s">
        <v>4500</v>
      </c>
      <c r="D723" s="332" t="s">
        <v>4501</v>
      </c>
      <c r="E723" s="285" t="s">
        <v>839</v>
      </c>
      <c r="F723" s="322" t="s">
        <v>3470</v>
      </c>
      <c r="G723" s="512" t="str">
        <f t="shared" si="73"/>
        <v>фото</v>
      </c>
      <c r="H723" s="512"/>
      <c r="I723" s="333" t="s">
        <v>8189</v>
      </c>
      <c r="J723" s="334" t="s">
        <v>1496</v>
      </c>
      <c r="K723" s="335" t="s">
        <v>971</v>
      </c>
      <c r="L723" s="336">
        <v>5</v>
      </c>
      <c r="M723" s="337">
        <v>124.1</v>
      </c>
      <c r="N723" s="338"/>
      <c r="O723" s="149">
        <f t="shared" si="74"/>
        <v>0</v>
      </c>
      <c r="P723" s="184">
        <v>4607109935033</v>
      </c>
      <c r="Q723" s="339"/>
      <c r="R723" s="355">
        <f t="shared" si="75"/>
        <v>24.82</v>
      </c>
      <c r="S723" s="359" t="s">
        <v>4502</v>
      </c>
      <c r="T723" s="475"/>
    </row>
    <row r="724" spans="1:20" s="106" customFormat="1" ht="25.5" x14ac:dyDescent="0.2">
      <c r="A724" s="222">
        <v>707</v>
      </c>
      <c r="B724" s="283">
        <v>2539</v>
      </c>
      <c r="C724" s="331" t="s">
        <v>2617</v>
      </c>
      <c r="D724" s="332"/>
      <c r="E724" s="285" t="s">
        <v>839</v>
      </c>
      <c r="F724" s="322" t="s">
        <v>1650</v>
      </c>
      <c r="G724" s="512" t="str">
        <f t="shared" si="73"/>
        <v>фото</v>
      </c>
      <c r="H724" s="223"/>
      <c r="I724" s="333" t="s">
        <v>1041</v>
      </c>
      <c r="J724" s="334" t="s">
        <v>1479</v>
      </c>
      <c r="K724" s="335" t="s">
        <v>971</v>
      </c>
      <c r="L724" s="336">
        <v>5</v>
      </c>
      <c r="M724" s="337">
        <v>113.5</v>
      </c>
      <c r="N724" s="338"/>
      <c r="O724" s="149">
        <f t="shared" si="74"/>
        <v>0</v>
      </c>
      <c r="P724" s="184">
        <v>4607109950050</v>
      </c>
      <c r="Q724" s="339"/>
      <c r="R724" s="355">
        <f t="shared" si="75"/>
        <v>22.7</v>
      </c>
      <c r="S724" s="359" t="s">
        <v>2617</v>
      </c>
      <c r="T724" s="475"/>
    </row>
    <row r="725" spans="1:20" ht="38.25" x14ac:dyDescent="0.2">
      <c r="A725" s="222">
        <v>708</v>
      </c>
      <c r="B725" s="283">
        <v>5816</v>
      </c>
      <c r="C725" s="331" t="s">
        <v>4503</v>
      </c>
      <c r="D725" s="332" t="s">
        <v>4504</v>
      </c>
      <c r="E725" s="285" t="s">
        <v>839</v>
      </c>
      <c r="F725" s="322" t="s">
        <v>3471</v>
      </c>
      <c r="G725" s="512" t="str">
        <f t="shared" si="73"/>
        <v>фото</v>
      </c>
      <c r="H725" s="512"/>
      <c r="I725" s="333" t="s">
        <v>8190</v>
      </c>
      <c r="J725" s="334" t="s">
        <v>1479</v>
      </c>
      <c r="K725" s="335" t="s">
        <v>971</v>
      </c>
      <c r="L725" s="336">
        <v>5</v>
      </c>
      <c r="M725" s="337">
        <v>122.4</v>
      </c>
      <c r="N725" s="338"/>
      <c r="O725" s="149">
        <f t="shared" si="74"/>
        <v>0</v>
      </c>
      <c r="P725" s="184">
        <v>4607109935026</v>
      </c>
      <c r="Q725" s="339"/>
      <c r="R725" s="355">
        <f t="shared" si="75"/>
        <v>24.48</v>
      </c>
      <c r="S725" s="359" t="s">
        <v>4505</v>
      </c>
      <c r="T725" s="475"/>
    </row>
    <row r="726" spans="1:20" ht="15.75" x14ac:dyDescent="0.2">
      <c r="A726" s="222">
        <v>709</v>
      </c>
      <c r="B726" s="283">
        <v>1303</v>
      </c>
      <c r="C726" s="331" t="s">
        <v>3695</v>
      </c>
      <c r="D726" s="332"/>
      <c r="E726" s="285" t="s">
        <v>839</v>
      </c>
      <c r="F726" s="322" t="s">
        <v>1034</v>
      </c>
      <c r="G726" s="512" t="str">
        <f t="shared" si="73"/>
        <v>фото</v>
      </c>
      <c r="H726" s="223"/>
      <c r="I726" s="333" t="s">
        <v>1500</v>
      </c>
      <c r="J726" s="334" t="s">
        <v>1479</v>
      </c>
      <c r="K726" s="335" t="s">
        <v>971</v>
      </c>
      <c r="L726" s="336">
        <v>5</v>
      </c>
      <c r="M726" s="337">
        <v>122.4</v>
      </c>
      <c r="N726" s="338"/>
      <c r="O726" s="149">
        <f t="shared" si="74"/>
        <v>0</v>
      </c>
      <c r="P726" s="184">
        <v>4607109962930</v>
      </c>
      <c r="Q726" s="339"/>
      <c r="R726" s="355">
        <f t="shared" si="75"/>
        <v>24.48</v>
      </c>
      <c r="S726" s="359" t="s">
        <v>3695</v>
      </c>
      <c r="T726" s="475"/>
    </row>
    <row r="727" spans="1:20" s="106" customFormat="1" ht="15.75" x14ac:dyDescent="0.2">
      <c r="A727" s="222">
        <v>710</v>
      </c>
      <c r="B727" s="283">
        <v>2020</v>
      </c>
      <c r="C727" s="331" t="s">
        <v>4506</v>
      </c>
      <c r="D727" s="332"/>
      <c r="E727" s="285" t="s">
        <v>839</v>
      </c>
      <c r="F727" s="322" t="s">
        <v>999</v>
      </c>
      <c r="G727" s="512" t="str">
        <f t="shared" si="73"/>
        <v>фото</v>
      </c>
      <c r="H727" s="223"/>
      <c r="I727" s="333" t="s">
        <v>1000</v>
      </c>
      <c r="J727" s="334" t="s">
        <v>1479</v>
      </c>
      <c r="K727" s="335" t="s">
        <v>6753</v>
      </c>
      <c r="L727" s="336">
        <v>2</v>
      </c>
      <c r="M727" s="337">
        <v>397.4</v>
      </c>
      <c r="N727" s="338"/>
      <c r="O727" s="149">
        <f t="shared" si="74"/>
        <v>0</v>
      </c>
      <c r="P727" s="184">
        <v>4607109984789</v>
      </c>
      <c r="Q727" s="339"/>
      <c r="R727" s="355">
        <f t="shared" si="75"/>
        <v>198.7</v>
      </c>
      <c r="S727" s="359" t="s">
        <v>4506</v>
      </c>
      <c r="T727" s="475"/>
    </row>
    <row r="728" spans="1:20" s="106" customFormat="1" ht="15.75" x14ac:dyDescent="0.2">
      <c r="A728" s="222">
        <v>711</v>
      </c>
      <c r="B728" s="283">
        <v>2645</v>
      </c>
      <c r="C728" s="331" t="s">
        <v>2619</v>
      </c>
      <c r="D728" s="332"/>
      <c r="E728" s="285" t="s">
        <v>839</v>
      </c>
      <c r="F728" s="322" t="s">
        <v>1002</v>
      </c>
      <c r="G728" s="512" t="str">
        <f t="shared" si="73"/>
        <v>фото</v>
      </c>
      <c r="H728" s="223"/>
      <c r="I728" s="333" t="s">
        <v>6533</v>
      </c>
      <c r="J728" s="334" t="s">
        <v>1496</v>
      </c>
      <c r="K728" s="335" t="s">
        <v>971</v>
      </c>
      <c r="L728" s="336">
        <v>5</v>
      </c>
      <c r="M728" s="337">
        <v>106.4</v>
      </c>
      <c r="N728" s="338"/>
      <c r="O728" s="149">
        <f t="shared" si="74"/>
        <v>0</v>
      </c>
      <c r="P728" s="184">
        <v>4607109956250</v>
      </c>
      <c r="Q728" s="339"/>
      <c r="R728" s="355">
        <f t="shared" si="75"/>
        <v>21.28</v>
      </c>
      <c r="S728" s="359" t="s">
        <v>2619</v>
      </c>
      <c r="T728" s="475"/>
    </row>
    <row r="729" spans="1:20" s="106" customFormat="1" ht="25.5" x14ac:dyDescent="0.2">
      <c r="A729" s="222">
        <v>712</v>
      </c>
      <c r="B729" s="283">
        <v>5817</v>
      </c>
      <c r="C729" s="331" t="s">
        <v>4507</v>
      </c>
      <c r="D729" s="332"/>
      <c r="E729" s="285" t="s">
        <v>839</v>
      </c>
      <c r="F729" s="322" t="s">
        <v>3472</v>
      </c>
      <c r="G729" s="512" t="str">
        <f t="shared" si="73"/>
        <v>фото</v>
      </c>
      <c r="H729" s="223"/>
      <c r="I729" s="333" t="s">
        <v>6534</v>
      </c>
      <c r="J729" s="334" t="s">
        <v>1496</v>
      </c>
      <c r="K729" s="335" t="s">
        <v>971</v>
      </c>
      <c r="L729" s="336">
        <v>5</v>
      </c>
      <c r="M729" s="337">
        <v>113.5</v>
      </c>
      <c r="N729" s="338"/>
      <c r="O729" s="149">
        <f t="shared" si="74"/>
        <v>0</v>
      </c>
      <c r="P729" s="184">
        <v>4607109935019</v>
      </c>
      <c r="Q729" s="339"/>
      <c r="R729" s="355">
        <f t="shared" si="75"/>
        <v>22.7</v>
      </c>
      <c r="S729" s="359" t="s">
        <v>4507</v>
      </c>
      <c r="T729" s="475"/>
    </row>
    <row r="730" spans="1:20" s="106" customFormat="1" ht="15.75" x14ac:dyDescent="0.2">
      <c r="A730" s="222">
        <v>713</v>
      </c>
      <c r="B730" s="283">
        <v>2045</v>
      </c>
      <c r="C730" s="331" t="s">
        <v>4508</v>
      </c>
      <c r="D730" s="332"/>
      <c r="E730" s="285" t="s">
        <v>839</v>
      </c>
      <c r="F730" s="322" t="s">
        <v>3473</v>
      </c>
      <c r="G730" s="512" t="str">
        <f t="shared" si="73"/>
        <v>фото</v>
      </c>
      <c r="H730" s="223"/>
      <c r="I730" s="333" t="s">
        <v>3545</v>
      </c>
      <c r="J730" s="334" t="s">
        <v>1479</v>
      </c>
      <c r="K730" s="335" t="s">
        <v>971</v>
      </c>
      <c r="L730" s="336">
        <v>5</v>
      </c>
      <c r="M730" s="337">
        <v>126.8</v>
      </c>
      <c r="N730" s="338"/>
      <c r="O730" s="149">
        <f t="shared" si="74"/>
        <v>0</v>
      </c>
      <c r="P730" s="184">
        <v>4607109984833</v>
      </c>
      <c r="Q730" s="339"/>
      <c r="R730" s="355">
        <f t="shared" si="75"/>
        <v>25.36</v>
      </c>
      <c r="S730" s="359" t="s">
        <v>4508</v>
      </c>
      <c r="T730" s="475"/>
    </row>
    <row r="731" spans="1:20" ht="15.75" x14ac:dyDescent="0.2">
      <c r="A731" s="222">
        <v>714</v>
      </c>
      <c r="B731" s="283">
        <v>2596</v>
      </c>
      <c r="C731" s="331" t="s">
        <v>2620</v>
      </c>
      <c r="D731" s="332"/>
      <c r="E731" s="285" t="s">
        <v>839</v>
      </c>
      <c r="F731" s="322" t="s">
        <v>1040</v>
      </c>
      <c r="G731" s="512" t="str">
        <f t="shared" si="73"/>
        <v>фото</v>
      </c>
      <c r="H731" s="223"/>
      <c r="I731" s="333" t="s">
        <v>119</v>
      </c>
      <c r="J731" s="334" t="s">
        <v>1479</v>
      </c>
      <c r="K731" s="335" t="s">
        <v>971</v>
      </c>
      <c r="L731" s="336">
        <v>5</v>
      </c>
      <c r="M731" s="337">
        <v>106.4</v>
      </c>
      <c r="N731" s="338"/>
      <c r="O731" s="149">
        <f t="shared" si="74"/>
        <v>0</v>
      </c>
      <c r="P731" s="184">
        <v>4607109950043</v>
      </c>
      <c r="Q731" s="339"/>
      <c r="R731" s="355">
        <f t="shared" si="75"/>
        <v>21.28</v>
      </c>
      <c r="S731" s="359" t="s">
        <v>2620</v>
      </c>
      <c r="T731" s="475"/>
    </row>
    <row r="732" spans="1:20" s="106" customFormat="1" ht="25.5" x14ac:dyDescent="0.2">
      <c r="A732" s="222">
        <v>715</v>
      </c>
      <c r="B732" s="283">
        <v>5820</v>
      </c>
      <c r="C732" s="331" t="s">
        <v>4509</v>
      </c>
      <c r="D732" s="332"/>
      <c r="E732" s="385" t="s">
        <v>839</v>
      </c>
      <c r="F732" s="323" t="s">
        <v>3474</v>
      </c>
      <c r="G732" s="512" t="str">
        <f t="shared" si="73"/>
        <v>фото</v>
      </c>
      <c r="H732" s="223"/>
      <c r="I732" s="333" t="s">
        <v>6535</v>
      </c>
      <c r="J732" s="334" t="s">
        <v>1479</v>
      </c>
      <c r="K732" s="335" t="s">
        <v>840</v>
      </c>
      <c r="L732" s="336">
        <v>5</v>
      </c>
      <c r="M732" s="337">
        <v>224.4</v>
      </c>
      <c r="N732" s="338"/>
      <c r="O732" s="149">
        <f t="shared" si="74"/>
        <v>0</v>
      </c>
      <c r="P732" s="184">
        <v>4607109935002</v>
      </c>
      <c r="Q732" s="504" t="s">
        <v>7296</v>
      </c>
      <c r="R732" s="355">
        <f t="shared" si="75"/>
        <v>44.88</v>
      </c>
      <c r="S732" s="359" t="s">
        <v>4509</v>
      </c>
      <c r="T732" s="475"/>
    </row>
    <row r="733" spans="1:20" s="106" customFormat="1" ht="51" x14ac:dyDescent="0.2">
      <c r="A733" s="222">
        <v>716</v>
      </c>
      <c r="B733" s="283">
        <v>5821</v>
      </c>
      <c r="C733" s="331" t="s">
        <v>4510</v>
      </c>
      <c r="D733" s="332" t="s">
        <v>4511</v>
      </c>
      <c r="E733" s="285" t="s">
        <v>839</v>
      </c>
      <c r="F733" s="322" t="s">
        <v>3475</v>
      </c>
      <c r="G733" s="512" t="str">
        <f t="shared" si="73"/>
        <v>фото</v>
      </c>
      <c r="H733" s="512"/>
      <c r="I733" s="333" t="s">
        <v>6536</v>
      </c>
      <c r="J733" s="334" t="s">
        <v>1496</v>
      </c>
      <c r="K733" s="335" t="s">
        <v>971</v>
      </c>
      <c r="L733" s="336">
        <v>5</v>
      </c>
      <c r="M733" s="337">
        <v>126.8</v>
      </c>
      <c r="N733" s="338"/>
      <c r="O733" s="149">
        <f t="shared" si="74"/>
        <v>0</v>
      </c>
      <c r="P733" s="184">
        <v>4607109934999</v>
      </c>
      <c r="Q733" s="339"/>
      <c r="R733" s="355">
        <f t="shared" si="75"/>
        <v>25.36</v>
      </c>
      <c r="S733" s="359" t="s">
        <v>4510</v>
      </c>
      <c r="T733" s="475"/>
    </row>
    <row r="734" spans="1:20" s="106" customFormat="1" ht="15.75" x14ac:dyDescent="0.2">
      <c r="A734" s="222">
        <v>717</v>
      </c>
      <c r="B734" s="283">
        <v>2590</v>
      </c>
      <c r="C734" s="331" t="s">
        <v>2621</v>
      </c>
      <c r="D734" s="332"/>
      <c r="E734" s="285" t="s">
        <v>839</v>
      </c>
      <c r="F734" s="322" t="s">
        <v>1004</v>
      </c>
      <c r="G734" s="512" t="str">
        <f t="shared" si="73"/>
        <v>фото</v>
      </c>
      <c r="H734" s="223"/>
      <c r="I734" s="333" t="s">
        <v>1005</v>
      </c>
      <c r="J734" s="334" t="s">
        <v>1493</v>
      </c>
      <c r="K734" s="335" t="s">
        <v>971</v>
      </c>
      <c r="L734" s="336">
        <v>5</v>
      </c>
      <c r="M734" s="337">
        <v>126.8</v>
      </c>
      <c r="N734" s="338"/>
      <c r="O734" s="149">
        <f t="shared" si="74"/>
        <v>0</v>
      </c>
      <c r="P734" s="184">
        <v>4607109950036</v>
      </c>
      <c r="Q734" s="339"/>
      <c r="R734" s="355">
        <f t="shared" si="75"/>
        <v>25.36</v>
      </c>
      <c r="S734" s="359" t="s">
        <v>2621</v>
      </c>
      <c r="T734" s="475"/>
    </row>
    <row r="735" spans="1:20" s="106" customFormat="1" ht="25.5" x14ac:dyDescent="0.2">
      <c r="A735" s="222">
        <v>718</v>
      </c>
      <c r="B735" s="283">
        <v>925</v>
      </c>
      <c r="C735" s="331" t="s">
        <v>2622</v>
      </c>
      <c r="D735" s="332"/>
      <c r="E735" s="285" t="s">
        <v>839</v>
      </c>
      <c r="F735" s="322" t="s">
        <v>1003</v>
      </c>
      <c r="G735" s="512" t="str">
        <f t="shared" si="73"/>
        <v>фото</v>
      </c>
      <c r="H735" s="223"/>
      <c r="I735" s="333" t="s">
        <v>6537</v>
      </c>
      <c r="J735" s="334" t="s">
        <v>1479</v>
      </c>
      <c r="K735" s="335" t="s">
        <v>971</v>
      </c>
      <c r="L735" s="336">
        <v>5</v>
      </c>
      <c r="M735" s="337">
        <v>100.2</v>
      </c>
      <c r="N735" s="338"/>
      <c r="O735" s="149">
        <f t="shared" si="74"/>
        <v>0</v>
      </c>
      <c r="P735" s="184">
        <v>4607109963081</v>
      </c>
      <c r="Q735" s="339"/>
      <c r="R735" s="355">
        <f t="shared" si="75"/>
        <v>20.04</v>
      </c>
      <c r="S735" s="359" t="s">
        <v>2622</v>
      </c>
      <c r="T735" s="475"/>
    </row>
    <row r="736" spans="1:20" s="106" customFormat="1" ht="15.75" x14ac:dyDescent="0.2">
      <c r="A736" s="222">
        <v>719</v>
      </c>
      <c r="B736" s="283">
        <v>2646</v>
      </c>
      <c r="C736" s="331" t="s">
        <v>2623</v>
      </c>
      <c r="D736" s="332"/>
      <c r="E736" s="285" t="s">
        <v>839</v>
      </c>
      <c r="F736" s="322" t="s">
        <v>1006</v>
      </c>
      <c r="G736" s="512" t="str">
        <f t="shared" si="73"/>
        <v>фото</v>
      </c>
      <c r="H736" s="223"/>
      <c r="I736" s="333" t="s">
        <v>491</v>
      </c>
      <c r="J736" s="334" t="s">
        <v>1493</v>
      </c>
      <c r="K736" s="335" t="s">
        <v>971</v>
      </c>
      <c r="L736" s="336">
        <v>5</v>
      </c>
      <c r="M736" s="337">
        <v>104.6</v>
      </c>
      <c r="N736" s="338"/>
      <c r="O736" s="149">
        <f t="shared" si="74"/>
        <v>0</v>
      </c>
      <c r="P736" s="184">
        <v>4607109956267</v>
      </c>
      <c r="Q736" s="339"/>
      <c r="R736" s="355">
        <f t="shared" si="75"/>
        <v>20.92</v>
      </c>
      <c r="S736" s="359" t="s">
        <v>2623</v>
      </c>
      <c r="T736" s="475"/>
    </row>
    <row r="737" spans="1:20" ht="15.75" x14ac:dyDescent="0.2">
      <c r="A737" s="222">
        <v>720</v>
      </c>
      <c r="B737" s="283">
        <v>1305</v>
      </c>
      <c r="C737" s="331" t="s">
        <v>2624</v>
      </c>
      <c r="D737" s="332"/>
      <c r="E737" s="285" t="s">
        <v>839</v>
      </c>
      <c r="F737" s="322" t="s">
        <v>1042</v>
      </c>
      <c r="G737" s="512" t="str">
        <f t="shared" si="73"/>
        <v>фото</v>
      </c>
      <c r="H737" s="223"/>
      <c r="I737" s="333" t="s">
        <v>8191</v>
      </c>
      <c r="J737" s="334" t="s">
        <v>1479</v>
      </c>
      <c r="K737" s="335" t="s">
        <v>971</v>
      </c>
      <c r="L737" s="336">
        <v>5</v>
      </c>
      <c r="M737" s="337">
        <v>113.5</v>
      </c>
      <c r="N737" s="338"/>
      <c r="O737" s="149">
        <f t="shared" si="74"/>
        <v>0</v>
      </c>
      <c r="P737" s="184">
        <v>4607109963159</v>
      </c>
      <c r="Q737" s="339"/>
      <c r="R737" s="355">
        <f t="shared" si="75"/>
        <v>22.7</v>
      </c>
      <c r="S737" s="359" t="s">
        <v>2624</v>
      </c>
      <c r="T737" s="475"/>
    </row>
    <row r="738" spans="1:20" s="106" customFormat="1" ht="25.5" x14ac:dyDescent="0.2">
      <c r="A738" s="222">
        <v>721</v>
      </c>
      <c r="B738" s="283">
        <v>7468</v>
      </c>
      <c r="C738" s="331" t="s">
        <v>3696</v>
      </c>
      <c r="D738" s="332"/>
      <c r="E738" s="285" t="s">
        <v>839</v>
      </c>
      <c r="F738" s="322" t="s">
        <v>2625</v>
      </c>
      <c r="G738" s="512" t="str">
        <f t="shared" si="73"/>
        <v>фото</v>
      </c>
      <c r="H738" s="223"/>
      <c r="I738" s="333" t="s">
        <v>3546</v>
      </c>
      <c r="J738" s="334" t="s">
        <v>1479</v>
      </c>
      <c r="K738" s="335" t="s">
        <v>1071</v>
      </c>
      <c r="L738" s="336">
        <v>5</v>
      </c>
      <c r="M738" s="337">
        <v>197.8</v>
      </c>
      <c r="N738" s="338"/>
      <c r="O738" s="149">
        <f t="shared" si="74"/>
        <v>0</v>
      </c>
      <c r="P738" s="184">
        <v>4607109938959</v>
      </c>
      <c r="Q738" s="339"/>
      <c r="R738" s="355">
        <f t="shared" si="75"/>
        <v>39.56</v>
      </c>
      <c r="S738" s="359" t="s">
        <v>3696</v>
      </c>
      <c r="T738" s="475"/>
    </row>
    <row r="739" spans="1:20" s="106" customFormat="1" ht="15.75" x14ac:dyDescent="0.2">
      <c r="A739" s="222">
        <v>722</v>
      </c>
      <c r="B739" s="283">
        <v>860</v>
      </c>
      <c r="C739" s="331" t="s">
        <v>2626</v>
      </c>
      <c r="D739" s="332"/>
      <c r="E739" s="285" t="s">
        <v>839</v>
      </c>
      <c r="F739" s="322" t="s">
        <v>1010</v>
      </c>
      <c r="G739" s="512" t="str">
        <f t="shared" si="73"/>
        <v>фото</v>
      </c>
      <c r="H739" s="223"/>
      <c r="I739" s="333" t="s">
        <v>1011</v>
      </c>
      <c r="J739" s="334" t="s">
        <v>1493</v>
      </c>
      <c r="K739" s="335" t="s">
        <v>971</v>
      </c>
      <c r="L739" s="336">
        <v>5</v>
      </c>
      <c r="M739" s="337">
        <v>117.9</v>
      </c>
      <c r="N739" s="338"/>
      <c r="O739" s="149">
        <f t="shared" si="74"/>
        <v>0</v>
      </c>
      <c r="P739" s="184">
        <v>4607109950029</v>
      </c>
      <c r="Q739" s="339"/>
      <c r="R739" s="355">
        <f t="shared" si="75"/>
        <v>23.58</v>
      </c>
      <c r="S739" s="359" t="s">
        <v>2626</v>
      </c>
      <c r="T739" s="475"/>
    </row>
    <row r="740" spans="1:20" s="106" customFormat="1" ht="15.75" x14ac:dyDescent="0.2">
      <c r="A740" s="222">
        <v>723</v>
      </c>
      <c r="B740" s="283">
        <v>6636</v>
      </c>
      <c r="C740" s="331" t="s">
        <v>2627</v>
      </c>
      <c r="D740" s="332"/>
      <c r="E740" s="285" t="s">
        <v>839</v>
      </c>
      <c r="F740" s="322" t="s">
        <v>1743</v>
      </c>
      <c r="G740" s="512" t="str">
        <f t="shared" si="73"/>
        <v>фото</v>
      </c>
      <c r="H740" s="223"/>
      <c r="I740" s="333" t="s">
        <v>461</v>
      </c>
      <c r="J740" s="334" t="s">
        <v>1496</v>
      </c>
      <c r="K740" s="335" t="s">
        <v>971</v>
      </c>
      <c r="L740" s="336">
        <v>5</v>
      </c>
      <c r="M740" s="337">
        <v>111.7</v>
      </c>
      <c r="N740" s="338"/>
      <c r="O740" s="149">
        <f t="shared" si="74"/>
        <v>0</v>
      </c>
      <c r="P740" s="184">
        <v>4607109942802</v>
      </c>
      <c r="Q740" s="339"/>
      <c r="R740" s="355">
        <f t="shared" si="75"/>
        <v>22.34</v>
      </c>
      <c r="S740" s="359" t="s">
        <v>2627</v>
      </c>
      <c r="T740" s="475"/>
    </row>
    <row r="741" spans="1:20" s="106" customFormat="1" ht="15.75" x14ac:dyDescent="0.2">
      <c r="A741" s="222">
        <v>724</v>
      </c>
      <c r="B741" s="283">
        <v>2592</v>
      </c>
      <c r="C741" s="331" t="s">
        <v>2628</v>
      </c>
      <c r="D741" s="332"/>
      <c r="E741" s="285" t="s">
        <v>839</v>
      </c>
      <c r="F741" s="322" t="s">
        <v>1014</v>
      </c>
      <c r="G741" s="512" t="str">
        <f t="shared" si="73"/>
        <v>фото</v>
      </c>
      <c r="H741" s="223"/>
      <c r="I741" s="333" t="s">
        <v>119</v>
      </c>
      <c r="J741" s="334" t="s">
        <v>1496</v>
      </c>
      <c r="K741" s="335" t="s">
        <v>971</v>
      </c>
      <c r="L741" s="336">
        <v>5</v>
      </c>
      <c r="M741" s="337">
        <v>113.5</v>
      </c>
      <c r="N741" s="338"/>
      <c r="O741" s="149">
        <f t="shared" si="74"/>
        <v>0</v>
      </c>
      <c r="P741" s="184">
        <v>4607109950005</v>
      </c>
      <c r="Q741" s="339"/>
      <c r="R741" s="355">
        <f t="shared" si="75"/>
        <v>22.7</v>
      </c>
      <c r="S741" s="359" t="s">
        <v>2628</v>
      </c>
      <c r="T741" s="475"/>
    </row>
    <row r="742" spans="1:20" ht="15.75" x14ac:dyDescent="0.2">
      <c r="A742" s="222">
        <v>725</v>
      </c>
      <c r="B742" s="283">
        <v>2591</v>
      </c>
      <c r="C742" s="331" t="s">
        <v>2629</v>
      </c>
      <c r="D742" s="332"/>
      <c r="E742" s="285" t="s">
        <v>839</v>
      </c>
      <c r="F742" s="322" t="s">
        <v>1012</v>
      </c>
      <c r="G742" s="512" t="str">
        <f t="shared" si="73"/>
        <v>фото</v>
      </c>
      <c r="H742" s="223"/>
      <c r="I742" s="333" t="s">
        <v>1013</v>
      </c>
      <c r="J742" s="334" t="s">
        <v>1496</v>
      </c>
      <c r="K742" s="335" t="s">
        <v>971</v>
      </c>
      <c r="L742" s="336">
        <v>5</v>
      </c>
      <c r="M742" s="337">
        <v>113.5</v>
      </c>
      <c r="N742" s="338"/>
      <c r="O742" s="149">
        <f t="shared" si="74"/>
        <v>0</v>
      </c>
      <c r="P742" s="184">
        <v>4607109970003</v>
      </c>
      <c r="Q742" s="339"/>
      <c r="R742" s="355">
        <f t="shared" si="75"/>
        <v>22.7</v>
      </c>
      <c r="S742" s="359" t="s">
        <v>2629</v>
      </c>
      <c r="T742" s="475"/>
    </row>
    <row r="743" spans="1:20" ht="15.75" x14ac:dyDescent="0.2">
      <c r="A743" s="222">
        <v>726</v>
      </c>
      <c r="B743" s="283">
        <v>900</v>
      </c>
      <c r="C743" s="331" t="s">
        <v>2630</v>
      </c>
      <c r="D743" s="332"/>
      <c r="E743" s="285" t="s">
        <v>839</v>
      </c>
      <c r="F743" s="322" t="s">
        <v>1015</v>
      </c>
      <c r="G743" s="512" t="str">
        <f t="shared" si="73"/>
        <v>фото</v>
      </c>
      <c r="H743" s="223"/>
      <c r="I743" s="333" t="s">
        <v>877</v>
      </c>
      <c r="J743" s="334" t="s">
        <v>1496</v>
      </c>
      <c r="K743" s="335" t="s">
        <v>971</v>
      </c>
      <c r="L743" s="336">
        <v>5</v>
      </c>
      <c r="M743" s="337">
        <v>113.5</v>
      </c>
      <c r="N743" s="338"/>
      <c r="O743" s="149">
        <f t="shared" si="74"/>
        <v>0</v>
      </c>
      <c r="P743" s="184">
        <v>4607109956304</v>
      </c>
      <c r="Q743" s="339"/>
      <c r="R743" s="355">
        <f t="shared" si="75"/>
        <v>22.7</v>
      </c>
      <c r="S743" s="359" t="s">
        <v>2630</v>
      </c>
      <c r="T743" s="475"/>
    </row>
    <row r="744" spans="1:20" ht="15.75" x14ac:dyDescent="0.2">
      <c r="A744" s="222">
        <v>727</v>
      </c>
      <c r="B744" s="283">
        <v>2349</v>
      </c>
      <c r="C744" s="331" t="s">
        <v>2631</v>
      </c>
      <c r="D744" s="332"/>
      <c r="E744" s="285" t="s">
        <v>839</v>
      </c>
      <c r="F744" s="322" t="s">
        <v>1016</v>
      </c>
      <c r="G744" s="512" t="str">
        <f t="shared" si="73"/>
        <v>фото</v>
      </c>
      <c r="H744" s="223"/>
      <c r="I744" s="333" t="s">
        <v>1017</v>
      </c>
      <c r="J744" s="334" t="s">
        <v>1479</v>
      </c>
      <c r="K744" s="335" t="s">
        <v>971</v>
      </c>
      <c r="L744" s="336">
        <v>5</v>
      </c>
      <c r="M744" s="337">
        <v>122.4</v>
      </c>
      <c r="N744" s="338"/>
      <c r="O744" s="149">
        <f t="shared" si="74"/>
        <v>0</v>
      </c>
      <c r="P744" s="184">
        <v>4607109967508</v>
      </c>
      <c r="Q744" s="339"/>
      <c r="R744" s="355">
        <f t="shared" si="75"/>
        <v>24.48</v>
      </c>
      <c r="S744" s="359" t="s">
        <v>2631</v>
      </c>
      <c r="T744" s="475"/>
    </row>
    <row r="745" spans="1:20" ht="15.75" x14ac:dyDescent="0.2">
      <c r="A745" s="222">
        <v>728</v>
      </c>
      <c r="B745" s="283">
        <v>5822</v>
      </c>
      <c r="C745" s="331" t="s">
        <v>4512</v>
      </c>
      <c r="D745" s="332"/>
      <c r="E745" s="285" t="s">
        <v>839</v>
      </c>
      <c r="F745" s="322" t="s">
        <v>3476</v>
      </c>
      <c r="G745" s="512" t="str">
        <f t="shared" si="73"/>
        <v>фото</v>
      </c>
      <c r="H745" s="223"/>
      <c r="I745" s="333" t="s">
        <v>3547</v>
      </c>
      <c r="J745" s="334" t="s">
        <v>1479</v>
      </c>
      <c r="K745" s="335" t="s">
        <v>971</v>
      </c>
      <c r="L745" s="336">
        <v>5</v>
      </c>
      <c r="M745" s="337">
        <v>120.6</v>
      </c>
      <c r="N745" s="338"/>
      <c r="O745" s="149">
        <f t="shared" si="74"/>
        <v>0</v>
      </c>
      <c r="P745" s="184">
        <v>4607109934982</v>
      </c>
      <c r="Q745" s="339"/>
      <c r="R745" s="355">
        <f t="shared" si="75"/>
        <v>24.12</v>
      </c>
      <c r="S745" s="359" t="s">
        <v>4512</v>
      </c>
      <c r="T745" s="475"/>
    </row>
    <row r="746" spans="1:20" ht="15.75" x14ac:dyDescent="0.2">
      <c r="A746" s="222">
        <v>729</v>
      </c>
      <c r="B746" s="283">
        <v>1306</v>
      </c>
      <c r="C746" s="331" t="s">
        <v>2632</v>
      </c>
      <c r="D746" s="332"/>
      <c r="E746" s="285" t="s">
        <v>839</v>
      </c>
      <c r="F746" s="322" t="s">
        <v>1018</v>
      </c>
      <c r="G746" s="512" t="str">
        <f t="shared" si="73"/>
        <v>фото</v>
      </c>
      <c r="H746" s="223"/>
      <c r="I746" s="333" t="s">
        <v>1581</v>
      </c>
      <c r="J746" s="334" t="s">
        <v>1493</v>
      </c>
      <c r="K746" s="335" t="s">
        <v>971</v>
      </c>
      <c r="L746" s="336">
        <v>5</v>
      </c>
      <c r="M746" s="337">
        <v>120.6</v>
      </c>
      <c r="N746" s="338"/>
      <c r="O746" s="149">
        <f t="shared" si="74"/>
        <v>0</v>
      </c>
      <c r="P746" s="184">
        <v>4607109963234</v>
      </c>
      <c r="Q746" s="339"/>
      <c r="R746" s="355">
        <f t="shared" si="75"/>
        <v>24.12</v>
      </c>
      <c r="S746" s="359" t="s">
        <v>2632</v>
      </c>
      <c r="T746" s="475"/>
    </row>
    <row r="747" spans="1:20" ht="15.75" x14ac:dyDescent="0.2">
      <c r="A747" s="222">
        <v>730</v>
      </c>
      <c r="B747" s="283">
        <v>2886</v>
      </c>
      <c r="C747" s="331" t="s">
        <v>2633</v>
      </c>
      <c r="D747" s="332"/>
      <c r="E747" s="285" t="s">
        <v>839</v>
      </c>
      <c r="F747" s="322" t="s">
        <v>1020</v>
      </c>
      <c r="G747" s="512" t="str">
        <f t="shared" si="73"/>
        <v>фото</v>
      </c>
      <c r="H747" s="223"/>
      <c r="I747" s="333" t="s">
        <v>404</v>
      </c>
      <c r="J747" s="334" t="s">
        <v>1496</v>
      </c>
      <c r="K747" s="335" t="s">
        <v>6753</v>
      </c>
      <c r="L747" s="336">
        <v>3</v>
      </c>
      <c r="M747" s="337">
        <v>172.1</v>
      </c>
      <c r="N747" s="338"/>
      <c r="O747" s="149">
        <f t="shared" si="74"/>
        <v>0</v>
      </c>
      <c r="P747" s="184">
        <v>4607109978641</v>
      </c>
      <c r="Q747" s="339"/>
      <c r="R747" s="355">
        <f t="shared" si="75"/>
        <v>57.37</v>
      </c>
      <c r="S747" s="359" t="s">
        <v>2633</v>
      </c>
      <c r="T747" s="475"/>
    </row>
    <row r="748" spans="1:20" ht="15.75" x14ac:dyDescent="0.2">
      <c r="A748" s="222">
        <v>731</v>
      </c>
      <c r="B748" s="283">
        <v>2649</v>
      </c>
      <c r="C748" s="331" t="s">
        <v>2634</v>
      </c>
      <c r="D748" s="332"/>
      <c r="E748" s="285" t="s">
        <v>839</v>
      </c>
      <c r="F748" s="322" t="s">
        <v>1027</v>
      </c>
      <c r="G748" s="512" t="str">
        <f t="shared" si="73"/>
        <v>фото</v>
      </c>
      <c r="H748" s="223"/>
      <c r="I748" s="333" t="s">
        <v>1028</v>
      </c>
      <c r="J748" s="334" t="s">
        <v>1493</v>
      </c>
      <c r="K748" s="335" t="s">
        <v>840</v>
      </c>
      <c r="L748" s="336">
        <v>5</v>
      </c>
      <c r="M748" s="337">
        <v>149</v>
      </c>
      <c r="N748" s="338"/>
      <c r="O748" s="149">
        <f t="shared" si="74"/>
        <v>0</v>
      </c>
      <c r="P748" s="184">
        <v>4607109956311</v>
      </c>
      <c r="Q748" s="339"/>
      <c r="R748" s="355">
        <f t="shared" si="75"/>
        <v>29.8</v>
      </c>
      <c r="S748" s="359" t="s">
        <v>2634</v>
      </c>
      <c r="T748" s="475"/>
    </row>
    <row r="749" spans="1:20" ht="15.75" x14ac:dyDescent="0.2">
      <c r="A749" s="222">
        <v>732</v>
      </c>
      <c r="B749" s="283">
        <v>1307</v>
      </c>
      <c r="C749" s="331" t="s">
        <v>2635</v>
      </c>
      <c r="D749" s="332"/>
      <c r="E749" s="285" t="s">
        <v>839</v>
      </c>
      <c r="F749" s="322" t="s">
        <v>1025</v>
      </c>
      <c r="G749" s="512" t="str">
        <f t="shared" si="73"/>
        <v>фото</v>
      </c>
      <c r="H749" s="223"/>
      <c r="I749" s="333" t="s">
        <v>1026</v>
      </c>
      <c r="J749" s="334" t="s">
        <v>1479</v>
      </c>
      <c r="K749" s="335" t="s">
        <v>971</v>
      </c>
      <c r="L749" s="336">
        <v>5</v>
      </c>
      <c r="M749" s="337">
        <v>113.5</v>
      </c>
      <c r="N749" s="338"/>
      <c r="O749" s="149">
        <f t="shared" si="74"/>
        <v>0</v>
      </c>
      <c r="P749" s="184">
        <v>4607109963265</v>
      </c>
      <c r="Q749" s="339"/>
      <c r="R749" s="355">
        <f t="shared" si="75"/>
        <v>22.7</v>
      </c>
      <c r="S749" s="359" t="s">
        <v>2635</v>
      </c>
      <c r="T749" s="475"/>
    </row>
    <row r="750" spans="1:20" ht="15.75" x14ac:dyDescent="0.2">
      <c r="A750" s="222">
        <v>733</v>
      </c>
      <c r="B750" s="283">
        <v>6638</v>
      </c>
      <c r="C750" s="331" t="s">
        <v>2636</v>
      </c>
      <c r="D750" s="332"/>
      <c r="E750" s="285" t="s">
        <v>839</v>
      </c>
      <c r="F750" s="322" t="s">
        <v>272</v>
      </c>
      <c r="G750" s="512" t="str">
        <f t="shared" si="73"/>
        <v>фото</v>
      </c>
      <c r="H750" s="223"/>
      <c r="I750" s="333" t="s">
        <v>273</v>
      </c>
      <c r="J750" s="334" t="s">
        <v>1493</v>
      </c>
      <c r="K750" s="335" t="s">
        <v>840</v>
      </c>
      <c r="L750" s="336">
        <v>5</v>
      </c>
      <c r="M750" s="337">
        <v>140.1</v>
      </c>
      <c r="N750" s="338"/>
      <c r="O750" s="149">
        <f t="shared" si="74"/>
        <v>0</v>
      </c>
      <c r="P750" s="184">
        <v>4607109942826</v>
      </c>
      <c r="Q750" s="339"/>
      <c r="R750" s="355">
        <f t="shared" si="75"/>
        <v>28.02</v>
      </c>
      <c r="S750" s="359" t="s">
        <v>2636</v>
      </c>
      <c r="T750" s="475"/>
    </row>
    <row r="751" spans="1:20" ht="15.75" x14ac:dyDescent="0.2">
      <c r="A751" s="222">
        <v>734</v>
      </c>
      <c r="B751" s="283">
        <v>1308</v>
      </c>
      <c r="C751" s="331" t="s">
        <v>2637</v>
      </c>
      <c r="D751" s="332"/>
      <c r="E751" s="285" t="s">
        <v>839</v>
      </c>
      <c r="F751" s="322" t="s">
        <v>1023</v>
      </c>
      <c r="G751" s="512" t="str">
        <f t="shared" si="73"/>
        <v>фото</v>
      </c>
      <c r="H751" s="223"/>
      <c r="I751" s="333" t="s">
        <v>1024</v>
      </c>
      <c r="J751" s="334" t="s">
        <v>1479</v>
      </c>
      <c r="K751" s="335" t="s">
        <v>971</v>
      </c>
      <c r="L751" s="336">
        <v>5</v>
      </c>
      <c r="M751" s="337">
        <v>109</v>
      </c>
      <c r="N751" s="338"/>
      <c r="O751" s="149">
        <f t="shared" si="74"/>
        <v>0</v>
      </c>
      <c r="P751" s="184">
        <v>4607109963289</v>
      </c>
      <c r="Q751" s="339"/>
      <c r="R751" s="355">
        <f t="shared" si="75"/>
        <v>21.8</v>
      </c>
      <c r="S751" s="359" t="s">
        <v>2637</v>
      </c>
      <c r="T751" s="475"/>
    </row>
    <row r="752" spans="1:20" ht="15.75" x14ac:dyDescent="0.2">
      <c r="A752" s="222">
        <v>735</v>
      </c>
      <c r="B752" s="283">
        <v>2593</v>
      </c>
      <c r="C752" s="331" t="s">
        <v>2638</v>
      </c>
      <c r="D752" s="332"/>
      <c r="E752" s="285" t="s">
        <v>839</v>
      </c>
      <c r="F752" s="322" t="s">
        <v>1029</v>
      </c>
      <c r="G752" s="512" t="str">
        <f t="shared" si="73"/>
        <v>фото</v>
      </c>
      <c r="H752" s="223"/>
      <c r="I752" s="333" t="s">
        <v>1521</v>
      </c>
      <c r="J752" s="334" t="s">
        <v>1479</v>
      </c>
      <c r="K752" s="335" t="s">
        <v>971</v>
      </c>
      <c r="L752" s="336">
        <v>5</v>
      </c>
      <c r="M752" s="337">
        <v>113.5</v>
      </c>
      <c r="N752" s="338"/>
      <c r="O752" s="149">
        <f t="shared" si="74"/>
        <v>0</v>
      </c>
      <c r="P752" s="184">
        <v>4607109970027</v>
      </c>
      <c r="Q752" s="339"/>
      <c r="R752" s="355">
        <f t="shared" si="75"/>
        <v>22.7</v>
      </c>
      <c r="S752" s="359" t="s">
        <v>2638</v>
      </c>
      <c r="T752" s="475"/>
    </row>
    <row r="753" spans="1:20" ht="15.75" x14ac:dyDescent="0.2">
      <c r="A753" s="222">
        <v>736</v>
      </c>
      <c r="B753" s="283">
        <v>2351</v>
      </c>
      <c r="C753" s="331" t="s">
        <v>2639</v>
      </c>
      <c r="D753" s="332"/>
      <c r="E753" s="285" t="s">
        <v>839</v>
      </c>
      <c r="F753" s="322" t="s">
        <v>1021</v>
      </c>
      <c r="G753" s="512" t="str">
        <f t="shared" si="73"/>
        <v>фото</v>
      </c>
      <c r="H753" s="223"/>
      <c r="I753" s="333" t="s">
        <v>1022</v>
      </c>
      <c r="J753" s="334" t="s">
        <v>1479</v>
      </c>
      <c r="K753" s="335" t="s">
        <v>971</v>
      </c>
      <c r="L753" s="336">
        <v>5</v>
      </c>
      <c r="M753" s="337">
        <v>117.9</v>
      </c>
      <c r="N753" s="338"/>
      <c r="O753" s="149">
        <f t="shared" si="74"/>
        <v>0</v>
      </c>
      <c r="P753" s="184">
        <v>4607109967119</v>
      </c>
      <c r="Q753" s="339"/>
      <c r="R753" s="355">
        <f t="shared" si="75"/>
        <v>23.58</v>
      </c>
      <c r="S753" s="359" t="s">
        <v>2639</v>
      </c>
      <c r="T753" s="475"/>
    </row>
    <row r="754" spans="1:20" ht="25.5" x14ac:dyDescent="0.2">
      <c r="A754" s="222">
        <v>737</v>
      </c>
      <c r="B754" s="283">
        <v>850</v>
      </c>
      <c r="C754" s="331" t="s">
        <v>4513</v>
      </c>
      <c r="D754" s="332" t="s">
        <v>4514</v>
      </c>
      <c r="E754" s="285" t="s">
        <v>839</v>
      </c>
      <c r="F754" s="322" t="s">
        <v>1031</v>
      </c>
      <c r="G754" s="512" t="str">
        <f t="shared" si="73"/>
        <v>фото</v>
      </c>
      <c r="H754" s="512"/>
      <c r="I754" s="333" t="s">
        <v>4515</v>
      </c>
      <c r="J754" s="334" t="s">
        <v>1479</v>
      </c>
      <c r="K754" s="335" t="s">
        <v>971</v>
      </c>
      <c r="L754" s="336">
        <v>5</v>
      </c>
      <c r="M754" s="337">
        <v>113.5</v>
      </c>
      <c r="N754" s="338"/>
      <c r="O754" s="149">
        <f t="shared" si="74"/>
        <v>0</v>
      </c>
      <c r="P754" s="184">
        <v>4607109970034</v>
      </c>
      <c r="Q754" s="339"/>
      <c r="R754" s="355">
        <f t="shared" si="75"/>
        <v>22.7</v>
      </c>
      <c r="S754" s="359" t="s">
        <v>2640</v>
      </c>
      <c r="T754" s="475"/>
    </row>
    <row r="755" spans="1:20" ht="15.75" x14ac:dyDescent="0.2">
      <c r="A755" s="222">
        <v>738</v>
      </c>
      <c r="B755" s="283">
        <v>2888</v>
      </c>
      <c r="C755" s="331" t="s">
        <v>3697</v>
      </c>
      <c r="D755" s="332"/>
      <c r="E755" s="285" t="s">
        <v>839</v>
      </c>
      <c r="F755" s="322" t="s">
        <v>1030</v>
      </c>
      <c r="G755" s="512" t="str">
        <f t="shared" si="73"/>
        <v>фото</v>
      </c>
      <c r="H755" s="223"/>
      <c r="I755" s="333" t="s">
        <v>1498</v>
      </c>
      <c r="J755" s="334" t="s">
        <v>1479</v>
      </c>
      <c r="K755" s="335" t="s">
        <v>971</v>
      </c>
      <c r="L755" s="336">
        <v>5</v>
      </c>
      <c r="M755" s="337">
        <v>117</v>
      </c>
      <c r="N755" s="338"/>
      <c r="O755" s="149">
        <f t="shared" si="74"/>
        <v>0</v>
      </c>
      <c r="P755" s="184">
        <v>4607109978658</v>
      </c>
      <c r="Q755" s="339"/>
      <c r="R755" s="355">
        <f t="shared" si="75"/>
        <v>23.4</v>
      </c>
      <c r="S755" s="359" t="s">
        <v>3697</v>
      </c>
      <c r="T755" s="475"/>
    </row>
    <row r="756" spans="1:20" ht="15.75" x14ac:dyDescent="0.2">
      <c r="A756" s="222">
        <v>739</v>
      </c>
      <c r="B756" s="283">
        <v>2594</v>
      </c>
      <c r="C756" s="331" t="s">
        <v>2641</v>
      </c>
      <c r="D756" s="332"/>
      <c r="E756" s="285" t="s">
        <v>839</v>
      </c>
      <c r="F756" s="322" t="s">
        <v>1032</v>
      </c>
      <c r="G756" s="512" t="str">
        <f t="shared" si="73"/>
        <v>фото</v>
      </c>
      <c r="H756" s="223"/>
      <c r="I756" s="333" t="s">
        <v>1033</v>
      </c>
      <c r="J756" s="334" t="s">
        <v>1479</v>
      </c>
      <c r="K756" s="335" t="s">
        <v>971</v>
      </c>
      <c r="L756" s="336">
        <v>5</v>
      </c>
      <c r="M756" s="337">
        <v>144.5</v>
      </c>
      <c r="N756" s="338"/>
      <c r="O756" s="149">
        <f t="shared" si="74"/>
        <v>0</v>
      </c>
      <c r="P756" s="184">
        <v>4607109970041</v>
      </c>
      <c r="Q756" s="339"/>
      <c r="R756" s="355">
        <f t="shared" si="75"/>
        <v>28.9</v>
      </c>
      <c r="S756" s="359" t="s">
        <v>2641</v>
      </c>
      <c r="T756" s="475"/>
    </row>
    <row r="757" spans="1:20" ht="15.75" x14ac:dyDescent="0.2">
      <c r="A757" s="222">
        <v>740</v>
      </c>
      <c r="B757" s="283">
        <v>6639</v>
      </c>
      <c r="C757" s="331" t="s">
        <v>2642</v>
      </c>
      <c r="D757" s="332"/>
      <c r="E757" s="285" t="s">
        <v>839</v>
      </c>
      <c r="F757" s="322" t="s">
        <v>814</v>
      </c>
      <c r="G757" s="512" t="str">
        <f t="shared" si="73"/>
        <v>фото</v>
      </c>
      <c r="H757" s="223"/>
      <c r="I757" s="333" t="s">
        <v>274</v>
      </c>
      <c r="J757" s="334" t="s">
        <v>1496</v>
      </c>
      <c r="K757" s="335" t="s">
        <v>971</v>
      </c>
      <c r="L757" s="336">
        <v>5</v>
      </c>
      <c r="M757" s="337">
        <v>113.5</v>
      </c>
      <c r="N757" s="338"/>
      <c r="O757" s="149">
        <f t="shared" si="74"/>
        <v>0</v>
      </c>
      <c r="P757" s="184">
        <v>4607109942833</v>
      </c>
      <c r="Q757" s="339"/>
      <c r="R757" s="355">
        <f t="shared" si="75"/>
        <v>22.7</v>
      </c>
      <c r="S757" s="359" t="s">
        <v>2642</v>
      </c>
      <c r="T757" s="475"/>
    </row>
    <row r="758" spans="1:20" ht="15.75" x14ac:dyDescent="0.2">
      <c r="A758" s="222">
        <v>741</v>
      </c>
      <c r="B758" s="283">
        <v>3412</v>
      </c>
      <c r="C758" s="331" t="s">
        <v>8192</v>
      </c>
      <c r="D758" s="332"/>
      <c r="E758" s="385" t="s">
        <v>839</v>
      </c>
      <c r="F758" s="323" t="s">
        <v>8193</v>
      </c>
      <c r="G758" s="512" t="str">
        <f t="shared" si="73"/>
        <v>фото</v>
      </c>
      <c r="H758" s="223"/>
      <c r="I758" s="333" t="s">
        <v>8194</v>
      </c>
      <c r="J758" s="334"/>
      <c r="K758" s="335" t="s">
        <v>971</v>
      </c>
      <c r="L758" s="336">
        <v>5</v>
      </c>
      <c r="M758" s="337">
        <v>117.9</v>
      </c>
      <c r="N758" s="338"/>
      <c r="O758" s="149">
        <f t="shared" si="74"/>
        <v>0</v>
      </c>
      <c r="P758" s="184">
        <v>4607109951613</v>
      </c>
      <c r="Q758" s="504" t="s">
        <v>7296</v>
      </c>
      <c r="R758" s="355">
        <f t="shared" si="75"/>
        <v>23.58</v>
      </c>
      <c r="S758" s="359" t="s">
        <v>8192</v>
      </c>
      <c r="T758" s="475"/>
    </row>
    <row r="759" spans="1:20" ht="15.75" x14ac:dyDescent="0.2">
      <c r="A759" s="222">
        <v>742</v>
      </c>
      <c r="B759" s="283">
        <v>6480</v>
      </c>
      <c r="C759" s="331" t="s">
        <v>4516</v>
      </c>
      <c r="D759" s="332"/>
      <c r="E759" s="285" t="s">
        <v>839</v>
      </c>
      <c r="F759" s="322" t="s">
        <v>4517</v>
      </c>
      <c r="G759" s="512" t="str">
        <f t="shared" si="73"/>
        <v>фото</v>
      </c>
      <c r="H759" s="223"/>
      <c r="I759" s="333" t="s">
        <v>4518</v>
      </c>
      <c r="J759" s="334" t="s">
        <v>1496</v>
      </c>
      <c r="K759" s="335" t="s">
        <v>971</v>
      </c>
      <c r="L759" s="336">
        <v>5</v>
      </c>
      <c r="M759" s="337">
        <v>128.6</v>
      </c>
      <c r="N759" s="338"/>
      <c r="O759" s="149">
        <f t="shared" si="74"/>
        <v>0</v>
      </c>
      <c r="P759" s="184">
        <v>4607109930809</v>
      </c>
      <c r="Q759" s="339"/>
      <c r="R759" s="355">
        <f t="shared" si="75"/>
        <v>25.72</v>
      </c>
      <c r="S759" s="359" t="s">
        <v>4516</v>
      </c>
      <c r="T759" s="475"/>
    </row>
    <row r="760" spans="1:20" ht="63.75" x14ac:dyDescent="0.2">
      <c r="A760" s="222">
        <v>743</v>
      </c>
      <c r="B760" s="283">
        <v>5823</v>
      </c>
      <c r="C760" s="331" t="s">
        <v>4519</v>
      </c>
      <c r="D760" s="332" t="s">
        <v>4520</v>
      </c>
      <c r="E760" s="285" t="s">
        <v>839</v>
      </c>
      <c r="F760" s="322" t="s">
        <v>3477</v>
      </c>
      <c r="G760" s="512" t="str">
        <f t="shared" si="73"/>
        <v>фото</v>
      </c>
      <c r="H760" s="512"/>
      <c r="I760" s="333" t="s">
        <v>6538</v>
      </c>
      <c r="J760" s="334" t="s">
        <v>1496</v>
      </c>
      <c r="K760" s="335" t="s">
        <v>971</v>
      </c>
      <c r="L760" s="336">
        <v>5</v>
      </c>
      <c r="M760" s="337">
        <v>131.19999999999999</v>
      </c>
      <c r="N760" s="338"/>
      <c r="O760" s="149">
        <f t="shared" si="74"/>
        <v>0</v>
      </c>
      <c r="P760" s="184">
        <v>4607109934975</v>
      </c>
      <c r="Q760" s="339"/>
      <c r="R760" s="355">
        <f t="shared" si="75"/>
        <v>26.24</v>
      </c>
      <c r="S760" s="359" t="s">
        <v>4521</v>
      </c>
      <c r="T760" s="475"/>
    </row>
    <row r="761" spans="1:20" ht="15.75" x14ac:dyDescent="0.2">
      <c r="A761" s="222">
        <v>744</v>
      </c>
      <c r="B761" s="283">
        <v>1309</v>
      </c>
      <c r="C761" s="331" t="s">
        <v>2643</v>
      </c>
      <c r="D761" s="332"/>
      <c r="E761" s="285" t="s">
        <v>839</v>
      </c>
      <c r="F761" s="322" t="s">
        <v>1035</v>
      </c>
      <c r="G761" s="512" t="str">
        <f t="shared" si="73"/>
        <v>фото</v>
      </c>
      <c r="H761" s="223"/>
      <c r="I761" s="333" t="s">
        <v>1036</v>
      </c>
      <c r="J761" s="334" t="s">
        <v>1479</v>
      </c>
      <c r="K761" s="335" t="s">
        <v>971</v>
      </c>
      <c r="L761" s="336">
        <v>5</v>
      </c>
      <c r="M761" s="337">
        <v>113.5</v>
      </c>
      <c r="N761" s="338"/>
      <c r="O761" s="149">
        <f t="shared" si="74"/>
        <v>0</v>
      </c>
      <c r="P761" s="184">
        <v>4607109963388</v>
      </c>
      <c r="Q761" s="339"/>
      <c r="R761" s="355">
        <f t="shared" si="75"/>
        <v>22.7</v>
      </c>
      <c r="S761" s="359" t="s">
        <v>2643</v>
      </c>
      <c r="T761" s="475"/>
    </row>
    <row r="762" spans="1:20" ht="25.5" x14ac:dyDescent="0.2">
      <c r="A762" s="222">
        <v>745</v>
      </c>
      <c r="B762" s="283">
        <v>1310</v>
      </c>
      <c r="C762" s="331" t="s">
        <v>2644</v>
      </c>
      <c r="D762" s="332"/>
      <c r="E762" s="285" t="s">
        <v>839</v>
      </c>
      <c r="F762" s="322" t="s">
        <v>1037</v>
      </c>
      <c r="G762" s="512" t="str">
        <f t="shared" si="73"/>
        <v>фото</v>
      </c>
      <c r="H762" s="223"/>
      <c r="I762" s="333" t="s">
        <v>1038</v>
      </c>
      <c r="J762" s="334" t="s">
        <v>1479</v>
      </c>
      <c r="K762" s="335" t="s">
        <v>971</v>
      </c>
      <c r="L762" s="336">
        <v>5</v>
      </c>
      <c r="M762" s="337">
        <v>109</v>
      </c>
      <c r="N762" s="338"/>
      <c r="O762" s="149">
        <f t="shared" si="74"/>
        <v>0</v>
      </c>
      <c r="P762" s="184">
        <v>4607109963395</v>
      </c>
      <c r="Q762" s="339"/>
      <c r="R762" s="355">
        <f t="shared" si="75"/>
        <v>21.8</v>
      </c>
      <c r="S762" s="359" t="s">
        <v>2644</v>
      </c>
      <c r="T762" s="475"/>
    </row>
    <row r="763" spans="1:20" ht="15.75" x14ac:dyDescent="0.2">
      <c r="A763" s="222">
        <v>746</v>
      </c>
      <c r="B763" s="283">
        <v>2589</v>
      </c>
      <c r="C763" s="331" t="s">
        <v>2645</v>
      </c>
      <c r="D763" s="332"/>
      <c r="E763" s="285" t="s">
        <v>839</v>
      </c>
      <c r="F763" s="322" t="s">
        <v>997</v>
      </c>
      <c r="G763" s="512" t="str">
        <f t="shared" si="73"/>
        <v>фото</v>
      </c>
      <c r="H763" s="223"/>
      <c r="I763" s="333" t="s">
        <v>998</v>
      </c>
      <c r="J763" s="334" t="s">
        <v>1479</v>
      </c>
      <c r="K763" s="335" t="s">
        <v>971</v>
      </c>
      <c r="L763" s="336">
        <v>5</v>
      </c>
      <c r="M763" s="337">
        <v>131.19999999999999</v>
      </c>
      <c r="N763" s="338"/>
      <c r="O763" s="149">
        <f t="shared" si="74"/>
        <v>0</v>
      </c>
      <c r="P763" s="184">
        <v>4607109970058</v>
      </c>
      <c r="Q763" s="339"/>
      <c r="R763" s="355">
        <f t="shared" si="75"/>
        <v>26.24</v>
      </c>
      <c r="S763" s="359" t="s">
        <v>2645</v>
      </c>
      <c r="T763" s="475"/>
    </row>
    <row r="764" spans="1:20" ht="15.75" x14ac:dyDescent="0.2">
      <c r="A764" s="222">
        <v>747</v>
      </c>
      <c r="B764" s="283">
        <v>2595</v>
      </c>
      <c r="C764" s="331" t="s">
        <v>2646</v>
      </c>
      <c r="D764" s="332"/>
      <c r="E764" s="285" t="s">
        <v>839</v>
      </c>
      <c r="F764" s="322" t="s">
        <v>1039</v>
      </c>
      <c r="G764" s="512" t="str">
        <f t="shared" si="73"/>
        <v>фото</v>
      </c>
      <c r="H764" s="223"/>
      <c r="I764" s="333" t="s">
        <v>461</v>
      </c>
      <c r="J764" s="334" t="s">
        <v>1479</v>
      </c>
      <c r="K764" s="335" t="s">
        <v>971</v>
      </c>
      <c r="L764" s="336">
        <v>5</v>
      </c>
      <c r="M764" s="337">
        <v>113.5</v>
      </c>
      <c r="N764" s="338"/>
      <c r="O764" s="149">
        <f t="shared" si="74"/>
        <v>0</v>
      </c>
      <c r="P764" s="184">
        <v>4607109970065</v>
      </c>
      <c r="Q764" s="339"/>
      <c r="R764" s="355">
        <f t="shared" si="75"/>
        <v>22.7</v>
      </c>
      <c r="S764" s="359" t="s">
        <v>2646</v>
      </c>
      <c r="T764" s="475"/>
    </row>
    <row r="765" spans="1:20" ht="15.75" x14ac:dyDescent="0.2">
      <c r="A765" s="222">
        <v>748</v>
      </c>
      <c r="B765" s="283">
        <v>1312</v>
      </c>
      <c r="C765" s="331" t="s">
        <v>2647</v>
      </c>
      <c r="D765" s="332"/>
      <c r="E765" s="285" t="s">
        <v>839</v>
      </c>
      <c r="F765" s="322" t="s">
        <v>995</v>
      </c>
      <c r="G765" s="512" t="str">
        <f t="shared" si="73"/>
        <v>фото</v>
      </c>
      <c r="H765" s="223"/>
      <c r="I765" s="333" t="s">
        <v>996</v>
      </c>
      <c r="J765" s="334" t="s">
        <v>1479</v>
      </c>
      <c r="K765" s="335" t="s">
        <v>971</v>
      </c>
      <c r="L765" s="336">
        <v>5</v>
      </c>
      <c r="M765" s="337">
        <v>122.4</v>
      </c>
      <c r="N765" s="338"/>
      <c r="O765" s="149">
        <f t="shared" si="74"/>
        <v>0</v>
      </c>
      <c r="P765" s="184">
        <v>4607109963470</v>
      </c>
      <c r="Q765" s="339"/>
      <c r="R765" s="355">
        <f t="shared" si="75"/>
        <v>24.48</v>
      </c>
      <c r="S765" s="359" t="s">
        <v>2647</v>
      </c>
      <c r="T765" s="475"/>
    </row>
    <row r="766" spans="1:20" ht="15.75" x14ac:dyDescent="0.2">
      <c r="A766" s="222">
        <v>749</v>
      </c>
      <c r="B766" s="283">
        <v>2647</v>
      </c>
      <c r="C766" s="331" t="s">
        <v>2648</v>
      </c>
      <c r="D766" s="332"/>
      <c r="E766" s="285" t="s">
        <v>839</v>
      </c>
      <c r="F766" s="322" t="s">
        <v>1007</v>
      </c>
      <c r="G766" s="512" t="str">
        <f t="shared" si="73"/>
        <v>фото</v>
      </c>
      <c r="H766" s="223"/>
      <c r="I766" s="333" t="s">
        <v>1008</v>
      </c>
      <c r="J766" s="334" t="s">
        <v>1493</v>
      </c>
      <c r="K766" s="335" t="s">
        <v>971</v>
      </c>
      <c r="L766" s="336">
        <v>5</v>
      </c>
      <c r="M766" s="337">
        <v>104.6</v>
      </c>
      <c r="N766" s="338"/>
      <c r="O766" s="149">
        <f t="shared" si="74"/>
        <v>0</v>
      </c>
      <c r="P766" s="184">
        <v>4607109956274</v>
      </c>
      <c r="Q766" s="339"/>
      <c r="R766" s="355">
        <f t="shared" si="75"/>
        <v>20.92</v>
      </c>
      <c r="S766" s="359" t="s">
        <v>2648</v>
      </c>
      <c r="T766" s="475"/>
    </row>
    <row r="767" spans="1:20" ht="15.75" x14ac:dyDescent="0.2">
      <c r="A767" s="222">
        <v>750</v>
      </c>
      <c r="B767" s="283">
        <v>6641</v>
      </c>
      <c r="C767" s="331" t="s">
        <v>2649</v>
      </c>
      <c r="D767" s="332"/>
      <c r="E767" s="285" t="s">
        <v>839</v>
      </c>
      <c r="F767" s="322" t="s">
        <v>270</v>
      </c>
      <c r="G767" s="512" t="str">
        <f t="shared" si="73"/>
        <v>фото</v>
      </c>
      <c r="H767" s="223"/>
      <c r="I767" s="333" t="s">
        <v>271</v>
      </c>
      <c r="J767" s="334" t="s">
        <v>1496</v>
      </c>
      <c r="K767" s="335" t="s">
        <v>971</v>
      </c>
      <c r="L767" s="336">
        <v>5</v>
      </c>
      <c r="M767" s="337">
        <v>120.6</v>
      </c>
      <c r="N767" s="338"/>
      <c r="O767" s="149">
        <f t="shared" si="74"/>
        <v>0</v>
      </c>
      <c r="P767" s="184">
        <v>4607109942857</v>
      </c>
      <c r="Q767" s="339"/>
      <c r="R767" s="355">
        <f t="shared" si="75"/>
        <v>24.12</v>
      </c>
      <c r="S767" s="359" t="s">
        <v>2649</v>
      </c>
      <c r="T767" s="475"/>
    </row>
    <row r="768" spans="1:20" ht="15" x14ac:dyDescent="0.2">
      <c r="A768" s="461">
        <v>751</v>
      </c>
      <c r="B768" s="288"/>
      <c r="C768" s="288"/>
      <c r="D768" s="288"/>
      <c r="E768" s="286" t="s">
        <v>1043</v>
      </c>
      <c r="F768" s="480"/>
      <c r="G768" s="480"/>
      <c r="H768" s="480"/>
      <c r="I768" s="326"/>
      <c r="J768" s="326"/>
      <c r="K768" s="326"/>
      <c r="L768" s="326"/>
      <c r="M768" s="326"/>
      <c r="N768" s="326"/>
      <c r="O768" s="326"/>
      <c r="P768" s="326"/>
      <c r="Q768" s="326"/>
      <c r="R768" s="326"/>
      <c r="S768" s="342"/>
      <c r="T768" s="481"/>
    </row>
    <row r="769" spans="1:20" ht="15.75" x14ac:dyDescent="0.2">
      <c r="A769" s="222">
        <v>752</v>
      </c>
      <c r="B769" s="283">
        <v>5824</v>
      </c>
      <c r="C769" s="331" t="s">
        <v>2600</v>
      </c>
      <c r="D769" s="332"/>
      <c r="E769" s="285" t="s">
        <v>839</v>
      </c>
      <c r="F769" s="322" t="s">
        <v>3478</v>
      </c>
      <c r="G769" s="512" t="str">
        <f t="shared" ref="G769:G776" si="76">HYPERLINK("http://www.gardenbulbs.ru/images/summer_CL/thumbnails/"&amp;C769&amp;".jpg","фото")</f>
        <v>фото</v>
      </c>
      <c r="H769" s="223"/>
      <c r="I769" s="333" t="s">
        <v>979</v>
      </c>
      <c r="J769" s="334" t="s">
        <v>1493</v>
      </c>
      <c r="K769" s="335" t="s">
        <v>1045</v>
      </c>
      <c r="L769" s="336">
        <v>5</v>
      </c>
      <c r="M769" s="337">
        <v>193.4</v>
      </c>
      <c r="N769" s="338"/>
      <c r="O769" s="149">
        <f t="shared" ref="O769:O776" si="77">IF(ISERROR(N769*M769),0,N769*M769)</f>
        <v>0</v>
      </c>
      <c r="P769" s="184">
        <v>4607109934968</v>
      </c>
      <c r="Q769" s="339"/>
      <c r="R769" s="355">
        <f t="shared" ref="R769:R776" si="78">ROUND(M769/L769,2)</f>
        <v>38.68</v>
      </c>
      <c r="S769" s="359" t="s">
        <v>2600</v>
      </c>
      <c r="T769" s="475"/>
    </row>
    <row r="770" spans="1:20" ht="15.75" x14ac:dyDescent="0.2">
      <c r="A770" s="222">
        <v>753</v>
      </c>
      <c r="B770" s="283">
        <v>1313</v>
      </c>
      <c r="C770" s="331" t="s">
        <v>2601</v>
      </c>
      <c r="D770" s="332"/>
      <c r="E770" s="285" t="s">
        <v>839</v>
      </c>
      <c r="F770" s="322" t="s">
        <v>1044</v>
      </c>
      <c r="G770" s="512" t="str">
        <f t="shared" si="76"/>
        <v>фото</v>
      </c>
      <c r="H770" s="223"/>
      <c r="I770" s="333" t="s">
        <v>1640</v>
      </c>
      <c r="J770" s="334" t="s">
        <v>1493</v>
      </c>
      <c r="K770" s="335" t="s">
        <v>1045</v>
      </c>
      <c r="L770" s="336">
        <v>5</v>
      </c>
      <c r="M770" s="337">
        <v>168.5</v>
      </c>
      <c r="N770" s="338"/>
      <c r="O770" s="149">
        <f t="shared" si="77"/>
        <v>0</v>
      </c>
      <c r="P770" s="184">
        <v>4607109963524</v>
      </c>
      <c r="Q770" s="339"/>
      <c r="R770" s="355">
        <f t="shared" si="78"/>
        <v>33.700000000000003</v>
      </c>
      <c r="S770" s="359" t="s">
        <v>2601</v>
      </c>
      <c r="T770" s="475"/>
    </row>
    <row r="771" spans="1:20" ht="25.5" x14ac:dyDescent="0.2">
      <c r="A771" s="222">
        <v>754</v>
      </c>
      <c r="B771" s="283">
        <v>1315</v>
      </c>
      <c r="C771" s="331" t="s">
        <v>2618</v>
      </c>
      <c r="D771" s="332"/>
      <c r="E771" s="285" t="s">
        <v>839</v>
      </c>
      <c r="F771" s="322" t="s">
        <v>1049</v>
      </c>
      <c r="G771" s="512" t="str">
        <f t="shared" si="76"/>
        <v>фото</v>
      </c>
      <c r="H771" s="223"/>
      <c r="I771" s="333" t="s">
        <v>1500</v>
      </c>
      <c r="J771" s="334" t="s">
        <v>1479</v>
      </c>
      <c r="K771" s="335" t="s">
        <v>1045</v>
      </c>
      <c r="L771" s="336">
        <v>5</v>
      </c>
      <c r="M771" s="337">
        <v>193.4</v>
      </c>
      <c r="N771" s="338"/>
      <c r="O771" s="149">
        <f t="shared" si="77"/>
        <v>0</v>
      </c>
      <c r="P771" s="184">
        <v>4607109963548</v>
      </c>
      <c r="Q771" s="339"/>
      <c r="R771" s="355">
        <f t="shared" si="78"/>
        <v>38.68</v>
      </c>
      <c r="S771" s="359" t="s">
        <v>2618</v>
      </c>
      <c r="T771" s="475"/>
    </row>
    <row r="772" spans="1:20" ht="15.75" x14ac:dyDescent="0.2">
      <c r="A772" s="222">
        <v>755</v>
      </c>
      <c r="B772" s="283">
        <v>5825</v>
      </c>
      <c r="C772" s="331" t="s">
        <v>2620</v>
      </c>
      <c r="D772" s="332"/>
      <c r="E772" s="285" t="s">
        <v>839</v>
      </c>
      <c r="F772" s="322" t="s">
        <v>3479</v>
      </c>
      <c r="G772" s="512" t="str">
        <f t="shared" si="76"/>
        <v>фото</v>
      </c>
      <c r="H772" s="223"/>
      <c r="I772" s="333" t="s">
        <v>119</v>
      </c>
      <c r="J772" s="334" t="s">
        <v>1479</v>
      </c>
      <c r="K772" s="335" t="s">
        <v>1045</v>
      </c>
      <c r="L772" s="336">
        <v>5</v>
      </c>
      <c r="M772" s="337">
        <v>168.5</v>
      </c>
      <c r="N772" s="338"/>
      <c r="O772" s="149">
        <f t="shared" si="77"/>
        <v>0</v>
      </c>
      <c r="P772" s="184">
        <v>4607109934951</v>
      </c>
      <c r="Q772" s="339"/>
      <c r="R772" s="355">
        <f t="shared" si="78"/>
        <v>33.700000000000003</v>
      </c>
      <c r="S772" s="359" t="s">
        <v>2620</v>
      </c>
      <c r="T772" s="475"/>
    </row>
    <row r="773" spans="1:20" ht="15.75" x14ac:dyDescent="0.2">
      <c r="A773" s="222">
        <v>756</v>
      </c>
      <c r="B773" s="283">
        <v>1316</v>
      </c>
      <c r="C773" s="331" t="s">
        <v>2622</v>
      </c>
      <c r="D773" s="332"/>
      <c r="E773" s="285" t="s">
        <v>839</v>
      </c>
      <c r="F773" s="322" t="s">
        <v>1047</v>
      </c>
      <c r="G773" s="512" t="str">
        <f t="shared" si="76"/>
        <v>фото</v>
      </c>
      <c r="H773" s="223"/>
      <c r="I773" s="333" t="s">
        <v>838</v>
      </c>
      <c r="J773" s="334" t="s">
        <v>1479</v>
      </c>
      <c r="K773" s="335" t="s">
        <v>1045</v>
      </c>
      <c r="L773" s="336">
        <v>5</v>
      </c>
      <c r="M773" s="337">
        <v>202.2</v>
      </c>
      <c r="N773" s="338"/>
      <c r="O773" s="149">
        <f t="shared" si="77"/>
        <v>0</v>
      </c>
      <c r="P773" s="184">
        <v>4607109963555</v>
      </c>
      <c r="Q773" s="339"/>
      <c r="R773" s="355">
        <f t="shared" si="78"/>
        <v>40.44</v>
      </c>
      <c r="S773" s="359" t="s">
        <v>2622</v>
      </c>
      <c r="T773" s="475"/>
    </row>
    <row r="774" spans="1:20" ht="15.75" x14ac:dyDescent="0.2">
      <c r="A774" s="222">
        <v>757</v>
      </c>
      <c r="B774" s="283">
        <v>1317</v>
      </c>
      <c r="C774" s="331" t="s">
        <v>2624</v>
      </c>
      <c r="D774" s="332"/>
      <c r="E774" s="285" t="s">
        <v>839</v>
      </c>
      <c r="F774" s="322" t="s">
        <v>1050</v>
      </c>
      <c r="G774" s="512" t="str">
        <f t="shared" si="76"/>
        <v>фото</v>
      </c>
      <c r="H774" s="223"/>
      <c r="I774" s="333" t="s">
        <v>103</v>
      </c>
      <c r="J774" s="334" t="s">
        <v>1479</v>
      </c>
      <c r="K774" s="335" t="s">
        <v>1045</v>
      </c>
      <c r="L774" s="336">
        <v>5</v>
      </c>
      <c r="M774" s="337">
        <v>206.7</v>
      </c>
      <c r="N774" s="338"/>
      <c r="O774" s="149">
        <f t="shared" si="77"/>
        <v>0</v>
      </c>
      <c r="P774" s="184">
        <v>4607109963562</v>
      </c>
      <c r="Q774" s="339"/>
      <c r="R774" s="355">
        <f t="shared" si="78"/>
        <v>41.34</v>
      </c>
      <c r="S774" s="359" t="s">
        <v>2624</v>
      </c>
      <c r="T774" s="475"/>
    </row>
    <row r="775" spans="1:20" ht="15.75" x14ac:dyDescent="0.2">
      <c r="A775" s="222">
        <v>758</v>
      </c>
      <c r="B775" s="283">
        <v>1319</v>
      </c>
      <c r="C775" s="331" t="s">
        <v>2637</v>
      </c>
      <c r="D775" s="332"/>
      <c r="E775" s="285" t="s">
        <v>839</v>
      </c>
      <c r="F775" s="322" t="s">
        <v>1048</v>
      </c>
      <c r="G775" s="512" t="str">
        <f t="shared" si="76"/>
        <v>фото</v>
      </c>
      <c r="H775" s="223"/>
      <c r="I775" s="333" t="s">
        <v>1024</v>
      </c>
      <c r="J775" s="334" t="s">
        <v>1479</v>
      </c>
      <c r="K775" s="335" t="s">
        <v>1045</v>
      </c>
      <c r="L775" s="336">
        <v>5</v>
      </c>
      <c r="M775" s="337">
        <v>175.6</v>
      </c>
      <c r="N775" s="338"/>
      <c r="O775" s="149">
        <f t="shared" si="77"/>
        <v>0</v>
      </c>
      <c r="P775" s="184">
        <v>4607109963586</v>
      </c>
      <c r="Q775" s="339"/>
      <c r="R775" s="355">
        <f t="shared" si="78"/>
        <v>35.119999999999997</v>
      </c>
      <c r="S775" s="359" t="s">
        <v>2637</v>
      </c>
      <c r="T775" s="475"/>
    </row>
    <row r="776" spans="1:20" ht="15.75" x14ac:dyDescent="0.2">
      <c r="A776" s="222">
        <v>759</v>
      </c>
      <c r="B776" s="283">
        <v>1322</v>
      </c>
      <c r="C776" s="331" t="s">
        <v>2647</v>
      </c>
      <c r="D776" s="332"/>
      <c r="E776" s="285" t="s">
        <v>839</v>
      </c>
      <c r="F776" s="322" t="s">
        <v>1046</v>
      </c>
      <c r="G776" s="512" t="str">
        <f t="shared" si="76"/>
        <v>фото</v>
      </c>
      <c r="H776" s="223"/>
      <c r="I776" s="333" t="s">
        <v>996</v>
      </c>
      <c r="J776" s="334" t="s">
        <v>1479</v>
      </c>
      <c r="K776" s="335" t="s">
        <v>1045</v>
      </c>
      <c r="L776" s="336">
        <v>5</v>
      </c>
      <c r="M776" s="337">
        <v>193.4</v>
      </c>
      <c r="N776" s="338"/>
      <c r="O776" s="149">
        <f t="shared" si="77"/>
        <v>0</v>
      </c>
      <c r="P776" s="184">
        <v>4607109963616</v>
      </c>
      <c r="Q776" s="339"/>
      <c r="R776" s="355">
        <f t="shared" si="78"/>
        <v>38.68</v>
      </c>
      <c r="S776" s="359" t="s">
        <v>2647</v>
      </c>
      <c r="T776" s="475"/>
    </row>
    <row r="777" spans="1:20" ht="15" x14ac:dyDescent="0.2">
      <c r="A777" s="461">
        <v>760</v>
      </c>
      <c r="B777" s="288"/>
      <c r="C777" s="288"/>
      <c r="D777" s="288"/>
      <c r="E777" s="286" t="s">
        <v>1051</v>
      </c>
      <c r="F777" s="480"/>
      <c r="G777" s="480"/>
      <c r="H777" s="480"/>
      <c r="I777" s="326"/>
      <c r="J777" s="326"/>
      <c r="K777" s="326"/>
      <c r="L777" s="326"/>
      <c r="M777" s="326"/>
      <c r="N777" s="326"/>
      <c r="O777" s="326"/>
      <c r="P777" s="326"/>
      <c r="Q777" s="326"/>
      <c r="R777" s="326"/>
      <c r="S777" s="343"/>
      <c r="T777" s="482"/>
    </row>
    <row r="778" spans="1:20" ht="15.75" x14ac:dyDescent="0.2">
      <c r="A778" s="222">
        <v>761</v>
      </c>
      <c r="B778" s="283">
        <v>2891</v>
      </c>
      <c r="C778" s="331" t="s">
        <v>2650</v>
      </c>
      <c r="D778" s="332"/>
      <c r="E778" s="285" t="s">
        <v>839</v>
      </c>
      <c r="F778" s="322" t="s">
        <v>1052</v>
      </c>
      <c r="G778" s="512" t="str">
        <f t="shared" ref="G778:G789" si="79">HYPERLINK("http://www.gardenbulbs.ru/images/summer_CL/thumbnails/"&amp;C778&amp;".jpg","фото")</f>
        <v>фото</v>
      </c>
      <c r="H778" s="223"/>
      <c r="I778" s="333" t="s">
        <v>6539</v>
      </c>
      <c r="J778" s="334" t="s">
        <v>1496</v>
      </c>
      <c r="K778" s="335" t="s">
        <v>840</v>
      </c>
      <c r="L778" s="336">
        <v>5</v>
      </c>
      <c r="M778" s="337">
        <v>135.69999999999999</v>
      </c>
      <c r="N778" s="338"/>
      <c r="O778" s="149">
        <f t="shared" ref="O778:O789" si="80">IF(ISERROR(N778*M778),0,N778*M778)</f>
        <v>0</v>
      </c>
      <c r="P778" s="184">
        <v>4607109984772</v>
      </c>
      <c r="Q778" s="339"/>
      <c r="R778" s="355">
        <f t="shared" ref="R778:R789" si="81">ROUND(M778/L778,2)</f>
        <v>27.14</v>
      </c>
      <c r="S778" s="359" t="s">
        <v>2650</v>
      </c>
      <c r="T778" s="475" t="s">
        <v>8195</v>
      </c>
    </row>
    <row r="779" spans="1:20" ht="15.75" x14ac:dyDescent="0.2">
      <c r="A779" s="222">
        <v>762</v>
      </c>
      <c r="B779" s="283">
        <v>2648</v>
      </c>
      <c r="C779" s="331" t="s">
        <v>2651</v>
      </c>
      <c r="D779" s="332"/>
      <c r="E779" s="285" t="s">
        <v>839</v>
      </c>
      <c r="F779" s="322" t="s">
        <v>1057</v>
      </c>
      <c r="G779" s="512" t="str">
        <f t="shared" si="79"/>
        <v>фото</v>
      </c>
      <c r="H779" s="223"/>
      <c r="I779" s="333" t="s">
        <v>1058</v>
      </c>
      <c r="J779" s="334" t="s">
        <v>1496</v>
      </c>
      <c r="K779" s="335" t="s">
        <v>971</v>
      </c>
      <c r="L779" s="336">
        <v>5</v>
      </c>
      <c r="M779" s="337">
        <v>268.8</v>
      </c>
      <c r="N779" s="338"/>
      <c r="O779" s="149">
        <f t="shared" si="80"/>
        <v>0</v>
      </c>
      <c r="P779" s="184">
        <v>4607109956298</v>
      </c>
      <c r="Q779" s="339"/>
      <c r="R779" s="355">
        <f t="shared" si="81"/>
        <v>53.76</v>
      </c>
      <c r="S779" s="359" t="s">
        <v>2651</v>
      </c>
      <c r="T779" s="475" t="s">
        <v>8195</v>
      </c>
    </row>
    <row r="780" spans="1:20" ht="15.75" x14ac:dyDescent="0.2">
      <c r="A780" s="222">
        <v>763</v>
      </c>
      <c r="B780" s="283">
        <v>2347</v>
      </c>
      <c r="C780" s="331" t="s">
        <v>2652</v>
      </c>
      <c r="D780" s="332"/>
      <c r="E780" s="285" t="s">
        <v>839</v>
      </c>
      <c r="F780" s="322" t="s">
        <v>1055</v>
      </c>
      <c r="G780" s="512" t="str">
        <f t="shared" si="79"/>
        <v>фото</v>
      </c>
      <c r="H780" s="223"/>
      <c r="I780" s="333" t="s">
        <v>1056</v>
      </c>
      <c r="J780" s="334" t="s">
        <v>1496</v>
      </c>
      <c r="K780" s="335" t="s">
        <v>971</v>
      </c>
      <c r="L780" s="336">
        <v>5</v>
      </c>
      <c r="M780" s="337">
        <v>246.6</v>
      </c>
      <c r="N780" s="338"/>
      <c r="O780" s="149">
        <f t="shared" si="80"/>
        <v>0</v>
      </c>
      <c r="P780" s="184">
        <v>4607109967133</v>
      </c>
      <c r="Q780" s="339"/>
      <c r="R780" s="355">
        <f t="shared" si="81"/>
        <v>49.32</v>
      </c>
      <c r="S780" s="359" t="s">
        <v>2652</v>
      </c>
      <c r="T780" s="475" t="s">
        <v>8195</v>
      </c>
    </row>
    <row r="781" spans="1:20" ht="15.75" x14ac:dyDescent="0.2">
      <c r="A781" s="222">
        <v>764</v>
      </c>
      <c r="B781" s="283">
        <v>2644</v>
      </c>
      <c r="C781" s="331" t="s">
        <v>2653</v>
      </c>
      <c r="D781" s="332"/>
      <c r="E781" s="285" t="s">
        <v>839</v>
      </c>
      <c r="F781" s="322" t="s">
        <v>1053</v>
      </c>
      <c r="G781" s="512" t="str">
        <f t="shared" si="79"/>
        <v>фото</v>
      </c>
      <c r="H781" s="223"/>
      <c r="I781" s="333" t="s">
        <v>1054</v>
      </c>
      <c r="J781" s="334" t="s">
        <v>1496</v>
      </c>
      <c r="K781" s="335" t="s">
        <v>971</v>
      </c>
      <c r="L781" s="336">
        <v>5</v>
      </c>
      <c r="M781" s="337">
        <v>268.8</v>
      </c>
      <c r="N781" s="338"/>
      <c r="O781" s="149">
        <f t="shared" si="80"/>
        <v>0</v>
      </c>
      <c r="P781" s="184">
        <v>4607109956243</v>
      </c>
      <c r="Q781" s="339"/>
      <c r="R781" s="355">
        <f t="shared" si="81"/>
        <v>53.76</v>
      </c>
      <c r="S781" s="359" t="s">
        <v>2653</v>
      </c>
      <c r="T781" s="475" t="s">
        <v>8195</v>
      </c>
    </row>
    <row r="782" spans="1:20" ht="15.75" x14ac:dyDescent="0.2">
      <c r="A782" s="222">
        <v>765</v>
      </c>
      <c r="B782" s="283">
        <v>2358</v>
      </c>
      <c r="C782" s="331" t="s">
        <v>2654</v>
      </c>
      <c r="D782" s="332"/>
      <c r="E782" s="285" t="s">
        <v>839</v>
      </c>
      <c r="F782" s="322" t="s">
        <v>1065</v>
      </c>
      <c r="G782" s="512" t="str">
        <f t="shared" si="79"/>
        <v>фото</v>
      </c>
      <c r="H782" s="223"/>
      <c r="I782" s="333" t="s">
        <v>1066</v>
      </c>
      <c r="J782" s="334" t="s">
        <v>1496</v>
      </c>
      <c r="K782" s="335" t="s">
        <v>971</v>
      </c>
      <c r="L782" s="336">
        <v>5</v>
      </c>
      <c r="M782" s="337">
        <v>335.3</v>
      </c>
      <c r="N782" s="338"/>
      <c r="O782" s="149">
        <f t="shared" si="80"/>
        <v>0</v>
      </c>
      <c r="P782" s="184">
        <v>4607109967171</v>
      </c>
      <c r="Q782" s="339"/>
      <c r="R782" s="355">
        <f t="shared" si="81"/>
        <v>67.06</v>
      </c>
      <c r="S782" s="359" t="s">
        <v>2654</v>
      </c>
      <c r="T782" s="475" t="s">
        <v>8195</v>
      </c>
    </row>
    <row r="783" spans="1:20" ht="15.75" x14ac:dyDescent="0.2">
      <c r="A783" s="222">
        <v>766</v>
      </c>
      <c r="B783" s="283">
        <v>6637</v>
      </c>
      <c r="C783" s="331" t="s">
        <v>2655</v>
      </c>
      <c r="D783" s="332"/>
      <c r="E783" s="285" t="s">
        <v>839</v>
      </c>
      <c r="F783" s="322" t="s">
        <v>275</v>
      </c>
      <c r="G783" s="512" t="str">
        <f t="shared" si="79"/>
        <v>фото</v>
      </c>
      <c r="H783" s="223"/>
      <c r="I783" s="333" t="s">
        <v>171</v>
      </c>
      <c r="J783" s="334" t="s">
        <v>1496</v>
      </c>
      <c r="K783" s="335" t="s">
        <v>971</v>
      </c>
      <c r="L783" s="336">
        <v>5</v>
      </c>
      <c r="M783" s="337">
        <v>268.8</v>
      </c>
      <c r="N783" s="338"/>
      <c r="O783" s="149">
        <f t="shared" si="80"/>
        <v>0</v>
      </c>
      <c r="P783" s="184">
        <v>4607109942819</v>
      </c>
      <c r="Q783" s="339"/>
      <c r="R783" s="355">
        <f t="shared" si="81"/>
        <v>53.76</v>
      </c>
      <c r="S783" s="359" t="s">
        <v>2655</v>
      </c>
      <c r="T783" s="475" t="s">
        <v>8195</v>
      </c>
    </row>
    <row r="784" spans="1:20" ht="15.75" x14ac:dyDescent="0.2">
      <c r="A784" s="222">
        <v>767</v>
      </c>
      <c r="B784" s="283">
        <v>3279</v>
      </c>
      <c r="C784" s="331" t="s">
        <v>6701</v>
      </c>
      <c r="D784" s="332"/>
      <c r="E784" s="285" t="s">
        <v>839</v>
      </c>
      <c r="F784" s="322" t="s">
        <v>6285</v>
      </c>
      <c r="G784" s="512" t="str">
        <f t="shared" si="79"/>
        <v>фото</v>
      </c>
      <c r="H784" s="223"/>
      <c r="I784" s="333" t="s">
        <v>6540</v>
      </c>
      <c r="J784" s="334" t="s">
        <v>1496</v>
      </c>
      <c r="K784" s="335" t="s">
        <v>971</v>
      </c>
      <c r="L784" s="336">
        <v>5</v>
      </c>
      <c r="M784" s="337">
        <v>135.69999999999999</v>
      </c>
      <c r="N784" s="338"/>
      <c r="O784" s="149">
        <f t="shared" si="80"/>
        <v>0</v>
      </c>
      <c r="P784" s="184">
        <v>4607109951828</v>
      </c>
      <c r="Q784" s="339" t="s">
        <v>5840</v>
      </c>
      <c r="R784" s="355">
        <f t="shared" si="81"/>
        <v>27.14</v>
      </c>
      <c r="S784" s="359" t="s">
        <v>6701</v>
      </c>
      <c r="T784" s="475" t="s">
        <v>8195</v>
      </c>
    </row>
    <row r="785" spans="1:20" ht="15.75" x14ac:dyDescent="0.2">
      <c r="A785" s="222">
        <v>768</v>
      </c>
      <c r="B785" s="283">
        <v>2354</v>
      </c>
      <c r="C785" s="331" t="s">
        <v>3698</v>
      </c>
      <c r="D785" s="332"/>
      <c r="E785" s="285" t="s">
        <v>839</v>
      </c>
      <c r="F785" s="322" t="s">
        <v>1059</v>
      </c>
      <c r="G785" s="512" t="str">
        <f t="shared" si="79"/>
        <v>фото</v>
      </c>
      <c r="H785" s="223"/>
      <c r="I785" s="333" t="s">
        <v>1521</v>
      </c>
      <c r="J785" s="334" t="s">
        <v>1496</v>
      </c>
      <c r="K785" s="335" t="s">
        <v>971</v>
      </c>
      <c r="L785" s="336">
        <v>5</v>
      </c>
      <c r="M785" s="337">
        <v>126.8</v>
      </c>
      <c r="N785" s="338"/>
      <c r="O785" s="149">
        <f t="shared" si="80"/>
        <v>0</v>
      </c>
      <c r="P785" s="184">
        <v>4607109967157</v>
      </c>
      <c r="Q785" s="339"/>
      <c r="R785" s="355">
        <f t="shared" si="81"/>
        <v>25.36</v>
      </c>
      <c r="S785" s="359" t="s">
        <v>3698</v>
      </c>
      <c r="T785" s="475" t="s">
        <v>8195</v>
      </c>
    </row>
    <row r="786" spans="1:20" ht="15.75" x14ac:dyDescent="0.2">
      <c r="A786" s="222">
        <v>769</v>
      </c>
      <c r="B786" s="283">
        <v>1323</v>
      </c>
      <c r="C786" s="331" t="s">
        <v>2656</v>
      </c>
      <c r="D786" s="332"/>
      <c r="E786" s="285" t="s">
        <v>839</v>
      </c>
      <c r="F786" s="322" t="s">
        <v>1060</v>
      </c>
      <c r="G786" s="512" t="str">
        <f t="shared" si="79"/>
        <v>фото</v>
      </c>
      <c r="H786" s="223"/>
      <c r="I786" s="333" t="s">
        <v>1061</v>
      </c>
      <c r="J786" s="334" t="s">
        <v>1496</v>
      </c>
      <c r="K786" s="335" t="s">
        <v>971</v>
      </c>
      <c r="L786" s="336">
        <v>5</v>
      </c>
      <c r="M786" s="337">
        <v>188.9</v>
      </c>
      <c r="N786" s="338"/>
      <c r="O786" s="149">
        <f t="shared" si="80"/>
        <v>0</v>
      </c>
      <c r="P786" s="184">
        <v>4607109963326</v>
      </c>
      <c r="Q786" s="339"/>
      <c r="R786" s="355">
        <f t="shared" si="81"/>
        <v>37.78</v>
      </c>
      <c r="S786" s="359" t="s">
        <v>2656</v>
      </c>
      <c r="T786" s="475" t="s">
        <v>8195</v>
      </c>
    </row>
    <row r="787" spans="1:20" ht="15.75" x14ac:dyDescent="0.2">
      <c r="A787" s="222">
        <v>770</v>
      </c>
      <c r="B787" s="283">
        <v>909</v>
      </c>
      <c r="C787" s="331" t="s">
        <v>2657</v>
      </c>
      <c r="D787" s="332"/>
      <c r="E787" s="285" t="s">
        <v>839</v>
      </c>
      <c r="F787" s="322" t="s">
        <v>1062</v>
      </c>
      <c r="G787" s="512" t="str">
        <f t="shared" si="79"/>
        <v>фото</v>
      </c>
      <c r="H787" s="223"/>
      <c r="I787" s="333" t="s">
        <v>1063</v>
      </c>
      <c r="J787" s="334" t="s">
        <v>1496</v>
      </c>
      <c r="K787" s="335" t="s">
        <v>971</v>
      </c>
      <c r="L787" s="336">
        <v>5</v>
      </c>
      <c r="M787" s="337">
        <v>268.8</v>
      </c>
      <c r="N787" s="338"/>
      <c r="O787" s="149">
        <f t="shared" si="80"/>
        <v>0</v>
      </c>
      <c r="P787" s="184">
        <v>4607109970089</v>
      </c>
      <c r="Q787" s="339"/>
      <c r="R787" s="355">
        <f t="shared" si="81"/>
        <v>53.76</v>
      </c>
      <c r="S787" s="359" t="s">
        <v>2657</v>
      </c>
      <c r="T787" s="475" t="s">
        <v>8195</v>
      </c>
    </row>
    <row r="788" spans="1:20" ht="15.75" x14ac:dyDescent="0.2">
      <c r="A788" s="222">
        <v>771</v>
      </c>
      <c r="B788" s="283">
        <v>1994</v>
      </c>
      <c r="C788" s="331" t="s">
        <v>2658</v>
      </c>
      <c r="D788" s="332"/>
      <c r="E788" s="285" t="s">
        <v>839</v>
      </c>
      <c r="F788" s="322" t="s">
        <v>1064</v>
      </c>
      <c r="G788" s="512" t="str">
        <f t="shared" si="79"/>
        <v>фото</v>
      </c>
      <c r="H788" s="223"/>
      <c r="I788" s="333" t="s">
        <v>6541</v>
      </c>
      <c r="J788" s="334" t="s">
        <v>1496</v>
      </c>
      <c r="K788" s="335" t="s">
        <v>971</v>
      </c>
      <c r="L788" s="336">
        <v>5</v>
      </c>
      <c r="M788" s="337">
        <v>109</v>
      </c>
      <c r="N788" s="338"/>
      <c r="O788" s="149">
        <f t="shared" si="80"/>
        <v>0</v>
      </c>
      <c r="P788" s="184">
        <v>4607109984826</v>
      </c>
      <c r="Q788" s="339"/>
      <c r="R788" s="355">
        <f t="shared" si="81"/>
        <v>21.8</v>
      </c>
      <c r="S788" s="359" t="s">
        <v>2658</v>
      </c>
      <c r="T788" s="475" t="s">
        <v>8195</v>
      </c>
    </row>
    <row r="789" spans="1:20" s="106" customFormat="1" ht="15.75" x14ac:dyDescent="0.2">
      <c r="A789" s="222">
        <v>772</v>
      </c>
      <c r="B789" s="283">
        <v>2356</v>
      </c>
      <c r="C789" s="331" t="s">
        <v>2659</v>
      </c>
      <c r="D789" s="332"/>
      <c r="E789" s="285" t="s">
        <v>839</v>
      </c>
      <c r="F789" s="322" t="s">
        <v>1482</v>
      </c>
      <c r="G789" s="512" t="str">
        <f t="shared" si="79"/>
        <v>фото</v>
      </c>
      <c r="H789" s="223"/>
      <c r="I789" s="333" t="s">
        <v>461</v>
      </c>
      <c r="J789" s="334" t="s">
        <v>1496</v>
      </c>
      <c r="K789" s="335" t="s">
        <v>971</v>
      </c>
      <c r="L789" s="336">
        <v>5</v>
      </c>
      <c r="M789" s="337">
        <v>180</v>
      </c>
      <c r="N789" s="338"/>
      <c r="O789" s="149">
        <f t="shared" si="80"/>
        <v>0</v>
      </c>
      <c r="P789" s="184">
        <v>4607109967164</v>
      </c>
      <c r="Q789" s="339"/>
      <c r="R789" s="355">
        <f t="shared" si="81"/>
        <v>36</v>
      </c>
      <c r="S789" s="359" t="s">
        <v>2659</v>
      </c>
      <c r="T789" s="475" t="s">
        <v>8195</v>
      </c>
    </row>
    <row r="790" spans="1:20" ht="15" x14ac:dyDescent="0.2">
      <c r="A790" s="461">
        <v>773</v>
      </c>
      <c r="B790" s="288"/>
      <c r="C790" s="288"/>
      <c r="D790" s="288"/>
      <c r="E790" s="286" t="s">
        <v>1067</v>
      </c>
      <c r="F790" s="480"/>
      <c r="G790" s="480"/>
      <c r="H790" s="480"/>
      <c r="I790" s="326"/>
      <c r="J790" s="326"/>
      <c r="K790" s="326"/>
      <c r="L790" s="326"/>
      <c r="M790" s="326"/>
      <c r="N790" s="326"/>
      <c r="O790" s="326"/>
      <c r="P790" s="326"/>
      <c r="Q790" s="326"/>
      <c r="R790" s="326"/>
      <c r="S790" s="343"/>
      <c r="T790" s="482"/>
    </row>
    <row r="791" spans="1:20" ht="15.75" x14ac:dyDescent="0.2">
      <c r="A791" s="222">
        <v>774</v>
      </c>
      <c r="B791" s="283">
        <v>2346</v>
      </c>
      <c r="C791" s="331" t="s">
        <v>2660</v>
      </c>
      <c r="D791" s="332"/>
      <c r="E791" s="285" t="s">
        <v>839</v>
      </c>
      <c r="F791" s="322" t="s">
        <v>1068</v>
      </c>
      <c r="G791" s="512" t="str">
        <f t="shared" ref="G791:G793" si="82">HYPERLINK("http://www.gardenbulbs.ru/images/summer_CL/thumbnails/"&amp;C791&amp;".jpg","фото")</f>
        <v>фото</v>
      </c>
      <c r="H791" s="223"/>
      <c r="I791" s="333" t="s">
        <v>1069</v>
      </c>
      <c r="J791" s="334" t="s">
        <v>1493</v>
      </c>
      <c r="K791" s="335" t="s">
        <v>840</v>
      </c>
      <c r="L791" s="336">
        <v>5</v>
      </c>
      <c r="M791" s="337">
        <v>166.7</v>
      </c>
      <c r="N791" s="338"/>
      <c r="O791" s="149">
        <f t="shared" ref="O791:O793" si="83">IF(ISERROR(N791*M791),0,N791*M791)</f>
        <v>0</v>
      </c>
      <c r="P791" s="184">
        <v>4607109967188</v>
      </c>
      <c r="Q791" s="339"/>
      <c r="R791" s="355">
        <f t="shared" ref="R791:R793" si="84">ROUND(M791/L791,2)</f>
        <v>33.340000000000003</v>
      </c>
      <c r="S791" s="359" t="s">
        <v>2660</v>
      </c>
      <c r="T791" s="475" t="s">
        <v>8071</v>
      </c>
    </row>
    <row r="792" spans="1:20" ht="15.75" x14ac:dyDescent="0.2">
      <c r="A792" s="222">
        <v>775</v>
      </c>
      <c r="B792" s="283">
        <v>1324</v>
      </c>
      <c r="C792" s="331" t="s">
        <v>2661</v>
      </c>
      <c r="D792" s="332"/>
      <c r="E792" s="285" t="s">
        <v>839</v>
      </c>
      <c r="F792" s="322" t="s">
        <v>1070</v>
      </c>
      <c r="G792" s="512" t="str">
        <f t="shared" si="82"/>
        <v>фото</v>
      </c>
      <c r="H792" s="223"/>
      <c r="I792" s="333" t="s">
        <v>442</v>
      </c>
      <c r="J792" s="334" t="s">
        <v>1493</v>
      </c>
      <c r="K792" s="335" t="s">
        <v>840</v>
      </c>
      <c r="L792" s="336">
        <v>5</v>
      </c>
      <c r="M792" s="337">
        <v>166.7</v>
      </c>
      <c r="N792" s="338"/>
      <c r="O792" s="149">
        <f t="shared" si="83"/>
        <v>0</v>
      </c>
      <c r="P792" s="184">
        <v>4607109963272</v>
      </c>
      <c r="Q792" s="339"/>
      <c r="R792" s="355">
        <f t="shared" si="84"/>
        <v>33.340000000000003</v>
      </c>
      <c r="S792" s="359" t="s">
        <v>2661</v>
      </c>
      <c r="T792" s="475" t="s">
        <v>8071</v>
      </c>
    </row>
    <row r="793" spans="1:20" ht="15.75" x14ac:dyDescent="0.2">
      <c r="A793" s="222">
        <v>776</v>
      </c>
      <c r="B793" s="283">
        <v>3423</v>
      </c>
      <c r="C793" s="331" t="s">
        <v>2662</v>
      </c>
      <c r="D793" s="332"/>
      <c r="E793" s="285" t="s">
        <v>839</v>
      </c>
      <c r="F793" s="322" t="s">
        <v>1072</v>
      </c>
      <c r="G793" s="512" t="str">
        <f t="shared" si="82"/>
        <v>фото</v>
      </c>
      <c r="H793" s="223"/>
      <c r="I793" s="333" t="s">
        <v>461</v>
      </c>
      <c r="J793" s="334" t="s">
        <v>1493</v>
      </c>
      <c r="K793" s="335" t="s">
        <v>840</v>
      </c>
      <c r="L793" s="336">
        <v>5</v>
      </c>
      <c r="M793" s="337">
        <v>166.7</v>
      </c>
      <c r="N793" s="338"/>
      <c r="O793" s="149">
        <f t="shared" si="83"/>
        <v>0</v>
      </c>
      <c r="P793" s="184">
        <v>4607109970096</v>
      </c>
      <c r="Q793" s="339"/>
      <c r="R793" s="355">
        <f t="shared" si="84"/>
        <v>33.340000000000003</v>
      </c>
      <c r="S793" s="359" t="s">
        <v>2662</v>
      </c>
      <c r="T793" s="475" t="s">
        <v>8071</v>
      </c>
    </row>
    <row r="794" spans="1:20" ht="18.75" x14ac:dyDescent="0.2">
      <c r="A794" s="461">
        <v>777</v>
      </c>
      <c r="B794" s="462" t="s">
        <v>2663</v>
      </c>
      <c r="C794" s="462"/>
      <c r="D794" s="462"/>
      <c r="E794" s="462"/>
      <c r="F794" s="463"/>
      <c r="G794" s="514"/>
      <c r="H794" s="514"/>
      <c r="I794" s="464"/>
      <c r="J794" s="465"/>
      <c r="K794" s="478"/>
      <c r="L794" s="467"/>
      <c r="M794" s="467"/>
      <c r="N794"/>
      <c r="O794"/>
      <c r="P794" s="469"/>
      <c r="Q794" s="479"/>
      <c r="R794" s="479"/>
      <c r="S794" s="479"/>
      <c r="T794" s="483"/>
    </row>
    <row r="795" spans="1:20" ht="15" x14ac:dyDescent="0.2">
      <c r="A795" s="461">
        <v>778</v>
      </c>
      <c r="B795" s="288"/>
      <c r="C795" s="288"/>
      <c r="D795" s="288"/>
      <c r="E795" s="286" t="s">
        <v>3425</v>
      </c>
      <c r="F795" s="480"/>
      <c r="G795" s="480"/>
      <c r="H795" s="480"/>
      <c r="I795" s="326"/>
      <c r="J795" s="326"/>
      <c r="K795" s="326"/>
      <c r="L795" s="326"/>
      <c r="M795" s="326"/>
      <c r="N795" s="326"/>
      <c r="O795" s="326"/>
      <c r="P795" s="326"/>
      <c r="Q795" s="326"/>
      <c r="R795" s="326"/>
      <c r="S795" s="344"/>
      <c r="T795" s="484"/>
    </row>
    <row r="796" spans="1:20" ht="38.25" x14ac:dyDescent="0.2">
      <c r="A796" s="222">
        <v>779</v>
      </c>
      <c r="B796" s="283">
        <v>68</v>
      </c>
      <c r="C796" s="331" t="s">
        <v>2664</v>
      </c>
      <c r="D796" s="332"/>
      <c r="E796" s="285" t="s">
        <v>841</v>
      </c>
      <c r="F796" s="322" t="s">
        <v>1078</v>
      </c>
      <c r="G796" s="512" t="str">
        <f t="shared" ref="G796:G808" si="85">HYPERLINK("http://www.gardenbulbs.ru/images/summer_CL/thumbnails/"&amp;C796&amp;".jpg","фото")</f>
        <v>фото</v>
      </c>
      <c r="H796" s="223"/>
      <c r="I796" s="333" t="s">
        <v>1079</v>
      </c>
      <c r="J796" s="334" t="s">
        <v>1464</v>
      </c>
      <c r="K796" s="335" t="s">
        <v>844</v>
      </c>
      <c r="L796" s="336">
        <v>5</v>
      </c>
      <c r="M796" s="337">
        <v>273.2</v>
      </c>
      <c r="N796" s="338"/>
      <c r="O796" s="149">
        <f t="shared" ref="O796:O808" si="86">IF(ISERROR(N796*M796),0,N796*M796)</f>
        <v>0</v>
      </c>
      <c r="P796" s="184">
        <v>4607109978726</v>
      </c>
      <c r="Q796" s="339"/>
      <c r="R796" s="355">
        <f t="shared" ref="R796:R808" si="87">ROUND(M796/L796,2)</f>
        <v>54.64</v>
      </c>
      <c r="S796" s="359" t="s">
        <v>2664</v>
      </c>
      <c r="T796" s="475" t="s">
        <v>8196</v>
      </c>
    </row>
    <row r="797" spans="1:20" ht="102" x14ac:dyDescent="0.2">
      <c r="A797" s="222">
        <v>780</v>
      </c>
      <c r="B797" s="283">
        <v>922</v>
      </c>
      <c r="C797" s="331" t="s">
        <v>6702</v>
      </c>
      <c r="D797" s="332"/>
      <c r="E797" s="285" t="s">
        <v>841</v>
      </c>
      <c r="F797" s="322" t="s">
        <v>6286</v>
      </c>
      <c r="G797" s="512" t="str">
        <f t="shared" si="85"/>
        <v>фото</v>
      </c>
      <c r="H797" s="223"/>
      <c r="I797" s="333" t="s">
        <v>6542</v>
      </c>
      <c r="J797" s="334" t="s">
        <v>1496</v>
      </c>
      <c r="K797" s="335" t="s">
        <v>844</v>
      </c>
      <c r="L797" s="336">
        <v>3</v>
      </c>
      <c r="M797" s="337">
        <v>337.1</v>
      </c>
      <c r="N797" s="338"/>
      <c r="O797" s="149">
        <f t="shared" si="86"/>
        <v>0</v>
      </c>
      <c r="P797" s="184">
        <v>4607109956458</v>
      </c>
      <c r="Q797" s="339" t="s">
        <v>5840</v>
      </c>
      <c r="R797" s="355">
        <f t="shared" si="87"/>
        <v>112.37</v>
      </c>
      <c r="S797" s="359" t="s">
        <v>6702</v>
      </c>
      <c r="T797" s="475" t="s">
        <v>8197</v>
      </c>
    </row>
    <row r="798" spans="1:20" ht="25.5" x14ac:dyDescent="0.2">
      <c r="A798" s="222">
        <v>781</v>
      </c>
      <c r="B798" s="283">
        <v>2042</v>
      </c>
      <c r="C798" s="331" t="s">
        <v>2665</v>
      </c>
      <c r="D798" s="332"/>
      <c r="E798" s="285" t="s">
        <v>841</v>
      </c>
      <c r="F798" s="322" t="s">
        <v>1073</v>
      </c>
      <c r="G798" s="512" t="str">
        <f t="shared" si="85"/>
        <v>фото</v>
      </c>
      <c r="H798" s="223"/>
      <c r="I798" s="333" t="s">
        <v>6543</v>
      </c>
      <c r="J798" s="334" t="s">
        <v>1464</v>
      </c>
      <c r="K798" s="335" t="s">
        <v>844</v>
      </c>
      <c r="L798" s="336">
        <v>7</v>
      </c>
      <c r="M798" s="337">
        <v>255.5</v>
      </c>
      <c r="N798" s="338"/>
      <c r="O798" s="149">
        <f t="shared" si="86"/>
        <v>0</v>
      </c>
      <c r="P798" s="184">
        <v>4607109985045</v>
      </c>
      <c r="Q798" s="339"/>
      <c r="R798" s="355">
        <f t="shared" si="87"/>
        <v>36.5</v>
      </c>
      <c r="S798" s="359" t="s">
        <v>2665</v>
      </c>
      <c r="T798" s="475" t="s">
        <v>8196</v>
      </c>
    </row>
    <row r="799" spans="1:20" ht="38.25" x14ac:dyDescent="0.2">
      <c r="A799" s="222">
        <v>782</v>
      </c>
      <c r="B799" s="283">
        <v>5826</v>
      </c>
      <c r="C799" s="331" t="s">
        <v>4522</v>
      </c>
      <c r="D799" s="332"/>
      <c r="E799" s="285" t="s">
        <v>841</v>
      </c>
      <c r="F799" s="322" t="s">
        <v>1723</v>
      </c>
      <c r="G799" s="512" t="str">
        <f t="shared" si="85"/>
        <v>фото</v>
      </c>
      <c r="H799" s="223"/>
      <c r="I799" s="333" t="s">
        <v>3548</v>
      </c>
      <c r="J799" s="334" t="s">
        <v>1493</v>
      </c>
      <c r="K799" s="335" t="s">
        <v>844</v>
      </c>
      <c r="L799" s="336">
        <v>3</v>
      </c>
      <c r="M799" s="337">
        <v>464.9</v>
      </c>
      <c r="N799" s="338"/>
      <c r="O799" s="149">
        <f t="shared" si="86"/>
        <v>0</v>
      </c>
      <c r="P799" s="184">
        <v>4607109934944</v>
      </c>
      <c r="Q799" s="339"/>
      <c r="R799" s="355">
        <f t="shared" si="87"/>
        <v>154.97</v>
      </c>
      <c r="S799" s="359" t="s">
        <v>4522</v>
      </c>
      <c r="T799" s="475" t="s">
        <v>8198</v>
      </c>
    </row>
    <row r="800" spans="1:20" s="106" customFormat="1" ht="51" x14ac:dyDescent="0.2">
      <c r="A800" s="222">
        <v>783</v>
      </c>
      <c r="B800" s="283">
        <v>7477</v>
      </c>
      <c r="C800" s="331" t="s">
        <v>8199</v>
      </c>
      <c r="D800" s="332"/>
      <c r="E800" s="285" t="s">
        <v>841</v>
      </c>
      <c r="F800" s="322" t="s">
        <v>8200</v>
      </c>
      <c r="G800" s="512" t="str">
        <f t="shared" si="85"/>
        <v>фото</v>
      </c>
      <c r="H800" s="223"/>
      <c r="I800" s="333" t="s">
        <v>8201</v>
      </c>
      <c r="J800" s="334" t="s">
        <v>1443</v>
      </c>
      <c r="K800" s="335" t="s">
        <v>844</v>
      </c>
      <c r="L800" s="336">
        <v>5</v>
      </c>
      <c r="M800" s="337">
        <v>221.3</v>
      </c>
      <c r="N800" s="338"/>
      <c r="O800" s="149">
        <f t="shared" si="86"/>
        <v>0</v>
      </c>
      <c r="P800" s="184">
        <v>4607109938867</v>
      </c>
      <c r="Q800" s="339"/>
      <c r="R800" s="355">
        <f t="shared" si="87"/>
        <v>44.26</v>
      </c>
      <c r="S800" s="359" t="s">
        <v>8199</v>
      </c>
      <c r="T800" s="475" t="s">
        <v>8202</v>
      </c>
    </row>
    <row r="801" spans="1:20" ht="51" x14ac:dyDescent="0.2">
      <c r="A801" s="222">
        <v>784</v>
      </c>
      <c r="B801" s="283">
        <v>6482</v>
      </c>
      <c r="C801" s="331" t="s">
        <v>4523</v>
      </c>
      <c r="D801" s="332"/>
      <c r="E801" s="285" t="s">
        <v>841</v>
      </c>
      <c r="F801" s="322" t="s">
        <v>4524</v>
      </c>
      <c r="G801" s="512" t="str">
        <f t="shared" si="85"/>
        <v>фото</v>
      </c>
      <c r="H801" s="223"/>
      <c r="I801" s="333" t="s">
        <v>4525</v>
      </c>
      <c r="J801" s="334" t="s">
        <v>1493</v>
      </c>
      <c r="K801" s="335" t="s">
        <v>845</v>
      </c>
      <c r="L801" s="336">
        <v>5</v>
      </c>
      <c r="M801" s="337">
        <v>273.2</v>
      </c>
      <c r="N801" s="338"/>
      <c r="O801" s="149">
        <f t="shared" si="86"/>
        <v>0</v>
      </c>
      <c r="P801" s="184">
        <v>4607109930786</v>
      </c>
      <c r="Q801" s="339"/>
      <c r="R801" s="355">
        <f t="shared" si="87"/>
        <v>54.64</v>
      </c>
      <c r="S801" s="359" t="s">
        <v>4523</v>
      </c>
      <c r="T801" s="475" t="s">
        <v>8198</v>
      </c>
    </row>
    <row r="802" spans="1:20" ht="38.25" x14ac:dyDescent="0.2">
      <c r="A802" s="222">
        <v>785</v>
      </c>
      <c r="B802" s="283">
        <v>5829</v>
      </c>
      <c r="C802" s="331" t="s">
        <v>4526</v>
      </c>
      <c r="D802" s="332"/>
      <c r="E802" s="285" t="s">
        <v>841</v>
      </c>
      <c r="F802" s="322" t="s">
        <v>3480</v>
      </c>
      <c r="G802" s="512" t="str">
        <f t="shared" si="85"/>
        <v>фото</v>
      </c>
      <c r="H802" s="223"/>
      <c r="I802" s="333" t="s">
        <v>3549</v>
      </c>
      <c r="J802" s="334" t="s">
        <v>1464</v>
      </c>
      <c r="K802" s="335" t="s">
        <v>845</v>
      </c>
      <c r="L802" s="336">
        <v>5</v>
      </c>
      <c r="M802" s="337">
        <v>255.5</v>
      </c>
      <c r="N802" s="338"/>
      <c r="O802" s="149">
        <f t="shared" si="86"/>
        <v>0</v>
      </c>
      <c r="P802" s="184">
        <v>4607109934920</v>
      </c>
      <c r="Q802" s="339"/>
      <c r="R802" s="355">
        <f t="shared" si="87"/>
        <v>51.1</v>
      </c>
      <c r="S802" s="359" t="s">
        <v>4526</v>
      </c>
      <c r="T802" s="475" t="s">
        <v>8198</v>
      </c>
    </row>
    <row r="803" spans="1:20" ht="63.75" x14ac:dyDescent="0.2">
      <c r="A803" s="222">
        <v>786</v>
      </c>
      <c r="B803" s="283">
        <v>6652</v>
      </c>
      <c r="C803" s="331" t="s">
        <v>2666</v>
      </c>
      <c r="D803" s="332" t="s">
        <v>2667</v>
      </c>
      <c r="E803" s="285" t="s">
        <v>841</v>
      </c>
      <c r="F803" s="322" t="s">
        <v>276</v>
      </c>
      <c r="G803" s="512" t="str">
        <f t="shared" si="85"/>
        <v>фото</v>
      </c>
      <c r="H803" s="512"/>
      <c r="I803" s="333" t="s">
        <v>3738</v>
      </c>
      <c r="J803" s="334" t="s">
        <v>1464</v>
      </c>
      <c r="K803" s="335" t="s">
        <v>844</v>
      </c>
      <c r="L803" s="336">
        <v>5</v>
      </c>
      <c r="M803" s="337">
        <v>220</v>
      </c>
      <c r="N803" s="338"/>
      <c r="O803" s="149">
        <f t="shared" si="86"/>
        <v>0</v>
      </c>
      <c r="P803" s="184">
        <v>4607109942963</v>
      </c>
      <c r="Q803" s="339"/>
      <c r="R803" s="355">
        <f t="shared" si="87"/>
        <v>44</v>
      </c>
      <c r="S803" s="359" t="s">
        <v>4527</v>
      </c>
      <c r="T803" s="475" t="s">
        <v>8203</v>
      </c>
    </row>
    <row r="804" spans="1:20" ht="38.25" x14ac:dyDescent="0.2">
      <c r="A804" s="222">
        <v>787</v>
      </c>
      <c r="B804" s="283">
        <v>7471</v>
      </c>
      <c r="C804" s="331" t="s">
        <v>3699</v>
      </c>
      <c r="D804" s="332"/>
      <c r="E804" s="285" t="s">
        <v>841</v>
      </c>
      <c r="F804" s="322" t="s">
        <v>2668</v>
      </c>
      <c r="G804" s="512" t="str">
        <f t="shared" si="85"/>
        <v>фото</v>
      </c>
      <c r="H804" s="223"/>
      <c r="I804" s="333" t="s">
        <v>2669</v>
      </c>
      <c r="J804" s="334" t="s">
        <v>1493</v>
      </c>
      <c r="K804" s="335" t="s">
        <v>844</v>
      </c>
      <c r="L804" s="336">
        <v>5</v>
      </c>
      <c r="M804" s="337">
        <v>246.6</v>
      </c>
      <c r="N804" s="338"/>
      <c r="O804" s="149">
        <f t="shared" si="86"/>
        <v>0</v>
      </c>
      <c r="P804" s="184">
        <v>4607109938928</v>
      </c>
      <c r="Q804" s="339"/>
      <c r="R804" s="355">
        <f t="shared" si="87"/>
        <v>49.32</v>
      </c>
      <c r="S804" s="359" t="s">
        <v>3699</v>
      </c>
      <c r="T804" s="475" t="s">
        <v>8204</v>
      </c>
    </row>
    <row r="805" spans="1:20" ht="25.5" x14ac:dyDescent="0.2">
      <c r="A805" s="222">
        <v>788</v>
      </c>
      <c r="B805" s="283">
        <v>67</v>
      </c>
      <c r="C805" s="331" t="s">
        <v>2670</v>
      </c>
      <c r="D805" s="332"/>
      <c r="E805" s="285" t="s">
        <v>841</v>
      </c>
      <c r="F805" s="322" t="s">
        <v>1074</v>
      </c>
      <c r="G805" s="512" t="str">
        <f t="shared" si="85"/>
        <v>фото</v>
      </c>
      <c r="H805" s="223"/>
      <c r="I805" s="333" t="s">
        <v>1075</v>
      </c>
      <c r="J805" s="334" t="s">
        <v>1496</v>
      </c>
      <c r="K805" s="335" t="s">
        <v>844</v>
      </c>
      <c r="L805" s="336">
        <v>10</v>
      </c>
      <c r="M805" s="337">
        <v>291</v>
      </c>
      <c r="N805" s="338"/>
      <c r="O805" s="149">
        <f t="shared" si="86"/>
        <v>0</v>
      </c>
      <c r="P805" s="184">
        <v>4607109978702</v>
      </c>
      <c r="Q805" s="339"/>
      <c r="R805" s="355">
        <f t="shared" si="87"/>
        <v>29.1</v>
      </c>
      <c r="S805" s="359" t="s">
        <v>2670</v>
      </c>
      <c r="T805" s="475" t="s">
        <v>8203</v>
      </c>
    </row>
    <row r="806" spans="1:20" ht="51" x14ac:dyDescent="0.2">
      <c r="A806" s="222">
        <v>789</v>
      </c>
      <c r="B806" s="283">
        <v>7472</v>
      </c>
      <c r="C806" s="331" t="s">
        <v>3700</v>
      </c>
      <c r="D806" s="332"/>
      <c r="E806" s="285" t="s">
        <v>841</v>
      </c>
      <c r="F806" s="322" t="s">
        <v>2671</v>
      </c>
      <c r="G806" s="512" t="str">
        <f t="shared" si="85"/>
        <v>фото</v>
      </c>
      <c r="H806" s="223"/>
      <c r="I806" s="333" t="s">
        <v>2672</v>
      </c>
      <c r="J806" s="334" t="s">
        <v>1493</v>
      </c>
      <c r="K806" s="335" t="s">
        <v>844</v>
      </c>
      <c r="L806" s="336">
        <v>5</v>
      </c>
      <c r="M806" s="337">
        <v>237.7</v>
      </c>
      <c r="N806" s="338"/>
      <c r="O806" s="149">
        <f t="shared" si="86"/>
        <v>0</v>
      </c>
      <c r="P806" s="184">
        <v>4607109938911</v>
      </c>
      <c r="Q806" s="339"/>
      <c r="R806" s="355">
        <f t="shared" si="87"/>
        <v>47.54</v>
      </c>
      <c r="S806" s="359" t="s">
        <v>3700</v>
      </c>
      <c r="T806" s="475" t="s">
        <v>8198</v>
      </c>
    </row>
    <row r="807" spans="1:20" ht="25.5" x14ac:dyDescent="0.2">
      <c r="A807" s="222">
        <v>790</v>
      </c>
      <c r="B807" s="283">
        <v>2868</v>
      </c>
      <c r="C807" s="331" t="s">
        <v>2673</v>
      </c>
      <c r="D807" s="332"/>
      <c r="E807" s="285" t="s">
        <v>841</v>
      </c>
      <c r="F807" s="322" t="s">
        <v>1076</v>
      </c>
      <c r="G807" s="512" t="str">
        <f t="shared" si="85"/>
        <v>фото</v>
      </c>
      <c r="H807" s="223"/>
      <c r="I807" s="333" t="s">
        <v>1077</v>
      </c>
      <c r="J807" s="334" t="s">
        <v>1496</v>
      </c>
      <c r="K807" s="335" t="s">
        <v>844</v>
      </c>
      <c r="L807" s="336">
        <v>5</v>
      </c>
      <c r="M807" s="337">
        <v>242.2</v>
      </c>
      <c r="N807" s="338"/>
      <c r="O807" s="149">
        <f t="shared" si="86"/>
        <v>0</v>
      </c>
      <c r="P807" s="184">
        <v>4607109978719</v>
      </c>
      <c r="Q807" s="339"/>
      <c r="R807" s="355">
        <f t="shared" si="87"/>
        <v>48.44</v>
      </c>
      <c r="S807" s="359" t="s">
        <v>2673</v>
      </c>
      <c r="T807" s="475" t="s">
        <v>8203</v>
      </c>
    </row>
    <row r="808" spans="1:20" ht="38.25" x14ac:dyDescent="0.2">
      <c r="A808" s="222">
        <v>791</v>
      </c>
      <c r="B808" s="283">
        <v>7473</v>
      </c>
      <c r="C808" s="331" t="s">
        <v>3701</v>
      </c>
      <c r="D808" s="332" t="s">
        <v>3702</v>
      </c>
      <c r="E808" s="285" t="s">
        <v>841</v>
      </c>
      <c r="F808" s="322" t="s">
        <v>2674</v>
      </c>
      <c r="G808" s="512" t="str">
        <f t="shared" si="85"/>
        <v>фото</v>
      </c>
      <c r="H808" s="512"/>
      <c r="I808" s="333" t="s">
        <v>2675</v>
      </c>
      <c r="J808" s="334" t="s">
        <v>1464</v>
      </c>
      <c r="K808" s="335" t="s">
        <v>844</v>
      </c>
      <c r="L808" s="336">
        <v>5</v>
      </c>
      <c r="M808" s="337">
        <v>370.8</v>
      </c>
      <c r="N808" s="338"/>
      <c r="O808" s="149">
        <f t="shared" si="86"/>
        <v>0</v>
      </c>
      <c r="P808" s="184">
        <v>4607109938904</v>
      </c>
      <c r="Q808" s="339"/>
      <c r="R808" s="355">
        <f t="shared" si="87"/>
        <v>74.16</v>
      </c>
      <c r="S808" s="359" t="s">
        <v>3701</v>
      </c>
      <c r="T808" s="475" t="s">
        <v>8205</v>
      </c>
    </row>
    <row r="809" spans="1:20" ht="15" x14ac:dyDescent="0.2">
      <c r="A809" s="461">
        <v>792</v>
      </c>
      <c r="B809" s="288"/>
      <c r="C809" s="288"/>
      <c r="D809" s="288"/>
      <c r="E809" s="286" t="s">
        <v>1080</v>
      </c>
      <c r="F809" s="480"/>
      <c r="G809" s="480"/>
      <c r="H809" s="480"/>
      <c r="I809" s="326"/>
      <c r="J809" s="326"/>
      <c r="K809" s="326"/>
      <c r="L809" s="326"/>
      <c r="M809" s="326"/>
      <c r="N809" s="326"/>
      <c r="O809" s="326"/>
      <c r="P809" s="326"/>
      <c r="Q809" s="326"/>
      <c r="R809" s="326"/>
      <c r="S809" s="344"/>
      <c r="T809" s="484"/>
    </row>
    <row r="810" spans="1:20" ht="25.5" x14ac:dyDescent="0.2">
      <c r="A810" s="222">
        <v>793</v>
      </c>
      <c r="B810" s="283">
        <v>3294</v>
      </c>
      <c r="C810" s="331" t="s">
        <v>6703</v>
      </c>
      <c r="D810" s="332"/>
      <c r="E810" s="285" t="s">
        <v>841</v>
      </c>
      <c r="F810" s="322" t="s">
        <v>6287</v>
      </c>
      <c r="G810" s="512" t="str">
        <f t="shared" ref="G810:G873" si="88">HYPERLINK("http://www.gardenbulbs.ru/images/summer_CL/thumbnails/"&amp;C810&amp;".jpg","фото")</f>
        <v>фото</v>
      </c>
      <c r="H810" s="223"/>
      <c r="I810" s="333" t="s">
        <v>6544</v>
      </c>
      <c r="J810" s="334" t="s">
        <v>1493</v>
      </c>
      <c r="K810" s="335" t="s">
        <v>845</v>
      </c>
      <c r="L810" s="336">
        <v>10</v>
      </c>
      <c r="M810" s="337">
        <v>175.6</v>
      </c>
      <c r="N810" s="338"/>
      <c r="O810" s="149">
        <f t="shared" ref="O810:O873" si="89">IF(ISERROR(N810*M810),0,N810*M810)</f>
        <v>0</v>
      </c>
      <c r="P810" s="184">
        <v>4607109950517</v>
      </c>
      <c r="Q810" s="339" t="s">
        <v>5840</v>
      </c>
      <c r="R810" s="355">
        <f t="shared" ref="R810:R873" si="90">ROUND(M810/L810,2)</f>
        <v>17.559999999999999</v>
      </c>
      <c r="S810" s="359" t="s">
        <v>6703</v>
      </c>
      <c r="T810" s="475" t="s">
        <v>8202</v>
      </c>
    </row>
    <row r="811" spans="1:20" ht="51" x14ac:dyDescent="0.2">
      <c r="A811" s="222">
        <v>794</v>
      </c>
      <c r="B811" s="283">
        <v>7474</v>
      </c>
      <c r="C811" s="331" t="s">
        <v>3703</v>
      </c>
      <c r="D811" s="332"/>
      <c r="E811" s="285" t="s">
        <v>841</v>
      </c>
      <c r="F811" s="322" t="s">
        <v>1607</v>
      </c>
      <c r="G811" s="512" t="str">
        <f t="shared" si="88"/>
        <v>фото</v>
      </c>
      <c r="H811" s="223"/>
      <c r="I811" s="333" t="s">
        <v>2676</v>
      </c>
      <c r="J811" s="334" t="s">
        <v>1464</v>
      </c>
      <c r="K811" s="335" t="s">
        <v>844</v>
      </c>
      <c r="L811" s="336">
        <v>7</v>
      </c>
      <c r="M811" s="337">
        <v>205.8</v>
      </c>
      <c r="N811" s="338"/>
      <c r="O811" s="149">
        <f t="shared" si="89"/>
        <v>0</v>
      </c>
      <c r="P811" s="184">
        <v>4607109938898</v>
      </c>
      <c r="Q811" s="339"/>
      <c r="R811" s="355">
        <f t="shared" si="90"/>
        <v>29.4</v>
      </c>
      <c r="S811" s="359" t="s">
        <v>3703</v>
      </c>
      <c r="T811" s="475" t="s">
        <v>8202</v>
      </c>
    </row>
    <row r="812" spans="1:20" ht="38.25" x14ac:dyDescent="0.2">
      <c r="A812" s="222">
        <v>795</v>
      </c>
      <c r="B812" s="283">
        <v>2556</v>
      </c>
      <c r="C812" s="331" t="s">
        <v>2677</v>
      </c>
      <c r="D812" s="332"/>
      <c r="E812" s="285" t="s">
        <v>841</v>
      </c>
      <c r="F812" s="322" t="s">
        <v>277</v>
      </c>
      <c r="G812" s="512" t="str">
        <f t="shared" si="88"/>
        <v>фото</v>
      </c>
      <c r="H812" s="223"/>
      <c r="I812" s="333" t="s">
        <v>278</v>
      </c>
      <c r="J812" s="334" t="s">
        <v>1493</v>
      </c>
      <c r="K812" s="335" t="s">
        <v>844</v>
      </c>
      <c r="L812" s="336">
        <v>10</v>
      </c>
      <c r="M812" s="337">
        <v>259</v>
      </c>
      <c r="N812" s="338"/>
      <c r="O812" s="149">
        <f t="shared" si="89"/>
        <v>0</v>
      </c>
      <c r="P812" s="184">
        <v>4607109970102</v>
      </c>
      <c r="Q812" s="339"/>
      <c r="R812" s="355">
        <f t="shared" si="90"/>
        <v>25.9</v>
      </c>
      <c r="S812" s="359" t="s">
        <v>2677</v>
      </c>
      <c r="T812" s="475" t="s">
        <v>8202</v>
      </c>
    </row>
    <row r="813" spans="1:20" ht="28.5" x14ac:dyDescent="0.2">
      <c r="A813" s="222">
        <v>796</v>
      </c>
      <c r="B813" s="283">
        <v>2361</v>
      </c>
      <c r="C813" s="331" t="s">
        <v>2678</v>
      </c>
      <c r="D813" s="332"/>
      <c r="E813" s="285" t="s">
        <v>841</v>
      </c>
      <c r="F813" s="322" t="s">
        <v>1083</v>
      </c>
      <c r="G813" s="512" t="str">
        <f t="shared" si="88"/>
        <v>фото</v>
      </c>
      <c r="H813" s="223"/>
      <c r="I813" s="333" t="s">
        <v>3550</v>
      </c>
      <c r="J813" s="334" t="s">
        <v>1464</v>
      </c>
      <c r="K813" s="335" t="s">
        <v>844</v>
      </c>
      <c r="L813" s="336">
        <v>10</v>
      </c>
      <c r="M813" s="337">
        <v>246.6</v>
      </c>
      <c r="N813" s="338"/>
      <c r="O813" s="149">
        <f t="shared" si="89"/>
        <v>0</v>
      </c>
      <c r="P813" s="184">
        <v>4607109967201</v>
      </c>
      <c r="Q813" s="339"/>
      <c r="R813" s="355">
        <f t="shared" si="90"/>
        <v>24.66</v>
      </c>
      <c r="S813" s="359" t="s">
        <v>2678</v>
      </c>
      <c r="T813" s="475" t="s">
        <v>8202</v>
      </c>
    </row>
    <row r="814" spans="1:20" ht="38.25" x14ac:dyDescent="0.2">
      <c r="A814" s="222">
        <v>797</v>
      </c>
      <c r="B814" s="283">
        <v>2557</v>
      </c>
      <c r="C814" s="331" t="s">
        <v>2679</v>
      </c>
      <c r="D814" s="332"/>
      <c r="E814" s="285" t="s">
        <v>841</v>
      </c>
      <c r="F814" s="322" t="s">
        <v>1084</v>
      </c>
      <c r="G814" s="512" t="str">
        <f t="shared" si="88"/>
        <v>фото</v>
      </c>
      <c r="H814" s="223"/>
      <c r="I814" s="333" t="s">
        <v>1085</v>
      </c>
      <c r="J814" s="334" t="s">
        <v>1464</v>
      </c>
      <c r="K814" s="335" t="s">
        <v>844</v>
      </c>
      <c r="L814" s="336">
        <v>7</v>
      </c>
      <c r="M814" s="337">
        <v>236.8</v>
      </c>
      <c r="N814" s="338"/>
      <c r="O814" s="149">
        <f t="shared" si="89"/>
        <v>0</v>
      </c>
      <c r="P814" s="184">
        <v>4607109970119</v>
      </c>
      <c r="Q814" s="339"/>
      <c r="R814" s="355">
        <f t="shared" si="90"/>
        <v>33.83</v>
      </c>
      <c r="S814" s="359" t="s">
        <v>2679</v>
      </c>
      <c r="T814" s="475" t="s">
        <v>8202</v>
      </c>
    </row>
    <row r="815" spans="1:20" s="106" customFormat="1" ht="38.25" x14ac:dyDescent="0.2">
      <c r="A815" s="222">
        <v>798</v>
      </c>
      <c r="B815" s="283">
        <v>2652</v>
      </c>
      <c r="C815" s="331" t="s">
        <v>2680</v>
      </c>
      <c r="D815" s="332"/>
      <c r="E815" s="285" t="s">
        <v>841</v>
      </c>
      <c r="F815" s="322" t="s">
        <v>1086</v>
      </c>
      <c r="G815" s="512" t="str">
        <f t="shared" si="88"/>
        <v>фото</v>
      </c>
      <c r="H815" s="223"/>
      <c r="I815" s="333" t="s">
        <v>3551</v>
      </c>
      <c r="J815" s="334" t="s">
        <v>1464</v>
      </c>
      <c r="K815" s="335" t="s">
        <v>844</v>
      </c>
      <c r="L815" s="336">
        <v>7</v>
      </c>
      <c r="M815" s="337">
        <v>230.6</v>
      </c>
      <c r="N815" s="338"/>
      <c r="O815" s="149">
        <f t="shared" si="89"/>
        <v>0</v>
      </c>
      <c r="P815" s="184">
        <v>4607109956021</v>
      </c>
      <c r="Q815" s="339"/>
      <c r="R815" s="355">
        <f t="shared" si="90"/>
        <v>32.94</v>
      </c>
      <c r="S815" s="359" t="s">
        <v>2680</v>
      </c>
      <c r="T815" s="475" t="s">
        <v>8202</v>
      </c>
    </row>
    <row r="816" spans="1:20" ht="38.25" x14ac:dyDescent="0.2">
      <c r="A816" s="222">
        <v>799</v>
      </c>
      <c r="B816" s="283">
        <v>2555</v>
      </c>
      <c r="C816" s="331" t="s">
        <v>2681</v>
      </c>
      <c r="D816" s="332"/>
      <c r="E816" s="285" t="s">
        <v>841</v>
      </c>
      <c r="F816" s="322" t="s">
        <v>1081</v>
      </c>
      <c r="G816" s="512" t="str">
        <f t="shared" si="88"/>
        <v>фото</v>
      </c>
      <c r="H816" s="223"/>
      <c r="I816" s="333" t="s">
        <v>1082</v>
      </c>
      <c r="J816" s="334" t="s">
        <v>1496</v>
      </c>
      <c r="K816" s="335" t="s">
        <v>845</v>
      </c>
      <c r="L816" s="336">
        <v>10</v>
      </c>
      <c r="M816" s="337">
        <v>237.7</v>
      </c>
      <c r="N816" s="338"/>
      <c r="O816" s="149">
        <f t="shared" si="89"/>
        <v>0</v>
      </c>
      <c r="P816" s="184">
        <v>4607109970126</v>
      </c>
      <c r="Q816" s="339"/>
      <c r="R816" s="355">
        <f t="shared" si="90"/>
        <v>23.77</v>
      </c>
      <c r="S816" s="359" t="s">
        <v>2681</v>
      </c>
      <c r="T816" s="475" t="s">
        <v>8202</v>
      </c>
    </row>
    <row r="817" spans="1:20" ht="25.5" x14ac:dyDescent="0.2">
      <c r="A817" s="222">
        <v>800</v>
      </c>
      <c r="B817" s="283">
        <v>6484</v>
      </c>
      <c r="C817" s="331" t="s">
        <v>4528</v>
      </c>
      <c r="D817" s="332"/>
      <c r="E817" s="285" t="s">
        <v>841</v>
      </c>
      <c r="F817" s="322" t="s">
        <v>4529</v>
      </c>
      <c r="G817" s="512" t="str">
        <f t="shared" si="88"/>
        <v>фото</v>
      </c>
      <c r="H817" s="223"/>
      <c r="I817" s="333" t="s">
        <v>4530</v>
      </c>
      <c r="J817" s="334" t="s">
        <v>1493</v>
      </c>
      <c r="K817" s="335" t="s">
        <v>845</v>
      </c>
      <c r="L817" s="336">
        <v>7</v>
      </c>
      <c r="M817" s="337">
        <v>205.8</v>
      </c>
      <c r="N817" s="338"/>
      <c r="O817" s="149">
        <f t="shared" si="89"/>
        <v>0</v>
      </c>
      <c r="P817" s="184">
        <v>4607109930779</v>
      </c>
      <c r="Q817" s="339"/>
      <c r="R817" s="355">
        <f t="shared" si="90"/>
        <v>29.4</v>
      </c>
      <c r="S817" s="359" t="s">
        <v>4528</v>
      </c>
      <c r="T817" s="475" t="s">
        <v>8202</v>
      </c>
    </row>
    <row r="818" spans="1:20" ht="25.5" x14ac:dyDescent="0.2">
      <c r="A818" s="222">
        <v>801</v>
      </c>
      <c r="B818" s="283">
        <v>5833</v>
      </c>
      <c r="C818" s="331" t="s">
        <v>4531</v>
      </c>
      <c r="D818" s="332"/>
      <c r="E818" s="285" t="s">
        <v>841</v>
      </c>
      <c r="F818" s="322" t="s">
        <v>3481</v>
      </c>
      <c r="G818" s="512" t="str">
        <f t="shared" si="88"/>
        <v>фото</v>
      </c>
      <c r="H818" s="223"/>
      <c r="I818" s="333" t="s">
        <v>3552</v>
      </c>
      <c r="J818" s="334" t="s">
        <v>1493</v>
      </c>
      <c r="K818" s="335" t="s">
        <v>845</v>
      </c>
      <c r="L818" s="336">
        <v>10</v>
      </c>
      <c r="M818" s="337">
        <v>282.10000000000002</v>
      </c>
      <c r="N818" s="338"/>
      <c r="O818" s="149">
        <f t="shared" si="89"/>
        <v>0</v>
      </c>
      <c r="P818" s="184">
        <v>4607109934913</v>
      </c>
      <c r="Q818" s="339"/>
      <c r="R818" s="355">
        <f t="shared" si="90"/>
        <v>28.21</v>
      </c>
      <c r="S818" s="359" t="s">
        <v>4531</v>
      </c>
      <c r="T818" s="475" t="s">
        <v>8202</v>
      </c>
    </row>
    <row r="819" spans="1:20" ht="25.5" x14ac:dyDescent="0.2">
      <c r="A819" s="222">
        <v>802</v>
      </c>
      <c r="B819" s="283">
        <v>917</v>
      </c>
      <c r="C819" s="331" t="s">
        <v>2682</v>
      </c>
      <c r="D819" s="332"/>
      <c r="E819" s="285" t="s">
        <v>841</v>
      </c>
      <c r="F819" s="322" t="s">
        <v>1089</v>
      </c>
      <c r="G819" s="512" t="str">
        <f t="shared" si="88"/>
        <v>фото</v>
      </c>
      <c r="H819" s="223"/>
      <c r="I819" s="333" t="s">
        <v>1090</v>
      </c>
      <c r="J819" s="334" t="s">
        <v>1493</v>
      </c>
      <c r="K819" s="335" t="s">
        <v>844</v>
      </c>
      <c r="L819" s="336">
        <v>10</v>
      </c>
      <c r="M819" s="337">
        <v>228.8</v>
      </c>
      <c r="N819" s="338"/>
      <c r="O819" s="149">
        <f t="shared" si="89"/>
        <v>0</v>
      </c>
      <c r="P819" s="184">
        <v>4607109967218</v>
      </c>
      <c r="Q819" s="339"/>
      <c r="R819" s="355">
        <f t="shared" si="90"/>
        <v>22.88</v>
      </c>
      <c r="S819" s="359" t="s">
        <v>2682</v>
      </c>
      <c r="T819" s="475" t="s">
        <v>8202</v>
      </c>
    </row>
    <row r="820" spans="1:20" ht="38.25" x14ac:dyDescent="0.2">
      <c r="A820" s="222">
        <v>803</v>
      </c>
      <c r="B820" s="283">
        <v>868</v>
      </c>
      <c r="C820" s="331" t="s">
        <v>2683</v>
      </c>
      <c r="D820" s="332"/>
      <c r="E820" s="285" t="s">
        <v>841</v>
      </c>
      <c r="F820" s="322" t="s">
        <v>1087</v>
      </c>
      <c r="G820" s="512" t="str">
        <f t="shared" si="88"/>
        <v>фото</v>
      </c>
      <c r="H820" s="223"/>
      <c r="I820" s="333" t="s">
        <v>1088</v>
      </c>
      <c r="J820" s="334" t="s">
        <v>1493</v>
      </c>
      <c r="K820" s="335" t="s">
        <v>844</v>
      </c>
      <c r="L820" s="336">
        <v>10</v>
      </c>
      <c r="M820" s="337">
        <v>220</v>
      </c>
      <c r="N820" s="338"/>
      <c r="O820" s="149">
        <f t="shared" si="89"/>
        <v>0</v>
      </c>
      <c r="P820" s="184">
        <v>4607109970140</v>
      </c>
      <c r="Q820" s="339"/>
      <c r="R820" s="355">
        <f t="shared" si="90"/>
        <v>22</v>
      </c>
      <c r="S820" s="359" t="s">
        <v>2683</v>
      </c>
      <c r="T820" s="475" t="s">
        <v>8202</v>
      </c>
    </row>
    <row r="821" spans="1:20" s="106" customFormat="1" ht="38.25" x14ac:dyDescent="0.2">
      <c r="A821" s="222">
        <v>804</v>
      </c>
      <c r="B821" s="283">
        <v>2363</v>
      </c>
      <c r="C821" s="331" t="s">
        <v>2684</v>
      </c>
      <c r="D821" s="332"/>
      <c r="E821" s="285" t="s">
        <v>841</v>
      </c>
      <c r="F821" s="322" t="s">
        <v>1091</v>
      </c>
      <c r="G821" s="512" t="str">
        <f t="shared" si="88"/>
        <v>фото</v>
      </c>
      <c r="H821" s="223"/>
      <c r="I821" s="333" t="s">
        <v>1092</v>
      </c>
      <c r="J821" s="334" t="s">
        <v>1479</v>
      </c>
      <c r="K821" s="335" t="s">
        <v>844</v>
      </c>
      <c r="L821" s="336">
        <v>5</v>
      </c>
      <c r="M821" s="337">
        <v>206.7</v>
      </c>
      <c r="N821" s="338"/>
      <c r="O821" s="149">
        <f t="shared" si="89"/>
        <v>0</v>
      </c>
      <c r="P821" s="184">
        <v>4607109967225</v>
      </c>
      <c r="Q821" s="339"/>
      <c r="R821" s="355">
        <f t="shared" si="90"/>
        <v>41.34</v>
      </c>
      <c r="S821" s="359" t="s">
        <v>2684</v>
      </c>
      <c r="T821" s="475" t="s">
        <v>8202</v>
      </c>
    </row>
    <row r="822" spans="1:20" ht="25.5" x14ac:dyDescent="0.2">
      <c r="A822" s="222">
        <v>805</v>
      </c>
      <c r="B822" s="283">
        <v>2946</v>
      </c>
      <c r="C822" s="331" t="s">
        <v>2685</v>
      </c>
      <c r="D822" s="332"/>
      <c r="E822" s="285" t="s">
        <v>841</v>
      </c>
      <c r="F822" s="322" t="s">
        <v>1095</v>
      </c>
      <c r="G822" s="512" t="str">
        <f t="shared" si="88"/>
        <v>фото</v>
      </c>
      <c r="H822" s="223"/>
      <c r="I822" s="333" t="s">
        <v>3553</v>
      </c>
      <c r="J822" s="334" t="s">
        <v>1443</v>
      </c>
      <c r="K822" s="335" t="s">
        <v>844</v>
      </c>
      <c r="L822" s="336">
        <v>10</v>
      </c>
      <c r="M822" s="337">
        <v>267.89999999999998</v>
      </c>
      <c r="N822" s="338"/>
      <c r="O822" s="149">
        <f t="shared" si="89"/>
        <v>0</v>
      </c>
      <c r="P822" s="184">
        <v>4607109985038</v>
      </c>
      <c r="Q822" s="339"/>
      <c r="R822" s="355">
        <f t="shared" si="90"/>
        <v>26.79</v>
      </c>
      <c r="S822" s="359" t="s">
        <v>2685</v>
      </c>
      <c r="T822" s="475" t="s">
        <v>8202</v>
      </c>
    </row>
    <row r="823" spans="1:20" ht="25.5" x14ac:dyDescent="0.2">
      <c r="A823" s="222">
        <v>806</v>
      </c>
      <c r="B823" s="283">
        <v>2559</v>
      </c>
      <c r="C823" s="331" t="s">
        <v>2686</v>
      </c>
      <c r="D823" s="332"/>
      <c r="E823" s="285" t="s">
        <v>841</v>
      </c>
      <c r="F823" s="322" t="s">
        <v>1093</v>
      </c>
      <c r="G823" s="512" t="str">
        <f t="shared" si="88"/>
        <v>фото</v>
      </c>
      <c r="H823" s="223"/>
      <c r="I823" s="333" t="s">
        <v>1094</v>
      </c>
      <c r="J823" s="334" t="s">
        <v>1443</v>
      </c>
      <c r="K823" s="335" t="s">
        <v>844</v>
      </c>
      <c r="L823" s="336">
        <v>7</v>
      </c>
      <c r="M823" s="337">
        <v>267.89999999999998</v>
      </c>
      <c r="N823" s="338"/>
      <c r="O823" s="149">
        <f t="shared" si="89"/>
        <v>0</v>
      </c>
      <c r="P823" s="184">
        <v>4607109970157</v>
      </c>
      <c r="Q823" s="339"/>
      <c r="R823" s="355">
        <f t="shared" si="90"/>
        <v>38.270000000000003</v>
      </c>
      <c r="S823" s="359" t="s">
        <v>2686</v>
      </c>
      <c r="T823" s="475" t="s">
        <v>8202</v>
      </c>
    </row>
    <row r="824" spans="1:20" s="107" customFormat="1" ht="25.5" x14ac:dyDescent="0.2">
      <c r="A824" s="222">
        <v>807</v>
      </c>
      <c r="B824" s="283">
        <v>5836</v>
      </c>
      <c r="C824" s="331" t="s">
        <v>4532</v>
      </c>
      <c r="D824" s="332"/>
      <c r="E824" s="285" t="s">
        <v>841</v>
      </c>
      <c r="F824" s="322" t="s">
        <v>3482</v>
      </c>
      <c r="G824" s="512" t="str">
        <f t="shared" si="88"/>
        <v>фото</v>
      </c>
      <c r="H824" s="223"/>
      <c r="I824" s="333" t="s">
        <v>3554</v>
      </c>
      <c r="J824" s="334" t="s">
        <v>1493</v>
      </c>
      <c r="K824" s="335" t="s">
        <v>844</v>
      </c>
      <c r="L824" s="336">
        <v>10</v>
      </c>
      <c r="M824" s="337">
        <v>255.5</v>
      </c>
      <c r="N824" s="338"/>
      <c r="O824" s="149">
        <f t="shared" si="89"/>
        <v>0</v>
      </c>
      <c r="P824" s="184">
        <v>4607109934906</v>
      </c>
      <c r="Q824" s="339"/>
      <c r="R824" s="355">
        <f t="shared" si="90"/>
        <v>25.55</v>
      </c>
      <c r="S824" s="359" t="s">
        <v>4532</v>
      </c>
      <c r="T824" s="475" t="s">
        <v>8202</v>
      </c>
    </row>
    <row r="825" spans="1:20" ht="25.5" x14ac:dyDescent="0.2">
      <c r="A825" s="222">
        <v>808</v>
      </c>
      <c r="B825" s="283">
        <v>3315</v>
      </c>
      <c r="C825" s="331" t="s">
        <v>6704</v>
      </c>
      <c r="D825" s="332"/>
      <c r="E825" s="285" t="s">
        <v>841</v>
      </c>
      <c r="F825" s="322" t="s">
        <v>6288</v>
      </c>
      <c r="G825" s="512" t="str">
        <f t="shared" si="88"/>
        <v>фото</v>
      </c>
      <c r="H825" s="223"/>
      <c r="I825" s="333" t="s">
        <v>6545</v>
      </c>
      <c r="J825" s="334" t="s">
        <v>2466</v>
      </c>
      <c r="K825" s="335" t="s">
        <v>845</v>
      </c>
      <c r="L825" s="336">
        <v>10</v>
      </c>
      <c r="M825" s="337">
        <v>111.7</v>
      </c>
      <c r="N825" s="338"/>
      <c r="O825" s="149">
        <f t="shared" si="89"/>
        <v>0</v>
      </c>
      <c r="P825" s="184">
        <v>4607109951040</v>
      </c>
      <c r="Q825" s="339" t="s">
        <v>5840</v>
      </c>
      <c r="R825" s="355">
        <f t="shared" si="90"/>
        <v>11.17</v>
      </c>
      <c r="S825" s="359" t="s">
        <v>6704</v>
      </c>
      <c r="T825" s="475" t="s">
        <v>8202</v>
      </c>
    </row>
    <row r="826" spans="1:20" ht="15.75" x14ac:dyDescent="0.2">
      <c r="A826" s="222">
        <v>809</v>
      </c>
      <c r="B826" s="283">
        <v>2565</v>
      </c>
      <c r="C826" s="331" t="s">
        <v>2687</v>
      </c>
      <c r="D826" s="332"/>
      <c r="E826" s="285" t="s">
        <v>841</v>
      </c>
      <c r="F826" s="322" t="s">
        <v>1105</v>
      </c>
      <c r="G826" s="512" t="str">
        <f t="shared" si="88"/>
        <v>фото</v>
      </c>
      <c r="H826" s="223"/>
      <c r="I826" s="333" t="s">
        <v>1106</v>
      </c>
      <c r="J826" s="334" t="s">
        <v>1464</v>
      </c>
      <c r="K826" s="335" t="s">
        <v>844</v>
      </c>
      <c r="L826" s="336">
        <v>10</v>
      </c>
      <c r="M826" s="337">
        <v>193.4</v>
      </c>
      <c r="N826" s="338"/>
      <c r="O826" s="149">
        <f t="shared" si="89"/>
        <v>0</v>
      </c>
      <c r="P826" s="184">
        <v>4607109970171</v>
      </c>
      <c r="Q826" s="339"/>
      <c r="R826" s="355">
        <f t="shared" si="90"/>
        <v>19.34</v>
      </c>
      <c r="S826" s="359" t="s">
        <v>2687</v>
      </c>
      <c r="T826" s="475" t="s">
        <v>8202</v>
      </c>
    </row>
    <row r="827" spans="1:20" ht="38.25" x14ac:dyDescent="0.2">
      <c r="A827" s="222">
        <v>810</v>
      </c>
      <c r="B827" s="283">
        <v>2387</v>
      </c>
      <c r="C827" s="331" t="s">
        <v>2688</v>
      </c>
      <c r="D827" s="332"/>
      <c r="E827" s="285" t="s">
        <v>841</v>
      </c>
      <c r="F827" s="322" t="s">
        <v>1161</v>
      </c>
      <c r="G827" s="512" t="str">
        <f t="shared" si="88"/>
        <v>фото</v>
      </c>
      <c r="H827" s="223"/>
      <c r="I827" s="333" t="s">
        <v>3555</v>
      </c>
      <c r="J827" s="334" t="s">
        <v>1443</v>
      </c>
      <c r="K827" s="335" t="s">
        <v>844</v>
      </c>
      <c r="L827" s="336">
        <v>10</v>
      </c>
      <c r="M827" s="337">
        <v>211.1</v>
      </c>
      <c r="N827" s="338"/>
      <c r="O827" s="149">
        <f t="shared" si="89"/>
        <v>0</v>
      </c>
      <c r="P827" s="184">
        <v>4607109967232</v>
      </c>
      <c r="Q827" s="339"/>
      <c r="R827" s="355">
        <f t="shared" si="90"/>
        <v>21.11</v>
      </c>
      <c r="S827" s="359" t="s">
        <v>2688</v>
      </c>
      <c r="T827" s="475" t="s">
        <v>8202</v>
      </c>
    </row>
    <row r="828" spans="1:20" ht="25.5" x14ac:dyDescent="0.2">
      <c r="A828" s="222">
        <v>811</v>
      </c>
      <c r="B828" s="283">
        <v>2375</v>
      </c>
      <c r="C828" s="331" t="s">
        <v>2689</v>
      </c>
      <c r="D828" s="332"/>
      <c r="E828" s="285" t="s">
        <v>841</v>
      </c>
      <c r="F828" s="322" t="s">
        <v>1162</v>
      </c>
      <c r="G828" s="512" t="str">
        <f t="shared" si="88"/>
        <v>фото</v>
      </c>
      <c r="H828" s="223"/>
      <c r="I828" s="333" t="s">
        <v>1163</v>
      </c>
      <c r="J828" s="334" t="s">
        <v>1464</v>
      </c>
      <c r="K828" s="335" t="s">
        <v>844</v>
      </c>
      <c r="L828" s="336">
        <v>10</v>
      </c>
      <c r="M828" s="337">
        <v>193.4</v>
      </c>
      <c r="N828" s="338"/>
      <c r="O828" s="149">
        <f t="shared" si="89"/>
        <v>0</v>
      </c>
      <c r="P828" s="184">
        <v>4607109970188</v>
      </c>
      <c r="Q828" s="339"/>
      <c r="R828" s="355">
        <f t="shared" si="90"/>
        <v>19.34</v>
      </c>
      <c r="S828" s="359" t="s">
        <v>2689</v>
      </c>
      <c r="T828" s="475" t="s">
        <v>8202</v>
      </c>
    </row>
    <row r="829" spans="1:20" ht="38.25" x14ac:dyDescent="0.2">
      <c r="A829" s="222">
        <v>812</v>
      </c>
      <c r="B829" s="283">
        <v>7475</v>
      </c>
      <c r="C829" s="331" t="s">
        <v>3704</v>
      </c>
      <c r="D829" s="332"/>
      <c r="E829" s="285" t="s">
        <v>841</v>
      </c>
      <c r="F829" s="322" t="s">
        <v>2690</v>
      </c>
      <c r="G829" s="512" t="str">
        <f t="shared" si="88"/>
        <v>фото</v>
      </c>
      <c r="H829" s="223"/>
      <c r="I829" s="333" t="s">
        <v>2691</v>
      </c>
      <c r="J829" s="334" t="s">
        <v>1493</v>
      </c>
      <c r="K829" s="335" t="s">
        <v>845</v>
      </c>
      <c r="L829" s="336">
        <v>7</v>
      </c>
      <c r="M829" s="337">
        <v>298.89999999999998</v>
      </c>
      <c r="N829" s="338"/>
      <c r="O829" s="149">
        <f t="shared" si="89"/>
        <v>0</v>
      </c>
      <c r="P829" s="184">
        <v>4607109938881</v>
      </c>
      <c r="Q829" s="339"/>
      <c r="R829" s="355">
        <f t="shared" si="90"/>
        <v>42.7</v>
      </c>
      <c r="S829" s="359" t="s">
        <v>3704</v>
      </c>
      <c r="T829" s="475" t="s">
        <v>8202</v>
      </c>
    </row>
    <row r="830" spans="1:20" ht="25.5" x14ac:dyDescent="0.2">
      <c r="A830" s="222">
        <v>813</v>
      </c>
      <c r="B830" s="283">
        <v>2662</v>
      </c>
      <c r="C830" s="331" t="s">
        <v>2692</v>
      </c>
      <c r="D830" s="332"/>
      <c r="E830" s="285" t="s">
        <v>841</v>
      </c>
      <c r="F830" s="322" t="s">
        <v>1160</v>
      </c>
      <c r="G830" s="512" t="str">
        <f t="shared" si="88"/>
        <v>фото</v>
      </c>
      <c r="H830" s="223"/>
      <c r="I830" s="333" t="s">
        <v>3556</v>
      </c>
      <c r="J830" s="334" t="s">
        <v>1496</v>
      </c>
      <c r="K830" s="335" t="s">
        <v>844</v>
      </c>
      <c r="L830" s="336">
        <v>10</v>
      </c>
      <c r="M830" s="337">
        <v>246.6</v>
      </c>
      <c r="N830" s="338"/>
      <c r="O830" s="149">
        <f t="shared" si="89"/>
        <v>0</v>
      </c>
      <c r="P830" s="184">
        <v>4607109956199</v>
      </c>
      <c r="Q830" s="339"/>
      <c r="R830" s="355">
        <f t="shared" si="90"/>
        <v>24.66</v>
      </c>
      <c r="S830" s="359" t="s">
        <v>2692</v>
      </c>
      <c r="T830" s="475" t="s">
        <v>8202</v>
      </c>
    </row>
    <row r="831" spans="1:20" s="107" customFormat="1" ht="38.25" x14ac:dyDescent="0.2">
      <c r="A831" s="222">
        <v>814</v>
      </c>
      <c r="B831" s="283">
        <v>3238</v>
      </c>
      <c r="C831" s="331" t="s">
        <v>2693</v>
      </c>
      <c r="D831" s="332"/>
      <c r="E831" s="285" t="s">
        <v>841</v>
      </c>
      <c r="F831" s="322" t="s">
        <v>1158</v>
      </c>
      <c r="G831" s="512" t="str">
        <f t="shared" si="88"/>
        <v>фото</v>
      </c>
      <c r="H831" s="223"/>
      <c r="I831" s="333" t="s">
        <v>1159</v>
      </c>
      <c r="J831" s="334" t="s">
        <v>1493</v>
      </c>
      <c r="K831" s="335" t="s">
        <v>844</v>
      </c>
      <c r="L831" s="336">
        <v>10</v>
      </c>
      <c r="M831" s="337">
        <v>202.2</v>
      </c>
      <c r="N831" s="338"/>
      <c r="O831" s="149">
        <f t="shared" si="89"/>
        <v>0</v>
      </c>
      <c r="P831" s="184">
        <v>4607109970195</v>
      </c>
      <c r="Q831" s="339"/>
      <c r="R831" s="355">
        <f t="shared" si="90"/>
        <v>20.22</v>
      </c>
      <c r="S831" s="359" t="s">
        <v>2693</v>
      </c>
      <c r="T831" s="475" t="s">
        <v>8202</v>
      </c>
    </row>
    <row r="832" spans="1:20" ht="25.5" x14ac:dyDescent="0.2">
      <c r="A832" s="222">
        <v>815</v>
      </c>
      <c r="B832" s="283">
        <v>870</v>
      </c>
      <c r="C832" s="331" t="s">
        <v>2694</v>
      </c>
      <c r="D832" s="332"/>
      <c r="E832" s="285" t="s">
        <v>841</v>
      </c>
      <c r="F832" s="322" t="s">
        <v>1107</v>
      </c>
      <c r="G832" s="512" t="str">
        <f t="shared" si="88"/>
        <v>фото</v>
      </c>
      <c r="H832" s="223"/>
      <c r="I832" s="333" t="s">
        <v>1108</v>
      </c>
      <c r="J832" s="334" t="s">
        <v>1493</v>
      </c>
      <c r="K832" s="335" t="s">
        <v>844</v>
      </c>
      <c r="L832" s="336">
        <v>7</v>
      </c>
      <c r="M832" s="337">
        <v>286.5</v>
      </c>
      <c r="N832" s="338"/>
      <c r="O832" s="149">
        <f t="shared" si="89"/>
        <v>0</v>
      </c>
      <c r="P832" s="184">
        <v>4607109970201</v>
      </c>
      <c r="Q832" s="339"/>
      <c r="R832" s="355">
        <f t="shared" si="90"/>
        <v>40.93</v>
      </c>
      <c r="S832" s="359" t="s">
        <v>2694</v>
      </c>
      <c r="T832" s="475" t="s">
        <v>8202</v>
      </c>
    </row>
    <row r="833" spans="1:20" ht="25.5" x14ac:dyDescent="0.2">
      <c r="A833" s="222">
        <v>816</v>
      </c>
      <c r="B833" s="283">
        <v>3015</v>
      </c>
      <c r="C833" s="331" t="s">
        <v>6705</v>
      </c>
      <c r="D833" s="332"/>
      <c r="E833" s="285" t="s">
        <v>841</v>
      </c>
      <c r="F833" s="322" t="s">
        <v>6289</v>
      </c>
      <c r="G833" s="512" t="str">
        <f t="shared" si="88"/>
        <v>фото</v>
      </c>
      <c r="H833" s="223"/>
      <c r="I833" s="333" t="s">
        <v>6546</v>
      </c>
      <c r="J833" s="334" t="s">
        <v>1464</v>
      </c>
      <c r="K833" s="335" t="s">
        <v>844</v>
      </c>
      <c r="L833" s="336">
        <v>5</v>
      </c>
      <c r="M833" s="337">
        <v>224.4</v>
      </c>
      <c r="N833" s="338"/>
      <c r="O833" s="149">
        <f t="shared" si="89"/>
        <v>0</v>
      </c>
      <c r="P833" s="184">
        <v>4607109959596</v>
      </c>
      <c r="Q833" s="339" t="s">
        <v>5840</v>
      </c>
      <c r="R833" s="355">
        <f t="shared" si="90"/>
        <v>44.88</v>
      </c>
      <c r="S833" s="359" t="s">
        <v>6705</v>
      </c>
      <c r="T833" s="475" t="s">
        <v>8202</v>
      </c>
    </row>
    <row r="834" spans="1:20" s="106" customFormat="1" ht="25.5" x14ac:dyDescent="0.2">
      <c r="A834" s="222">
        <v>817</v>
      </c>
      <c r="B834" s="283">
        <v>2372</v>
      </c>
      <c r="C834" s="331" t="s">
        <v>2695</v>
      </c>
      <c r="D834" s="332"/>
      <c r="E834" s="285" t="s">
        <v>841</v>
      </c>
      <c r="F834" s="322" t="s">
        <v>1109</v>
      </c>
      <c r="G834" s="512" t="str">
        <f t="shared" si="88"/>
        <v>фото</v>
      </c>
      <c r="H834" s="223"/>
      <c r="I834" s="333" t="s">
        <v>3557</v>
      </c>
      <c r="J834" s="334" t="s">
        <v>1452</v>
      </c>
      <c r="K834" s="335" t="s">
        <v>844</v>
      </c>
      <c r="L834" s="336">
        <v>10</v>
      </c>
      <c r="M834" s="337">
        <v>184.5</v>
      </c>
      <c r="N834" s="338"/>
      <c r="O834" s="149">
        <f t="shared" si="89"/>
        <v>0</v>
      </c>
      <c r="P834" s="184">
        <v>4607109967249</v>
      </c>
      <c r="Q834" s="339"/>
      <c r="R834" s="355">
        <f t="shared" si="90"/>
        <v>18.45</v>
      </c>
      <c r="S834" s="359" t="s">
        <v>2695</v>
      </c>
      <c r="T834" s="475" t="s">
        <v>8202</v>
      </c>
    </row>
    <row r="835" spans="1:20" ht="25.5" x14ac:dyDescent="0.2">
      <c r="A835" s="222">
        <v>818</v>
      </c>
      <c r="B835" s="283">
        <v>6485</v>
      </c>
      <c r="C835" s="331" t="s">
        <v>4533</v>
      </c>
      <c r="D835" s="332"/>
      <c r="E835" s="285" t="s">
        <v>841</v>
      </c>
      <c r="F835" s="322" t="s">
        <v>4534</v>
      </c>
      <c r="G835" s="512" t="str">
        <f t="shared" si="88"/>
        <v>фото</v>
      </c>
      <c r="H835" s="223"/>
      <c r="I835" s="333" t="s">
        <v>4535</v>
      </c>
      <c r="J835" s="334" t="s">
        <v>1493</v>
      </c>
      <c r="K835" s="335" t="s">
        <v>844</v>
      </c>
      <c r="L835" s="336">
        <v>10</v>
      </c>
      <c r="M835" s="337">
        <v>246.6</v>
      </c>
      <c r="N835" s="338"/>
      <c r="O835" s="149">
        <f t="shared" si="89"/>
        <v>0</v>
      </c>
      <c r="P835" s="184">
        <v>4607109930762</v>
      </c>
      <c r="Q835" s="339"/>
      <c r="R835" s="355">
        <f t="shared" si="90"/>
        <v>24.66</v>
      </c>
      <c r="S835" s="359" t="s">
        <v>4533</v>
      </c>
      <c r="T835" s="475" t="s">
        <v>8202</v>
      </c>
    </row>
    <row r="836" spans="1:20" ht="25.5" x14ac:dyDescent="0.2">
      <c r="A836" s="222">
        <v>819</v>
      </c>
      <c r="B836" s="283">
        <v>6023</v>
      </c>
      <c r="C836" s="331" t="s">
        <v>8206</v>
      </c>
      <c r="D836" s="332"/>
      <c r="E836" s="385" t="s">
        <v>841</v>
      </c>
      <c r="F836" s="323" t="s">
        <v>8207</v>
      </c>
      <c r="G836" s="512" t="str">
        <f t="shared" si="88"/>
        <v>фото</v>
      </c>
      <c r="H836" s="223"/>
      <c r="I836" s="333" t="s">
        <v>8208</v>
      </c>
      <c r="J836" s="334" t="s">
        <v>1493</v>
      </c>
      <c r="K836" s="335" t="s">
        <v>844</v>
      </c>
      <c r="L836" s="336">
        <v>7</v>
      </c>
      <c r="M836" s="337">
        <v>267.89999999999998</v>
      </c>
      <c r="N836" s="338"/>
      <c r="O836" s="149">
        <f t="shared" si="89"/>
        <v>0</v>
      </c>
      <c r="P836" s="184">
        <v>4607109967690</v>
      </c>
      <c r="Q836" s="504" t="s">
        <v>7296</v>
      </c>
      <c r="R836" s="355">
        <f t="shared" si="90"/>
        <v>38.270000000000003</v>
      </c>
      <c r="S836" s="359" t="s">
        <v>8206</v>
      </c>
      <c r="T836" s="475" t="s">
        <v>8202</v>
      </c>
    </row>
    <row r="837" spans="1:20" ht="25.5" x14ac:dyDescent="0.2">
      <c r="A837" s="222">
        <v>820</v>
      </c>
      <c r="B837" s="283">
        <v>6644</v>
      </c>
      <c r="C837" s="331" t="s">
        <v>2696</v>
      </c>
      <c r="D837" s="332"/>
      <c r="E837" s="285" t="s">
        <v>841</v>
      </c>
      <c r="F837" s="322" t="s">
        <v>279</v>
      </c>
      <c r="G837" s="512" t="str">
        <f t="shared" si="88"/>
        <v>фото</v>
      </c>
      <c r="H837" s="223"/>
      <c r="I837" s="333" t="s">
        <v>6547</v>
      </c>
      <c r="J837" s="334" t="s">
        <v>1493</v>
      </c>
      <c r="K837" s="335" t="s">
        <v>844</v>
      </c>
      <c r="L837" s="336">
        <v>7</v>
      </c>
      <c r="M837" s="337">
        <v>212</v>
      </c>
      <c r="N837" s="338"/>
      <c r="O837" s="149">
        <f t="shared" si="89"/>
        <v>0</v>
      </c>
      <c r="P837" s="184">
        <v>4607109942888</v>
      </c>
      <c r="Q837" s="339"/>
      <c r="R837" s="355">
        <f t="shared" si="90"/>
        <v>30.29</v>
      </c>
      <c r="S837" s="359" t="s">
        <v>2696</v>
      </c>
      <c r="T837" s="475" t="s">
        <v>8202</v>
      </c>
    </row>
    <row r="838" spans="1:20" ht="25.5" x14ac:dyDescent="0.2">
      <c r="A838" s="222">
        <v>821</v>
      </c>
      <c r="B838" s="283">
        <v>2373</v>
      </c>
      <c r="C838" s="331" t="s">
        <v>2697</v>
      </c>
      <c r="D838" s="332"/>
      <c r="E838" s="285" t="s">
        <v>841</v>
      </c>
      <c r="F838" s="322" t="s">
        <v>2698</v>
      </c>
      <c r="G838" s="512" t="str">
        <f t="shared" si="88"/>
        <v>фото</v>
      </c>
      <c r="H838" s="223"/>
      <c r="I838" s="333" t="s">
        <v>3558</v>
      </c>
      <c r="J838" s="334" t="s">
        <v>1443</v>
      </c>
      <c r="K838" s="335" t="s">
        <v>842</v>
      </c>
      <c r="L838" s="336">
        <v>10</v>
      </c>
      <c r="M838" s="337">
        <v>211.1</v>
      </c>
      <c r="N838" s="338"/>
      <c r="O838" s="149">
        <f t="shared" si="89"/>
        <v>0</v>
      </c>
      <c r="P838" s="184">
        <v>4607109967256</v>
      </c>
      <c r="Q838" s="339"/>
      <c r="R838" s="355">
        <f t="shared" si="90"/>
        <v>21.11</v>
      </c>
      <c r="S838" s="359" t="s">
        <v>2697</v>
      </c>
      <c r="T838" s="475" t="s">
        <v>8202</v>
      </c>
    </row>
    <row r="839" spans="1:20" ht="25.5" x14ac:dyDescent="0.2">
      <c r="A839" s="222">
        <v>822</v>
      </c>
      <c r="B839" s="283">
        <v>2371</v>
      </c>
      <c r="C839" s="331" t="s">
        <v>4537</v>
      </c>
      <c r="D839" s="332"/>
      <c r="E839" s="285" t="s">
        <v>841</v>
      </c>
      <c r="F839" s="322" t="s">
        <v>4538</v>
      </c>
      <c r="G839" s="512" t="str">
        <f t="shared" si="88"/>
        <v>фото</v>
      </c>
      <c r="H839" s="223"/>
      <c r="I839" s="333" t="s">
        <v>6548</v>
      </c>
      <c r="J839" s="334" t="s">
        <v>1443</v>
      </c>
      <c r="K839" s="335" t="s">
        <v>844</v>
      </c>
      <c r="L839" s="336">
        <v>5</v>
      </c>
      <c r="M839" s="337">
        <v>175.6</v>
      </c>
      <c r="N839" s="338"/>
      <c r="O839" s="149">
        <f t="shared" si="89"/>
        <v>0</v>
      </c>
      <c r="P839" s="184">
        <v>4607109967263</v>
      </c>
      <c r="Q839" s="339"/>
      <c r="R839" s="355">
        <f t="shared" si="90"/>
        <v>35.119999999999997</v>
      </c>
      <c r="S839" s="359" t="s">
        <v>4537</v>
      </c>
      <c r="T839" s="475" t="s">
        <v>8202</v>
      </c>
    </row>
    <row r="840" spans="1:20" ht="25.5" x14ac:dyDescent="0.2">
      <c r="A840" s="222">
        <v>823</v>
      </c>
      <c r="B840" s="283">
        <v>5840</v>
      </c>
      <c r="C840" s="331" t="s">
        <v>4539</v>
      </c>
      <c r="D840" s="332"/>
      <c r="E840" s="285" t="s">
        <v>841</v>
      </c>
      <c r="F840" s="322" t="s">
        <v>3483</v>
      </c>
      <c r="G840" s="512" t="str">
        <f t="shared" si="88"/>
        <v>фото</v>
      </c>
      <c r="H840" s="223"/>
      <c r="I840" s="333" t="s">
        <v>3559</v>
      </c>
      <c r="J840" s="334" t="s">
        <v>1493</v>
      </c>
      <c r="K840" s="335" t="s">
        <v>844</v>
      </c>
      <c r="L840" s="336">
        <v>7</v>
      </c>
      <c r="M840" s="337">
        <v>286.5</v>
      </c>
      <c r="N840" s="338"/>
      <c r="O840" s="149">
        <f t="shared" si="89"/>
        <v>0</v>
      </c>
      <c r="P840" s="184">
        <v>4607109934890</v>
      </c>
      <c r="Q840" s="339"/>
      <c r="R840" s="355">
        <f t="shared" si="90"/>
        <v>40.93</v>
      </c>
      <c r="S840" s="359" t="s">
        <v>4539</v>
      </c>
      <c r="T840" s="475" t="s">
        <v>8202</v>
      </c>
    </row>
    <row r="841" spans="1:20" ht="25.5" x14ac:dyDescent="0.2">
      <c r="A841" s="222">
        <v>824</v>
      </c>
      <c r="B841" s="283">
        <v>920</v>
      </c>
      <c r="C841" s="331" t="s">
        <v>2699</v>
      </c>
      <c r="D841" s="332"/>
      <c r="E841" s="285" t="s">
        <v>841</v>
      </c>
      <c r="F841" s="322" t="s">
        <v>1101</v>
      </c>
      <c r="G841" s="512" t="str">
        <f t="shared" si="88"/>
        <v>фото</v>
      </c>
      <c r="H841" s="223"/>
      <c r="I841" s="333" t="s">
        <v>1102</v>
      </c>
      <c r="J841" s="334" t="s">
        <v>1464</v>
      </c>
      <c r="K841" s="335" t="s">
        <v>4536</v>
      </c>
      <c r="L841" s="336">
        <v>7</v>
      </c>
      <c r="M841" s="337">
        <v>298.89999999999998</v>
      </c>
      <c r="N841" s="338"/>
      <c r="O841" s="149">
        <f t="shared" si="89"/>
        <v>0</v>
      </c>
      <c r="P841" s="184">
        <v>4607109970218</v>
      </c>
      <c r="Q841" s="339"/>
      <c r="R841" s="355">
        <f t="shared" si="90"/>
        <v>42.7</v>
      </c>
      <c r="S841" s="359" t="s">
        <v>2699</v>
      </c>
      <c r="T841" s="475" t="s">
        <v>8202</v>
      </c>
    </row>
    <row r="842" spans="1:20" ht="38.25" x14ac:dyDescent="0.2">
      <c r="A842" s="222">
        <v>825</v>
      </c>
      <c r="B842" s="283">
        <v>2369</v>
      </c>
      <c r="C842" s="331" t="s">
        <v>2700</v>
      </c>
      <c r="D842" s="332"/>
      <c r="E842" s="285" t="s">
        <v>841</v>
      </c>
      <c r="F842" s="322" t="s">
        <v>1099</v>
      </c>
      <c r="G842" s="512" t="str">
        <f t="shared" si="88"/>
        <v>фото</v>
      </c>
      <c r="H842" s="223"/>
      <c r="I842" s="333" t="s">
        <v>1100</v>
      </c>
      <c r="J842" s="334" t="s">
        <v>1446</v>
      </c>
      <c r="K842" s="335" t="s">
        <v>844</v>
      </c>
      <c r="L842" s="336">
        <v>10</v>
      </c>
      <c r="M842" s="337">
        <v>220</v>
      </c>
      <c r="N842" s="338"/>
      <c r="O842" s="149">
        <f t="shared" si="89"/>
        <v>0</v>
      </c>
      <c r="P842" s="184">
        <v>4607109967270</v>
      </c>
      <c r="Q842" s="339"/>
      <c r="R842" s="355">
        <f t="shared" si="90"/>
        <v>22</v>
      </c>
      <c r="S842" s="359" t="s">
        <v>2700</v>
      </c>
      <c r="T842" s="475" t="s">
        <v>8202</v>
      </c>
    </row>
    <row r="843" spans="1:20" ht="51" x14ac:dyDescent="0.2">
      <c r="A843" s="222">
        <v>826</v>
      </c>
      <c r="B843" s="283">
        <v>849</v>
      </c>
      <c r="C843" s="331" t="s">
        <v>2701</v>
      </c>
      <c r="D843" s="332"/>
      <c r="E843" s="285" t="s">
        <v>841</v>
      </c>
      <c r="F843" s="322" t="s">
        <v>1103</v>
      </c>
      <c r="G843" s="512" t="str">
        <f t="shared" si="88"/>
        <v>фото</v>
      </c>
      <c r="H843" s="223"/>
      <c r="I843" s="333" t="s">
        <v>1104</v>
      </c>
      <c r="J843" s="334" t="s">
        <v>1493</v>
      </c>
      <c r="K843" s="335" t="s">
        <v>844</v>
      </c>
      <c r="L843" s="336">
        <v>10</v>
      </c>
      <c r="M843" s="337">
        <v>202.2</v>
      </c>
      <c r="N843" s="338"/>
      <c r="O843" s="149">
        <f t="shared" si="89"/>
        <v>0</v>
      </c>
      <c r="P843" s="184">
        <v>4607109970232</v>
      </c>
      <c r="Q843" s="339"/>
      <c r="R843" s="355">
        <f t="shared" si="90"/>
        <v>20.22</v>
      </c>
      <c r="S843" s="359" t="s">
        <v>2701</v>
      </c>
      <c r="T843" s="475" t="s">
        <v>8202</v>
      </c>
    </row>
    <row r="844" spans="1:20" ht="15.75" x14ac:dyDescent="0.2">
      <c r="A844" s="222">
        <v>827</v>
      </c>
      <c r="B844" s="283">
        <v>6489</v>
      </c>
      <c r="C844" s="331" t="s">
        <v>4540</v>
      </c>
      <c r="D844" s="332"/>
      <c r="E844" s="285" t="s">
        <v>841</v>
      </c>
      <c r="F844" s="322" t="s">
        <v>4541</v>
      </c>
      <c r="G844" s="512" t="str">
        <f t="shared" si="88"/>
        <v>фото</v>
      </c>
      <c r="H844" s="223"/>
      <c r="I844" s="333" t="s">
        <v>4542</v>
      </c>
      <c r="J844" s="334" t="s">
        <v>1493</v>
      </c>
      <c r="K844" s="335" t="s">
        <v>844</v>
      </c>
      <c r="L844" s="336">
        <v>10</v>
      </c>
      <c r="M844" s="337">
        <v>157.9</v>
      </c>
      <c r="N844" s="338"/>
      <c r="O844" s="149">
        <f t="shared" si="89"/>
        <v>0</v>
      </c>
      <c r="P844" s="184">
        <v>4607109930755</v>
      </c>
      <c r="Q844" s="339"/>
      <c r="R844" s="355">
        <f t="shared" si="90"/>
        <v>15.79</v>
      </c>
      <c r="S844" s="359" t="s">
        <v>4540</v>
      </c>
      <c r="T844" s="475" t="s">
        <v>8202</v>
      </c>
    </row>
    <row r="845" spans="1:20" ht="38.25" x14ac:dyDescent="0.2">
      <c r="A845" s="222">
        <v>828</v>
      </c>
      <c r="B845" s="283">
        <v>2663</v>
      </c>
      <c r="C845" s="331" t="s">
        <v>2702</v>
      </c>
      <c r="D845" s="332"/>
      <c r="E845" s="285" t="s">
        <v>841</v>
      </c>
      <c r="F845" s="322" t="s">
        <v>1165</v>
      </c>
      <c r="G845" s="512" t="str">
        <f t="shared" si="88"/>
        <v>фото</v>
      </c>
      <c r="H845" s="223"/>
      <c r="I845" s="333" t="s">
        <v>3560</v>
      </c>
      <c r="J845" s="334" t="s">
        <v>1446</v>
      </c>
      <c r="K845" s="335" t="s">
        <v>844</v>
      </c>
      <c r="L845" s="336">
        <v>7</v>
      </c>
      <c r="M845" s="337">
        <v>236.8</v>
      </c>
      <c r="N845" s="338"/>
      <c r="O845" s="149">
        <f t="shared" si="89"/>
        <v>0</v>
      </c>
      <c r="P845" s="184">
        <v>4607109967324</v>
      </c>
      <c r="Q845" s="339"/>
      <c r="R845" s="355">
        <f t="shared" si="90"/>
        <v>33.83</v>
      </c>
      <c r="S845" s="359" t="s">
        <v>2702</v>
      </c>
      <c r="T845" s="475" t="s">
        <v>8202</v>
      </c>
    </row>
    <row r="846" spans="1:20" ht="25.5" x14ac:dyDescent="0.2">
      <c r="A846" s="222">
        <v>829</v>
      </c>
      <c r="B846" s="283">
        <v>2385</v>
      </c>
      <c r="C846" s="331" t="s">
        <v>2703</v>
      </c>
      <c r="D846" s="332"/>
      <c r="E846" s="285" t="s">
        <v>841</v>
      </c>
      <c r="F846" s="322" t="s">
        <v>1155</v>
      </c>
      <c r="G846" s="512" t="str">
        <f t="shared" si="88"/>
        <v>фото</v>
      </c>
      <c r="H846" s="223"/>
      <c r="I846" s="333" t="s">
        <v>3561</v>
      </c>
      <c r="J846" s="334" t="s">
        <v>1452</v>
      </c>
      <c r="K846" s="335" t="s">
        <v>844</v>
      </c>
      <c r="L846" s="336">
        <v>7</v>
      </c>
      <c r="M846" s="337">
        <v>298.89999999999998</v>
      </c>
      <c r="N846" s="338"/>
      <c r="O846" s="149">
        <f t="shared" si="89"/>
        <v>0</v>
      </c>
      <c r="P846" s="184">
        <v>4607109967287</v>
      </c>
      <c r="Q846" s="339"/>
      <c r="R846" s="355">
        <f t="shared" si="90"/>
        <v>42.7</v>
      </c>
      <c r="S846" s="359" t="s">
        <v>2703</v>
      </c>
      <c r="T846" s="475" t="s">
        <v>8202</v>
      </c>
    </row>
    <row r="847" spans="1:20" ht="38.25" x14ac:dyDescent="0.2">
      <c r="A847" s="222">
        <v>830</v>
      </c>
      <c r="B847" s="283">
        <v>6649</v>
      </c>
      <c r="C847" s="331" t="s">
        <v>2704</v>
      </c>
      <c r="D847" s="332"/>
      <c r="E847" s="285" t="s">
        <v>841</v>
      </c>
      <c r="F847" s="322" t="s">
        <v>283</v>
      </c>
      <c r="G847" s="512" t="str">
        <f t="shared" si="88"/>
        <v>фото</v>
      </c>
      <c r="H847" s="223"/>
      <c r="I847" s="333" t="s">
        <v>4543</v>
      </c>
      <c r="J847" s="334" t="s">
        <v>1443</v>
      </c>
      <c r="K847" s="335" t="s">
        <v>844</v>
      </c>
      <c r="L847" s="336">
        <v>10</v>
      </c>
      <c r="M847" s="337">
        <v>184.5</v>
      </c>
      <c r="N847" s="338"/>
      <c r="O847" s="149">
        <f t="shared" si="89"/>
        <v>0</v>
      </c>
      <c r="P847" s="184">
        <v>4607109942932</v>
      </c>
      <c r="Q847" s="339"/>
      <c r="R847" s="355">
        <f t="shared" si="90"/>
        <v>18.45</v>
      </c>
      <c r="S847" s="359" t="s">
        <v>2704</v>
      </c>
      <c r="T847" s="475" t="s">
        <v>8202</v>
      </c>
    </row>
    <row r="848" spans="1:20" ht="38.25" x14ac:dyDescent="0.2">
      <c r="A848" s="222">
        <v>831</v>
      </c>
      <c r="B848" s="283">
        <v>2890</v>
      </c>
      <c r="C848" s="331" t="s">
        <v>2705</v>
      </c>
      <c r="D848" s="332"/>
      <c r="E848" s="285" t="s">
        <v>841</v>
      </c>
      <c r="F848" s="322" t="s">
        <v>1156</v>
      </c>
      <c r="G848" s="512" t="str">
        <f t="shared" si="88"/>
        <v>фото</v>
      </c>
      <c r="H848" s="223"/>
      <c r="I848" s="333" t="s">
        <v>1157</v>
      </c>
      <c r="J848" s="334" t="s">
        <v>1443</v>
      </c>
      <c r="K848" s="335" t="s">
        <v>844</v>
      </c>
      <c r="L848" s="336">
        <v>10</v>
      </c>
      <c r="M848" s="337">
        <v>193.4</v>
      </c>
      <c r="N848" s="338"/>
      <c r="O848" s="149">
        <f t="shared" si="89"/>
        <v>0</v>
      </c>
      <c r="P848" s="184">
        <v>4607109978757</v>
      </c>
      <c r="Q848" s="339"/>
      <c r="R848" s="355">
        <f t="shared" si="90"/>
        <v>19.34</v>
      </c>
      <c r="S848" s="359" t="s">
        <v>2705</v>
      </c>
      <c r="T848" s="475" t="s">
        <v>8202</v>
      </c>
    </row>
    <row r="849" spans="1:20" ht="51" x14ac:dyDescent="0.2">
      <c r="A849" s="222">
        <v>832</v>
      </c>
      <c r="B849" s="283">
        <v>5842</v>
      </c>
      <c r="C849" s="331" t="s">
        <v>4544</v>
      </c>
      <c r="D849" s="332"/>
      <c r="E849" s="285" t="s">
        <v>841</v>
      </c>
      <c r="F849" s="322" t="s">
        <v>3484</v>
      </c>
      <c r="G849" s="512" t="str">
        <f t="shared" si="88"/>
        <v>фото</v>
      </c>
      <c r="H849" s="223"/>
      <c r="I849" s="333" t="s">
        <v>6549</v>
      </c>
      <c r="J849" s="334" t="s">
        <v>1493</v>
      </c>
      <c r="K849" s="335" t="s">
        <v>844</v>
      </c>
      <c r="L849" s="336">
        <v>5</v>
      </c>
      <c r="M849" s="337">
        <v>149</v>
      </c>
      <c r="N849" s="338"/>
      <c r="O849" s="149">
        <f t="shared" si="89"/>
        <v>0</v>
      </c>
      <c r="P849" s="184">
        <v>4607109934876</v>
      </c>
      <c r="Q849" s="339"/>
      <c r="R849" s="355">
        <f t="shared" si="90"/>
        <v>29.8</v>
      </c>
      <c r="S849" s="359" t="s">
        <v>4544</v>
      </c>
      <c r="T849" s="475" t="s">
        <v>8202</v>
      </c>
    </row>
    <row r="850" spans="1:20" ht="25.5" x14ac:dyDescent="0.2">
      <c r="A850" s="222">
        <v>833</v>
      </c>
      <c r="B850" s="283">
        <v>7479</v>
      </c>
      <c r="C850" s="331" t="s">
        <v>3705</v>
      </c>
      <c r="D850" s="332"/>
      <c r="E850" s="285" t="s">
        <v>841</v>
      </c>
      <c r="F850" s="322" t="s">
        <v>2706</v>
      </c>
      <c r="G850" s="512" t="str">
        <f t="shared" si="88"/>
        <v>фото</v>
      </c>
      <c r="H850" s="223"/>
      <c r="I850" s="333" t="s">
        <v>2707</v>
      </c>
      <c r="J850" s="334" t="s">
        <v>1443</v>
      </c>
      <c r="K850" s="335" t="s">
        <v>845</v>
      </c>
      <c r="L850" s="336">
        <v>10</v>
      </c>
      <c r="M850" s="337">
        <v>202.2</v>
      </c>
      <c r="N850" s="338"/>
      <c r="O850" s="149">
        <f t="shared" si="89"/>
        <v>0</v>
      </c>
      <c r="P850" s="184">
        <v>4607109938843</v>
      </c>
      <c r="Q850" s="339"/>
      <c r="R850" s="355">
        <f t="shared" si="90"/>
        <v>20.22</v>
      </c>
      <c r="S850" s="359" t="s">
        <v>3705</v>
      </c>
      <c r="T850" s="475" t="s">
        <v>8202</v>
      </c>
    </row>
    <row r="851" spans="1:20" ht="76.5" x14ac:dyDescent="0.2">
      <c r="A851" s="222">
        <v>834</v>
      </c>
      <c r="B851" s="283">
        <v>62</v>
      </c>
      <c r="C851" s="331" t="s">
        <v>2708</v>
      </c>
      <c r="D851" s="332" t="s">
        <v>4545</v>
      </c>
      <c r="E851" s="285" t="s">
        <v>841</v>
      </c>
      <c r="F851" s="322" t="s">
        <v>1098</v>
      </c>
      <c r="G851" s="512" t="str">
        <f t="shared" si="88"/>
        <v>фото</v>
      </c>
      <c r="H851" s="512"/>
      <c r="I851" s="333" t="s">
        <v>4546</v>
      </c>
      <c r="J851" s="334" t="s">
        <v>1493</v>
      </c>
      <c r="K851" s="335" t="s">
        <v>845</v>
      </c>
      <c r="L851" s="336">
        <v>5</v>
      </c>
      <c r="M851" s="337">
        <v>273.2</v>
      </c>
      <c r="N851" s="338"/>
      <c r="O851" s="149">
        <f t="shared" si="89"/>
        <v>0</v>
      </c>
      <c r="P851" s="184">
        <v>4607109985076</v>
      </c>
      <c r="Q851" s="339"/>
      <c r="R851" s="355">
        <f t="shared" si="90"/>
        <v>54.64</v>
      </c>
      <c r="S851" s="359" t="s">
        <v>2708</v>
      </c>
      <c r="T851" s="475" t="s">
        <v>8202</v>
      </c>
    </row>
    <row r="852" spans="1:20" ht="38.25" x14ac:dyDescent="0.2">
      <c r="A852" s="222">
        <v>835</v>
      </c>
      <c r="B852" s="283">
        <v>912</v>
      </c>
      <c r="C852" s="331" t="s">
        <v>2709</v>
      </c>
      <c r="D852" s="332"/>
      <c r="E852" s="285" t="s">
        <v>841</v>
      </c>
      <c r="F852" s="322" t="s">
        <v>1097</v>
      </c>
      <c r="G852" s="512" t="str">
        <f t="shared" si="88"/>
        <v>фото</v>
      </c>
      <c r="H852" s="223"/>
      <c r="I852" s="333" t="s">
        <v>4547</v>
      </c>
      <c r="J852" s="334" t="s">
        <v>1443</v>
      </c>
      <c r="K852" s="335" t="s">
        <v>842</v>
      </c>
      <c r="L852" s="336">
        <v>7</v>
      </c>
      <c r="M852" s="337">
        <v>218.2</v>
      </c>
      <c r="N852" s="338"/>
      <c r="O852" s="149">
        <f t="shared" si="89"/>
        <v>0</v>
      </c>
      <c r="P852" s="184">
        <v>4607109956069</v>
      </c>
      <c r="Q852" s="339"/>
      <c r="R852" s="355">
        <f t="shared" si="90"/>
        <v>31.17</v>
      </c>
      <c r="S852" s="359" t="s">
        <v>2709</v>
      </c>
      <c r="T852" s="475" t="s">
        <v>8202</v>
      </c>
    </row>
    <row r="853" spans="1:20" ht="63.75" x14ac:dyDescent="0.2">
      <c r="A853" s="222">
        <v>836</v>
      </c>
      <c r="B853" s="283">
        <v>1347</v>
      </c>
      <c r="C853" s="331" t="s">
        <v>5686</v>
      </c>
      <c r="D853" s="332"/>
      <c r="E853" s="285" t="s">
        <v>841</v>
      </c>
      <c r="F853" s="322" t="s">
        <v>6290</v>
      </c>
      <c r="G853" s="512" t="str">
        <f t="shared" si="88"/>
        <v>фото</v>
      </c>
      <c r="H853" s="223"/>
      <c r="I853" s="333" t="s">
        <v>6550</v>
      </c>
      <c r="J853" s="334" t="s">
        <v>2466</v>
      </c>
      <c r="K853" s="335" t="s">
        <v>845</v>
      </c>
      <c r="L853" s="336">
        <v>10</v>
      </c>
      <c r="M853" s="337">
        <v>157.9</v>
      </c>
      <c r="N853" s="338"/>
      <c r="O853" s="149">
        <f t="shared" si="89"/>
        <v>0</v>
      </c>
      <c r="P853" s="184">
        <v>4607109962923</v>
      </c>
      <c r="Q853" s="339" t="s">
        <v>5840</v>
      </c>
      <c r="R853" s="355">
        <f t="shared" si="90"/>
        <v>15.79</v>
      </c>
      <c r="S853" s="359" t="s">
        <v>5686</v>
      </c>
      <c r="T853" s="475" t="s">
        <v>8202</v>
      </c>
    </row>
    <row r="854" spans="1:20" ht="25.5" x14ac:dyDescent="0.2">
      <c r="A854" s="222">
        <v>837</v>
      </c>
      <c r="B854" s="283">
        <v>6490</v>
      </c>
      <c r="C854" s="331" t="s">
        <v>4548</v>
      </c>
      <c r="D854" s="332"/>
      <c r="E854" s="285" t="s">
        <v>841</v>
      </c>
      <c r="F854" s="322" t="s">
        <v>1458</v>
      </c>
      <c r="G854" s="512" t="str">
        <f t="shared" si="88"/>
        <v>фото</v>
      </c>
      <c r="H854" s="223"/>
      <c r="I854" s="333" t="s">
        <v>4549</v>
      </c>
      <c r="J854" s="334" t="s">
        <v>1493</v>
      </c>
      <c r="K854" s="335" t="s">
        <v>6754</v>
      </c>
      <c r="L854" s="336">
        <v>10</v>
      </c>
      <c r="M854" s="337">
        <v>108.2</v>
      </c>
      <c r="N854" s="338"/>
      <c r="O854" s="149">
        <f t="shared" si="89"/>
        <v>0</v>
      </c>
      <c r="P854" s="184">
        <v>4607109930748</v>
      </c>
      <c r="Q854" s="339"/>
      <c r="R854" s="355">
        <f t="shared" si="90"/>
        <v>10.82</v>
      </c>
      <c r="S854" s="359" t="s">
        <v>4548</v>
      </c>
      <c r="T854" s="475" t="s">
        <v>8202</v>
      </c>
    </row>
    <row r="855" spans="1:20" ht="51" x14ac:dyDescent="0.2">
      <c r="A855" s="222">
        <v>838</v>
      </c>
      <c r="B855" s="283">
        <v>1353</v>
      </c>
      <c r="C855" s="331" t="s">
        <v>6706</v>
      </c>
      <c r="D855" s="332"/>
      <c r="E855" s="285" t="s">
        <v>841</v>
      </c>
      <c r="F855" s="322" t="s">
        <v>6291</v>
      </c>
      <c r="G855" s="512" t="str">
        <f t="shared" si="88"/>
        <v>фото</v>
      </c>
      <c r="H855" s="223"/>
      <c r="I855" s="333" t="s">
        <v>6551</v>
      </c>
      <c r="J855" s="334" t="s">
        <v>1446</v>
      </c>
      <c r="K855" s="335" t="s">
        <v>844</v>
      </c>
      <c r="L855" s="336">
        <v>10</v>
      </c>
      <c r="M855" s="337">
        <v>246.6</v>
      </c>
      <c r="N855" s="338"/>
      <c r="O855" s="149">
        <f t="shared" si="89"/>
        <v>0</v>
      </c>
      <c r="P855" s="184">
        <v>4607109962916</v>
      </c>
      <c r="Q855" s="339" t="s">
        <v>5840</v>
      </c>
      <c r="R855" s="355">
        <f t="shared" si="90"/>
        <v>24.66</v>
      </c>
      <c r="S855" s="359" t="s">
        <v>6706</v>
      </c>
      <c r="T855" s="475" t="s">
        <v>8202</v>
      </c>
    </row>
    <row r="856" spans="1:20" ht="25.5" x14ac:dyDescent="0.2">
      <c r="A856" s="222">
        <v>839</v>
      </c>
      <c r="B856" s="283">
        <v>7482</v>
      </c>
      <c r="C856" s="331" t="s">
        <v>3706</v>
      </c>
      <c r="D856" s="332"/>
      <c r="E856" s="285" t="s">
        <v>841</v>
      </c>
      <c r="F856" s="322" t="s">
        <v>2710</v>
      </c>
      <c r="G856" s="512" t="str">
        <f t="shared" si="88"/>
        <v>фото</v>
      </c>
      <c r="H856" s="223"/>
      <c r="I856" s="333" t="s">
        <v>2711</v>
      </c>
      <c r="J856" s="334" t="s">
        <v>1446</v>
      </c>
      <c r="K856" s="335" t="s">
        <v>844</v>
      </c>
      <c r="L856" s="336">
        <v>10</v>
      </c>
      <c r="M856" s="337">
        <v>228.8</v>
      </c>
      <c r="N856" s="338"/>
      <c r="O856" s="149">
        <f t="shared" si="89"/>
        <v>0</v>
      </c>
      <c r="P856" s="184">
        <v>4607109938812</v>
      </c>
      <c r="Q856" s="339"/>
      <c r="R856" s="355">
        <f t="shared" si="90"/>
        <v>22.88</v>
      </c>
      <c r="S856" s="359" t="s">
        <v>3706</v>
      </c>
      <c r="T856" s="475" t="s">
        <v>8202</v>
      </c>
    </row>
    <row r="857" spans="1:20" ht="25.5" x14ac:dyDescent="0.2">
      <c r="A857" s="222">
        <v>840</v>
      </c>
      <c r="B857" s="283">
        <v>2566</v>
      </c>
      <c r="C857" s="331" t="s">
        <v>2712</v>
      </c>
      <c r="D857" s="332"/>
      <c r="E857" s="285" t="s">
        <v>841</v>
      </c>
      <c r="F857" s="322" t="s">
        <v>1110</v>
      </c>
      <c r="G857" s="512" t="str">
        <f t="shared" si="88"/>
        <v>фото</v>
      </c>
      <c r="H857" s="223"/>
      <c r="I857" s="333" t="s">
        <v>1111</v>
      </c>
      <c r="J857" s="334" t="s">
        <v>1496</v>
      </c>
      <c r="K857" s="335" t="s">
        <v>844</v>
      </c>
      <c r="L857" s="336">
        <v>10</v>
      </c>
      <c r="M857" s="337">
        <v>220</v>
      </c>
      <c r="N857" s="338"/>
      <c r="O857" s="149">
        <f t="shared" si="89"/>
        <v>0</v>
      </c>
      <c r="P857" s="184">
        <v>4607109970263</v>
      </c>
      <c r="Q857" s="339"/>
      <c r="R857" s="355">
        <f t="shared" si="90"/>
        <v>22</v>
      </c>
      <c r="S857" s="359" t="s">
        <v>2712</v>
      </c>
      <c r="T857" s="475" t="s">
        <v>8202</v>
      </c>
    </row>
    <row r="858" spans="1:20" ht="51" x14ac:dyDescent="0.2">
      <c r="A858" s="222">
        <v>841</v>
      </c>
      <c r="B858" s="283">
        <v>6491</v>
      </c>
      <c r="C858" s="331" t="s">
        <v>4550</v>
      </c>
      <c r="D858" s="332"/>
      <c r="E858" s="285" t="s">
        <v>841</v>
      </c>
      <c r="F858" s="322" t="s">
        <v>4551</v>
      </c>
      <c r="G858" s="512" t="str">
        <f t="shared" si="88"/>
        <v>фото</v>
      </c>
      <c r="H858" s="223"/>
      <c r="I858" s="333" t="s">
        <v>4552</v>
      </c>
      <c r="J858" s="334" t="s">
        <v>1493</v>
      </c>
      <c r="K858" s="335" t="s">
        <v>844</v>
      </c>
      <c r="L858" s="336">
        <v>10</v>
      </c>
      <c r="M858" s="337">
        <v>246.6</v>
      </c>
      <c r="N858" s="338"/>
      <c r="O858" s="149">
        <f t="shared" si="89"/>
        <v>0</v>
      </c>
      <c r="P858" s="184">
        <v>4607109930731</v>
      </c>
      <c r="Q858" s="339"/>
      <c r="R858" s="355">
        <f t="shared" si="90"/>
        <v>24.66</v>
      </c>
      <c r="S858" s="359" t="s">
        <v>4550</v>
      </c>
      <c r="T858" s="475" t="s">
        <v>8202</v>
      </c>
    </row>
    <row r="859" spans="1:20" ht="25.5" x14ac:dyDescent="0.2">
      <c r="A859" s="222">
        <v>842</v>
      </c>
      <c r="B859" s="283">
        <v>2567</v>
      </c>
      <c r="C859" s="331" t="s">
        <v>2713</v>
      </c>
      <c r="D859" s="332"/>
      <c r="E859" s="285" t="s">
        <v>841</v>
      </c>
      <c r="F859" s="322" t="s">
        <v>1112</v>
      </c>
      <c r="G859" s="512" t="str">
        <f t="shared" si="88"/>
        <v>фото</v>
      </c>
      <c r="H859" s="223"/>
      <c r="I859" s="333" t="s">
        <v>1113</v>
      </c>
      <c r="J859" s="334" t="s">
        <v>1496</v>
      </c>
      <c r="K859" s="335" t="s">
        <v>844</v>
      </c>
      <c r="L859" s="336">
        <v>10</v>
      </c>
      <c r="M859" s="337">
        <v>246.6</v>
      </c>
      <c r="N859" s="338"/>
      <c r="O859" s="149">
        <f t="shared" si="89"/>
        <v>0</v>
      </c>
      <c r="P859" s="184">
        <v>4607109970270</v>
      </c>
      <c r="Q859" s="339"/>
      <c r="R859" s="355">
        <f t="shared" si="90"/>
        <v>24.66</v>
      </c>
      <c r="S859" s="359" t="s">
        <v>2713</v>
      </c>
      <c r="T859" s="475" t="s">
        <v>8202</v>
      </c>
    </row>
    <row r="860" spans="1:20" ht="51" x14ac:dyDescent="0.2">
      <c r="A860" s="222">
        <v>843</v>
      </c>
      <c r="B860" s="283">
        <v>2603</v>
      </c>
      <c r="C860" s="331" t="s">
        <v>6707</v>
      </c>
      <c r="D860" s="332"/>
      <c r="E860" s="285" t="s">
        <v>841</v>
      </c>
      <c r="F860" s="322" t="s">
        <v>6292</v>
      </c>
      <c r="G860" s="512" t="str">
        <f t="shared" si="88"/>
        <v>фото</v>
      </c>
      <c r="H860" s="223"/>
      <c r="I860" s="333" t="s">
        <v>6552</v>
      </c>
      <c r="J860" s="334" t="s">
        <v>1464</v>
      </c>
      <c r="K860" s="335" t="s">
        <v>842</v>
      </c>
      <c r="L860" s="336">
        <v>10</v>
      </c>
      <c r="M860" s="337">
        <v>264.3</v>
      </c>
      <c r="N860" s="338"/>
      <c r="O860" s="149">
        <f t="shared" si="89"/>
        <v>0</v>
      </c>
      <c r="P860" s="184">
        <v>4607109985748</v>
      </c>
      <c r="Q860" s="339" t="s">
        <v>5840</v>
      </c>
      <c r="R860" s="355">
        <f t="shared" si="90"/>
        <v>26.43</v>
      </c>
      <c r="S860" s="359" t="s">
        <v>6707</v>
      </c>
      <c r="T860" s="475" t="s">
        <v>8202</v>
      </c>
    </row>
    <row r="861" spans="1:20" ht="38.25" x14ac:dyDescent="0.2">
      <c r="A861" s="222">
        <v>844</v>
      </c>
      <c r="B861" s="283">
        <v>1934</v>
      </c>
      <c r="C861" s="331" t="s">
        <v>2714</v>
      </c>
      <c r="D861" s="332"/>
      <c r="E861" s="285" t="s">
        <v>841</v>
      </c>
      <c r="F861" s="322" t="s">
        <v>1114</v>
      </c>
      <c r="G861" s="512" t="str">
        <f t="shared" si="88"/>
        <v>фото</v>
      </c>
      <c r="H861" s="223"/>
      <c r="I861" s="333" t="s">
        <v>3562</v>
      </c>
      <c r="J861" s="334" t="s">
        <v>1493</v>
      </c>
      <c r="K861" s="335" t="s">
        <v>845</v>
      </c>
      <c r="L861" s="336">
        <v>5</v>
      </c>
      <c r="M861" s="337">
        <v>220</v>
      </c>
      <c r="N861" s="338"/>
      <c r="O861" s="149">
        <f t="shared" si="89"/>
        <v>0</v>
      </c>
      <c r="P861" s="184">
        <v>4607109985151</v>
      </c>
      <c r="Q861" s="339"/>
      <c r="R861" s="355">
        <f t="shared" si="90"/>
        <v>44</v>
      </c>
      <c r="S861" s="359" t="s">
        <v>2714</v>
      </c>
      <c r="T861" s="475" t="s">
        <v>8202</v>
      </c>
    </row>
    <row r="862" spans="1:20" ht="51" x14ac:dyDescent="0.2">
      <c r="A862" s="222">
        <v>845</v>
      </c>
      <c r="B862" s="283">
        <v>5844</v>
      </c>
      <c r="C862" s="331" t="s">
        <v>4553</v>
      </c>
      <c r="D862" s="332"/>
      <c r="E862" s="285" t="s">
        <v>841</v>
      </c>
      <c r="F862" s="322" t="s">
        <v>3485</v>
      </c>
      <c r="G862" s="512" t="str">
        <f t="shared" si="88"/>
        <v>фото</v>
      </c>
      <c r="H862" s="223"/>
      <c r="I862" s="333" t="s">
        <v>3563</v>
      </c>
      <c r="J862" s="334" t="s">
        <v>1443</v>
      </c>
      <c r="K862" s="335" t="s">
        <v>844</v>
      </c>
      <c r="L862" s="336">
        <v>10</v>
      </c>
      <c r="M862" s="337">
        <v>237.7</v>
      </c>
      <c r="N862" s="338"/>
      <c r="O862" s="149">
        <f t="shared" si="89"/>
        <v>0</v>
      </c>
      <c r="P862" s="184">
        <v>4607109934869</v>
      </c>
      <c r="Q862" s="339"/>
      <c r="R862" s="355">
        <f t="shared" si="90"/>
        <v>23.77</v>
      </c>
      <c r="S862" s="359" t="s">
        <v>4553</v>
      </c>
      <c r="T862" s="475" t="s">
        <v>8202</v>
      </c>
    </row>
    <row r="863" spans="1:20" ht="51" x14ac:dyDescent="0.2">
      <c r="A863" s="222">
        <v>846</v>
      </c>
      <c r="B863" s="283">
        <v>2073</v>
      </c>
      <c r="C863" s="331" t="s">
        <v>2715</v>
      </c>
      <c r="D863" s="332"/>
      <c r="E863" s="285" t="s">
        <v>841</v>
      </c>
      <c r="F863" s="322" t="s">
        <v>1117</v>
      </c>
      <c r="G863" s="512" t="str">
        <f t="shared" si="88"/>
        <v>фото</v>
      </c>
      <c r="H863" s="223"/>
      <c r="I863" s="333" t="s">
        <v>3564</v>
      </c>
      <c r="J863" s="334" t="s">
        <v>1443</v>
      </c>
      <c r="K863" s="335" t="s">
        <v>844</v>
      </c>
      <c r="L863" s="336">
        <v>10</v>
      </c>
      <c r="M863" s="337">
        <v>308.7</v>
      </c>
      <c r="N863" s="338"/>
      <c r="O863" s="149">
        <f t="shared" si="89"/>
        <v>0</v>
      </c>
      <c r="P863" s="184">
        <v>4607109985175</v>
      </c>
      <c r="Q863" s="339"/>
      <c r="R863" s="355">
        <f t="shared" si="90"/>
        <v>30.87</v>
      </c>
      <c r="S863" s="359" t="s">
        <v>2715</v>
      </c>
      <c r="T863" s="475" t="s">
        <v>8202</v>
      </c>
    </row>
    <row r="864" spans="1:20" ht="38.25" x14ac:dyDescent="0.2">
      <c r="A864" s="222">
        <v>847</v>
      </c>
      <c r="B864" s="283">
        <v>7483</v>
      </c>
      <c r="C864" s="331" t="s">
        <v>3707</v>
      </c>
      <c r="D864" s="332"/>
      <c r="E864" s="285" t="s">
        <v>841</v>
      </c>
      <c r="F864" s="322" t="s">
        <v>2716</v>
      </c>
      <c r="G864" s="512" t="str">
        <f t="shared" si="88"/>
        <v>фото</v>
      </c>
      <c r="H864" s="223"/>
      <c r="I864" s="333" t="s">
        <v>2717</v>
      </c>
      <c r="J864" s="334" t="s">
        <v>1496</v>
      </c>
      <c r="K864" s="335" t="s">
        <v>844</v>
      </c>
      <c r="L864" s="336">
        <v>7</v>
      </c>
      <c r="M864" s="337">
        <v>205.8</v>
      </c>
      <c r="N864" s="338"/>
      <c r="O864" s="149">
        <f t="shared" si="89"/>
        <v>0</v>
      </c>
      <c r="P864" s="184">
        <v>4607109938805</v>
      </c>
      <c r="Q864" s="339"/>
      <c r="R864" s="355">
        <f t="shared" si="90"/>
        <v>29.4</v>
      </c>
      <c r="S864" s="359" t="s">
        <v>3707</v>
      </c>
      <c r="T864" s="475" t="s">
        <v>8202</v>
      </c>
    </row>
    <row r="865" spans="1:20" ht="25.5" x14ac:dyDescent="0.2">
      <c r="A865" s="222">
        <v>848</v>
      </c>
      <c r="B865" s="283">
        <v>878</v>
      </c>
      <c r="C865" s="331" t="s">
        <v>2718</v>
      </c>
      <c r="D865" s="332"/>
      <c r="E865" s="285" t="s">
        <v>841</v>
      </c>
      <c r="F865" s="322" t="s">
        <v>1118</v>
      </c>
      <c r="G865" s="512" t="str">
        <f t="shared" si="88"/>
        <v>фото</v>
      </c>
      <c r="H865" s="223"/>
      <c r="I865" s="333" t="s">
        <v>3565</v>
      </c>
      <c r="J865" s="334" t="s">
        <v>1496</v>
      </c>
      <c r="K865" s="335" t="s">
        <v>844</v>
      </c>
      <c r="L865" s="336">
        <v>5</v>
      </c>
      <c r="M865" s="337">
        <v>251.9</v>
      </c>
      <c r="N865" s="338"/>
      <c r="O865" s="149">
        <f t="shared" si="89"/>
        <v>0</v>
      </c>
      <c r="P865" s="184">
        <v>4607109956090</v>
      </c>
      <c r="Q865" s="339"/>
      <c r="R865" s="355">
        <f t="shared" si="90"/>
        <v>50.38</v>
      </c>
      <c r="S865" s="359" t="s">
        <v>2718</v>
      </c>
      <c r="T865" s="475" t="s">
        <v>8202</v>
      </c>
    </row>
    <row r="866" spans="1:20" ht="76.5" x14ac:dyDescent="0.2">
      <c r="A866" s="222">
        <v>849</v>
      </c>
      <c r="B866" s="283">
        <v>2620</v>
      </c>
      <c r="C866" s="331" t="s">
        <v>5697</v>
      </c>
      <c r="D866" s="332" t="s">
        <v>6708</v>
      </c>
      <c r="E866" s="285" t="s">
        <v>841</v>
      </c>
      <c r="F866" s="322" t="s">
        <v>6293</v>
      </c>
      <c r="G866" s="512" t="str">
        <f t="shared" si="88"/>
        <v>фото</v>
      </c>
      <c r="H866" s="512"/>
      <c r="I866" s="333" t="s">
        <v>6553</v>
      </c>
      <c r="J866" s="334" t="s">
        <v>1443</v>
      </c>
      <c r="K866" s="335" t="s">
        <v>844</v>
      </c>
      <c r="L866" s="336">
        <v>7</v>
      </c>
      <c r="M866" s="337">
        <v>243</v>
      </c>
      <c r="N866" s="338"/>
      <c r="O866" s="149">
        <f t="shared" si="89"/>
        <v>0</v>
      </c>
      <c r="P866" s="184">
        <v>4607109956489</v>
      </c>
      <c r="Q866" s="339" t="s">
        <v>5840</v>
      </c>
      <c r="R866" s="355">
        <f t="shared" si="90"/>
        <v>34.71</v>
      </c>
      <c r="S866" s="359" t="s">
        <v>5697</v>
      </c>
      <c r="T866" s="475" t="s">
        <v>8202</v>
      </c>
    </row>
    <row r="867" spans="1:20" ht="25.5" x14ac:dyDescent="0.2">
      <c r="A867" s="222">
        <v>850</v>
      </c>
      <c r="B867" s="283">
        <v>3307</v>
      </c>
      <c r="C867" s="331" t="s">
        <v>6709</v>
      </c>
      <c r="D867" s="332"/>
      <c r="E867" s="285" t="s">
        <v>841</v>
      </c>
      <c r="F867" s="322" t="s">
        <v>6294</v>
      </c>
      <c r="G867" s="512" t="str">
        <f t="shared" si="88"/>
        <v>фото</v>
      </c>
      <c r="H867" s="223"/>
      <c r="I867" s="333" t="s">
        <v>6554</v>
      </c>
      <c r="J867" s="334" t="s">
        <v>1443</v>
      </c>
      <c r="K867" s="335" t="s">
        <v>844</v>
      </c>
      <c r="L867" s="336">
        <v>10</v>
      </c>
      <c r="M867" s="337">
        <v>184.5</v>
      </c>
      <c r="N867" s="338"/>
      <c r="O867" s="149">
        <f t="shared" si="89"/>
        <v>0</v>
      </c>
      <c r="P867" s="184">
        <v>4607109951057</v>
      </c>
      <c r="Q867" s="339" t="s">
        <v>5840</v>
      </c>
      <c r="R867" s="355">
        <f t="shared" si="90"/>
        <v>18.45</v>
      </c>
      <c r="S867" s="359" t="s">
        <v>6709</v>
      </c>
      <c r="T867" s="475" t="s">
        <v>8202</v>
      </c>
    </row>
    <row r="868" spans="1:20" ht="25.5" x14ac:dyDescent="0.2">
      <c r="A868" s="222">
        <v>851</v>
      </c>
      <c r="B868" s="283">
        <v>2658</v>
      </c>
      <c r="C868" s="331" t="s">
        <v>2719</v>
      </c>
      <c r="D868" s="332"/>
      <c r="E868" s="285" t="s">
        <v>841</v>
      </c>
      <c r="F868" s="322" t="s">
        <v>1119</v>
      </c>
      <c r="G868" s="512" t="str">
        <f t="shared" si="88"/>
        <v>фото</v>
      </c>
      <c r="H868" s="223"/>
      <c r="I868" s="333" t="s">
        <v>1120</v>
      </c>
      <c r="J868" s="334" t="s">
        <v>1464</v>
      </c>
      <c r="K868" s="335" t="s">
        <v>845</v>
      </c>
      <c r="L868" s="336">
        <v>10</v>
      </c>
      <c r="M868" s="337">
        <v>246.6</v>
      </c>
      <c r="N868" s="338"/>
      <c r="O868" s="149">
        <f t="shared" si="89"/>
        <v>0</v>
      </c>
      <c r="P868" s="184">
        <v>4607109956106</v>
      </c>
      <c r="Q868" s="339"/>
      <c r="R868" s="355">
        <f t="shared" si="90"/>
        <v>24.66</v>
      </c>
      <c r="S868" s="359" t="s">
        <v>2719</v>
      </c>
      <c r="T868" s="475" t="s">
        <v>8202</v>
      </c>
    </row>
    <row r="869" spans="1:20" ht="38.25" x14ac:dyDescent="0.2">
      <c r="A869" s="222">
        <v>852</v>
      </c>
      <c r="B869" s="283">
        <v>6492</v>
      </c>
      <c r="C869" s="331" t="s">
        <v>4554</v>
      </c>
      <c r="D869" s="332"/>
      <c r="E869" s="285" t="s">
        <v>841</v>
      </c>
      <c r="F869" s="322" t="s">
        <v>4555</v>
      </c>
      <c r="G869" s="512" t="str">
        <f t="shared" si="88"/>
        <v>фото</v>
      </c>
      <c r="H869" s="223"/>
      <c r="I869" s="333" t="s">
        <v>4556</v>
      </c>
      <c r="J869" s="334" t="s">
        <v>1493</v>
      </c>
      <c r="K869" s="335" t="s">
        <v>844</v>
      </c>
      <c r="L869" s="336">
        <v>10</v>
      </c>
      <c r="M869" s="337">
        <v>202.2</v>
      </c>
      <c r="N869" s="338"/>
      <c r="O869" s="149">
        <f t="shared" si="89"/>
        <v>0</v>
      </c>
      <c r="P869" s="184">
        <v>4607109930724</v>
      </c>
      <c r="Q869" s="339"/>
      <c r="R869" s="355">
        <f t="shared" si="90"/>
        <v>20.22</v>
      </c>
      <c r="S869" s="359" t="s">
        <v>4554</v>
      </c>
      <c r="T869" s="475" t="s">
        <v>8202</v>
      </c>
    </row>
    <row r="870" spans="1:20" ht="25.5" x14ac:dyDescent="0.2">
      <c r="A870" s="222">
        <v>853</v>
      </c>
      <c r="B870" s="283">
        <v>1270</v>
      </c>
      <c r="C870" s="331" t="s">
        <v>2720</v>
      </c>
      <c r="D870" s="332"/>
      <c r="E870" s="285" t="s">
        <v>841</v>
      </c>
      <c r="F870" s="322" t="s">
        <v>1115</v>
      </c>
      <c r="G870" s="512" t="str">
        <f t="shared" si="88"/>
        <v>фото</v>
      </c>
      <c r="H870" s="223"/>
      <c r="I870" s="333" t="s">
        <v>1116</v>
      </c>
      <c r="J870" s="334" t="s">
        <v>1493</v>
      </c>
      <c r="K870" s="335" t="s">
        <v>844</v>
      </c>
      <c r="L870" s="336">
        <v>10</v>
      </c>
      <c r="M870" s="337">
        <v>193.4</v>
      </c>
      <c r="N870" s="338"/>
      <c r="O870" s="149">
        <f t="shared" si="89"/>
        <v>0</v>
      </c>
      <c r="P870" s="184">
        <v>4607109985168</v>
      </c>
      <c r="Q870" s="339"/>
      <c r="R870" s="355">
        <f t="shared" si="90"/>
        <v>19.34</v>
      </c>
      <c r="S870" s="359" t="s">
        <v>2720</v>
      </c>
      <c r="T870" s="475" t="s">
        <v>8202</v>
      </c>
    </row>
    <row r="871" spans="1:20" ht="25.5" x14ac:dyDescent="0.2">
      <c r="A871" s="222">
        <v>854</v>
      </c>
      <c r="B871" s="283">
        <v>1494</v>
      </c>
      <c r="C871" s="331" t="s">
        <v>8206</v>
      </c>
      <c r="D871" s="332"/>
      <c r="E871" s="385" t="s">
        <v>841</v>
      </c>
      <c r="F871" s="323" t="s">
        <v>8209</v>
      </c>
      <c r="G871" s="512" t="str">
        <f t="shared" si="88"/>
        <v>фото</v>
      </c>
      <c r="H871" s="223"/>
      <c r="I871" s="333" t="s">
        <v>8210</v>
      </c>
      <c r="J871" s="334" t="s">
        <v>1493</v>
      </c>
      <c r="K871" s="335" t="s">
        <v>844</v>
      </c>
      <c r="L871" s="336">
        <v>10</v>
      </c>
      <c r="M871" s="337">
        <v>220</v>
      </c>
      <c r="N871" s="338"/>
      <c r="O871" s="149">
        <f t="shared" si="89"/>
        <v>0</v>
      </c>
      <c r="P871" s="184">
        <v>4607109964552</v>
      </c>
      <c r="Q871" s="504" t="s">
        <v>7296</v>
      </c>
      <c r="R871" s="355">
        <f t="shared" si="90"/>
        <v>22</v>
      </c>
      <c r="S871" s="359" t="s">
        <v>8206</v>
      </c>
      <c r="T871" s="475" t="s">
        <v>8202</v>
      </c>
    </row>
    <row r="872" spans="1:20" ht="25.5" x14ac:dyDescent="0.2">
      <c r="A872" s="222">
        <v>855</v>
      </c>
      <c r="B872" s="283">
        <v>2571</v>
      </c>
      <c r="C872" s="331" t="s">
        <v>2721</v>
      </c>
      <c r="D872" s="332"/>
      <c r="E872" s="285" t="s">
        <v>841</v>
      </c>
      <c r="F872" s="322" t="s">
        <v>1121</v>
      </c>
      <c r="G872" s="512" t="str">
        <f t="shared" si="88"/>
        <v>фото</v>
      </c>
      <c r="H872" s="223"/>
      <c r="I872" s="333" t="s">
        <v>1122</v>
      </c>
      <c r="J872" s="334" t="s">
        <v>1493</v>
      </c>
      <c r="K872" s="335" t="s">
        <v>844</v>
      </c>
      <c r="L872" s="336">
        <v>10</v>
      </c>
      <c r="M872" s="337">
        <v>175.6</v>
      </c>
      <c r="N872" s="338"/>
      <c r="O872" s="149">
        <f t="shared" si="89"/>
        <v>0</v>
      </c>
      <c r="P872" s="184">
        <v>4607109970287</v>
      </c>
      <c r="Q872" s="339"/>
      <c r="R872" s="355">
        <f t="shared" si="90"/>
        <v>17.559999999999999</v>
      </c>
      <c r="S872" s="359" t="s">
        <v>2721</v>
      </c>
      <c r="T872" s="475" t="s">
        <v>8202</v>
      </c>
    </row>
    <row r="873" spans="1:20" ht="51" x14ac:dyDescent="0.2">
      <c r="A873" s="222">
        <v>856</v>
      </c>
      <c r="B873" s="283">
        <v>6495</v>
      </c>
      <c r="C873" s="331" t="s">
        <v>4557</v>
      </c>
      <c r="D873" s="332"/>
      <c r="E873" s="285" t="s">
        <v>841</v>
      </c>
      <c r="F873" s="322" t="s">
        <v>4558</v>
      </c>
      <c r="G873" s="512" t="str">
        <f t="shared" si="88"/>
        <v>фото</v>
      </c>
      <c r="H873" s="223"/>
      <c r="I873" s="333" t="s">
        <v>4559</v>
      </c>
      <c r="J873" s="334" t="s">
        <v>1496</v>
      </c>
      <c r="K873" s="335" t="s">
        <v>844</v>
      </c>
      <c r="L873" s="336">
        <v>7</v>
      </c>
      <c r="M873" s="337">
        <v>205.8</v>
      </c>
      <c r="N873" s="338"/>
      <c r="O873" s="149">
        <f t="shared" si="89"/>
        <v>0</v>
      </c>
      <c r="P873" s="184">
        <v>4607109930717</v>
      </c>
      <c r="Q873" s="339"/>
      <c r="R873" s="355">
        <f t="shared" si="90"/>
        <v>29.4</v>
      </c>
      <c r="S873" s="359" t="s">
        <v>4557</v>
      </c>
      <c r="T873" s="475" t="s">
        <v>8202</v>
      </c>
    </row>
    <row r="874" spans="1:20" ht="38.25" x14ac:dyDescent="0.2">
      <c r="A874" s="222">
        <v>857</v>
      </c>
      <c r="B874" s="283">
        <v>3317</v>
      </c>
      <c r="C874" s="331" t="s">
        <v>6710</v>
      </c>
      <c r="D874" s="332"/>
      <c r="E874" s="285" t="s">
        <v>841</v>
      </c>
      <c r="F874" s="322" t="s">
        <v>1748</v>
      </c>
      <c r="G874" s="512" t="str">
        <f t="shared" ref="G874:G920" si="91">HYPERLINK("http://www.gardenbulbs.ru/images/summer_CL/thumbnails/"&amp;C874&amp;".jpg","фото")</f>
        <v>фото</v>
      </c>
      <c r="H874" s="223"/>
      <c r="I874" s="333" t="s">
        <v>6555</v>
      </c>
      <c r="J874" s="334" t="s">
        <v>1496</v>
      </c>
      <c r="K874" s="335" t="s">
        <v>842</v>
      </c>
      <c r="L874" s="336">
        <v>10</v>
      </c>
      <c r="M874" s="337">
        <v>246.6</v>
      </c>
      <c r="N874" s="338"/>
      <c r="O874" s="149">
        <f t="shared" ref="O874:O920" si="92">IF(ISERROR(N874*M874),0,N874*M874)</f>
        <v>0</v>
      </c>
      <c r="P874" s="184">
        <v>4607109951200</v>
      </c>
      <c r="Q874" s="339" t="s">
        <v>5840</v>
      </c>
      <c r="R874" s="355">
        <f t="shared" ref="R874:R920" si="93">ROUND(M874/L874,2)</f>
        <v>24.66</v>
      </c>
      <c r="S874" s="359" t="s">
        <v>6710</v>
      </c>
      <c r="T874" s="475" t="s">
        <v>8202</v>
      </c>
    </row>
    <row r="875" spans="1:20" ht="38.25" x14ac:dyDescent="0.2">
      <c r="A875" s="222">
        <v>858</v>
      </c>
      <c r="B875" s="283">
        <v>5845</v>
      </c>
      <c r="C875" s="331" t="s">
        <v>4560</v>
      </c>
      <c r="D875" s="332"/>
      <c r="E875" s="285" t="s">
        <v>841</v>
      </c>
      <c r="F875" s="322" t="s">
        <v>3486</v>
      </c>
      <c r="G875" s="512" t="str">
        <f t="shared" si="91"/>
        <v>фото</v>
      </c>
      <c r="H875" s="223"/>
      <c r="I875" s="333" t="s">
        <v>3566</v>
      </c>
      <c r="J875" s="334" t="s">
        <v>1493</v>
      </c>
      <c r="K875" s="335" t="s">
        <v>844</v>
      </c>
      <c r="L875" s="336">
        <v>10</v>
      </c>
      <c r="M875" s="337">
        <v>193.4</v>
      </c>
      <c r="N875" s="338"/>
      <c r="O875" s="149">
        <f t="shared" si="92"/>
        <v>0</v>
      </c>
      <c r="P875" s="184">
        <v>4607109934852</v>
      </c>
      <c r="Q875" s="339"/>
      <c r="R875" s="355">
        <f t="shared" si="93"/>
        <v>19.34</v>
      </c>
      <c r="S875" s="359" t="s">
        <v>4560</v>
      </c>
      <c r="T875" s="475" t="s">
        <v>8202</v>
      </c>
    </row>
    <row r="876" spans="1:20" ht="25.5" x14ac:dyDescent="0.2">
      <c r="A876" s="222">
        <v>859</v>
      </c>
      <c r="B876" s="283">
        <v>2573</v>
      </c>
      <c r="C876" s="331" t="s">
        <v>2722</v>
      </c>
      <c r="D876" s="332"/>
      <c r="E876" s="285" t="s">
        <v>841</v>
      </c>
      <c r="F876" s="322" t="s">
        <v>1125</v>
      </c>
      <c r="G876" s="512" t="str">
        <f t="shared" si="91"/>
        <v>фото</v>
      </c>
      <c r="H876" s="223"/>
      <c r="I876" s="333" t="s">
        <v>1126</v>
      </c>
      <c r="J876" s="334" t="s">
        <v>1464</v>
      </c>
      <c r="K876" s="335" t="s">
        <v>844</v>
      </c>
      <c r="L876" s="336">
        <v>10</v>
      </c>
      <c r="M876" s="337">
        <v>175.6</v>
      </c>
      <c r="N876" s="338"/>
      <c r="O876" s="149">
        <f t="shared" si="92"/>
        <v>0</v>
      </c>
      <c r="P876" s="184">
        <v>4607109970300</v>
      </c>
      <c r="Q876" s="339"/>
      <c r="R876" s="355">
        <f t="shared" si="93"/>
        <v>17.559999999999999</v>
      </c>
      <c r="S876" s="359" t="s">
        <v>2722</v>
      </c>
      <c r="T876" s="475" t="s">
        <v>8202</v>
      </c>
    </row>
    <row r="877" spans="1:20" ht="28.5" x14ac:dyDescent="0.2">
      <c r="A877" s="222">
        <v>860</v>
      </c>
      <c r="B877" s="283">
        <v>1348</v>
      </c>
      <c r="C877" s="331" t="s">
        <v>8211</v>
      </c>
      <c r="D877" s="332"/>
      <c r="E877" s="385" t="s">
        <v>841</v>
      </c>
      <c r="F877" s="323" t="s">
        <v>8212</v>
      </c>
      <c r="G877" s="512" t="str">
        <f t="shared" si="91"/>
        <v>фото</v>
      </c>
      <c r="H877" s="223"/>
      <c r="I877" s="333" t="s">
        <v>8213</v>
      </c>
      <c r="J877" s="334" t="s">
        <v>1464</v>
      </c>
      <c r="K877" s="335" t="s">
        <v>844</v>
      </c>
      <c r="L877" s="336">
        <v>10</v>
      </c>
      <c r="M877" s="337">
        <v>211.1</v>
      </c>
      <c r="N877" s="338"/>
      <c r="O877" s="149">
        <f t="shared" si="92"/>
        <v>0</v>
      </c>
      <c r="P877" s="184">
        <v>4607109962992</v>
      </c>
      <c r="Q877" s="504" t="s">
        <v>7296</v>
      </c>
      <c r="R877" s="355">
        <f t="shared" si="93"/>
        <v>21.11</v>
      </c>
      <c r="S877" s="359" t="s">
        <v>8211</v>
      </c>
      <c r="T877" s="475" t="s">
        <v>8202</v>
      </c>
    </row>
    <row r="878" spans="1:20" ht="51" x14ac:dyDescent="0.2">
      <c r="A878" s="222">
        <v>861</v>
      </c>
      <c r="B878" s="283">
        <v>2058</v>
      </c>
      <c r="C878" s="331" t="s">
        <v>2723</v>
      </c>
      <c r="D878" s="332"/>
      <c r="E878" s="285" t="s">
        <v>841</v>
      </c>
      <c r="F878" s="322" t="s">
        <v>2724</v>
      </c>
      <c r="G878" s="512" t="str">
        <f t="shared" si="91"/>
        <v>фото</v>
      </c>
      <c r="H878" s="223"/>
      <c r="I878" s="333" t="s">
        <v>3567</v>
      </c>
      <c r="J878" s="334" t="s">
        <v>1493</v>
      </c>
      <c r="K878" s="335" t="s">
        <v>844</v>
      </c>
      <c r="L878" s="336">
        <v>3</v>
      </c>
      <c r="M878" s="337">
        <v>92.2</v>
      </c>
      <c r="N878" s="338"/>
      <c r="O878" s="149">
        <f t="shared" si="92"/>
        <v>0</v>
      </c>
      <c r="P878" s="184">
        <v>4607109985182</v>
      </c>
      <c r="Q878" s="339"/>
      <c r="R878" s="355">
        <f t="shared" si="93"/>
        <v>30.73</v>
      </c>
      <c r="S878" s="359" t="s">
        <v>2723</v>
      </c>
      <c r="T878" s="475" t="s">
        <v>8202</v>
      </c>
    </row>
    <row r="879" spans="1:20" ht="38.25" x14ac:dyDescent="0.2">
      <c r="A879" s="222">
        <v>862</v>
      </c>
      <c r="B879" s="283">
        <v>2575</v>
      </c>
      <c r="C879" s="331" t="s">
        <v>2725</v>
      </c>
      <c r="D879" s="332"/>
      <c r="E879" s="285" t="s">
        <v>841</v>
      </c>
      <c r="F879" s="322" t="s">
        <v>1153</v>
      </c>
      <c r="G879" s="512" t="str">
        <f t="shared" si="91"/>
        <v>фото</v>
      </c>
      <c r="H879" s="223"/>
      <c r="I879" s="333" t="s">
        <v>1154</v>
      </c>
      <c r="J879" s="334" t="s">
        <v>1464</v>
      </c>
      <c r="K879" s="335" t="s">
        <v>844</v>
      </c>
      <c r="L879" s="336">
        <v>10</v>
      </c>
      <c r="M879" s="337">
        <v>184.5</v>
      </c>
      <c r="N879" s="338"/>
      <c r="O879" s="149">
        <f t="shared" si="92"/>
        <v>0</v>
      </c>
      <c r="P879" s="184">
        <v>4607109970331</v>
      </c>
      <c r="Q879" s="339"/>
      <c r="R879" s="355">
        <f t="shared" si="93"/>
        <v>18.45</v>
      </c>
      <c r="S879" s="359" t="s">
        <v>2725</v>
      </c>
      <c r="T879" s="475" t="s">
        <v>8202</v>
      </c>
    </row>
    <row r="880" spans="1:20" ht="25.5" x14ac:dyDescent="0.2">
      <c r="A880" s="222">
        <v>863</v>
      </c>
      <c r="B880" s="283">
        <v>2379</v>
      </c>
      <c r="C880" s="331" t="s">
        <v>2726</v>
      </c>
      <c r="D880" s="332"/>
      <c r="E880" s="285" t="s">
        <v>841</v>
      </c>
      <c r="F880" s="322" t="s">
        <v>1129</v>
      </c>
      <c r="G880" s="512" t="str">
        <f t="shared" si="91"/>
        <v>фото</v>
      </c>
      <c r="H880" s="223"/>
      <c r="I880" s="333" t="s">
        <v>1130</v>
      </c>
      <c r="J880" s="334" t="s">
        <v>1493</v>
      </c>
      <c r="K880" s="335" t="s">
        <v>844</v>
      </c>
      <c r="L880" s="336">
        <v>10</v>
      </c>
      <c r="M880" s="337">
        <v>166.7</v>
      </c>
      <c r="N880" s="338"/>
      <c r="O880" s="149">
        <f t="shared" si="92"/>
        <v>0</v>
      </c>
      <c r="P880" s="184">
        <v>4607109967300</v>
      </c>
      <c r="Q880" s="339"/>
      <c r="R880" s="355">
        <f t="shared" si="93"/>
        <v>16.670000000000002</v>
      </c>
      <c r="S880" s="359" t="s">
        <v>2726</v>
      </c>
      <c r="T880" s="475" t="s">
        <v>8202</v>
      </c>
    </row>
    <row r="881" spans="1:20" ht="25.5" x14ac:dyDescent="0.2">
      <c r="A881" s="222">
        <v>864</v>
      </c>
      <c r="B881" s="283">
        <v>7486</v>
      </c>
      <c r="C881" s="331" t="s">
        <v>3708</v>
      </c>
      <c r="D881" s="332"/>
      <c r="E881" s="285" t="s">
        <v>841</v>
      </c>
      <c r="F881" s="322" t="s">
        <v>2727</v>
      </c>
      <c r="G881" s="512" t="str">
        <f t="shared" si="91"/>
        <v>фото</v>
      </c>
      <c r="H881" s="223"/>
      <c r="I881" s="333" t="s">
        <v>2728</v>
      </c>
      <c r="J881" s="334" t="s">
        <v>1464</v>
      </c>
      <c r="K881" s="335" t="s">
        <v>844</v>
      </c>
      <c r="L881" s="336">
        <v>10</v>
      </c>
      <c r="M881" s="337">
        <v>308.7</v>
      </c>
      <c r="N881" s="338"/>
      <c r="O881" s="149">
        <f t="shared" si="92"/>
        <v>0</v>
      </c>
      <c r="P881" s="184">
        <v>4607109938775</v>
      </c>
      <c r="Q881" s="339"/>
      <c r="R881" s="355">
        <f t="shared" si="93"/>
        <v>30.87</v>
      </c>
      <c r="S881" s="359" t="s">
        <v>3708</v>
      </c>
      <c r="T881" s="475" t="s">
        <v>8202</v>
      </c>
    </row>
    <row r="882" spans="1:20" ht="25.5" x14ac:dyDescent="0.2">
      <c r="A882" s="222">
        <v>865</v>
      </c>
      <c r="B882" s="283">
        <v>52</v>
      </c>
      <c r="C882" s="331" t="s">
        <v>2729</v>
      </c>
      <c r="D882" s="332"/>
      <c r="E882" s="285" t="s">
        <v>841</v>
      </c>
      <c r="F882" s="322" t="s">
        <v>1127</v>
      </c>
      <c r="G882" s="512" t="str">
        <f t="shared" si="91"/>
        <v>фото</v>
      </c>
      <c r="H882" s="223"/>
      <c r="I882" s="333" t="s">
        <v>1128</v>
      </c>
      <c r="J882" s="334" t="s">
        <v>1493</v>
      </c>
      <c r="K882" s="335" t="s">
        <v>845</v>
      </c>
      <c r="L882" s="336">
        <v>10</v>
      </c>
      <c r="M882" s="337">
        <v>237.7</v>
      </c>
      <c r="N882" s="338"/>
      <c r="O882" s="149">
        <f t="shared" si="92"/>
        <v>0</v>
      </c>
      <c r="P882" s="184">
        <v>4607109978740</v>
      </c>
      <c r="Q882" s="339"/>
      <c r="R882" s="355">
        <f t="shared" si="93"/>
        <v>23.77</v>
      </c>
      <c r="S882" s="359" t="s">
        <v>2729</v>
      </c>
      <c r="T882" s="475" t="s">
        <v>8202</v>
      </c>
    </row>
    <row r="883" spans="1:20" ht="38.25" x14ac:dyDescent="0.2">
      <c r="A883" s="222">
        <v>866</v>
      </c>
      <c r="B883" s="283">
        <v>2572</v>
      </c>
      <c r="C883" s="331" t="s">
        <v>2730</v>
      </c>
      <c r="D883" s="332"/>
      <c r="E883" s="285" t="s">
        <v>841</v>
      </c>
      <c r="F883" s="322" t="s">
        <v>1123</v>
      </c>
      <c r="G883" s="512" t="str">
        <f t="shared" si="91"/>
        <v>фото</v>
      </c>
      <c r="H883" s="223"/>
      <c r="I883" s="333" t="s">
        <v>1124</v>
      </c>
      <c r="J883" s="334" t="s">
        <v>1496</v>
      </c>
      <c r="K883" s="335" t="s">
        <v>844</v>
      </c>
      <c r="L883" s="336">
        <v>10</v>
      </c>
      <c r="M883" s="337">
        <v>228.8</v>
      </c>
      <c r="N883" s="338"/>
      <c r="O883" s="149">
        <f t="shared" si="92"/>
        <v>0</v>
      </c>
      <c r="P883" s="184">
        <v>4607109970317</v>
      </c>
      <c r="Q883" s="339"/>
      <c r="R883" s="355">
        <f t="shared" si="93"/>
        <v>22.88</v>
      </c>
      <c r="S883" s="359" t="s">
        <v>2730</v>
      </c>
      <c r="T883" s="475" t="s">
        <v>8202</v>
      </c>
    </row>
    <row r="884" spans="1:20" ht="51" x14ac:dyDescent="0.2">
      <c r="A884" s="222">
        <v>867</v>
      </c>
      <c r="B884" s="283">
        <v>7487</v>
      </c>
      <c r="C884" s="331" t="s">
        <v>3709</v>
      </c>
      <c r="D884" s="332"/>
      <c r="E884" s="285" t="s">
        <v>841</v>
      </c>
      <c r="F884" s="322" t="s">
        <v>2731</v>
      </c>
      <c r="G884" s="512" t="str">
        <f t="shared" si="91"/>
        <v>фото</v>
      </c>
      <c r="H884" s="223"/>
      <c r="I884" s="333" t="s">
        <v>2732</v>
      </c>
      <c r="J884" s="334" t="s">
        <v>1496</v>
      </c>
      <c r="K884" s="335" t="s">
        <v>842</v>
      </c>
      <c r="L884" s="336">
        <v>10</v>
      </c>
      <c r="M884" s="337">
        <v>140.1</v>
      </c>
      <c r="N884" s="338"/>
      <c r="O884" s="149">
        <f t="shared" si="92"/>
        <v>0</v>
      </c>
      <c r="P884" s="184">
        <v>4607109938768</v>
      </c>
      <c r="Q884" s="339"/>
      <c r="R884" s="355">
        <f t="shared" si="93"/>
        <v>14.01</v>
      </c>
      <c r="S884" s="359" t="s">
        <v>3709</v>
      </c>
      <c r="T884" s="475" t="s">
        <v>8202</v>
      </c>
    </row>
    <row r="885" spans="1:20" ht="63.75" x14ac:dyDescent="0.2">
      <c r="A885" s="222">
        <v>868</v>
      </c>
      <c r="B885" s="283">
        <v>7488</v>
      </c>
      <c r="C885" s="331" t="s">
        <v>3710</v>
      </c>
      <c r="D885" s="332"/>
      <c r="E885" s="285" t="s">
        <v>841</v>
      </c>
      <c r="F885" s="322" t="s">
        <v>2733</v>
      </c>
      <c r="G885" s="512" t="str">
        <f t="shared" si="91"/>
        <v>фото</v>
      </c>
      <c r="H885" s="223"/>
      <c r="I885" s="333" t="s">
        <v>2734</v>
      </c>
      <c r="J885" s="334" t="s">
        <v>1443</v>
      </c>
      <c r="K885" s="335" t="s">
        <v>844</v>
      </c>
      <c r="L885" s="336">
        <v>7</v>
      </c>
      <c r="M885" s="337">
        <v>236.8</v>
      </c>
      <c r="N885" s="338"/>
      <c r="O885" s="149">
        <f t="shared" si="92"/>
        <v>0</v>
      </c>
      <c r="P885" s="184">
        <v>4607109938751</v>
      </c>
      <c r="Q885" s="339"/>
      <c r="R885" s="355">
        <f t="shared" si="93"/>
        <v>33.83</v>
      </c>
      <c r="S885" s="359" t="s">
        <v>3710</v>
      </c>
      <c r="T885" s="475" t="s">
        <v>8202</v>
      </c>
    </row>
    <row r="886" spans="1:20" ht="25.5" x14ac:dyDescent="0.2">
      <c r="A886" s="222">
        <v>869</v>
      </c>
      <c r="B886" s="283">
        <v>2660</v>
      </c>
      <c r="C886" s="331" t="s">
        <v>2735</v>
      </c>
      <c r="D886" s="332"/>
      <c r="E886" s="285" t="s">
        <v>841</v>
      </c>
      <c r="F886" s="322" t="s">
        <v>1131</v>
      </c>
      <c r="G886" s="512" t="str">
        <f t="shared" si="91"/>
        <v>фото</v>
      </c>
      <c r="H886" s="223"/>
      <c r="I886" s="333" t="s">
        <v>1132</v>
      </c>
      <c r="J886" s="334" t="s">
        <v>1493</v>
      </c>
      <c r="K886" s="335" t="s">
        <v>844</v>
      </c>
      <c r="L886" s="336">
        <v>10</v>
      </c>
      <c r="M886" s="337">
        <v>246.6</v>
      </c>
      <c r="N886" s="338"/>
      <c r="O886" s="149">
        <f t="shared" si="92"/>
        <v>0</v>
      </c>
      <c r="P886" s="184">
        <v>4607109956144</v>
      </c>
      <c r="Q886" s="339"/>
      <c r="R886" s="355">
        <f t="shared" si="93"/>
        <v>24.66</v>
      </c>
      <c r="S886" s="359" t="s">
        <v>2735</v>
      </c>
      <c r="T886" s="475" t="s">
        <v>8202</v>
      </c>
    </row>
    <row r="887" spans="1:20" ht="38.25" x14ac:dyDescent="0.2">
      <c r="A887" s="222">
        <v>870</v>
      </c>
      <c r="B887" s="283">
        <v>2944</v>
      </c>
      <c r="C887" s="331" t="s">
        <v>6711</v>
      </c>
      <c r="D887" s="332"/>
      <c r="E887" s="285" t="s">
        <v>841</v>
      </c>
      <c r="F887" s="322" t="s">
        <v>6295</v>
      </c>
      <c r="G887" s="512" t="str">
        <f t="shared" si="91"/>
        <v>фото</v>
      </c>
      <c r="H887" s="223"/>
      <c r="I887" s="333" t="s">
        <v>6556</v>
      </c>
      <c r="J887" s="334" t="s">
        <v>1493</v>
      </c>
      <c r="K887" s="335" t="s">
        <v>844</v>
      </c>
      <c r="L887" s="336">
        <v>10</v>
      </c>
      <c r="M887" s="337">
        <v>220</v>
      </c>
      <c r="N887" s="338"/>
      <c r="O887" s="149">
        <f t="shared" si="92"/>
        <v>0</v>
      </c>
      <c r="P887" s="184">
        <v>4607109979273</v>
      </c>
      <c r="Q887" s="339" t="s">
        <v>5840</v>
      </c>
      <c r="R887" s="355">
        <f t="shared" si="93"/>
        <v>22</v>
      </c>
      <c r="S887" s="359" t="s">
        <v>6711</v>
      </c>
      <c r="T887" s="475" t="s">
        <v>8202</v>
      </c>
    </row>
    <row r="888" spans="1:20" ht="25.5" x14ac:dyDescent="0.2">
      <c r="A888" s="222">
        <v>871</v>
      </c>
      <c r="B888" s="283">
        <v>2380</v>
      </c>
      <c r="C888" s="331" t="s">
        <v>2736</v>
      </c>
      <c r="D888" s="332"/>
      <c r="E888" s="285" t="s">
        <v>841</v>
      </c>
      <c r="F888" s="322" t="s">
        <v>1133</v>
      </c>
      <c r="G888" s="512" t="str">
        <f t="shared" si="91"/>
        <v>фото</v>
      </c>
      <c r="H888" s="223"/>
      <c r="I888" s="333" t="s">
        <v>1134</v>
      </c>
      <c r="J888" s="334" t="s">
        <v>1446</v>
      </c>
      <c r="K888" s="335" t="s">
        <v>844</v>
      </c>
      <c r="L888" s="336">
        <v>10</v>
      </c>
      <c r="M888" s="337">
        <v>202.2</v>
      </c>
      <c r="N888" s="338"/>
      <c r="O888" s="149">
        <f t="shared" si="92"/>
        <v>0</v>
      </c>
      <c r="P888" s="184">
        <v>4607109956151</v>
      </c>
      <c r="Q888" s="339"/>
      <c r="R888" s="355">
        <f t="shared" si="93"/>
        <v>20.22</v>
      </c>
      <c r="S888" s="359" t="s">
        <v>2736</v>
      </c>
      <c r="T888" s="475" t="s">
        <v>8202</v>
      </c>
    </row>
    <row r="889" spans="1:20" ht="38.25" x14ac:dyDescent="0.2">
      <c r="A889" s="222">
        <v>872</v>
      </c>
      <c r="B889" s="283">
        <v>1756</v>
      </c>
      <c r="C889" s="331" t="s">
        <v>2737</v>
      </c>
      <c r="D889" s="332"/>
      <c r="E889" s="285" t="s">
        <v>841</v>
      </c>
      <c r="F889" s="322" t="s">
        <v>1137</v>
      </c>
      <c r="G889" s="512" t="str">
        <f t="shared" si="91"/>
        <v>фото</v>
      </c>
      <c r="H889" s="223"/>
      <c r="I889" s="333" t="s">
        <v>3568</v>
      </c>
      <c r="J889" s="334" t="s">
        <v>1493</v>
      </c>
      <c r="K889" s="335" t="s">
        <v>844</v>
      </c>
      <c r="L889" s="336">
        <v>7</v>
      </c>
      <c r="M889" s="337">
        <v>224.4</v>
      </c>
      <c r="N889" s="338"/>
      <c r="O889" s="149">
        <f t="shared" si="92"/>
        <v>0</v>
      </c>
      <c r="P889" s="184">
        <v>4607109985212</v>
      </c>
      <c r="Q889" s="339"/>
      <c r="R889" s="355">
        <f t="shared" si="93"/>
        <v>32.06</v>
      </c>
      <c r="S889" s="359" t="s">
        <v>2737</v>
      </c>
      <c r="T889" s="475" t="s">
        <v>8202</v>
      </c>
    </row>
    <row r="890" spans="1:20" ht="38.25" x14ac:dyDescent="0.2">
      <c r="A890" s="222">
        <v>873</v>
      </c>
      <c r="B890" s="283">
        <v>7489</v>
      </c>
      <c r="C890" s="331" t="s">
        <v>3711</v>
      </c>
      <c r="D890" s="332"/>
      <c r="E890" s="285" t="s">
        <v>841</v>
      </c>
      <c r="F890" s="322" t="s">
        <v>2738</v>
      </c>
      <c r="G890" s="512" t="str">
        <f t="shared" si="91"/>
        <v>фото</v>
      </c>
      <c r="H890" s="223"/>
      <c r="I890" s="333" t="s">
        <v>3569</v>
      </c>
      <c r="J890" s="334" t="s">
        <v>1464</v>
      </c>
      <c r="K890" s="335" t="s">
        <v>845</v>
      </c>
      <c r="L890" s="336">
        <v>2</v>
      </c>
      <c r="M890" s="337">
        <v>106.4</v>
      </c>
      <c r="N890" s="338"/>
      <c r="O890" s="149">
        <f t="shared" si="92"/>
        <v>0</v>
      </c>
      <c r="P890" s="184">
        <v>4607109938744</v>
      </c>
      <c r="Q890" s="339"/>
      <c r="R890" s="355">
        <f t="shared" si="93"/>
        <v>53.2</v>
      </c>
      <c r="S890" s="359" t="s">
        <v>3711</v>
      </c>
      <c r="T890" s="475" t="s">
        <v>8202</v>
      </c>
    </row>
    <row r="891" spans="1:20" ht="25.5" x14ac:dyDescent="0.2">
      <c r="A891" s="222">
        <v>874</v>
      </c>
      <c r="B891" s="283">
        <v>5846</v>
      </c>
      <c r="C891" s="331" t="s">
        <v>4561</v>
      </c>
      <c r="D891" s="332"/>
      <c r="E891" s="285" t="s">
        <v>841</v>
      </c>
      <c r="F891" s="322" t="s">
        <v>3487</v>
      </c>
      <c r="G891" s="512" t="str">
        <f t="shared" si="91"/>
        <v>фото</v>
      </c>
      <c r="H891" s="223"/>
      <c r="I891" s="333" t="s">
        <v>3570</v>
      </c>
      <c r="J891" s="334" t="s">
        <v>1493</v>
      </c>
      <c r="K891" s="335" t="s">
        <v>844</v>
      </c>
      <c r="L891" s="336">
        <v>10</v>
      </c>
      <c r="M891" s="337">
        <v>184.5</v>
      </c>
      <c r="N891" s="338"/>
      <c r="O891" s="149">
        <f t="shared" si="92"/>
        <v>0</v>
      </c>
      <c r="P891" s="184">
        <v>4607109934845</v>
      </c>
      <c r="Q891" s="339"/>
      <c r="R891" s="355">
        <f t="shared" si="93"/>
        <v>18.45</v>
      </c>
      <c r="S891" s="359" t="s">
        <v>4561</v>
      </c>
      <c r="T891" s="475" t="s">
        <v>8202</v>
      </c>
    </row>
    <row r="892" spans="1:20" ht="51" x14ac:dyDescent="0.2">
      <c r="A892" s="222">
        <v>875</v>
      </c>
      <c r="B892" s="283">
        <v>1740</v>
      </c>
      <c r="C892" s="331" t="s">
        <v>2739</v>
      </c>
      <c r="D892" s="332"/>
      <c r="E892" s="285" t="s">
        <v>841</v>
      </c>
      <c r="F892" s="322" t="s">
        <v>1135</v>
      </c>
      <c r="G892" s="512" t="str">
        <f t="shared" si="91"/>
        <v>фото</v>
      </c>
      <c r="H892" s="223"/>
      <c r="I892" s="333" t="s">
        <v>3571</v>
      </c>
      <c r="J892" s="334" t="s">
        <v>1493</v>
      </c>
      <c r="K892" s="335" t="s">
        <v>844</v>
      </c>
      <c r="L892" s="336">
        <v>5</v>
      </c>
      <c r="M892" s="337">
        <v>228.8</v>
      </c>
      <c r="N892" s="338"/>
      <c r="O892" s="149">
        <f t="shared" si="92"/>
        <v>0</v>
      </c>
      <c r="P892" s="184">
        <v>4607109985205</v>
      </c>
      <c r="Q892" s="339"/>
      <c r="R892" s="355">
        <f t="shared" si="93"/>
        <v>45.76</v>
      </c>
      <c r="S892" s="359" t="s">
        <v>2739</v>
      </c>
      <c r="T892" s="475" t="s">
        <v>8202</v>
      </c>
    </row>
    <row r="893" spans="1:20" ht="51" x14ac:dyDescent="0.2">
      <c r="A893" s="222">
        <v>876</v>
      </c>
      <c r="B893" s="283">
        <v>2576</v>
      </c>
      <c r="C893" s="331" t="s">
        <v>2740</v>
      </c>
      <c r="D893" s="332"/>
      <c r="E893" s="285" t="s">
        <v>841</v>
      </c>
      <c r="F893" s="322" t="s">
        <v>1136</v>
      </c>
      <c r="G893" s="512" t="str">
        <f t="shared" si="91"/>
        <v>фото</v>
      </c>
      <c r="H893" s="223"/>
      <c r="I893" s="333" t="s">
        <v>4562</v>
      </c>
      <c r="J893" s="334" t="s">
        <v>1493</v>
      </c>
      <c r="K893" s="335" t="s">
        <v>844</v>
      </c>
      <c r="L893" s="336">
        <v>7</v>
      </c>
      <c r="M893" s="337">
        <v>199.6</v>
      </c>
      <c r="N893" s="338"/>
      <c r="O893" s="149">
        <f t="shared" si="92"/>
        <v>0</v>
      </c>
      <c r="P893" s="184">
        <v>4607109970348</v>
      </c>
      <c r="Q893" s="339"/>
      <c r="R893" s="355">
        <f t="shared" si="93"/>
        <v>28.51</v>
      </c>
      <c r="S893" s="359" t="s">
        <v>2740</v>
      </c>
      <c r="T893" s="475" t="s">
        <v>8202</v>
      </c>
    </row>
    <row r="894" spans="1:20" ht="25.5" x14ac:dyDescent="0.2">
      <c r="A894" s="222">
        <v>877</v>
      </c>
      <c r="B894" s="283">
        <v>6496</v>
      </c>
      <c r="C894" s="331" t="s">
        <v>4565</v>
      </c>
      <c r="D894" s="332"/>
      <c r="E894" s="285" t="s">
        <v>841</v>
      </c>
      <c r="F894" s="322" t="s">
        <v>4563</v>
      </c>
      <c r="G894" s="512" t="str">
        <f t="shared" si="91"/>
        <v>фото</v>
      </c>
      <c r="H894" s="223"/>
      <c r="I894" s="333" t="s">
        <v>4564</v>
      </c>
      <c r="J894" s="334" t="s">
        <v>1493</v>
      </c>
      <c r="K894" s="335" t="s">
        <v>844</v>
      </c>
      <c r="L894" s="336">
        <v>7</v>
      </c>
      <c r="M894" s="337">
        <v>236.8</v>
      </c>
      <c r="N894" s="338"/>
      <c r="O894" s="149">
        <f t="shared" si="92"/>
        <v>0</v>
      </c>
      <c r="P894" s="184">
        <v>4607109930700</v>
      </c>
      <c r="Q894" s="339"/>
      <c r="R894" s="355">
        <f t="shared" si="93"/>
        <v>33.83</v>
      </c>
      <c r="S894" s="359" t="s">
        <v>4565</v>
      </c>
      <c r="T894" s="475" t="s">
        <v>8202</v>
      </c>
    </row>
    <row r="895" spans="1:20" ht="38.25" x14ac:dyDescent="0.2">
      <c r="A895" s="222">
        <v>878</v>
      </c>
      <c r="B895" s="283">
        <v>6655</v>
      </c>
      <c r="C895" s="331" t="s">
        <v>2741</v>
      </c>
      <c r="D895" s="332" t="s">
        <v>2742</v>
      </c>
      <c r="E895" s="285" t="s">
        <v>841</v>
      </c>
      <c r="F895" s="322" t="s">
        <v>280</v>
      </c>
      <c r="G895" s="512" t="str">
        <f t="shared" si="91"/>
        <v>фото</v>
      </c>
      <c r="H895" s="512"/>
      <c r="I895" s="333" t="s">
        <v>2743</v>
      </c>
      <c r="J895" s="334" t="s">
        <v>1464</v>
      </c>
      <c r="K895" s="335" t="s">
        <v>844</v>
      </c>
      <c r="L895" s="336">
        <v>10</v>
      </c>
      <c r="M895" s="337">
        <v>220</v>
      </c>
      <c r="N895" s="338"/>
      <c r="O895" s="149">
        <f t="shared" si="92"/>
        <v>0</v>
      </c>
      <c r="P895" s="184">
        <v>4607109942994</v>
      </c>
      <c r="Q895" s="339"/>
      <c r="R895" s="355">
        <f t="shared" si="93"/>
        <v>22</v>
      </c>
      <c r="S895" s="359" t="s">
        <v>2741</v>
      </c>
      <c r="T895" s="475" t="s">
        <v>8202</v>
      </c>
    </row>
    <row r="896" spans="1:20" ht="38.25" x14ac:dyDescent="0.2">
      <c r="A896" s="222">
        <v>879</v>
      </c>
      <c r="B896" s="283">
        <v>1276</v>
      </c>
      <c r="C896" s="331" t="s">
        <v>2744</v>
      </c>
      <c r="D896" s="332"/>
      <c r="E896" s="285" t="s">
        <v>841</v>
      </c>
      <c r="F896" s="322" t="s">
        <v>1164</v>
      </c>
      <c r="G896" s="512" t="str">
        <f t="shared" si="91"/>
        <v>фото</v>
      </c>
      <c r="H896" s="223"/>
      <c r="I896" s="333" t="s">
        <v>3572</v>
      </c>
      <c r="J896" s="334" t="s">
        <v>1493</v>
      </c>
      <c r="K896" s="335" t="s">
        <v>845</v>
      </c>
      <c r="L896" s="336">
        <v>5</v>
      </c>
      <c r="M896" s="337">
        <v>220</v>
      </c>
      <c r="N896" s="338"/>
      <c r="O896" s="149">
        <f t="shared" si="92"/>
        <v>0</v>
      </c>
      <c r="P896" s="184">
        <v>4607109985281</v>
      </c>
      <c r="Q896" s="339"/>
      <c r="R896" s="355">
        <f t="shared" si="93"/>
        <v>44</v>
      </c>
      <c r="S896" s="359" t="s">
        <v>2744</v>
      </c>
      <c r="T896" s="475" t="s">
        <v>8202</v>
      </c>
    </row>
    <row r="897" spans="1:20" ht="38.25" x14ac:dyDescent="0.2">
      <c r="A897" s="222">
        <v>880</v>
      </c>
      <c r="B897" s="283">
        <v>6497</v>
      </c>
      <c r="C897" s="331" t="s">
        <v>4566</v>
      </c>
      <c r="D897" s="332"/>
      <c r="E897" s="285" t="s">
        <v>841</v>
      </c>
      <c r="F897" s="322" t="s">
        <v>4567</v>
      </c>
      <c r="G897" s="512" t="str">
        <f t="shared" si="91"/>
        <v>фото</v>
      </c>
      <c r="H897" s="223"/>
      <c r="I897" s="333" t="s">
        <v>4568</v>
      </c>
      <c r="J897" s="334" t="s">
        <v>1493</v>
      </c>
      <c r="K897" s="335" t="s">
        <v>844</v>
      </c>
      <c r="L897" s="336">
        <v>10</v>
      </c>
      <c r="M897" s="337">
        <v>220</v>
      </c>
      <c r="N897" s="338"/>
      <c r="O897" s="149">
        <f t="shared" si="92"/>
        <v>0</v>
      </c>
      <c r="P897" s="184">
        <v>4607109930694</v>
      </c>
      <c r="Q897" s="339"/>
      <c r="R897" s="355">
        <f t="shared" si="93"/>
        <v>22</v>
      </c>
      <c r="S897" s="359" t="s">
        <v>4566</v>
      </c>
      <c r="T897" s="475" t="s">
        <v>8202</v>
      </c>
    </row>
    <row r="898" spans="1:20" ht="25.5" x14ac:dyDescent="0.2">
      <c r="A898" s="222">
        <v>881</v>
      </c>
      <c r="B898" s="283">
        <v>921</v>
      </c>
      <c r="C898" s="331" t="s">
        <v>2745</v>
      </c>
      <c r="D898" s="332"/>
      <c r="E898" s="285" t="s">
        <v>841</v>
      </c>
      <c r="F898" s="322" t="s">
        <v>1140</v>
      </c>
      <c r="G898" s="512" t="str">
        <f t="shared" si="91"/>
        <v>фото</v>
      </c>
      <c r="H898" s="223"/>
      <c r="I898" s="333" t="s">
        <v>1141</v>
      </c>
      <c r="J898" s="334" t="s">
        <v>1464</v>
      </c>
      <c r="K898" s="335" t="s">
        <v>844</v>
      </c>
      <c r="L898" s="336">
        <v>10</v>
      </c>
      <c r="M898" s="337">
        <v>193.4</v>
      </c>
      <c r="N898" s="338"/>
      <c r="O898" s="149">
        <f t="shared" si="92"/>
        <v>0</v>
      </c>
      <c r="P898" s="184">
        <v>4607109970362</v>
      </c>
      <c r="Q898" s="339"/>
      <c r="R898" s="355">
        <f t="shared" si="93"/>
        <v>19.34</v>
      </c>
      <c r="S898" s="359" t="s">
        <v>2745</v>
      </c>
      <c r="T898" s="475" t="s">
        <v>8202</v>
      </c>
    </row>
    <row r="899" spans="1:20" ht="38.25" x14ac:dyDescent="0.2">
      <c r="A899" s="222">
        <v>882</v>
      </c>
      <c r="B899" s="283">
        <v>6656</v>
      </c>
      <c r="C899" s="331" t="s">
        <v>2746</v>
      </c>
      <c r="D899" s="332" t="s">
        <v>3712</v>
      </c>
      <c r="E899" s="285" t="s">
        <v>841</v>
      </c>
      <c r="F899" s="322" t="s">
        <v>281</v>
      </c>
      <c r="G899" s="512" t="str">
        <f t="shared" si="91"/>
        <v>фото</v>
      </c>
      <c r="H899" s="512"/>
      <c r="I899" s="333" t="s">
        <v>3573</v>
      </c>
      <c r="J899" s="334" t="s">
        <v>1464</v>
      </c>
      <c r="K899" s="335" t="s">
        <v>844</v>
      </c>
      <c r="L899" s="336">
        <v>5</v>
      </c>
      <c r="M899" s="337">
        <v>224.4</v>
      </c>
      <c r="N899" s="338"/>
      <c r="O899" s="149">
        <f t="shared" si="92"/>
        <v>0</v>
      </c>
      <c r="P899" s="184">
        <v>4607109943007</v>
      </c>
      <c r="Q899" s="339"/>
      <c r="R899" s="355">
        <f t="shared" si="93"/>
        <v>44.88</v>
      </c>
      <c r="S899" s="359" t="s">
        <v>2746</v>
      </c>
      <c r="T899" s="475" t="s">
        <v>8202</v>
      </c>
    </row>
    <row r="900" spans="1:20" ht="38.25" x14ac:dyDescent="0.2">
      <c r="A900" s="222">
        <v>883</v>
      </c>
      <c r="B900" s="283">
        <v>2381</v>
      </c>
      <c r="C900" s="331" t="s">
        <v>2747</v>
      </c>
      <c r="D900" s="332"/>
      <c r="E900" s="285" t="s">
        <v>841</v>
      </c>
      <c r="F900" s="322" t="s">
        <v>1139</v>
      </c>
      <c r="G900" s="512" t="str">
        <f t="shared" si="91"/>
        <v>фото</v>
      </c>
      <c r="H900" s="223"/>
      <c r="I900" s="333" t="s">
        <v>6557</v>
      </c>
      <c r="J900" s="334" t="s">
        <v>1446</v>
      </c>
      <c r="K900" s="335" t="s">
        <v>844</v>
      </c>
      <c r="L900" s="336">
        <v>7</v>
      </c>
      <c r="M900" s="337">
        <v>193.4</v>
      </c>
      <c r="N900" s="338"/>
      <c r="O900" s="149">
        <f t="shared" si="92"/>
        <v>0</v>
      </c>
      <c r="P900" s="184">
        <v>4607109967317</v>
      </c>
      <c r="Q900" s="339"/>
      <c r="R900" s="355">
        <f t="shared" si="93"/>
        <v>27.63</v>
      </c>
      <c r="S900" s="359" t="s">
        <v>2747</v>
      </c>
      <c r="T900" s="475" t="s">
        <v>8202</v>
      </c>
    </row>
    <row r="901" spans="1:20" ht="38.25" x14ac:dyDescent="0.2">
      <c r="A901" s="222">
        <v>884</v>
      </c>
      <c r="B901" s="283">
        <v>2580</v>
      </c>
      <c r="C901" s="331" t="s">
        <v>2748</v>
      </c>
      <c r="D901" s="332"/>
      <c r="E901" s="285" t="s">
        <v>841</v>
      </c>
      <c r="F901" s="322" t="s">
        <v>1142</v>
      </c>
      <c r="G901" s="512" t="str">
        <f t="shared" si="91"/>
        <v>фото</v>
      </c>
      <c r="H901" s="223"/>
      <c r="I901" s="333" t="s">
        <v>1143</v>
      </c>
      <c r="J901" s="334" t="s">
        <v>1493</v>
      </c>
      <c r="K901" s="335" t="s">
        <v>844</v>
      </c>
      <c r="L901" s="336">
        <v>10</v>
      </c>
      <c r="M901" s="337">
        <v>246.6</v>
      </c>
      <c r="N901" s="338"/>
      <c r="O901" s="149">
        <f t="shared" si="92"/>
        <v>0</v>
      </c>
      <c r="P901" s="184">
        <v>4607109970386</v>
      </c>
      <c r="Q901" s="339"/>
      <c r="R901" s="355">
        <f t="shared" si="93"/>
        <v>24.66</v>
      </c>
      <c r="S901" s="359" t="s">
        <v>2748</v>
      </c>
      <c r="T901" s="475" t="s">
        <v>8202</v>
      </c>
    </row>
    <row r="902" spans="1:20" ht="38.25" x14ac:dyDescent="0.2">
      <c r="A902" s="222">
        <v>885</v>
      </c>
      <c r="B902" s="283">
        <v>5847</v>
      </c>
      <c r="C902" s="331" t="s">
        <v>4569</v>
      </c>
      <c r="D902" s="332"/>
      <c r="E902" s="285" t="s">
        <v>841</v>
      </c>
      <c r="F902" s="322" t="s">
        <v>3488</v>
      </c>
      <c r="G902" s="512" t="str">
        <f t="shared" si="91"/>
        <v>фото</v>
      </c>
      <c r="H902" s="223"/>
      <c r="I902" s="333" t="s">
        <v>3574</v>
      </c>
      <c r="J902" s="334" t="s">
        <v>1493</v>
      </c>
      <c r="K902" s="335" t="s">
        <v>844</v>
      </c>
      <c r="L902" s="336">
        <v>10</v>
      </c>
      <c r="M902" s="337">
        <v>220</v>
      </c>
      <c r="N902" s="338"/>
      <c r="O902" s="149">
        <f t="shared" si="92"/>
        <v>0</v>
      </c>
      <c r="P902" s="184">
        <v>4607109934838</v>
      </c>
      <c r="Q902" s="339"/>
      <c r="R902" s="355">
        <f t="shared" si="93"/>
        <v>22</v>
      </c>
      <c r="S902" s="359" t="s">
        <v>4569</v>
      </c>
      <c r="T902" s="475" t="s">
        <v>8202</v>
      </c>
    </row>
    <row r="903" spans="1:20" ht="28.5" x14ac:dyDescent="0.2">
      <c r="A903" s="222">
        <v>886</v>
      </c>
      <c r="B903" s="283">
        <v>6672</v>
      </c>
      <c r="C903" s="331" t="s">
        <v>6712</v>
      </c>
      <c r="D903" s="332"/>
      <c r="E903" s="285" t="s">
        <v>841</v>
      </c>
      <c r="F903" s="322" t="s">
        <v>6296</v>
      </c>
      <c r="G903" s="512" t="str">
        <f t="shared" si="91"/>
        <v>фото</v>
      </c>
      <c r="H903" s="223"/>
      <c r="I903" s="333" t="s">
        <v>6558</v>
      </c>
      <c r="J903" s="334" t="s">
        <v>1464</v>
      </c>
      <c r="K903" s="335" t="s">
        <v>844</v>
      </c>
      <c r="L903" s="336">
        <v>10</v>
      </c>
      <c r="M903" s="337">
        <v>255.5</v>
      </c>
      <c r="N903" s="338"/>
      <c r="O903" s="149">
        <f t="shared" si="92"/>
        <v>0</v>
      </c>
      <c r="P903" s="184">
        <v>4607109943168</v>
      </c>
      <c r="Q903" s="339" t="s">
        <v>5840</v>
      </c>
      <c r="R903" s="355">
        <f t="shared" si="93"/>
        <v>25.55</v>
      </c>
      <c r="S903" s="359" t="s">
        <v>6712</v>
      </c>
      <c r="T903" s="475" t="s">
        <v>8202</v>
      </c>
    </row>
    <row r="904" spans="1:20" ht="25.5" x14ac:dyDescent="0.2">
      <c r="A904" s="222">
        <v>887</v>
      </c>
      <c r="B904" s="283">
        <v>858</v>
      </c>
      <c r="C904" s="331" t="s">
        <v>2749</v>
      </c>
      <c r="D904" s="332"/>
      <c r="E904" s="285" t="s">
        <v>841</v>
      </c>
      <c r="F904" s="322" t="s">
        <v>1144</v>
      </c>
      <c r="G904" s="512" t="str">
        <f t="shared" si="91"/>
        <v>фото</v>
      </c>
      <c r="H904" s="223"/>
      <c r="I904" s="333" t="s">
        <v>1145</v>
      </c>
      <c r="J904" s="334" t="s">
        <v>1493</v>
      </c>
      <c r="K904" s="335" t="s">
        <v>844</v>
      </c>
      <c r="L904" s="336">
        <v>10</v>
      </c>
      <c r="M904" s="337">
        <v>205.8</v>
      </c>
      <c r="N904" s="338"/>
      <c r="O904" s="149">
        <f t="shared" si="92"/>
        <v>0</v>
      </c>
      <c r="P904" s="184">
        <v>4607109970409</v>
      </c>
      <c r="Q904" s="339"/>
      <c r="R904" s="355">
        <f t="shared" si="93"/>
        <v>20.58</v>
      </c>
      <c r="S904" s="359" t="s">
        <v>2749</v>
      </c>
      <c r="T904" s="475" t="s">
        <v>8202</v>
      </c>
    </row>
    <row r="905" spans="1:20" ht="25.5" x14ac:dyDescent="0.2">
      <c r="A905" s="222">
        <v>888</v>
      </c>
      <c r="B905" s="283">
        <v>5848</v>
      </c>
      <c r="C905" s="331" t="s">
        <v>4570</v>
      </c>
      <c r="D905" s="332"/>
      <c r="E905" s="285" t="s">
        <v>841</v>
      </c>
      <c r="F905" s="322" t="s">
        <v>3489</v>
      </c>
      <c r="G905" s="512" t="str">
        <f t="shared" si="91"/>
        <v>фото</v>
      </c>
      <c r="H905" s="223"/>
      <c r="I905" s="333" t="s">
        <v>3575</v>
      </c>
      <c r="J905" s="334" t="s">
        <v>1493</v>
      </c>
      <c r="K905" s="335" t="s">
        <v>844</v>
      </c>
      <c r="L905" s="336">
        <v>10</v>
      </c>
      <c r="M905" s="337">
        <v>273.2</v>
      </c>
      <c r="N905" s="338"/>
      <c r="O905" s="149">
        <f t="shared" si="92"/>
        <v>0</v>
      </c>
      <c r="P905" s="184">
        <v>4607109934821</v>
      </c>
      <c r="Q905" s="339"/>
      <c r="R905" s="355">
        <f t="shared" si="93"/>
        <v>27.32</v>
      </c>
      <c r="S905" s="359" t="s">
        <v>4570</v>
      </c>
      <c r="T905" s="475" t="s">
        <v>8202</v>
      </c>
    </row>
    <row r="906" spans="1:20" ht="25.5" x14ac:dyDescent="0.2">
      <c r="A906" s="222">
        <v>889</v>
      </c>
      <c r="B906" s="283">
        <v>6498</v>
      </c>
      <c r="C906" s="331" t="s">
        <v>4571</v>
      </c>
      <c r="D906" s="332"/>
      <c r="E906" s="285" t="s">
        <v>841</v>
      </c>
      <c r="F906" s="322" t="s">
        <v>4572</v>
      </c>
      <c r="G906" s="512" t="str">
        <f t="shared" si="91"/>
        <v>фото</v>
      </c>
      <c r="H906" s="223"/>
      <c r="I906" s="333" t="s">
        <v>4573</v>
      </c>
      <c r="J906" s="334" t="s">
        <v>1493</v>
      </c>
      <c r="K906" s="335" t="s">
        <v>842</v>
      </c>
      <c r="L906" s="336">
        <v>10</v>
      </c>
      <c r="M906" s="337">
        <v>108.2</v>
      </c>
      <c r="N906" s="338"/>
      <c r="O906" s="149">
        <f t="shared" si="92"/>
        <v>0</v>
      </c>
      <c r="P906" s="184">
        <v>4607109930687</v>
      </c>
      <c r="Q906" s="339"/>
      <c r="R906" s="355">
        <f t="shared" si="93"/>
        <v>10.82</v>
      </c>
      <c r="S906" s="359" t="s">
        <v>4571</v>
      </c>
      <c r="T906" s="475" t="s">
        <v>8202</v>
      </c>
    </row>
    <row r="907" spans="1:20" ht="38.25" x14ac:dyDescent="0.2">
      <c r="A907" s="222">
        <v>890</v>
      </c>
      <c r="B907" s="283">
        <v>1915</v>
      </c>
      <c r="C907" s="331" t="s">
        <v>2750</v>
      </c>
      <c r="D907" s="332"/>
      <c r="E907" s="285" t="s">
        <v>841</v>
      </c>
      <c r="F907" s="322" t="s">
        <v>1138</v>
      </c>
      <c r="G907" s="512" t="str">
        <f t="shared" si="91"/>
        <v>фото</v>
      </c>
      <c r="H907" s="223"/>
      <c r="I907" s="333" t="s">
        <v>3576</v>
      </c>
      <c r="J907" s="334" t="s">
        <v>1443</v>
      </c>
      <c r="K907" s="335" t="s">
        <v>844</v>
      </c>
      <c r="L907" s="336">
        <v>7</v>
      </c>
      <c r="M907" s="337">
        <v>218.2</v>
      </c>
      <c r="N907" s="338"/>
      <c r="O907" s="149">
        <f t="shared" si="92"/>
        <v>0</v>
      </c>
      <c r="P907" s="184">
        <v>4607109985229</v>
      </c>
      <c r="Q907" s="339"/>
      <c r="R907" s="355">
        <f t="shared" si="93"/>
        <v>31.17</v>
      </c>
      <c r="S907" s="359" t="s">
        <v>2750</v>
      </c>
      <c r="T907" s="475" t="s">
        <v>8202</v>
      </c>
    </row>
    <row r="908" spans="1:20" ht="38.25" x14ac:dyDescent="0.2">
      <c r="A908" s="222">
        <v>891</v>
      </c>
      <c r="B908" s="283">
        <v>2100</v>
      </c>
      <c r="C908" s="331" t="s">
        <v>2751</v>
      </c>
      <c r="D908" s="332"/>
      <c r="E908" s="285" t="s">
        <v>841</v>
      </c>
      <c r="F908" s="322" t="s">
        <v>2752</v>
      </c>
      <c r="G908" s="512" t="str">
        <f t="shared" si="91"/>
        <v>фото</v>
      </c>
      <c r="H908" s="223"/>
      <c r="I908" s="333" t="s">
        <v>3577</v>
      </c>
      <c r="J908" s="334" t="s">
        <v>1443</v>
      </c>
      <c r="K908" s="335" t="s">
        <v>844</v>
      </c>
      <c r="L908" s="336">
        <v>7</v>
      </c>
      <c r="M908" s="337">
        <v>292.7</v>
      </c>
      <c r="N908" s="338"/>
      <c r="O908" s="149">
        <f t="shared" si="92"/>
        <v>0</v>
      </c>
      <c r="P908" s="184">
        <v>4607109985236</v>
      </c>
      <c r="Q908" s="339"/>
      <c r="R908" s="355">
        <f t="shared" si="93"/>
        <v>41.81</v>
      </c>
      <c r="S908" s="359" t="s">
        <v>2751</v>
      </c>
      <c r="T908" s="475" t="s">
        <v>8202</v>
      </c>
    </row>
    <row r="909" spans="1:20" ht="15.75" x14ac:dyDescent="0.2">
      <c r="A909" s="222">
        <v>892</v>
      </c>
      <c r="B909" s="283">
        <v>6499</v>
      </c>
      <c r="C909" s="331" t="s">
        <v>4574</v>
      </c>
      <c r="D909" s="332"/>
      <c r="E909" s="285" t="s">
        <v>841</v>
      </c>
      <c r="F909" s="322" t="s">
        <v>4575</v>
      </c>
      <c r="G909" s="512" t="str">
        <f t="shared" si="91"/>
        <v>фото</v>
      </c>
      <c r="H909" s="223"/>
      <c r="I909" s="333" t="s">
        <v>4576</v>
      </c>
      <c r="J909" s="334" t="s">
        <v>1493</v>
      </c>
      <c r="K909" s="335" t="s">
        <v>842</v>
      </c>
      <c r="L909" s="336">
        <v>10</v>
      </c>
      <c r="M909" s="337">
        <v>131.19999999999999</v>
      </c>
      <c r="N909" s="338"/>
      <c r="O909" s="149">
        <f t="shared" si="92"/>
        <v>0</v>
      </c>
      <c r="P909" s="184">
        <v>4607109930670</v>
      </c>
      <c r="Q909" s="339"/>
      <c r="R909" s="355">
        <f t="shared" si="93"/>
        <v>13.12</v>
      </c>
      <c r="S909" s="359" t="s">
        <v>4574</v>
      </c>
      <c r="T909" s="475" t="s">
        <v>8202</v>
      </c>
    </row>
    <row r="910" spans="1:20" s="107" customFormat="1" ht="25.5" x14ac:dyDescent="0.2">
      <c r="A910" s="222">
        <v>893</v>
      </c>
      <c r="B910" s="283">
        <v>2395</v>
      </c>
      <c r="C910" s="331" t="s">
        <v>5652</v>
      </c>
      <c r="D910" s="332"/>
      <c r="E910" s="285" t="s">
        <v>841</v>
      </c>
      <c r="F910" s="322" t="s">
        <v>6297</v>
      </c>
      <c r="G910" s="512" t="str">
        <f t="shared" si="91"/>
        <v>фото</v>
      </c>
      <c r="H910" s="223"/>
      <c r="I910" s="333" t="s">
        <v>6559</v>
      </c>
      <c r="J910" s="334" t="s">
        <v>1464</v>
      </c>
      <c r="K910" s="335" t="s">
        <v>842</v>
      </c>
      <c r="L910" s="336">
        <v>10</v>
      </c>
      <c r="M910" s="337">
        <v>149</v>
      </c>
      <c r="N910" s="338"/>
      <c r="O910" s="149">
        <f t="shared" si="92"/>
        <v>0</v>
      </c>
      <c r="P910" s="184">
        <v>4607109966815</v>
      </c>
      <c r="Q910" s="339" t="s">
        <v>5840</v>
      </c>
      <c r="R910" s="355">
        <f t="shared" si="93"/>
        <v>14.9</v>
      </c>
      <c r="S910" s="359" t="s">
        <v>5652</v>
      </c>
      <c r="T910" s="475" t="s">
        <v>8202</v>
      </c>
    </row>
    <row r="911" spans="1:20" ht="25.5" x14ac:dyDescent="0.2">
      <c r="A911" s="222">
        <v>894</v>
      </c>
      <c r="B911" s="283">
        <v>3231</v>
      </c>
      <c r="C911" s="331" t="s">
        <v>2753</v>
      </c>
      <c r="D911" s="332"/>
      <c r="E911" s="285" t="s">
        <v>841</v>
      </c>
      <c r="F911" s="322" t="s">
        <v>1146</v>
      </c>
      <c r="G911" s="512" t="str">
        <f t="shared" si="91"/>
        <v>фото</v>
      </c>
      <c r="H911" s="223"/>
      <c r="I911" s="333" t="s">
        <v>1147</v>
      </c>
      <c r="J911" s="334" t="s">
        <v>1443</v>
      </c>
      <c r="K911" s="335" t="s">
        <v>844</v>
      </c>
      <c r="L911" s="336">
        <v>7</v>
      </c>
      <c r="M911" s="337">
        <v>286.5</v>
      </c>
      <c r="N911" s="338"/>
      <c r="O911" s="149">
        <f t="shared" si="92"/>
        <v>0</v>
      </c>
      <c r="P911" s="184">
        <v>4607109970416</v>
      </c>
      <c r="Q911" s="339"/>
      <c r="R911" s="355">
        <f t="shared" si="93"/>
        <v>40.93</v>
      </c>
      <c r="S911" s="359" t="s">
        <v>2753</v>
      </c>
      <c r="T911" s="475" t="s">
        <v>8202</v>
      </c>
    </row>
    <row r="912" spans="1:20" ht="38.25" x14ac:dyDescent="0.2">
      <c r="A912" s="222">
        <v>895</v>
      </c>
      <c r="B912" s="283">
        <v>6657</v>
      </c>
      <c r="C912" s="331" t="s">
        <v>2754</v>
      </c>
      <c r="D912" s="332" t="s">
        <v>4577</v>
      </c>
      <c r="E912" s="285" t="s">
        <v>841</v>
      </c>
      <c r="F912" s="322" t="s">
        <v>282</v>
      </c>
      <c r="G912" s="512" t="str">
        <f t="shared" si="91"/>
        <v>фото</v>
      </c>
      <c r="H912" s="512"/>
      <c r="I912" s="333" t="s">
        <v>4578</v>
      </c>
      <c r="J912" s="334" t="s">
        <v>1443</v>
      </c>
      <c r="K912" s="335" t="s">
        <v>844</v>
      </c>
      <c r="L912" s="336">
        <v>10</v>
      </c>
      <c r="M912" s="337">
        <v>228.8</v>
      </c>
      <c r="N912" s="338"/>
      <c r="O912" s="149">
        <f t="shared" si="92"/>
        <v>0</v>
      </c>
      <c r="P912" s="184">
        <v>4607109943014</v>
      </c>
      <c r="Q912" s="339"/>
      <c r="R912" s="355">
        <f t="shared" si="93"/>
        <v>22.88</v>
      </c>
      <c r="S912" s="359" t="s">
        <v>2754</v>
      </c>
      <c r="T912" s="475" t="s">
        <v>8202</v>
      </c>
    </row>
    <row r="913" spans="1:20" ht="51" x14ac:dyDescent="0.2">
      <c r="A913" s="222">
        <v>896</v>
      </c>
      <c r="B913" s="283">
        <v>3232</v>
      </c>
      <c r="C913" s="331" t="s">
        <v>2755</v>
      </c>
      <c r="D913" s="332"/>
      <c r="E913" s="285" t="s">
        <v>841</v>
      </c>
      <c r="F913" s="322" t="s">
        <v>1148</v>
      </c>
      <c r="G913" s="512" t="str">
        <f t="shared" si="91"/>
        <v>фото</v>
      </c>
      <c r="H913" s="223"/>
      <c r="I913" s="333" t="s">
        <v>1149</v>
      </c>
      <c r="J913" s="334" t="s">
        <v>1464</v>
      </c>
      <c r="K913" s="335" t="s">
        <v>844</v>
      </c>
      <c r="L913" s="336">
        <v>7</v>
      </c>
      <c r="M913" s="337">
        <v>236.8</v>
      </c>
      <c r="N913" s="338"/>
      <c r="O913" s="149">
        <f t="shared" si="92"/>
        <v>0</v>
      </c>
      <c r="P913" s="184">
        <v>4607109970423</v>
      </c>
      <c r="Q913" s="339"/>
      <c r="R913" s="355">
        <f t="shared" si="93"/>
        <v>33.83</v>
      </c>
      <c r="S913" s="359" t="s">
        <v>2755</v>
      </c>
      <c r="T913" s="475" t="s">
        <v>8202</v>
      </c>
    </row>
    <row r="914" spans="1:20" ht="25.5" x14ac:dyDescent="0.2">
      <c r="A914" s="222">
        <v>897</v>
      </c>
      <c r="B914" s="283">
        <v>2388</v>
      </c>
      <c r="C914" s="331" t="s">
        <v>2756</v>
      </c>
      <c r="D914" s="332"/>
      <c r="E914" s="285" t="s">
        <v>841</v>
      </c>
      <c r="F914" s="322" t="s">
        <v>1150</v>
      </c>
      <c r="G914" s="512" t="str">
        <f t="shared" si="91"/>
        <v>фото</v>
      </c>
      <c r="H914" s="223"/>
      <c r="I914" s="333" t="s">
        <v>1151</v>
      </c>
      <c r="J914" s="334" t="s">
        <v>1496</v>
      </c>
      <c r="K914" s="335" t="s">
        <v>844</v>
      </c>
      <c r="L914" s="336">
        <v>7</v>
      </c>
      <c r="M914" s="337">
        <v>249.3</v>
      </c>
      <c r="N914" s="338"/>
      <c r="O914" s="149">
        <f t="shared" si="92"/>
        <v>0</v>
      </c>
      <c r="P914" s="184">
        <v>4607109970430</v>
      </c>
      <c r="Q914" s="339"/>
      <c r="R914" s="355">
        <f t="shared" si="93"/>
        <v>35.61</v>
      </c>
      <c r="S914" s="359" t="s">
        <v>2756</v>
      </c>
      <c r="T914" s="475" t="s">
        <v>8202</v>
      </c>
    </row>
    <row r="915" spans="1:20" ht="38.25" x14ac:dyDescent="0.2">
      <c r="A915" s="222">
        <v>898</v>
      </c>
      <c r="B915" s="283">
        <v>7490</v>
      </c>
      <c r="C915" s="331" t="s">
        <v>3713</v>
      </c>
      <c r="D915" s="332"/>
      <c r="E915" s="285" t="s">
        <v>841</v>
      </c>
      <c r="F915" s="322" t="s">
        <v>2758</v>
      </c>
      <c r="G915" s="512" t="str">
        <f t="shared" si="91"/>
        <v>фото</v>
      </c>
      <c r="H915" s="223"/>
      <c r="I915" s="333" t="s">
        <v>2759</v>
      </c>
      <c r="J915" s="334" t="s">
        <v>1443</v>
      </c>
      <c r="K915" s="335" t="s">
        <v>845</v>
      </c>
      <c r="L915" s="336">
        <v>5</v>
      </c>
      <c r="M915" s="337">
        <v>228.8</v>
      </c>
      <c r="N915" s="338"/>
      <c r="O915" s="149">
        <f t="shared" si="92"/>
        <v>0</v>
      </c>
      <c r="P915" s="184">
        <v>4607109938737</v>
      </c>
      <c r="Q915" s="339"/>
      <c r="R915" s="355">
        <f t="shared" si="93"/>
        <v>45.76</v>
      </c>
      <c r="S915" s="359" t="s">
        <v>3713</v>
      </c>
      <c r="T915" s="475" t="s">
        <v>8202</v>
      </c>
    </row>
    <row r="916" spans="1:20" ht="25.5" x14ac:dyDescent="0.2">
      <c r="A916" s="222">
        <v>899</v>
      </c>
      <c r="B916" s="283">
        <v>2383</v>
      </c>
      <c r="C916" s="331" t="s">
        <v>2757</v>
      </c>
      <c r="D916" s="332"/>
      <c r="E916" s="285" t="s">
        <v>841</v>
      </c>
      <c r="F916" s="322" t="s">
        <v>1152</v>
      </c>
      <c r="G916" s="512" t="str">
        <f t="shared" si="91"/>
        <v>фото</v>
      </c>
      <c r="H916" s="223"/>
      <c r="I916" s="333" t="s">
        <v>3578</v>
      </c>
      <c r="J916" s="334" t="s">
        <v>1443</v>
      </c>
      <c r="K916" s="335" t="s">
        <v>844</v>
      </c>
      <c r="L916" s="336">
        <v>10</v>
      </c>
      <c r="M916" s="337">
        <v>246.6</v>
      </c>
      <c r="N916" s="338"/>
      <c r="O916" s="149">
        <f t="shared" si="92"/>
        <v>0</v>
      </c>
      <c r="P916" s="184">
        <v>4607109967331</v>
      </c>
      <c r="Q916" s="339"/>
      <c r="R916" s="355">
        <f t="shared" si="93"/>
        <v>24.66</v>
      </c>
      <c r="S916" s="359" t="s">
        <v>2757</v>
      </c>
      <c r="T916" s="475" t="s">
        <v>8202</v>
      </c>
    </row>
    <row r="917" spans="1:20" ht="25.5" x14ac:dyDescent="0.2">
      <c r="A917" s="222">
        <v>900</v>
      </c>
      <c r="B917" s="283">
        <v>5854</v>
      </c>
      <c r="C917" s="331" t="s">
        <v>4579</v>
      </c>
      <c r="D917" s="332"/>
      <c r="E917" s="285" t="s">
        <v>841</v>
      </c>
      <c r="F917" s="322" t="s">
        <v>3490</v>
      </c>
      <c r="G917" s="512" t="str">
        <f t="shared" si="91"/>
        <v>фото</v>
      </c>
      <c r="H917" s="223"/>
      <c r="I917" s="333" t="s">
        <v>3579</v>
      </c>
      <c r="J917" s="334" t="s">
        <v>1493</v>
      </c>
      <c r="K917" s="335" t="s">
        <v>844</v>
      </c>
      <c r="L917" s="336">
        <v>10</v>
      </c>
      <c r="M917" s="337">
        <v>246.6</v>
      </c>
      <c r="N917" s="338"/>
      <c r="O917" s="149">
        <f t="shared" si="92"/>
        <v>0</v>
      </c>
      <c r="P917" s="184">
        <v>4607109934807</v>
      </c>
      <c r="Q917" s="339"/>
      <c r="R917" s="355">
        <f t="shared" si="93"/>
        <v>24.66</v>
      </c>
      <c r="S917" s="359" t="s">
        <v>4579</v>
      </c>
      <c r="T917" s="475" t="s">
        <v>8202</v>
      </c>
    </row>
    <row r="918" spans="1:20" ht="25.5" x14ac:dyDescent="0.2">
      <c r="A918" s="222">
        <v>901</v>
      </c>
      <c r="B918" s="283">
        <v>2613</v>
      </c>
      <c r="C918" s="331" t="s">
        <v>6713</v>
      </c>
      <c r="D918" s="332"/>
      <c r="E918" s="285" t="s">
        <v>841</v>
      </c>
      <c r="F918" s="322" t="s">
        <v>6298</v>
      </c>
      <c r="G918" s="512" t="str">
        <f t="shared" si="91"/>
        <v>фото</v>
      </c>
      <c r="H918" s="223"/>
      <c r="I918" s="333" t="s">
        <v>6560</v>
      </c>
      <c r="J918" s="334" t="s">
        <v>1443</v>
      </c>
      <c r="K918" s="335" t="s">
        <v>844</v>
      </c>
      <c r="L918" s="336">
        <v>10</v>
      </c>
      <c r="M918" s="337">
        <v>166.7</v>
      </c>
      <c r="N918" s="338"/>
      <c r="O918" s="149">
        <f t="shared" si="92"/>
        <v>0</v>
      </c>
      <c r="P918" s="184">
        <v>4607109956397</v>
      </c>
      <c r="Q918" s="339" t="s">
        <v>5840</v>
      </c>
      <c r="R918" s="355">
        <f t="shared" si="93"/>
        <v>16.670000000000002</v>
      </c>
      <c r="S918" s="359" t="s">
        <v>6713</v>
      </c>
      <c r="T918" s="475" t="s">
        <v>8202</v>
      </c>
    </row>
    <row r="919" spans="1:20" ht="25.5" x14ac:dyDescent="0.2">
      <c r="A919" s="222">
        <v>902</v>
      </c>
      <c r="B919" s="283">
        <v>2655</v>
      </c>
      <c r="C919" s="331" t="s">
        <v>2760</v>
      </c>
      <c r="D919" s="332"/>
      <c r="E919" s="285" t="s">
        <v>841</v>
      </c>
      <c r="F919" s="322" t="s">
        <v>1096</v>
      </c>
      <c r="G919" s="512" t="str">
        <f t="shared" si="91"/>
        <v>фото</v>
      </c>
      <c r="H919" s="223"/>
      <c r="I919" s="333" t="s">
        <v>3580</v>
      </c>
      <c r="J919" s="334" t="s">
        <v>1443</v>
      </c>
      <c r="K919" s="335" t="s">
        <v>844</v>
      </c>
      <c r="L919" s="336">
        <v>7</v>
      </c>
      <c r="M919" s="337">
        <v>205.8</v>
      </c>
      <c r="N919" s="338"/>
      <c r="O919" s="149">
        <f t="shared" si="92"/>
        <v>0</v>
      </c>
      <c r="P919" s="184">
        <v>4607109956052</v>
      </c>
      <c r="Q919" s="339"/>
      <c r="R919" s="355">
        <f t="shared" si="93"/>
        <v>29.4</v>
      </c>
      <c r="S919" s="359" t="s">
        <v>2760</v>
      </c>
      <c r="T919" s="475" t="s">
        <v>8202</v>
      </c>
    </row>
    <row r="920" spans="1:20" ht="51" x14ac:dyDescent="0.2">
      <c r="A920" s="222">
        <v>903</v>
      </c>
      <c r="B920" s="283">
        <v>177</v>
      </c>
      <c r="C920" s="331" t="s">
        <v>6714</v>
      </c>
      <c r="D920" s="332"/>
      <c r="E920" s="285" t="s">
        <v>841</v>
      </c>
      <c r="F920" s="322" t="s">
        <v>6299</v>
      </c>
      <c r="G920" s="512" t="str">
        <f t="shared" si="91"/>
        <v>фото</v>
      </c>
      <c r="H920" s="223"/>
      <c r="I920" s="333" t="s">
        <v>6561</v>
      </c>
      <c r="J920" s="334" t="s">
        <v>1443</v>
      </c>
      <c r="K920" s="335" t="s">
        <v>844</v>
      </c>
      <c r="L920" s="336">
        <v>7</v>
      </c>
      <c r="M920" s="337">
        <v>280.3</v>
      </c>
      <c r="N920" s="338"/>
      <c r="O920" s="149">
        <f t="shared" si="92"/>
        <v>0</v>
      </c>
      <c r="P920" s="184">
        <v>4607109960387</v>
      </c>
      <c r="Q920" s="339" t="s">
        <v>5840</v>
      </c>
      <c r="R920" s="355">
        <f t="shared" si="93"/>
        <v>40.04</v>
      </c>
      <c r="S920" s="359" t="s">
        <v>6714</v>
      </c>
      <c r="T920" s="475" t="s">
        <v>8202</v>
      </c>
    </row>
    <row r="921" spans="1:20" ht="15" x14ac:dyDescent="0.2">
      <c r="A921" s="461">
        <v>904</v>
      </c>
      <c r="B921" s="288"/>
      <c r="C921" s="288"/>
      <c r="D921" s="288"/>
      <c r="E921" s="286" t="s">
        <v>6195</v>
      </c>
      <c r="F921" s="480"/>
      <c r="G921" s="480"/>
      <c r="H921" s="480"/>
      <c r="I921" s="326"/>
      <c r="J921" s="326"/>
      <c r="K921" s="326"/>
      <c r="L921" s="326"/>
      <c r="M921" s="326"/>
      <c r="N921" s="326"/>
      <c r="O921" s="326"/>
      <c r="P921" s="326"/>
      <c r="Q921" s="326"/>
      <c r="R921" s="326"/>
      <c r="S921" s="344"/>
      <c r="T921" s="484"/>
    </row>
    <row r="922" spans="1:20" s="107" customFormat="1" ht="15.75" x14ac:dyDescent="0.2">
      <c r="A922" s="222">
        <v>905</v>
      </c>
      <c r="B922" s="283">
        <v>2359</v>
      </c>
      <c r="C922" s="331" t="s">
        <v>2761</v>
      </c>
      <c r="D922" s="332"/>
      <c r="E922" s="285" t="s">
        <v>841</v>
      </c>
      <c r="F922" s="322" t="s">
        <v>1166</v>
      </c>
      <c r="G922" s="512" t="str">
        <f t="shared" ref="G922:G936" si="94">HYPERLINK("http://www.gardenbulbs.ru/images/summer_CL/thumbnails/"&amp;C922&amp;".jpg","фото")</f>
        <v>фото</v>
      </c>
      <c r="H922" s="223"/>
      <c r="I922" s="333" t="s">
        <v>1167</v>
      </c>
      <c r="J922" s="334" t="s">
        <v>1446</v>
      </c>
      <c r="K922" s="335" t="s">
        <v>844</v>
      </c>
      <c r="L922" s="336">
        <v>10</v>
      </c>
      <c r="M922" s="337">
        <v>204</v>
      </c>
      <c r="N922" s="338"/>
      <c r="O922" s="149">
        <f t="shared" ref="O922:O936" si="95">IF(ISERROR(N922*M922),0,N922*M922)</f>
        <v>0</v>
      </c>
      <c r="P922" s="184">
        <v>4607109967348</v>
      </c>
      <c r="Q922" s="339"/>
      <c r="R922" s="355">
        <f t="shared" ref="R922:R936" si="96">ROUND(M922/L922,2)</f>
        <v>20.399999999999999</v>
      </c>
      <c r="S922" s="359" t="s">
        <v>2761</v>
      </c>
      <c r="T922" s="475" t="s">
        <v>8071</v>
      </c>
    </row>
    <row r="923" spans="1:20" ht="38.25" x14ac:dyDescent="0.2">
      <c r="A923" s="222">
        <v>906</v>
      </c>
      <c r="B923" s="283">
        <v>77</v>
      </c>
      <c r="C923" s="331" t="s">
        <v>5650</v>
      </c>
      <c r="D923" s="332"/>
      <c r="E923" s="285" t="s">
        <v>841</v>
      </c>
      <c r="F923" s="322" t="s">
        <v>976</v>
      </c>
      <c r="G923" s="512" t="str">
        <f t="shared" si="94"/>
        <v>фото</v>
      </c>
      <c r="H923" s="223"/>
      <c r="I923" s="333" t="s">
        <v>6562</v>
      </c>
      <c r="J923" s="334" t="s">
        <v>1443</v>
      </c>
      <c r="K923" s="335" t="s">
        <v>844</v>
      </c>
      <c r="L923" s="336">
        <v>10</v>
      </c>
      <c r="M923" s="337">
        <v>305.2</v>
      </c>
      <c r="N923" s="338"/>
      <c r="O923" s="149">
        <f t="shared" si="95"/>
        <v>0</v>
      </c>
      <c r="P923" s="184">
        <v>4607109979211</v>
      </c>
      <c r="Q923" s="339" t="s">
        <v>5840</v>
      </c>
      <c r="R923" s="355">
        <f t="shared" si="96"/>
        <v>30.52</v>
      </c>
      <c r="S923" s="359" t="s">
        <v>5650</v>
      </c>
      <c r="T923" s="475" t="s">
        <v>8071</v>
      </c>
    </row>
    <row r="924" spans="1:20" ht="15.75" x14ac:dyDescent="0.2">
      <c r="A924" s="222">
        <v>907</v>
      </c>
      <c r="B924" s="283">
        <v>2654</v>
      </c>
      <c r="C924" s="331" t="s">
        <v>2762</v>
      </c>
      <c r="D924" s="332"/>
      <c r="E924" s="285" t="s">
        <v>841</v>
      </c>
      <c r="F924" s="322" t="s">
        <v>1168</v>
      </c>
      <c r="G924" s="512" t="str">
        <f t="shared" si="94"/>
        <v>фото</v>
      </c>
      <c r="H924" s="223"/>
      <c r="I924" s="333" t="s">
        <v>1167</v>
      </c>
      <c r="J924" s="334" t="s">
        <v>1496</v>
      </c>
      <c r="K924" s="335" t="s">
        <v>844</v>
      </c>
      <c r="L924" s="336">
        <v>10</v>
      </c>
      <c r="M924" s="337">
        <v>140.1</v>
      </c>
      <c r="N924" s="338"/>
      <c r="O924" s="149">
        <f t="shared" si="95"/>
        <v>0</v>
      </c>
      <c r="P924" s="184">
        <v>4607109956045</v>
      </c>
      <c r="Q924" s="339"/>
      <c r="R924" s="355">
        <f t="shared" si="96"/>
        <v>14.01</v>
      </c>
      <c r="S924" s="359" t="s">
        <v>2762</v>
      </c>
      <c r="T924" s="475" t="s">
        <v>8071</v>
      </c>
    </row>
    <row r="925" spans="1:20" ht="38.25" x14ac:dyDescent="0.2">
      <c r="A925" s="222">
        <v>908</v>
      </c>
      <c r="B925" s="283">
        <v>7420</v>
      </c>
      <c r="C925" s="331" t="s">
        <v>8214</v>
      </c>
      <c r="D925" s="332"/>
      <c r="E925" s="385" t="s">
        <v>841</v>
      </c>
      <c r="F925" s="323" t="s">
        <v>8215</v>
      </c>
      <c r="G925" s="512" t="str">
        <f t="shared" si="94"/>
        <v>фото</v>
      </c>
      <c r="H925" s="223"/>
      <c r="I925" s="333" t="s">
        <v>8216</v>
      </c>
      <c r="J925" s="334" t="s">
        <v>1464</v>
      </c>
      <c r="K925" s="335" t="s">
        <v>844</v>
      </c>
      <c r="L925" s="336">
        <v>10</v>
      </c>
      <c r="M925" s="337">
        <v>166.7</v>
      </c>
      <c r="N925" s="338"/>
      <c r="O925" s="149">
        <f t="shared" si="95"/>
        <v>0</v>
      </c>
      <c r="P925" s="184">
        <v>4607109939437</v>
      </c>
      <c r="Q925" s="504" t="s">
        <v>7296</v>
      </c>
      <c r="R925" s="355">
        <f t="shared" si="96"/>
        <v>16.670000000000002</v>
      </c>
      <c r="S925" s="359" t="s">
        <v>8214</v>
      </c>
      <c r="T925" s="475" t="s">
        <v>8071</v>
      </c>
    </row>
    <row r="926" spans="1:20" ht="15.75" x14ac:dyDescent="0.2">
      <c r="A926" s="222">
        <v>909</v>
      </c>
      <c r="B926" s="283">
        <v>2366</v>
      </c>
      <c r="C926" s="331" t="s">
        <v>2763</v>
      </c>
      <c r="D926" s="332"/>
      <c r="E926" s="285" t="s">
        <v>841</v>
      </c>
      <c r="F926" s="322" t="s">
        <v>1169</v>
      </c>
      <c r="G926" s="512" t="str">
        <f t="shared" si="94"/>
        <v>фото</v>
      </c>
      <c r="H926" s="223"/>
      <c r="I926" s="333" t="s">
        <v>1170</v>
      </c>
      <c r="J926" s="334" t="s">
        <v>1446</v>
      </c>
      <c r="K926" s="335" t="s">
        <v>422</v>
      </c>
      <c r="L926" s="336">
        <v>7</v>
      </c>
      <c r="M926" s="337">
        <v>253</v>
      </c>
      <c r="N926" s="338"/>
      <c r="O926" s="149">
        <f t="shared" si="95"/>
        <v>0</v>
      </c>
      <c r="P926" s="184">
        <v>4607109967362</v>
      </c>
      <c r="Q926" s="339"/>
      <c r="R926" s="355">
        <f t="shared" si="96"/>
        <v>36.14</v>
      </c>
      <c r="S926" s="359" t="s">
        <v>2763</v>
      </c>
      <c r="T926" s="475" t="s">
        <v>8071</v>
      </c>
    </row>
    <row r="927" spans="1:20" ht="15.75" x14ac:dyDescent="0.2">
      <c r="A927" s="222">
        <v>910</v>
      </c>
      <c r="B927" s="283">
        <v>2370</v>
      </c>
      <c r="C927" s="331" t="s">
        <v>2764</v>
      </c>
      <c r="D927" s="332"/>
      <c r="E927" s="285" t="s">
        <v>841</v>
      </c>
      <c r="F927" s="322" t="s">
        <v>1171</v>
      </c>
      <c r="G927" s="512" t="str">
        <f t="shared" si="94"/>
        <v>фото</v>
      </c>
      <c r="H927" s="223"/>
      <c r="I927" s="333" t="s">
        <v>1172</v>
      </c>
      <c r="J927" s="334" t="s">
        <v>1446</v>
      </c>
      <c r="K927" s="335" t="s">
        <v>28</v>
      </c>
      <c r="L927" s="336">
        <v>7</v>
      </c>
      <c r="M927" s="337">
        <v>212</v>
      </c>
      <c r="N927" s="338"/>
      <c r="O927" s="149">
        <f t="shared" si="95"/>
        <v>0</v>
      </c>
      <c r="P927" s="184">
        <v>4607109967355</v>
      </c>
      <c r="Q927" s="339"/>
      <c r="R927" s="355">
        <f t="shared" si="96"/>
        <v>30.29</v>
      </c>
      <c r="S927" s="359" t="s">
        <v>2764</v>
      </c>
      <c r="T927" s="475" t="s">
        <v>8071</v>
      </c>
    </row>
    <row r="928" spans="1:20" ht="204" x14ac:dyDescent="0.2">
      <c r="A928" s="222">
        <v>911</v>
      </c>
      <c r="B928" s="283">
        <v>4770</v>
      </c>
      <c r="C928" s="331" t="s">
        <v>8217</v>
      </c>
      <c r="D928" s="332"/>
      <c r="E928" s="385" t="s">
        <v>841</v>
      </c>
      <c r="F928" s="323" t="s">
        <v>8218</v>
      </c>
      <c r="G928" s="512" t="str">
        <f t="shared" si="94"/>
        <v>фото</v>
      </c>
      <c r="H928" s="223"/>
      <c r="I928" s="333" t="s">
        <v>8219</v>
      </c>
      <c r="J928" s="334" t="s">
        <v>368</v>
      </c>
      <c r="K928" s="335" t="s">
        <v>844</v>
      </c>
      <c r="L928" s="336">
        <v>10</v>
      </c>
      <c r="M928" s="337">
        <v>202.2</v>
      </c>
      <c r="N928" s="338"/>
      <c r="O928" s="149">
        <f t="shared" si="95"/>
        <v>0</v>
      </c>
      <c r="P928" s="184">
        <v>4607109935484</v>
      </c>
      <c r="Q928" s="504" t="s">
        <v>7296</v>
      </c>
      <c r="R928" s="355">
        <f t="shared" si="96"/>
        <v>20.22</v>
      </c>
      <c r="S928" s="359" t="s">
        <v>8217</v>
      </c>
      <c r="T928" s="475" t="s">
        <v>8071</v>
      </c>
    </row>
    <row r="929" spans="1:20" ht="38.25" x14ac:dyDescent="0.2">
      <c r="A929" s="222">
        <v>912</v>
      </c>
      <c r="B929" s="283">
        <v>915</v>
      </c>
      <c r="C929" s="331" t="s">
        <v>8220</v>
      </c>
      <c r="D929" s="332"/>
      <c r="E929" s="385" t="s">
        <v>841</v>
      </c>
      <c r="F929" s="323" t="s">
        <v>8221</v>
      </c>
      <c r="G929" s="512" t="str">
        <f t="shared" si="94"/>
        <v>фото</v>
      </c>
      <c r="H929" s="223"/>
      <c r="I929" s="333" t="s">
        <v>8222</v>
      </c>
      <c r="J929" s="334" t="s">
        <v>1496</v>
      </c>
      <c r="K929" s="335" t="s">
        <v>844</v>
      </c>
      <c r="L929" s="336">
        <v>7</v>
      </c>
      <c r="M929" s="337">
        <v>212</v>
      </c>
      <c r="N929" s="338"/>
      <c r="O929" s="149">
        <f t="shared" si="95"/>
        <v>0</v>
      </c>
      <c r="P929" s="184">
        <v>4607109962961</v>
      </c>
      <c r="Q929" s="504" t="s">
        <v>7296</v>
      </c>
      <c r="R929" s="355">
        <f t="shared" si="96"/>
        <v>30.29</v>
      </c>
      <c r="S929" s="359" t="s">
        <v>8220</v>
      </c>
      <c r="T929" s="475" t="s">
        <v>8071</v>
      </c>
    </row>
    <row r="930" spans="1:20" ht="51" x14ac:dyDescent="0.2">
      <c r="A930" s="222">
        <v>913</v>
      </c>
      <c r="B930" s="283">
        <v>6663</v>
      </c>
      <c r="C930" s="331" t="s">
        <v>6715</v>
      </c>
      <c r="D930" s="332"/>
      <c r="E930" s="285" t="s">
        <v>841</v>
      </c>
      <c r="F930" s="322" t="s">
        <v>6300</v>
      </c>
      <c r="G930" s="512" t="str">
        <f t="shared" si="94"/>
        <v>фото</v>
      </c>
      <c r="H930" s="223"/>
      <c r="I930" s="333" t="s">
        <v>6563</v>
      </c>
      <c r="J930" s="334" t="s">
        <v>1464</v>
      </c>
      <c r="K930" s="335" t="s">
        <v>842</v>
      </c>
      <c r="L930" s="336">
        <v>10</v>
      </c>
      <c r="M930" s="337">
        <v>140.1</v>
      </c>
      <c r="N930" s="338"/>
      <c r="O930" s="149">
        <f t="shared" si="95"/>
        <v>0</v>
      </c>
      <c r="P930" s="184">
        <v>4607109951682</v>
      </c>
      <c r="Q930" s="339" t="s">
        <v>5840</v>
      </c>
      <c r="R930" s="355">
        <f t="shared" si="96"/>
        <v>14.01</v>
      </c>
      <c r="S930" s="359" t="s">
        <v>6715</v>
      </c>
      <c r="T930" s="475" t="s">
        <v>8071</v>
      </c>
    </row>
    <row r="931" spans="1:20" ht="38.25" x14ac:dyDescent="0.2">
      <c r="A931" s="222">
        <v>914</v>
      </c>
      <c r="B931" s="283">
        <v>3251</v>
      </c>
      <c r="C931" s="331" t="s">
        <v>5651</v>
      </c>
      <c r="D931" s="332"/>
      <c r="E931" s="285" t="s">
        <v>841</v>
      </c>
      <c r="F931" s="322" t="s">
        <v>6301</v>
      </c>
      <c r="G931" s="512" t="str">
        <f t="shared" si="94"/>
        <v>фото</v>
      </c>
      <c r="H931" s="223"/>
      <c r="I931" s="333" t="s">
        <v>6564</v>
      </c>
      <c r="J931" s="334" t="s">
        <v>1496</v>
      </c>
      <c r="K931" s="335" t="s">
        <v>842</v>
      </c>
      <c r="L931" s="336">
        <v>10</v>
      </c>
      <c r="M931" s="337">
        <v>92.2</v>
      </c>
      <c r="N931" s="338"/>
      <c r="O931" s="149">
        <f t="shared" si="95"/>
        <v>0</v>
      </c>
      <c r="P931" s="184">
        <v>4607109943076</v>
      </c>
      <c r="Q931" s="339" t="s">
        <v>5840</v>
      </c>
      <c r="R931" s="355">
        <f t="shared" si="96"/>
        <v>9.2200000000000006</v>
      </c>
      <c r="S931" s="359" t="s">
        <v>5651</v>
      </c>
      <c r="T931" s="475" t="s">
        <v>8071</v>
      </c>
    </row>
    <row r="932" spans="1:20" ht="38.25" x14ac:dyDescent="0.2">
      <c r="A932" s="222">
        <v>915</v>
      </c>
      <c r="B932" s="283">
        <v>3246</v>
      </c>
      <c r="C932" s="331" t="s">
        <v>6716</v>
      </c>
      <c r="D932" s="332"/>
      <c r="E932" s="285" t="s">
        <v>841</v>
      </c>
      <c r="F932" s="322" t="s">
        <v>6302</v>
      </c>
      <c r="G932" s="512" t="str">
        <f t="shared" si="94"/>
        <v>фото</v>
      </c>
      <c r="H932" s="223"/>
      <c r="I932" s="333" t="s">
        <v>6565</v>
      </c>
      <c r="J932" s="334" t="s">
        <v>1443</v>
      </c>
      <c r="K932" s="335" t="s">
        <v>844</v>
      </c>
      <c r="L932" s="336">
        <v>10</v>
      </c>
      <c r="M932" s="337">
        <v>291</v>
      </c>
      <c r="N932" s="338"/>
      <c r="O932" s="149">
        <f t="shared" si="95"/>
        <v>0</v>
      </c>
      <c r="P932" s="184">
        <v>4607109951439</v>
      </c>
      <c r="Q932" s="339" t="s">
        <v>5840</v>
      </c>
      <c r="R932" s="355">
        <f t="shared" si="96"/>
        <v>29.1</v>
      </c>
      <c r="S932" s="359" t="s">
        <v>6716</v>
      </c>
      <c r="T932" s="475" t="s">
        <v>8071</v>
      </c>
    </row>
    <row r="933" spans="1:20" ht="28.5" x14ac:dyDescent="0.2">
      <c r="A933" s="222">
        <v>916</v>
      </c>
      <c r="B933" s="283">
        <v>2582</v>
      </c>
      <c r="C933" s="331" t="s">
        <v>2766</v>
      </c>
      <c r="D933" s="332"/>
      <c r="E933" s="285" t="s">
        <v>841</v>
      </c>
      <c r="F933" s="322" t="s">
        <v>1175</v>
      </c>
      <c r="G933" s="512" t="str">
        <f t="shared" si="94"/>
        <v>фото</v>
      </c>
      <c r="H933" s="223"/>
      <c r="I933" s="333" t="s">
        <v>1176</v>
      </c>
      <c r="J933" s="334" t="s">
        <v>1496</v>
      </c>
      <c r="K933" s="335" t="s">
        <v>844</v>
      </c>
      <c r="L933" s="336">
        <v>10</v>
      </c>
      <c r="M933" s="337">
        <v>157.9</v>
      </c>
      <c r="N933" s="338"/>
      <c r="O933" s="149">
        <f t="shared" si="95"/>
        <v>0</v>
      </c>
      <c r="P933" s="184">
        <v>4607109970447</v>
      </c>
      <c r="Q933" s="339"/>
      <c r="R933" s="355">
        <f t="shared" si="96"/>
        <v>15.79</v>
      </c>
      <c r="S933" s="359" t="s">
        <v>2766</v>
      </c>
      <c r="T933" s="475" t="s">
        <v>8071</v>
      </c>
    </row>
    <row r="934" spans="1:20" ht="15.75" x14ac:dyDescent="0.2">
      <c r="A934" s="222">
        <v>917</v>
      </c>
      <c r="B934" s="283">
        <v>6500</v>
      </c>
      <c r="C934" s="331" t="s">
        <v>4580</v>
      </c>
      <c r="D934" s="332"/>
      <c r="E934" s="285" t="s">
        <v>841</v>
      </c>
      <c r="F934" s="322" t="s">
        <v>4581</v>
      </c>
      <c r="G934" s="512" t="str">
        <f t="shared" si="94"/>
        <v>фото</v>
      </c>
      <c r="H934" s="223"/>
      <c r="I934" s="333" t="s">
        <v>4582</v>
      </c>
      <c r="J934" s="334" t="s">
        <v>1493</v>
      </c>
      <c r="K934" s="335" t="s">
        <v>844</v>
      </c>
      <c r="L934" s="336">
        <v>10</v>
      </c>
      <c r="M934" s="337">
        <v>282.10000000000002</v>
      </c>
      <c r="N934" s="338"/>
      <c r="O934" s="149">
        <f t="shared" si="95"/>
        <v>0</v>
      </c>
      <c r="P934" s="184">
        <v>4607109930663</v>
      </c>
      <c r="Q934" s="339"/>
      <c r="R934" s="355">
        <f t="shared" si="96"/>
        <v>28.21</v>
      </c>
      <c r="S934" s="359" t="s">
        <v>4580</v>
      </c>
      <c r="T934" s="475" t="s">
        <v>8071</v>
      </c>
    </row>
    <row r="935" spans="1:20" ht="28.5" x14ac:dyDescent="0.2">
      <c r="A935" s="222">
        <v>918</v>
      </c>
      <c r="B935" s="283">
        <v>3235</v>
      </c>
      <c r="C935" s="331" t="s">
        <v>6717</v>
      </c>
      <c r="D935" s="332"/>
      <c r="E935" s="285" t="s">
        <v>841</v>
      </c>
      <c r="F935" s="322" t="s">
        <v>6303</v>
      </c>
      <c r="G935" s="512" t="str">
        <f t="shared" si="94"/>
        <v>фото</v>
      </c>
      <c r="H935" s="223"/>
      <c r="I935" s="333" t="s">
        <v>6566</v>
      </c>
      <c r="J935" s="334" t="s">
        <v>1443</v>
      </c>
      <c r="K935" s="335" t="s">
        <v>844</v>
      </c>
      <c r="L935" s="336">
        <v>10</v>
      </c>
      <c r="M935" s="337">
        <v>175.6</v>
      </c>
      <c r="N935" s="338"/>
      <c r="O935" s="149">
        <f t="shared" si="95"/>
        <v>0</v>
      </c>
      <c r="P935" s="184">
        <v>4607109970614</v>
      </c>
      <c r="Q935" s="339" t="s">
        <v>5840</v>
      </c>
      <c r="R935" s="355">
        <f t="shared" si="96"/>
        <v>17.559999999999999</v>
      </c>
      <c r="S935" s="359" t="s">
        <v>6717</v>
      </c>
      <c r="T935" s="475" t="s">
        <v>8071</v>
      </c>
    </row>
    <row r="936" spans="1:20" s="107" customFormat="1" ht="28.5" x14ac:dyDescent="0.2">
      <c r="A936" s="222">
        <v>919</v>
      </c>
      <c r="B936" s="283">
        <v>846</v>
      </c>
      <c r="C936" s="331" t="s">
        <v>2765</v>
      </c>
      <c r="D936" s="332"/>
      <c r="E936" s="285" t="s">
        <v>841</v>
      </c>
      <c r="F936" s="322" t="s">
        <v>1173</v>
      </c>
      <c r="G936" s="512" t="str">
        <f t="shared" si="94"/>
        <v>фото</v>
      </c>
      <c r="H936" s="223"/>
      <c r="I936" s="333" t="s">
        <v>1174</v>
      </c>
      <c r="J936" s="334" t="s">
        <v>1493</v>
      </c>
      <c r="K936" s="335" t="s">
        <v>844</v>
      </c>
      <c r="L936" s="336">
        <v>10</v>
      </c>
      <c r="M936" s="337">
        <v>175.6</v>
      </c>
      <c r="N936" s="338"/>
      <c r="O936" s="149">
        <f t="shared" si="95"/>
        <v>0</v>
      </c>
      <c r="P936" s="184">
        <v>4607109970454</v>
      </c>
      <c r="Q936" s="339"/>
      <c r="R936" s="355">
        <f t="shared" si="96"/>
        <v>17.559999999999999</v>
      </c>
      <c r="S936" s="359" t="s">
        <v>2765</v>
      </c>
      <c r="T936" s="475" t="s">
        <v>8071</v>
      </c>
    </row>
    <row r="937" spans="1:20" ht="15" x14ac:dyDescent="0.2">
      <c r="A937" s="461">
        <v>920</v>
      </c>
      <c r="B937" s="288"/>
      <c r="C937" s="288"/>
      <c r="D937" s="288"/>
      <c r="E937" s="286" t="s">
        <v>1177</v>
      </c>
      <c r="F937" s="480"/>
      <c r="G937" s="480"/>
      <c r="H937" s="480"/>
      <c r="I937" s="326"/>
      <c r="J937" s="326"/>
      <c r="K937" s="326"/>
      <c r="L937" s="326"/>
      <c r="M937" s="326"/>
      <c r="N937" s="326"/>
      <c r="O937" s="326"/>
      <c r="P937" s="326"/>
      <c r="Q937" s="326"/>
      <c r="R937" s="326"/>
      <c r="S937" s="344"/>
      <c r="T937" s="484"/>
    </row>
    <row r="938" spans="1:20" ht="15.75" x14ac:dyDescent="0.2">
      <c r="A938" s="222">
        <v>921</v>
      </c>
      <c r="B938" s="283">
        <v>2360</v>
      </c>
      <c r="C938" s="331" t="s">
        <v>2767</v>
      </c>
      <c r="D938" s="332"/>
      <c r="E938" s="285" t="s">
        <v>841</v>
      </c>
      <c r="F938" s="322" t="s">
        <v>1180</v>
      </c>
      <c r="G938" s="512" t="str">
        <f t="shared" ref="G938:G1001" si="97">HYPERLINK("http://www.gardenbulbs.ru/images/summer_CL/thumbnails/"&amp;C938&amp;".jpg","фото")</f>
        <v>фото</v>
      </c>
      <c r="H938" s="223"/>
      <c r="I938" s="333" t="s">
        <v>1181</v>
      </c>
      <c r="J938" s="334" t="s">
        <v>1464</v>
      </c>
      <c r="K938" s="335" t="s">
        <v>844</v>
      </c>
      <c r="L938" s="336">
        <v>10</v>
      </c>
      <c r="M938" s="337">
        <v>246.6</v>
      </c>
      <c r="N938" s="338"/>
      <c r="O938" s="149">
        <f t="shared" ref="O938:O1001" si="98">IF(ISERROR(N938*M938),0,N938*M938)</f>
        <v>0</v>
      </c>
      <c r="P938" s="184">
        <v>4607109967379</v>
      </c>
      <c r="Q938" s="339"/>
      <c r="R938" s="355">
        <f t="shared" ref="R938:R1001" si="99">ROUND(M938/L938,2)</f>
        <v>24.66</v>
      </c>
      <c r="S938" s="359" t="s">
        <v>2767</v>
      </c>
      <c r="T938" s="475" t="s">
        <v>8195</v>
      </c>
    </row>
    <row r="939" spans="1:20" s="107" customFormat="1" ht="28.5" x14ac:dyDescent="0.2">
      <c r="A939" s="222">
        <v>922</v>
      </c>
      <c r="B939" s="283">
        <v>867</v>
      </c>
      <c r="C939" s="331" t="s">
        <v>2768</v>
      </c>
      <c r="D939" s="332"/>
      <c r="E939" s="285" t="s">
        <v>841</v>
      </c>
      <c r="F939" s="322" t="s">
        <v>1182</v>
      </c>
      <c r="G939" s="512" t="str">
        <f t="shared" si="97"/>
        <v>фото</v>
      </c>
      <c r="H939" s="223"/>
      <c r="I939" s="333" t="s">
        <v>1183</v>
      </c>
      <c r="J939" s="334" t="s">
        <v>1443</v>
      </c>
      <c r="K939" s="335" t="s">
        <v>4536</v>
      </c>
      <c r="L939" s="336">
        <v>7</v>
      </c>
      <c r="M939" s="337">
        <v>255.5</v>
      </c>
      <c r="N939" s="338"/>
      <c r="O939" s="149">
        <f t="shared" si="98"/>
        <v>0</v>
      </c>
      <c r="P939" s="184">
        <v>4607109970461</v>
      </c>
      <c r="Q939" s="339"/>
      <c r="R939" s="355">
        <f t="shared" si="99"/>
        <v>36.5</v>
      </c>
      <c r="S939" s="359" t="s">
        <v>2768</v>
      </c>
      <c r="T939" s="475" t="s">
        <v>8195</v>
      </c>
    </row>
    <row r="940" spans="1:20" ht="25.5" x14ac:dyDescent="0.2">
      <c r="A940" s="222">
        <v>923</v>
      </c>
      <c r="B940" s="283">
        <v>906</v>
      </c>
      <c r="C940" s="331" t="s">
        <v>2769</v>
      </c>
      <c r="D940" s="332"/>
      <c r="E940" s="285" t="s">
        <v>841</v>
      </c>
      <c r="F940" s="322" t="s">
        <v>1184</v>
      </c>
      <c r="G940" s="512" t="str">
        <f t="shared" si="97"/>
        <v>фото</v>
      </c>
      <c r="H940" s="223"/>
      <c r="I940" s="333" t="s">
        <v>1185</v>
      </c>
      <c r="J940" s="334" t="s">
        <v>1493</v>
      </c>
      <c r="K940" s="335" t="s">
        <v>844</v>
      </c>
      <c r="L940" s="336">
        <v>10</v>
      </c>
      <c r="M940" s="337">
        <v>202.2</v>
      </c>
      <c r="N940" s="338"/>
      <c r="O940" s="149">
        <f t="shared" si="98"/>
        <v>0</v>
      </c>
      <c r="P940" s="184">
        <v>4607109970485</v>
      </c>
      <c r="Q940" s="339"/>
      <c r="R940" s="355">
        <f t="shared" si="99"/>
        <v>20.22</v>
      </c>
      <c r="S940" s="359" t="s">
        <v>2769</v>
      </c>
      <c r="T940" s="475" t="s">
        <v>8195</v>
      </c>
    </row>
    <row r="941" spans="1:20" ht="15.75" x14ac:dyDescent="0.2">
      <c r="A941" s="222">
        <v>924</v>
      </c>
      <c r="B941" s="283">
        <v>2651</v>
      </c>
      <c r="C941" s="331" t="s">
        <v>2770</v>
      </c>
      <c r="D941" s="332"/>
      <c r="E941" s="285" t="s">
        <v>841</v>
      </c>
      <c r="F941" s="322" t="s">
        <v>1186</v>
      </c>
      <c r="G941" s="512" t="str">
        <f t="shared" si="97"/>
        <v>фото</v>
      </c>
      <c r="H941" s="223"/>
      <c r="I941" s="333" t="s">
        <v>3581</v>
      </c>
      <c r="J941" s="334" t="s">
        <v>1493</v>
      </c>
      <c r="K941" s="335" t="s">
        <v>844</v>
      </c>
      <c r="L941" s="336">
        <v>7</v>
      </c>
      <c r="M941" s="337">
        <v>354.9</v>
      </c>
      <c r="N941" s="338"/>
      <c r="O941" s="149">
        <f t="shared" si="98"/>
        <v>0</v>
      </c>
      <c r="P941" s="184">
        <v>4607109956014</v>
      </c>
      <c r="Q941" s="339"/>
      <c r="R941" s="355">
        <f t="shared" si="99"/>
        <v>50.7</v>
      </c>
      <c r="S941" s="359" t="s">
        <v>2770</v>
      </c>
      <c r="T941" s="475" t="s">
        <v>8195</v>
      </c>
    </row>
    <row r="942" spans="1:20" ht="25.5" x14ac:dyDescent="0.2">
      <c r="A942" s="222">
        <v>925</v>
      </c>
      <c r="B942" s="283">
        <v>2653</v>
      </c>
      <c r="C942" s="331" t="s">
        <v>2771</v>
      </c>
      <c r="D942" s="332"/>
      <c r="E942" s="285" t="s">
        <v>841</v>
      </c>
      <c r="F942" s="322" t="s">
        <v>1187</v>
      </c>
      <c r="G942" s="512" t="str">
        <f t="shared" si="97"/>
        <v>фото</v>
      </c>
      <c r="H942" s="223"/>
      <c r="I942" s="333" t="s">
        <v>1188</v>
      </c>
      <c r="J942" s="334" t="s">
        <v>1493</v>
      </c>
      <c r="K942" s="335" t="s">
        <v>844</v>
      </c>
      <c r="L942" s="336">
        <v>10</v>
      </c>
      <c r="M942" s="337">
        <v>246.6</v>
      </c>
      <c r="N942" s="338"/>
      <c r="O942" s="149">
        <f t="shared" si="98"/>
        <v>0</v>
      </c>
      <c r="P942" s="184">
        <v>4607109956038</v>
      </c>
      <c r="Q942" s="339"/>
      <c r="R942" s="355">
        <f t="shared" si="99"/>
        <v>24.66</v>
      </c>
      <c r="S942" s="359" t="s">
        <v>2771</v>
      </c>
      <c r="T942" s="475" t="s">
        <v>8195</v>
      </c>
    </row>
    <row r="943" spans="1:20" ht="25.5" x14ac:dyDescent="0.2">
      <c r="A943" s="222">
        <v>926</v>
      </c>
      <c r="B943" s="283">
        <v>2015</v>
      </c>
      <c r="C943" s="331" t="s">
        <v>2772</v>
      </c>
      <c r="D943" s="332"/>
      <c r="E943" s="285" t="s">
        <v>841</v>
      </c>
      <c r="F943" s="322" t="s">
        <v>1189</v>
      </c>
      <c r="G943" s="512" t="str">
        <f t="shared" si="97"/>
        <v>фото</v>
      </c>
      <c r="H943" s="223"/>
      <c r="I943" s="333" t="s">
        <v>3582</v>
      </c>
      <c r="J943" s="334" t="s">
        <v>1493</v>
      </c>
      <c r="K943" s="335" t="s">
        <v>844</v>
      </c>
      <c r="L943" s="336">
        <v>10</v>
      </c>
      <c r="M943" s="337">
        <v>246.6</v>
      </c>
      <c r="N943" s="338"/>
      <c r="O943" s="149">
        <f t="shared" si="98"/>
        <v>0</v>
      </c>
      <c r="P943" s="184">
        <v>4607109985021</v>
      </c>
      <c r="Q943" s="339"/>
      <c r="R943" s="355">
        <f t="shared" si="99"/>
        <v>24.66</v>
      </c>
      <c r="S943" s="359" t="s">
        <v>2772</v>
      </c>
      <c r="T943" s="475" t="s">
        <v>8195</v>
      </c>
    </row>
    <row r="944" spans="1:20" ht="38.25" x14ac:dyDescent="0.2">
      <c r="A944" s="222">
        <v>927</v>
      </c>
      <c r="B944" s="283">
        <v>5852</v>
      </c>
      <c r="C944" s="331" t="s">
        <v>4583</v>
      </c>
      <c r="D944" s="332"/>
      <c r="E944" s="285" t="s">
        <v>841</v>
      </c>
      <c r="F944" s="322" t="s">
        <v>3491</v>
      </c>
      <c r="G944" s="512" t="str">
        <f t="shared" si="97"/>
        <v>фото</v>
      </c>
      <c r="H944" s="223"/>
      <c r="I944" s="333" t="s">
        <v>6567</v>
      </c>
      <c r="J944" s="334" t="s">
        <v>1493</v>
      </c>
      <c r="K944" s="335" t="s">
        <v>844</v>
      </c>
      <c r="L944" s="336">
        <v>7</v>
      </c>
      <c r="M944" s="337">
        <v>317.60000000000002</v>
      </c>
      <c r="N944" s="338"/>
      <c r="O944" s="149">
        <f t="shared" si="98"/>
        <v>0</v>
      </c>
      <c r="P944" s="184">
        <v>4607109934791</v>
      </c>
      <c r="Q944" s="339"/>
      <c r="R944" s="355">
        <f t="shared" si="99"/>
        <v>45.37</v>
      </c>
      <c r="S944" s="359" t="s">
        <v>4583</v>
      </c>
      <c r="T944" s="475" t="s">
        <v>8195</v>
      </c>
    </row>
    <row r="945" spans="1:20" s="107" customFormat="1" ht="89.25" x14ac:dyDescent="0.2">
      <c r="A945" s="222">
        <v>928</v>
      </c>
      <c r="B945" s="283">
        <v>6502</v>
      </c>
      <c r="C945" s="331" t="s">
        <v>4584</v>
      </c>
      <c r="D945" s="332"/>
      <c r="E945" s="285" t="s">
        <v>841</v>
      </c>
      <c r="F945" s="322" t="s">
        <v>4585</v>
      </c>
      <c r="G945" s="512" t="str">
        <f t="shared" si="97"/>
        <v>фото</v>
      </c>
      <c r="H945" s="223"/>
      <c r="I945" s="333" t="s">
        <v>6568</v>
      </c>
      <c r="J945" s="334" t="s">
        <v>1493</v>
      </c>
      <c r="K945" s="335" t="s">
        <v>845</v>
      </c>
      <c r="L945" s="336">
        <v>5</v>
      </c>
      <c r="M945" s="337">
        <v>291</v>
      </c>
      <c r="N945" s="338"/>
      <c r="O945" s="149">
        <f t="shared" si="98"/>
        <v>0</v>
      </c>
      <c r="P945" s="184">
        <v>4607109930656</v>
      </c>
      <c r="Q945" s="339"/>
      <c r="R945" s="355">
        <f t="shared" si="99"/>
        <v>58.2</v>
      </c>
      <c r="S945" s="359" t="s">
        <v>4584</v>
      </c>
      <c r="T945" s="475" t="s">
        <v>8195</v>
      </c>
    </row>
    <row r="946" spans="1:20" ht="38.25" x14ac:dyDescent="0.2">
      <c r="A946" s="222">
        <v>929</v>
      </c>
      <c r="B946" s="283">
        <v>7492</v>
      </c>
      <c r="C946" s="331" t="s">
        <v>3714</v>
      </c>
      <c r="D946" s="332"/>
      <c r="E946" s="285" t="s">
        <v>841</v>
      </c>
      <c r="F946" s="322" t="s">
        <v>2773</v>
      </c>
      <c r="G946" s="512" t="str">
        <f t="shared" si="97"/>
        <v>фото</v>
      </c>
      <c r="H946" s="223"/>
      <c r="I946" s="333" t="s">
        <v>4586</v>
      </c>
      <c r="J946" s="334" t="s">
        <v>1464</v>
      </c>
      <c r="K946" s="335" t="s">
        <v>844</v>
      </c>
      <c r="L946" s="336">
        <v>7</v>
      </c>
      <c r="M946" s="337">
        <v>230.6</v>
      </c>
      <c r="N946" s="338"/>
      <c r="O946" s="149">
        <f t="shared" si="98"/>
        <v>0</v>
      </c>
      <c r="P946" s="184">
        <v>4607109938713</v>
      </c>
      <c r="Q946" s="339"/>
      <c r="R946" s="355">
        <f t="shared" si="99"/>
        <v>32.94</v>
      </c>
      <c r="S946" s="359" t="s">
        <v>3714</v>
      </c>
      <c r="T946" s="475" t="s">
        <v>8195</v>
      </c>
    </row>
    <row r="947" spans="1:20" ht="15.75" x14ac:dyDescent="0.2">
      <c r="A947" s="222">
        <v>930</v>
      </c>
      <c r="B947" s="283">
        <v>2896</v>
      </c>
      <c r="C947" s="331" t="s">
        <v>2774</v>
      </c>
      <c r="D947" s="332"/>
      <c r="E947" s="285" t="s">
        <v>841</v>
      </c>
      <c r="F947" s="322" t="s">
        <v>895</v>
      </c>
      <c r="G947" s="512" t="str">
        <f t="shared" si="97"/>
        <v>фото</v>
      </c>
      <c r="H947" s="223"/>
      <c r="I947" s="333" t="s">
        <v>896</v>
      </c>
      <c r="J947" s="334" t="s">
        <v>1464</v>
      </c>
      <c r="K947" s="335" t="s">
        <v>4612</v>
      </c>
      <c r="L947" s="336">
        <v>10</v>
      </c>
      <c r="M947" s="337">
        <v>228.8</v>
      </c>
      <c r="N947" s="338"/>
      <c r="O947" s="149">
        <f t="shared" si="98"/>
        <v>0</v>
      </c>
      <c r="P947" s="184">
        <v>4607109978801</v>
      </c>
      <c r="Q947" s="339"/>
      <c r="R947" s="355">
        <f t="shared" si="99"/>
        <v>22.88</v>
      </c>
      <c r="S947" s="359" t="s">
        <v>2774</v>
      </c>
      <c r="T947" s="475" t="s">
        <v>8195</v>
      </c>
    </row>
    <row r="948" spans="1:20" ht="25.5" x14ac:dyDescent="0.2">
      <c r="A948" s="222">
        <v>931</v>
      </c>
      <c r="B948" s="283">
        <v>6642</v>
      </c>
      <c r="C948" s="331" t="s">
        <v>2775</v>
      </c>
      <c r="D948" s="332"/>
      <c r="E948" s="285" t="s">
        <v>841</v>
      </c>
      <c r="F948" s="322" t="s">
        <v>286</v>
      </c>
      <c r="G948" s="512" t="str">
        <f t="shared" si="97"/>
        <v>фото</v>
      </c>
      <c r="H948" s="223"/>
      <c r="I948" s="333" t="s">
        <v>287</v>
      </c>
      <c r="J948" s="334" t="s">
        <v>1464</v>
      </c>
      <c r="K948" s="335" t="s">
        <v>844</v>
      </c>
      <c r="L948" s="336">
        <v>10</v>
      </c>
      <c r="M948" s="337">
        <v>237.7</v>
      </c>
      <c r="N948" s="338"/>
      <c r="O948" s="149">
        <f t="shared" si="98"/>
        <v>0</v>
      </c>
      <c r="P948" s="184">
        <v>4607109942864</v>
      </c>
      <c r="Q948" s="339"/>
      <c r="R948" s="355">
        <f t="shared" si="99"/>
        <v>23.77</v>
      </c>
      <c r="S948" s="359" t="s">
        <v>2775</v>
      </c>
      <c r="T948" s="475" t="s">
        <v>8195</v>
      </c>
    </row>
    <row r="949" spans="1:20" ht="15.75" x14ac:dyDescent="0.2">
      <c r="A949" s="222">
        <v>932</v>
      </c>
      <c r="B949" s="283">
        <v>2368</v>
      </c>
      <c r="C949" s="331" t="s">
        <v>2776</v>
      </c>
      <c r="D949" s="332"/>
      <c r="E949" s="285" t="s">
        <v>841</v>
      </c>
      <c r="F949" s="322" t="s">
        <v>1204</v>
      </c>
      <c r="G949" s="512" t="str">
        <f t="shared" si="97"/>
        <v>фото</v>
      </c>
      <c r="H949" s="223"/>
      <c r="I949" s="333" t="s">
        <v>1205</v>
      </c>
      <c r="J949" s="334" t="s">
        <v>1479</v>
      </c>
      <c r="K949" s="335" t="s">
        <v>844</v>
      </c>
      <c r="L949" s="336">
        <v>10</v>
      </c>
      <c r="M949" s="337">
        <v>184.5</v>
      </c>
      <c r="N949" s="338"/>
      <c r="O949" s="149">
        <f t="shared" si="98"/>
        <v>0</v>
      </c>
      <c r="P949" s="184">
        <v>4607109967386</v>
      </c>
      <c r="Q949" s="339"/>
      <c r="R949" s="355">
        <f t="shared" si="99"/>
        <v>18.45</v>
      </c>
      <c r="S949" s="359" t="s">
        <v>2776</v>
      </c>
      <c r="T949" s="475" t="s">
        <v>8195</v>
      </c>
    </row>
    <row r="950" spans="1:20" ht="15.75" x14ac:dyDescent="0.2">
      <c r="A950" s="222">
        <v>933</v>
      </c>
      <c r="B950" s="283">
        <v>2895</v>
      </c>
      <c r="C950" s="331" t="s">
        <v>2777</v>
      </c>
      <c r="D950" s="332"/>
      <c r="E950" s="285" t="s">
        <v>841</v>
      </c>
      <c r="F950" s="322" t="s">
        <v>1206</v>
      </c>
      <c r="G950" s="512" t="str">
        <f t="shared" si="97"/>
        <v>фото</v>
      </c>
      <c r="H950" s="223"/>
      <c r="I950" s="333" t="s">
        <v>1207</v>
      </c>
      <c r="J950" s="334" t="s">
        <v>1464</v>
      </c>
      <c r="K950" s="335" t="s">
        <v>845</v>
      </c>
      <c r="L950" s="336">
        <v>10</v>
      </c>
      <c r="M950" s="337">
        <v>157.9</v>
      </c>
      <c r="N950" s="338"/>
      <c r="O950" s="149">
        <f t="shared" si="98"/>
        <v>0</v>
      </c>
      <c r="P950" s="184">
        <v>4607109978795</v>
      </c>
      <c r="Q950" s="339"/>
      <c r="R950" s="355">
        <f t="shared" si="99"/>
        <v>15.79</v>
      </c>
      <c r="S950" s="359" t="s">
        <v>2777</v>
      </c>
      <c r="T950" s="475" t="s">
        <v>8195</v>
      </c>
    </row>
    <row r="951" spans="1:20" ht="25.5" x14ac:dyDescent="0.2">
      <c r="A951" s="222">
        <v>934</v>
      </c>
      <c r="B951" s="283">
        <v>63</v>
      </c>
      <c r="C951" s="331" t="s">
        <v>2778</v>
      </c>
      <c r="D951" s="332"/>
      <c r="E951" s="285" t="s">
        <v>841</v>
      </c>
      <c r="F951" s="322" t="s">
        <v>1199</v>
      </c>
      <c r="G951" s="512" t="str">
        <f t="shared" si="97"/>
        <v>фото</v>
      </c>
      <c r="H951" s="223"/>
      <c r="I951" s="333" t="s">
        <v>1200</v>
      </c>
      <c r="J951" s="334" t="s">
        <v>1493</v>
      </c>
      <c r="K951" s="335" t="s">
        <v>844</v>
      </c>
      <c r="L951" s="336">
        <v>7</v>
      </c>
      <c r="M951" s="337">
        <v>311.39999999999998</v>
      </c>
      <c r="N951" s="338"/>
      <c r="O951" s="149">
        <f t="shared" si="98"/>
        <v>0</v>
      </c>
      <c r="P951" s="184">
        <v>4607109985083</v>
      </c>
      <c r="Q951" s="339"/>
      <c r="R951" s="355">
        <f t="shared" si="99"/>
        <v>44.49</v>
      </c>
      <c r="S951" s="359" t="s">
        <v>2778</v>
      </c>
      <c r="T951" s="475" t="s">
        <v>8195</v>
      </c>
    </row>
    <row r="952" spans="1:20" ht="28.5" x14ac:dyDescent="0.2">
      <c r="A952" s="222">
        <v>935</v>
      </c>
      <c r="B952" s="283">
        <v>2367</v>
      </c>
      <c r="C952" s="331" t="s">
        <v>2783</v>
      </c>
      <c r="D952" s="332"/>
      <c r="E952" s="285" t="s">
        <v>841</v>
      </c>
      <c r="F952" s="322" t="s">
        <v>6304</v>
      </c>
      <c r="G952" s="512" t="str">
        <f t="shared" si="97"/>
        <v>фото</v>
      </c>
      <c r="H952" s="223"/>
      <c r="I952" s="333" t="s">
        <v>4595</v>
      </c>
      <c r="J952" s="334" t="s">
        <v>1443</v>
      </c>
      <c r="K952" s="335" t="s">
        <v>4536</v>
      </c>
      <c r="L952" s="336">
        <v>10</v>
      </c>
      <c r="M952" s="337">
        <v>202.2</v>
      </c>
      <c r="N952" s="338"/>
      <c r="O952" s="149">
        <f t="shared" si="98"/>
        <v>0</v>
      </c>
      <c r="P952" s="184">
        <v>4607109967393</v>
      </c>
      <c r="Q952" s="339"/>
      <c r="R952" s="355">
        <f t="shared" si="99"/>
        <v>20.22</v>
      </c>
      <c r="S952" s="359" t="s">
        <v>2783</v>
      </c>
      <c r="T952" s="475" t="s">
        <v>8195</v>
      </c>
    </row>
    <row r="953" spans="1:20" ht="25.5" x14ac:dyDescent="0.2">
      <c r="A953" s="222">
        <v>936</v>
      </c>
      <c r="B953" s="283">
        <v>6504</v>
      </c>
      <c r="C953" s="331" t="s">
        <v>4587</v>
      </c>
      <c r="D953" s="332"/>
      <c r="E953" s="285" t="s">
        <v>841</v>
      </c>
      <c r="F953" s="322" t="s">
        <v>4588</v>
      </c>
      <c r="G953" s="512" t="str">
        <f t="shared" si="97"/>
        <v>фото</v>
      </c>
      <c r="H953" s="223"/>
      <c r="I953" s="333" t="s">
        <v>4589</v>
      </c>
      <c r="J953" s="334" t="s">
        <v>1493</v>
      </c>
      <c r="K953" s="335" t="s">
        <v>844</v>
      </c>
      <c r="L953" s="336">
        <v>10</v>
      </c>
      <c r="M953" s="337">
        <v>220</v>
      </c>
      <c r="N953" s="338"/>
      <c r="O953" s="149">
        <f t="shared" si="98"/>
        <v>0</v>
      </c>
      <c r="P953" s="184">
        <v>4607109930649</v>
      </c>
      <c r="Q953" s="339"/>
      <c r="R953" s="355">
        <f t="shared" si="99"/>
        <v>22</v>
      </c>
      <c r="S953" s="359" t="s">
        <v>4587</v>
      </c>
      <c r="T953" s="475" t="s">
        <v>8195</v>
      </c>
    </row>
    <row r="954" spans="1:20" s="106" customFormat="1" ht="15.75" x14ac:dyDescent="0.2">
      <c r="A954" s="222">
        <v>937</v>
      </c>
      <c r="B954" s="283">
        <v>2893</v>
      </c>
      <c r="C954" s="331" t="s">
        <v>6718</v>
      </c>
      <c r="D954" s="332"/>
      <c r="E954" s="285" t="s">
        <v>841</v>
      </c>
      <c r="F954" s="322" t="s">
        <v>6305</v>
      </c>
      <c r="G954" s="512" t="str">
        <f t="shared" si="97"/>
        <v>фото</v>
      </c>
      <c r="H954" s="223"/>
      <c r="I954" s="333" t="s">
        <v>6569</v>
      </c>
      <c r="J954" s="334" t="s">
        <v>1446</v>
      </c>
      <c r="K954" s="335" t="s">
        <v>844</v>
      </c>
      <c r="L954" s="336">
        <v>8</v>
      </c>
      <c r="M954" s="337">
        <v>149</v>
      </c>
      <c r="N954" s="338"/>
      <c r="O954" s="149">
        <f t="shared" si="98"/>
        <v>0</v>
      </c>
      <c r="P954" s="184">
        <v>4607109985267</v>
      </c>
      <c r="Q954" s="339" t="s">
        <v>5840</v>
      </c>
      <c r="R954" s="355">
        <f t="shared" si="99"/>
        <v>18.63</v>
      </c>
      <c r="S954" s="359" t="s">
        <v>6718</v>
      </c>
      <c r="T954" s="475" t="s">
        <v>8195</v>
      </c>
    </row>
    <row r="955" spans="1:20" ht="25.5" x14ac:dyDescent="0.2">
      <c r="A955" s="222">
        <v>938</v>
      </c>
      <c r="B955" s="283">
        <v>7493</v>
      </c>
      <c r="C955" s="331" t="s">
        <v>3961</v>
      </c>
      <c r="D955" s="332"/>
      <c r="E955" s="285" t="s">
        <v>841</v>
      </c>
      <c r="F955" s="322" t="s">
        <v>2779</v>
      </c>
      <c r="G955" s="512" t="str">
        <f t="shared" si="97"/>
        <v>фото</v>
      </c>
      <c r="H955" s="223"/>
      <c r="I955" s="333" t="s">
        <v>2780</v>
      </c>
      <c r="J955" s="334" t="s">
        <v>1493</v>
      </c>
      <c r="K955" s="335" t="s">
        <v>844</v>
      </c>
      <c r="L955" s="336">
        <v>10</v>
      </c>
      <c r="M955" s="337">
        <v>193.4</v>
      </c>
      <c r="N955" s="338"/>
      <c r="O955" s="149">
        <f t="shared" si="98"/>
        <v>0</v>
      </c>
      <c r="P955" s="184">
        <v>4607109938706</v>
      </c>
      <c r="Q955" s="339"/>
      <c r="R955" s="355">
        <f t="shared" si="99"/>
        <v>19.34</v>
      </c>
      <c r="S955" s="359" t="s">
        <v>3961</v>
      </c>
      <c r="T955" s="475" t="s">
        <v>8195</v>
      </c>
    </row>
    <row r="956" spans="1:20" ht="38.25" x14ac:dyDescent="0.2">
      <c r="A956" s="222">
        <v>939</v>
      </c>
      <c r="B956" s="283">
        <v>5855</v>
      </c>
      <c r="C956" s="331" t="s">
        <v>4590</v>
      </c>
      <c r="D956" s="332"/>
      <c r="E956" s="285" t="s">
        <v>841</v>
      </c>
      <c r="F956" s="322" t="s">
        <v>3492</v>
      </c>
      <c r="G956" s="512" t="str">
        <f t="shared" si="97"/>
        <v>фото</v>
      </c>
      <c r="H956" s="223"/>
      <c r="I956" s="333" t="s">
        <v>3583</v>
      </c>
      <c r="J956" s="334" t="s">
        <v>1493</v>
      </c>
      <c r="K956" s="335" t="s">
        <v>844</v>
      </c>
      <c r="L956" s="336">
        <v>10</v>
      </c>
      <c r="M956" s="337">
        <v>193.4</v>
      </c>
      <c r="N956" s="338"/>
      <c r="O956" s="149">
        <f t="shared" si="98"/>
        <v>0</v>
      </c>
      <c r="P956" s="184">
        <v>4607109934784</v>
      </c>
      <c r="Q956" s="339"/>
      <c r="R956" s="355">
        <f t="shared" si="99"/>
        <v>19.34</v>
      </c>
      <c r="S956" s="359" t="s">
        <v>4590</v>
      </c>
      <c r="T956" s="475" t="s">
        <v>8195</v>
      </c>
    </row>
    <row r="957" spans="1:20" ht="28.5" x14ac:dyDescent="0.2">
      <c r="A957" s="222">
        <v>940</v>
      </c>
      <c r="B957" s="283">
        <v>2561</v>
      </c>
      <c r="C957" s="331" t="s">
        <v>2781</v>
      </c>
      <c r="D957" s="332"/>
      <c r="E957" s="285" t="s">
        <v>841</v>
      </c>
      <c r="F957" s="322" t="s">
        <v>1201</v>
      </c>
      <c r="G957" s="512" t="str">
        <f t="shared" si="97"/>
        <v>фото</v>
      </c>
      <c r="H957" s="223"/>
      <c r="I957" s="333" t="s">
        <v>1202</v>
      </c>
      <c r="J957" s="334" t="s">
        <v>1493</v>
      </c>
      <c r="K957" s="335" t="s">
        <v>844</v>
      </c>
      <c r="L957" s="336">
        <v>5</v>
      </c>
      <c r="M957" s="337">
        <v>259.89999999999998</v>
      </c>
      <c r="N957" s="338"/>
      <c r="O957" s="149">
        <f t="shared" si="98"/>
        <v>0</v>
      </c>
      <c r="P957" s="184">
        <v>4607109970492</v>
      </c>
      <c r="Q957" s="339"/>
      <c r="R957" s="355">
        <f t="shared" si="99"/>
        <v>51.98</v>
      </c>
      <c r="S957" s="359" t="s">
        <v>2781</v>
      </c>
      <c r="T957" s="475" t="s">
        <v>8195</v>
      </c>
    </row>
    <row r="958" spans="1:20" ht="25.5" x14ac:dyDescent="0.2">
      <c r="A958" s="222">
        <v>941</v>
      </c>
      <c r="B958" s="283">
        <v>5857</v>
      </c>
      <c r="C958" s="331" t="s">
        <v>4591</v>
      </c>
      <c r="D958" s="332"/>
      <c r="E958" s="285" t="s">
        <v>841</v>
      </c>
      <c r="F958" s="322" t="s">
        <v>3493</v>
      </c>
      <c r="G958" s="512" t="str">
        <f t="shared" si="97"/>
        <v>фото</v>
      </c>
      <c r="H958" s="223"/>
      <c r="I958" s="333" t="s">
        <v>3584</v>
      </c>
      <c r="J958" s="334" t="s">
        <v>1493</v>
      </c>
      <c r="K958" s="335" t="s">
        <v>844</v>
      </c>
      <c r="L958" s="336">
        <v>7</v>
      </c>
      <c r="M958" s="337">
        <v>230.6</v>
      </c>
      <c r="N958" s="338"/>
      <c r="O958" s="149">
        <f t="shared" si="98"/>
        <v>0</v>
      </c>
      <c r="P958" s="184">
        <v>4607109934777</v>
      </c>
      <c r="Q958" s="339"/>
      <c r="R958" s="355">
        <f t="shared" si="99"/>
        <v>32.94</v>
      </c>
      <c r="S958" s="359" t="s">
        <v>4591</v>
      </c>
      <c r="T958" s="475" t="s">
        <v>8195</v>
      </c>
    </row>
    <row r="959" spans="1:20" ht="38.25" x14ac:dyDescent="0.2">
      <c r="A959" s="222">
        <v>942</v>
      </c>
      <c r="B959" s="283">
        <v>892</v>
      </c>
      <c r="C959" s="331" t="s">
        <v>2782</v>
      </c>
      <c r="D959" s="332"/>
      <c r="E959" s="285" t="s">
        <v>841</v>
      </c>
      <c r="F959" s="322" t="s">
        <v>1203</v>
      </c>
      <c r="G959" s="512" t="str">
        <f t="shared" si="97"/>
        <v>фото</v>
      </c>
      <c r="H959" s="223"/>
      <c r="I959" s="333" t="s">
        <v>3585</v>
      </c>
      <c r="J959" s="334" t="s">
        <v>1496</v>
      </c>
      <c r="K959" s="335" t="s">
        <v>844</v>
      </c>
      <c r="L959" s="336">
        <v>10</v>
      </c>
      <c r="M959" s="337">
        <v>211.1</v>
      </c>
      <c r="N959" s="338"/>
      <c r="O959" s="149">
        <f t="shared" si="98"/>
        <v>0</v>
      </c>
      <c r="P959" s="184">
        <v>4607109970508</v>
      </c>
      <c r="Q959" s="339"/>
      <c r="R959" s="355">
        <f t="shared" si="99"/>
        <v>21.11</v>
      </c>
      <c r="S959" s="359" t="s">
        <v>2782</v>
      </c>
      <c r="T959" s="475" t="s">
        <v>8195</v>
      </c>
    </row>
    <row r="960" spans="1:20" ht="63.75" x14ac:dyDescent="0.2">
      <c r="A960" s="222">
        <v>943</v>
      </c>
      <c r="B960" s="283">
        <v>6507</v>
      </c>
      <c r="C960" s="331" t="s">
        <v>4592</v>
      </c>
      <c r="D960" s="332"/>
      <c r="E960" s="285" t="s">
        <v>841</v>
      </c>
      <c r="F960" s="322" t="s">
        <v>4593</v>
      </c>
      <c r="G960" s="512" t="str">
        <f t="shared" si="97"/>
        <v>фото</v>
      </c>
      <c r="H960" s="223"/>
      <c r="I960" s="333" t="s">
        <v>4594</v>
      </c>
      <c r="J960" s="334" t="s">
        <v>1493</v>
      </c>
      <c r="K960" s="335" t="s">
        <v>845</v>
      </c>
      <c r="L960" s="336">
        <v>5</v>
      </c>
      <c r="M960" s="337">
        <v>246.6</v>
      </c>
      <c r="N960" s="338"/>
      <c r="O960" s="149">
        <f t="shared" si="98"/>
        <v>0</v>
      </c>
      <c r="P960" s="184">
        <v>4607109930632</v>
      </c>
      <c r="Q960" s="339"/>
      <c r="R960" s="355">
        <f t="shared" si="99"/>
        <v>49.32</v>
      </c>
      <c r="S960" s="359" t="s">
        <v>4592</v>
      </c>
      <c r="T960" s="475" t="s">
        <v>8195</v>
      </c>
    </row>
    <row r="961" spans="1:20" ht="25.5" x14ac:dyDescent="0.2">
      <c r="A961" s="222">
        <v>944</v>
      </c>
      <c r="B961" s="283">
        <v>6645</v>
      </c>
      <c r="C961" s="331" t="s">
        <v>3715</v>
      </c>
      <c r="D961" s="332"/>
      <c r="E961" s="285" t="s">
        <v>841</v>
      </c>
      <c r="F961" s="322" t="s">
        <v>284</v>
      </c>
      <c r="G961" s="512" t="str">
        <f t="shared" si="97"/>
        <v>фото</v>
      </c>
      <c r="H961" s="223"/>
      <c r="I961" s="333" t="s">
        <v>285</v>
      </c>
      <c r="J961" s="334" t="s">
        <v>1464</v>
      </c>
      <c r="K961" s="335" t="s">
        <v>844</v>
      </c>
      <c r="L961" s="336">
        <v>5</v>
      </c>
      <c r="M961" s="337">
        <v>268.8</v>
      </c>
      <c r="N961" s="338"/>
      <c r="O961" s="149">
        <f t="shared" si="98"/>
        <v>0</v>
      </c>
      <c r="P961" s="184">
        <v>4607109942895</v>
      </c>
      <c r="Q961" s="339"/>
      <c r="R961" s="355">
        <f t="shared" si="99"/>
        <v>53.76</v>
      </c>
      <c r="S961" s="359" t="s">
        <v>3715</v>
      </c>
      <c r="T961" s="475" t="s">
        <v>8195</v>
      </c>
    </row>
    <row r="962" spans="1:20" ht="25.5" x14ac:dyDescent="0.2">
      <c r="A962" s="222">
        <v>945</v>
      </c>
      <c r="B962" s="283">
        <v>7494</v>
      </c>
      <c r="C962" s="331" t="s">
        <v>3716</v>
      </c>
      <c r="D962" s="332"/>
      <c r="E962" s="285" t="s">
        <v>841</v>
      </c>
      <c r="F962" s="322" t="s">
        <v>2784</v>
      </c>
      <c r="G962" s="512" t="str">
        <f t="shared" si="97"/>
        <v>фото</v>
      </c>
      <c r="H962" s="223"/>
      <c r="I962" s="333" t="s">
        <v>4596</v>
      </c>
      <c r="J962" s="334" t="s">
        <v>1464</v>
      </c>
      <c r="K962" s="335" t="s">
        <v>844</v>
      </c>
      <c r="L962" s="336">
        <v>5</v>
      </c>
      <c r="M962" s="337">
        <v>299.8</v>
      </c>
      <c r="N962" s="338"/>
      <c r="O962" s="149">
        <f t="shared" si="98"/>
        <v>0</v>
      </c>
      <c r="P962" s="184">
        <v>4607109938690</v>
      </c>
      <c r="Q962" s="339"/>
      <c r="R962" s="355">
        <f t="shared" si="99"/>
        <v>59.96</v>
      </c>
      <c r="S962" s="359" t="s">
        <v>3716</v>
      </c>
      <c r="T962" s="475" t="s">
        <v>8195</v>
      </c>
    </row>
    <row r="963" spans="1:20" s="107" customFormat="1" ht="15.75" x14ac:dyDescent="0.2">
      <c r="A963" s="222">
        <v>946</v>
      </c>
      <c r="B963" s="283">
        <v>2035</v>
      </c>
      <c r="C963" s="331" t="s">
        <v>2785</v>
      </c>
      <c r="D963" s="332" t="s">
        <v>2786</v>
      </c>
      <c r="E963" s="285" t="s">
        <v>841</v>
      </c>
      <c r="F963" s="322" t="s">
        <v>894</v>
      </c>
      <c r="G963" s="512" t="str">
        <f t="shared" si="97"/>
        <v>фото</v>
      </c>
      <c r="H963" s="512"/>
      <c r="I963" s="333" t="s">
        <v>3586</v>
      </c>
      <c r="J963" s="334" t="s">
        <v>1493</v>
      </c>
      <c r="K963" s="335" t="s">
        <v>845</v>
      </c>
      <c r="L963" s="336">
        <v>10</v>
      </c>
      <c r="M963" s="337">
        <v>273.2</v>
      </c>
      <c r="N963" s="338"/>
      <c r="O963" s="149">
        <f t="shared" si="98"/>
        <v>0</v>
      </c>
      <c r="P963" s="184">
        <v>4607109985113</v>
      </c>
      <c r="Q963" s="339"/>
      <c r="R963" s="355">
        <f t="shared" si="99"/>
        <v>27.32</v>
      </c>
      <c r="S963" s="359" t="s">
        <v>4597</v>
      </c>
      <c r="T963" s="475" t="s">
        <v>8195</v>
      </c>
    </row>
    <row r="964" spans="1:20" ht="25.5" x14ac:dyDescent="0.2">
      <c r="A964" s="222">
        <v>947</v>
      </c>
      <c r="B964" s="283">
        <v>6646</v>
      </c>
      <c r="C964" s="331" t="s">
        <v>2787</v>
      </c>
      <c r="D964" s="332" t="s">
        <v>2788</v>
      </c>
      <c r="E964" s="285" t="s">
        <v>841</v>
      </c>
      <c r="F964" s="322" t="s">
        <v>292</v>
      </c>
      <c r="G964" s="512" t="str">
        <f t="shared" si="97"/>
        <v>фото</v>
      </c>
      <c r="H964" s="512"/>
      <c r="I964" s="333" t="s">
        <v>293</v>
      </c>
      <c r="J964" s="334" t="s">
        <v>1443</v>
      </c>
      <c r="K964" s="335" t="s">
        <v>844</v>
      </c>
      <c r="L964" s="336">
        <v>5</v>
      </c>
      <c r="M964" s="337">
        <v>291</v>
      </c>
      <c r="N964" s="338"/>
      <c r="O964" s="149">
        <f t="shared" si="98"/>
        <v>0</v>
      </c>
      <c r="P964" s="184">
        <v>4607109942901</v>
      </c>
      <c r="Q964" s="339"/>
      <c r="R964" s="355">
        <f t="shared" si="99"/>
        <v>58.2</v>
      </c>
      <c r="S964" s="359" t="s">
        <v>4598</v>
      </c>
      <c r="T964" s="475" t="s">
        <v>8195</v>
      </c>
    </row>
    <row r="965" spans="1:20" ht="51" x14ac:dyDescent="0.2">
      <c r="A965" s="222">
        <v>948</v>
      </c>
      <c r="B965" s="283">
        <v>2389</v>
      </c>
      <c r="C965" s="331" t="s">
        <v>2789</v>
      </c>
      <c r="D965" s="332"/>
      <c r="E965" s="285" t="s">
        <v>841</v>
      </c>
      <c r="F965" s="322" t="s">
        <v>1257</v>
      </c>
      <c r="G965" s="512" t="str">
        <f t="shared" si="97"/>
        <v>фото</v>
      </c>
      <c r="H965" s="223"/>
      <c r="I965" s="333" t="s">
        <v>4599</v>
      </c>
      <c r="J965" s="334" t="s">
        <v>1496</v>
      </c>
      <c r="K965" s="335" t="s">
        <v>4600</v>
      </c>
      <c r="L965" s="336">
        <v>3</v>
      </c>
      <c r="M965" s="337">
        <v>363.7</v>
      </c>
      <c r="N965" s="338"/>
      <c r="O965" s="149">
        <f t="shared" si="98"/>
        <v>0</v>
      </c>
      <c r="P965" s="184">
        <v>4607109967409</v>
      </c>
      <c r="Q965" s="339"/>
      <c r="R965" s="355">
        <f t="shared" si="99"/>
        <v>121.23</v>
      </c>
      <c r="S965" s="359" t="s">
        <v>2789</v>
      </c>
      <c r="T965" s="475" t="s">
        <v>8195</v>
      </c>
    </row>
    <row r="966" spans="1:20" ht="38.25" x14ac:dyDescent="0.2">
      <c r="A966" s="222">
        <v>949</v>
      </c>
      <c r="B966" s="283">
        <v>1741</v>
      </c>
      <c r="C966" s="331" t="s">
        <v>2790</v>
      </c>
      <c r="D966" s="332"/>
      <c r="E966" s="285" t="s">
        <v>841</v>
      </c>
      <c r="F966" s="322" t="s">
        <v>1258</v>
      </c>
      <c r="G966" s="512" t="str">
        <f t="shared" si="97"/>
        <v>фото</v>
      </c>
      <c r="H966" s="223"/>
      <c r="I966" s="333" t="s">
        <v>3587</v>
      </c>
      <c r="J966" s="334" t="s">
        <v>1493</v>
      </c>
      <c r="K966" s="335" t="s">
        <v>844</v>
      </c>
      <c r="L966" s="336">
        <v>7</v>
      </c>
      <c r="M966" s="337">
        <v>267.89999999999998</v>
      </c>
      <c r="N966" s="338"/>
      <c r="O966" s="149">
        <f t="shared" si="98"/>
        <v>0</v>
      </c>
      <c r="P966" s="184">
        <v>4607109985298</v>
      </c>
      <c r="Q966" s="339"/>
      <c r="R966" s="355">
        <f t="shared" si="99"/>
        <v>38.270000000000003</v>
      </c>
      <c r="S966" s="359" t="s">
        <v>2790</v>
      </c>
      <c r="T966" s="475" t="s">
        <v>8195</v>
      </c>
    </row>
    <row r="967" spans="1:20" s="106" customFormat="1" ht="25.5" x14ac:dyDescent="0.2">
      <c r="A967" s="222">
        <v>950</v>
      </c>
      <c r="B967" s="283">
        <v>3237</v>
      </c>
      <c r="C967" s="331" t="s">
        <v>2791</v>
      </c>
      <c r="D967" s="332"/>
      <c r="E967" s="285" t="s">
        <v>841</v>
      </c>
      <c r="F967" s="322" t="s">
        <v>1254</v>
      </c>
      <c r="G967" s="512" t="str">
        <f t="shared" si="97"/>
        <v>фото</v>
      </c>
      <c r="H967" s="223"/>
      <c r="I967" s="333" t="s">
        <v>1255</v>
      </c>
      <c r="J967" s="334" t="s">
        <v>1493</v>
      </c>
      <c r="K967" s="335" t="s">
        <v>844</v>
      </c>
      <c r="L967" s="336">
        <v>10</v>
      </c>
      <c r="M967" s="337">
        <v>273.2</v>
      </c>
      <c r="N967" s="338"/>
      <c r="O967" s="149">
        <f t="shared" si="98"/>
        <v>0</v>
      </c>
      <c r="P967" s="184">
        <v>4607109970515</v>
      </c>
      <c r="Q967" s="339"/>
      <c r="R967" s="355">
        <f t="shared" si="99"/>
        <v>27.32</v>
      </c>
      <c r="S967" s="359" t="s">
        <v>2791</v>
      </c>
      <c r="T967" s="475" t="s">
        <v>8195</v>
      </c>
    </row>
    <row r="968" spans="1:20" ht="25.5" x14ac:dyDescent="0.2">
      <c r="A968" s="222">
        <v>951</v>
      </c>
      <c r="B968" s="283">
        <v>6648</v>
      </c>
      <c r="C968" s="331" t="s">
        <v>3717</v>
      </c>
      <c r="D968" s="332" t="s">
        <v>3718</v>
      </c>
      <c r="E968" s="285" t="s">
        <v>841</v>
      </c>
      <c r="F968" s="322" t="s">
        <v>290</v>
      </c>
      <c r="G968" s="512" t="str">
        <f t="shared" si="97"/>
        <v>фото</v>
      </c>
      <c r="H968" s="512"/>
      <c r="I968" s="333" t="s">
        <v>291</v>
      </c>
      <c r="J968" s="334" t="s">
        <v>1464</v>
      </c>
      <c r="K968" s="335" t="s">
        <v>844</v>
      </c>
      <c r="L968" s="336">
        <v>5</v>
      </c>
      <c r="M968" s="337">
        <v>299.8</v>
      </c>
      <c r="N968" s="338"/>
      <c r="O968" s="149">
        <f t="shared" si="98"/>
        <v>0</v>
      </c>
      <c r="P968" s="184">
        <v>4607109942925</v>
      </c>
      <c r="Q968" s="339"/>
      <c r="R968" s="355">
        <f t="shared" si="99"/>
        <v>59.96</v>
      </c>
      <c r="S968" s="359" t="s">
        <v>4601</v>
      </c>
      <c r="T968" s="475" t="s">
        <v>8195</v>
      </c>
    </row>
    <row r="969" spans="1:20" ht="25.5" x14ac:dyDescent="0.2">
      <c r="A969" s="222">
        <v>952</v>
      </c>
      <c r="B969" s="283">
        <v>3236</v>
      </c>
      <c r="C969" s="331" t="s">
        <v>2792</v>
      </c>
      <c r="D969" s="332"/>
      <c r="E969" s="285" t="s">
        <v>841</v>
      </c>
      <c r="F969" s="322" t="s">
        <v>1250</v>
      </c>
      <c r="G969" s="512" t="str">
        <f t="shared" si="97"/>
        <v>фото</v>
      </c>
      <c r="H969" s="223"/>
      <c r="I969" s="333" t="s">
        <v>1251</v>
      </c>
      <c r="J969" s="334" t="s">
        <v>1493</v>
      </c>
      <c r="K969" s="335" t="s">
        <v>844</v>
      </c>
      <c r="L969" s="336">
        <v>10</v>
      </c>
      <c r="M969" s="337">
        <v>246.6</v>
      </c>
      <c r="N969" s="338"/>
      <c r="O969" s="149">
        <f t="shared" si="98"/>
        <v>0</v>
      </c>
      <c r="P969" s="184">
        <v>4607109970522</v>
      </c>
      <c r="Q969" s="339"/>
      <c r="R969" s="355">
        <f t="shared" si="99"/>
        <v>24.66</v>
      </c>
      <c r="S969" s="359" t="s">
        <v>2792</v>
      </c>
      <c r="T969" s="475" t="s">
        <v>8195</v>
      </c>
    </row>
    <row r="970" spans="1:20" ht="51" x14ac:dyDescent="0.2">
      <c r="A970" s="222">
        <v>953</v>
      </c>
      <c r="B970" s="283">
        <v>2075</v>
      </c>
      <c r="C970" s="331" t="s">
        <v>2793</v>
      </c>
      <c r="D970" s="332"/>
      <c r="E970" s="285" t="s">
        <v>841</v>
      </c>
      <c r="F970" s="322" t="s">
        <v>1252</v>
      </c>
      <c r="G970" s="512" t="str">
        <f t="shared" si="97"/>
        <v>фото</v>
      </c>
      <c r="H970" s="223"/>
      <c r="I970" s="333" t="s">
        <v>3588</v>
      </c>
      <c r="J970" s="334" t="s">
        <v>1443</v>
      </c>
      <c r="K970" s="335" t="s">
        <v>844</v>
      </c>
      <c r="L970" s="336">
        <v>7</v>
      </c>
      <c r="M970" s="337">
        <v>267.89999999999998</v>
      </c>
      <c r="N970" s="338"/>
      <c r="O970" s="149">
        <f t="shared" si="98"/>
        <v>0</v>
      </c>
      <c r="P970" s="184">
        <v>4607109985274</v>
      </c>
      <c r="Q970" s="339"/>
      <c r="R970" s="355">
        <f t="shared" si="99"/>
        <v>38.270000000000003</v>
      </c>
      <c r="S970" s="359" t="s">
        <v>2793</v>
      </c>
      <c r="T970" s="475" t="s">
        <v>8195</v>
      </c>
    </row>
    <row r="971" spans="1:20" ht="25.5" x14ac:dyDescent="0.2">
      <c r="A971" s="222">
        <v>954</v>
      </c>
      <c r="B971" s="283">
        <v>2386</v>
      </c>
      <c r="C971" s="331" t="s">
        <v>2794</v>
      </c>
      <c r="D971" s="332"/>
      <c r="E971" s="285" t="s">
        <v>841</v>
      </c>
      <c r="F971" s="322" t="s">
        <v>184</v>
      </c>
      <c r="G971" s="512" t="str">
        <f t="shared" si="97"/>
        <v>фото</v>
      </c>
      <c r="H971" s="223"/>
      <c r="I971" s="333" t="s">
        <v>1253</v>
      </c>
      <c r="J971" s="334" t="s">
        <v>1493</v>
      </c>
      <c r="K971" s="335" t="s">
        <v>844</v>
      </c>
      <c r="L971" s="336">
        <v>10</v>
      </c>
      <c r="M971" s="337">
        <v>202.2</v>
      </c>
      <c r="N971" s="338"/>
      <c r="O971" s="149">
        <f t="shared" si="98"/>
        <v>0</v>
      </c>
      <c r="P971" s="184">
        <v>4607109967416</v>
      </c>
      <c r="Q971" s="339"/>
      <c r="R971" s="355">
        <f t="shared" si="99"/>
        <v>20.22</v>
      </c>
      <c r="S971" s="359" t="s">
        <v>2794</v>
      </c>
      <c r="T971" s="475" t="s">
        <v>8195</v>
      </c>
    </row>
    <row r="972" spans="1:20" s="107" customFormat="1" ht="38.25" x14ac:dyDescent="0.2">
      <c r="A972" s="222">
        <v>955</v>
      </c>
      <c r="B972" s="283">
        <v>2365</v>
      </c>
      <c r="C972" s="331" t="s">
        <v>2795</v>
      </c>
      <c r="D972" s="332"/>
      <c r="E972" s="285" t="s">
        <v>841</v>
      </c>
      <c r="F972" s="322" t="s">
        <v>1195</v>
      </c>
      <c r="G972" s="512" t="str">
        <f t="shared" si="97"/>
        <v>фото</v>
      </c>
      <c r="H972" s="223"/>
      <c r="I972" s="333" t="s">
        <v>3589</v>
      </c>
      <c r="J972" s="334" t="s">
        <v>1446</v>
      </c>
      <c r="K972" s="335" t="s">
        <v>845</v>
      </c>
      <c r="L972" s="336">
        <v>5</v>
      </c>
      <c r="M972" s="337">
        <v>193.4</v>
      </c>
      <c r="N972" s="338"/>
      <c r="O972" s="149">
        <f t="shared" si="98"/>
        <v>0</v>
      </c>
      <c r="P972" s="184">
        <v>4607109967423</v>
      </c>
      <c r="Q972" s="339"/>
      <c r="R972" s="355">
        <f t="shared" si="99"/>
        <v>38.68</v>
      </c>
      <c r="S972" s="359" t="s">
        <v>2795</v>
      </c>
      <c r="T972" s="475" t="s">
        <v>8195</v>
      </c>
    </row>
    <row r="973" spans="1:20" ht="51" x14ac:dyDescent="0.2">
      <c r="A973" s="222">
        <v>956</v>
      </c>
      <c r="B973" s="283">
        <v>2939</v>
      </c>
      <c r="C973" s="331" t="s">
        <v>2796</v>
      </c>
      <c r="D973" s="332"/>
      <c r="E973" s="285" t="s">
        <v>841</v>
      </c>
      <c r="F973" s="322" t="s">
        <v>1196</v>
      </c>
      <c r="G973" s="512" t="str">
        <f t="shared" si="97"/>
        <v>фото</v>
      </c>
      <c r="H973" s="223"/>
      <c r="I973" s="333" t="s">
        <v>3590</v>
      </c>
      <c r="J973" s="334" t="s">
        <v>1443</v>
      </c>
      <c r="K973" s="335" t="s">
        <v>844</v>
      </c>
      <c r="L973" s="336">
        <v>10</v>
      </c>
      <c r="M973" s="337">
        <v>264.3</v>
      </c>
      <c r="N973" s="338"/>
      <c r="O973" s="149">
        <f t="shared" si="98"/>
        <v>0</v>
      </c>
      <c r="P973" s="184">
        <v>4607109985069</v>
      </c>
      <c r="Q973" s="339"/>
      <c r="R973" s="355">
        <f t="shared" si="99"/>
        <v>26.43</v>
      </c>
      <c r="S973" s="359" t="s">
        <v>2796</v>
      </c>
      <c r="T973" s="475" t="s">
        <v>8195</v>
      </c>
    </row>
    <row r="974" spans="1:20" ht="15.75" x14ac:dyDescent="0.2">
      <c r="A974" s="222">
        <v>957</v>
      </c>
      <c r="B974" s="283">
        <v>2892</v>
      </c>
      <c r="C974" s="331" t="s">
        <v>2797</v>
      </c>
      <c r="D974" s="332"/>
      <c r="E974" s="285" t="s">
        <v>841</v>
      </c>
      <c r="F974" s="322" t="s">
        <v>1197</v>
      </c>
      <c r="G974" s="512" t="str">
        <f t="shared" si="97"/>
        <v>фото</v>
      </c>
      <c r="H974" s="223"/>
      <c r="I974" s="333" t="s">
        <v>1198</v>
      </c>
      <c r="J974" s="334" t="s">
        <v>1493</v>
      </c>
      <c r="K974" s="335" t="s">
        <v>844</v>
      </c>
      <c r="L974" s="336">
        <v>10</v>
      </c>
      <c r="M974" s="337">
        <v>149</v>
      </c>
      <c r="N974" s="338"/>
      <c r="O974" s="149">
        <f t="shared" si="98"/>
        <v>0</v>
      </c>
      <c r="P974" s="184">
        <v>4607109978788</v>
      </c>
      <c r="Q974" s="339"/>
      <c r="R974" s="355">
        <f t="shared" si="99"/>
        <v>14.9</v>
      </c>
      <c r="S974" s="359" t="s">
        <v>2797</v>
      </c>
      <c r="T974" s="475" t="s">
        <v>8195</v>
      </c>
    </row>
    <row r="975" spans="1:20" ht="51" x14ac:dyDescent="0.2">
      <c r="A975" s="222">
        <v>958</v>
      </c>
      <c r="B975" s="283">
        <v>6658</v>
      </c>
      <c r="C975" s="331" t="s">
        <v>6719</v>
      </c>
      <c r="D975" s="332"/>
      <c r="E975" s="285" t="s">
        <v>841</v>
      </c>
      <c r="F975" s="322" t="s">
        <v>6306</v>
      </c>
      <c r="G975" s="512" t="str">
        <f t="shared" si="97"/>
        <v>фото</v>
      </c>
      <c r="H975" s="223"/>
      <c r="I975" s="333" t="s">
        <v>6570</v>
      </c>
      <c r="J975" s="334" t="s">
        <v>1443</v>
      </c>
      <c r="K975" s="335" t="s">
        <v>844</v>
      </c>
      <c r="L975" s="336">
        <v>10</v>
      </c>
      <c r="M975" s="337">
        <v>184.5</v>
      </c>
      <c r="N975" s="338"/>
      <c r="O975" s="149">
        <f t="shared" si="98"/>
        <v>0</v>
      </c>
      <c r="P975" s="184">
        <v>4607109943021</v>
      </c>
      <c r="Q975" s="339" t="s">
        <v>5840</v>
      </c>
      <c r="R975" s="355">
        <f t="shared" si="99"/>
        <v>18.45</v>
      </c>
      <c r="S975" s="359" t="s">
        <v>6719</v>
      </c>
      <c r="T975" s="475" t="s">
        <v>8195</v>
      </c>
    </row>
    <row r="976" spans="1:20" ht="25.5" x14ac:dyDescent="0.2">
      <c r="A976" s="222">
        <v>959</v>
      </c>
      <c r="B976" s="283">
        <v>877</v>
      </c>
      <c r="C976" s="331" t="s">
        <v>2798</v>
      </c>
      <c r="D976" s="332"/>
      <c r="E976" s="285" t="s">
        <v>841</v>
      </c>
      <c r="F976" s="322" t="s">
        <v>1178</v>
      </c>
      <c r="G976" s="512" t="str">
        <f t="shared" si="97"/>
        <v>фото</v>
      </c>
      <c r="H976" s="223"/>
      <c r="I976" s="333" t="s">
        <v>1179</v>
      </c>
      <c r="J976" s="334" t="s">
        <v>1493</v>
      </c>
      <c r="K976" s="335" t="s">
        <v>844</v>
      </c>
      <c r="L976" s="336">
        <v>10</v>
      </c>
      <c r="M976" s="337">
        <v>149</v>
      </c>
      <c r="N976" s="338"/>
      <c r="O976" s="149">
        <f t="shared" si="98"/>
        <v>0</v>
      </c>
      <c r="P976" s="184">
        <v>4607109956007</v>
      </c>
      <c r="Q976" s="339"/>
      <c r="R976" s="355">
        <f t="shared" si="99"/>
        <v>14.9</v>
      </c>
      <c r="S976" s="359" t="s">
        <v>2798</v>
      </c>
      <c r="T976" s="475" t="s">
        <v>8195</v>
      </c>
    </row>
    <row r="977" spans="1:20" ht="25.5" x14ac:dyDescent="0.2">
      <c r="A977" s="222">
        <v>960</v>
      </c>
      <c r="B977" s="283">
        <v>2656</v>
      </c>
      <c r="C977" s="331" t="s">
        <v>2799</v>
      </c>
      <c r="D977" s="332"/>
      <c r="E977" s="285" t="s">
        <v>841</v>
      </c>
      <c r="F977" s="322" t="s">
        <v>1208</v>
      </c>
      <c r="G977" s="512" t="str">
        <f t="shared" si="97"/>
        <v>фото</v>
      </c>
      <c r="H977" s="223"/>
      <c r="I977" s="333" t="s">
        <v>3591</v>
      </c>
      <c r="J977" s="334" t="s">
        <v>1443</v>
      </c>
      <c r="K977" s="335" t="s">
        <v>844</v>
      </c>
      <c r="L977" s="336">
        <v>10</v>
      </c>
      <c r="M977" s="337">
        <v>264.3</v>
      </c>
      <c r="N977" s="338"/>
      <c r="O977" s="149">
        <f t="shared" si="98"/>
        <v>0</v>
      </c>
      <c r="P977" s="184">
        <v>4607109956076</v>
      </c>
      <c r="Q977" s="339"/>
      <c r="R977" s="355">
        <f t="shared" si="99"/>
        <v>26.43</v>
      </c>
      <c r="S977" s="359" t="s">
        <v>2799</v>
      </c>
      <c r="T977" s="475" t="s">
        <v>8195</v>
      </c>
    </row>
    <row r="978" spans="1:20" s="107" customFormat="1" ht="38.25" x14ac:dyDescent="0.2">
      <c r="A978" s="222">
        <v>961</v>
      </c>
      <c r="B978" s="283">
        <v>5859</v>
      </c>
      <c r="C978" s="331" t="s">
        <v>4602</v>
      </c>
      <c r="D978" s="332"/>
      <c r="E978" s="285" t="s">
        <v>841</v>
      </c>
      <c r="F978" s="322" t="s">
        <v>3494</v>
      </c>
      <c r="G978" s="512" t="str">
        <f t="shared" si="97"/>
        <v>фото</v>
      </c>
      <c r="H978" s="223"/>
      <c r="I978" s="333" t="s">
        <v>3592</v>
      </c>
      <c r="J978" s="334" t="s">
        <v>1493</v>
      </c>
      <c r="K978" s="335" t="s">
        <v>845</v>
      </c>
      <c r="L978" s="336">
        <v>7</v>
      </c>
      <c r="M978" s="337">
        <v>255.5</v>
      </c>
      <c r="N978" s="338"/>
      <c r="O978" s="149">
        <f t="shared" si="98"/>
        <v>0</v>
      </c>
      <c r="P978" s="184">
        <v>4607109934760</v>
      </c>
      <c r="Q978" s="339"/>
      <c r="R978" s="355">
        <f t="shared" si="99"/>
        <v>36.5</v>
      </c>
      <c r="S978" s="359" t="s">
        <v>4602</v>
      </c>
      <c r="T978" s="475" t="s">
        <v>8195</v>
      </c>
    </row>
    <row r="979" spans="1:20" ht="51" x14ac:dyDescent="0.2">
      <c r="A979" s="222">
        <v>962</v>
      </c>
      <c r="B979" s="283">
        <v>6508</v>
      </c>
      <c r="C979" s="331" t="s">
        <v>4603</v>
      </c>
      <c r="D979" s="332"/>
      <c r="E979" s="285" t="s">
        <v>841</v>
      </c>
      <c r="F979" s="322" t="s">
        <v>4604</v>
      </c>
      <c r="G979" s="512" t="str">
        <f t="shared" si="97"/>
        <v>фото</v>
      </c>
      <c r="H979" s="223"/>
      <c r="I979" s="333" t="s">
        <v>4605</v>
      </c>
      <c r="J979" s="334" t="s">
        <v>1493</v>
      </c>
      <c r="K979" s="335" t="s">
        <v>844</v>
      </c>
      <c r="L979" s="336">
        <v>10</v>
      </c>
      <c r="M979" s="337">
        <v>237.7</v>
      </c>
      <c r="N979" s="338"/>
      <c r="O979" s="149">
        <f t="shared" si="98"/>
        <v>0</v>
      </c>
      <c r="P979" s="184">
        <v>4607109930625</v>
      </c>
      <c r="Q979" s="339"/>
      <c r="R979" s="355">
        <f t="shared" si="99"/>
        <v>23.77</v>
      </c>
      <c r="S979" s="359" t="s">
        <v>4603</v>
      </c>
      <c r="T979" s="475" t="s">
        <v>8195</v>
      </c>
    </row>
    <row r="980" spans="1:20" ht="51" x14ac:dyDescent="0.2">
      <c r="A980" s="222">
        <v>963</v>
      </c>
      <c r="B980" s="283">
        <v>1278</v>
      </c>
      <c r="C980" s="331" t="s">
        <v>2800</v>
      </c>
      <c r="D980" s="332"/>
      <c r="E980" s="285" t="s">
        <v>841</v>
      </c>
      <c r="F980" s="322" t="s">
        <v>897</v>
      </c>
      <c r="G980" s="512" t="str">
        <f t="shared" si="97"/>
        <v>фото</v>
      </c>
      <c r="H980" s="223"/>
      <c r="I980" s="333" t="s">
        <v>3593</v>
      </c>
      <c r="J980" s="334" t="s">
        <v>1493</v>
      </c>
      <c r="K980" s="335" t="s">
        <v>422</v>
      </c>
      <c r="L980" s="336">
        <v>7</v>
      </c>
      <c r="M980" s="337">
        <v>280.3</v>
      </c>
      <c r="N980" s="338"/>
      <c r="O980" s="149">
        <f t="shared" si="98"/>
        <v>0</v>
      </c>
      <c r="P980" s="184">
        <v>4607109985137</v>
      </c>
      <c r="Q980" s="339"/>
      <c r="R980" s="355">
        <f t="shared" si="99"/>
        <v>40.04</v>
      </c>
      <c r="S980" s="359" t="s">
        <v>2800</v>
      </c>
      <c r="T980" s="475" t="s">
        <v>8195</v>
      </c>
    </row>
    <row r="981" spans="1:20" ht="89.25" x14ac:dyDescent="0.2">
      <c r="A981" s="222">
        <v>964</v>
      </c>
      <c r="B981" s="283">
        <v>2947</v>
      </c>
      <c r="C981" s="331" t="s">
        <v>2801</v>
      </c>
      <c r="D981" s="332"/>
      <c r="E981" s="285" t="s">
        <v>841</v>
      </c>
      <c r="F981" s="322" t="s">
        <v>1742</v>
      </c>
      <c r="G981" s="512" t="str">
        <f t="shared" si="97"/>
        <v>фото</v>
      </c>
      <c r="H981" s="223"/>
      <c r="I981" s="333" t="s">
        <v>4606</v>
      </c>
      <c r="J981" s="334" t="s">
        <v>1443</v>
      </c>
      <c r="K981" s="335" t="s">
        <v>845</v>
      </c>
      <c r="L981" s="336">
        <v>3</v>
      </c>
      <c r="M981" s="337">
        <v>214.6</v>
      </c>
      <c r="N981" s="338"/>
      <c r="O981" s="149">
        <f t="shared" si="98"/>
        <v>0</v>
      </c>
      <c r="P981" s="184">
        <v>4607109985144</v>
      </c>
      <c r="Q981" s="339"/>
      <c r="R981" s="355">
        <f t="shared" si="99"/>
        <v>71.53</v>
      </c>
      <c r="S981" s="359" t="s">
        <v>2801</v>
      </c>
      <c r="T981" s="475" t="s">
        <v>8195</v>
      </c>
    </row>
    <row r="982" spans="1:20" ht="25.5" x14ac:dyDescent="0.2">
      <c r="A982" s="222">
        <v>965</v>
      </c>
      <c r="B982" s="283">
        <v>2376</v>
      </c>
      <c r="C982" s="331" t="s">
        <v>2802</v>
      </c>
      <c r="D982" s="332"/>
      <c r="E982" s="285" t="s">
        <v>841</v>
      </c>
      <c r="F982" s="322" t="s">
        <v>900</v>
      </c>
      <c r="G982" s="512" t="str">
        <f t="shared" si="97"/>
        <v>фото</v>
      </c>
      <c r="H982" s="223"/>
      <c r="I982" s="333" t="s">
        <v>901</v>
      </c>
      <c r="J982" s="334" t="s">
        <v>1496</v>
      </c>
      <c r="K982" s="335" t="s">
        <v>844</v>
      </c>
      <c r="L982" s="336">
        <v>10</v>
      </c>
      <c r="M982" s="337">
        <v>228.8</v>
      </c>
      <c r="N982" s="338"/>
      <c r="O982" s="149">
        <f t="shared" si="98"/>
        <v>0</v>
      </c>
      <c r="P982" s="184">
        <v>4607109967430</v>
      </c>
      <c r="Q982" s="339"/>
      <c r="R982" s="355">
        <f t="shared" si="99"/>
        <v>22.88</v>
      </c>
      <c r="S982" s="359" t="s">
        <v>2802</v>
      </c>
      <c r="T982" s="475" t="s">
        <v>8195</v>
      </c>
    </row>
    <row r="983" spans="1:20" ht="25.5" x14ac:dyDescent="0.2">
      <c r="A983" s="222">
        <v>966</v>
      </c>
      <c r="B983" s="283">
        <v>2659</v>
      </c>
      <c r="C983" s="331" t="s">
        <v>2803</v>
      </c>
      <c r="D983" s="332"/>
      <c r="E983" s="285" t="s">
        <v>841</v>
      </c>
      <c r="F983" s="322" t="s">
        <v>65</v>
      </c>
      <c r="G983" s="512" t="str">
        <f t="shared" si="97"/>
        <v>фото</v>
      </c>
      <c r="H983" s="223"/>
      <c r="I983" s="333" t="s">
        <v>3594</v>
      </c>
      <c r="J983" s="334" t="s">
        <v>1496</v>
      </c>
      <c r="K983" s="335" t="s">
        <v>844</v>
      </c>
      <c r="L983" s="336">
        <v>10</v>
      </c>
      <c r="M983" s="337">
        <v>237.7</v>
      </c>
      <c r="N983" s="338"/>
      <c r="O983" s="149">
        <f t="shared" si="98"/>
        <v>0</v>
      </c>
      <c r="P983" s="184">
        <v>4607109956120</v>
      </c>
      <c r="Q983" s="339"/>
      <c r="R983" s="355">
        <f t="shared" si="99"/>
        <v>23.77</v>
      </c>
      <c r="S983" s="359" t="s">
        <v>2803</v>
      </c>
      <c r="T983" s="475" t="s">
        <v>8195</v>
      </c>
    </row>
    <row r="984" spans="1:20" ht="89.25" x14ac:dyDescent="0.2">
      <c r="A984" s="222">
        <v>967</v>
      </c>
      <c r="B984" s="283">
        <v>6510</v>
      </c>
      <c r="C984" s="331" t="s">
        <v>4607</v>
      </c>
      <c r="D984" s="332"/>
      <c r="E984" s="285" t="s">
        <v>841</v>
      </c>
      <c r="F984" s="322" t="s">
        <v>4608</v>
      </c>
      <c r="G984" s="512" t="str">
        <f t="shared" si="97"/>
        <v>фото</v>
      </c>
      <c r="H984" s="223"/>
      <c r="I984" s="333" t="s">
        <v>4609</v>
      </c>
      <c r="J984" s="334" t="s">
        <v>1493</v>
      </c>
      <c r="K984" s="335" t="s">
        <v>844</v>
      </c>
      <c r="L984" s="336">
        <v>7</v>
      </c>
      <c r="M984" s="337">
        <v>267.89999999999998</v>
      </c>
      <c r="N984" s="338"/>
      <c r="O984" s="149">
        <f t="shared" si="98"/>
        <v>0</v>
      </c>
      <c r="P984" s="184">
        <v>4607109930618</v>
      </c>
      <c r="Q984" s="339"/>
      <c r="R984" s="355">
        <f t="shared" si="99"/>
        <v>38.270000000000003</v>
      </c>
      <c r="S984" s="359" t="s">
        <v>4607</v>
      </c>
      <c r="T984" s="475" t="s">
        <v>8195</v>
      </c>
    </row>
    <row r="985" spans="1:20" ht="25.5" x14ac:dyDescent="0.2">
      <c r="A985" s="222">
        <v>968</v>
      </c>
      <c r="B985" s="283">
        <v>901</v>
      </c>
      <c r="C985" s="331" t="s">
        <v>2804</v>
      </c>
      <c r="D985" s="332"/>
      <c r="E985" s="285" t="s">
        <v>841</v>
      </c>
      <c r="F985" s="322" t="s">
        <v>899</v>
      </c>
      <c r="G985" s="512" t="str">
        <f t="shared" si="97"/>
        <v>фото</v>
      </c>
      <c r="H985" s="223"/>
      <c r="I985" s="333" t="s">
        <v>3595</v>
      </c>
      <c r="J985" s="334" t="s">
        <v>1443</v>
      </c>
      <c r="K985" s="335" t="s">
        <v>844</v>
      </c>
      <c r="L985" s="336">
        <v>10</v>
      </c>
      <c r="M985" s="337">
        <v>235.9</v>
      </c>
      <c r="N985" s="338"/>
      <c r="O985" s="149">
        <f t="shared" si="98"/>
        <v>0</v>
      </c>
      <c r="P985" s="184">
        <v>4607109956113</v>
      </c>
      <c r="Q985" s="339"/>
      <c r="R985" s="355">
        <f t="shared" si="99"/>
        <v>23.59</v>
      </c>
      <c r="S985" s="359" t="s">
        <v>2804</v>
      </c>
      <c r="T985" s="475" t="s">
        <v>8195</v>
      </c>
    </row>
    <row r="986" spans="1:20" ht="15.75" x14ac:dyDescent="0.2">
      <c r="A986" s="222">
        <v>969</v>
      </c>
      <c r="B986" s="283">
        <v>2657</v>
      </c>
      <c r="C986" s="331" t="s">
        <v>2805</v>
      </c>
      <c r="D986" s="332"/>
      <c r="E986" s="285" t="s">
        <v>841</v>
      </c>
      <c r="F986" s="322" t="s">
        <v>898</v>
      </c>
      <c r="G986" s="512" t="str">
        <f t="shared" si="97"/>
        <v>фото</v>
      </c>
      <c r="H986" s="223"/>
      <c r="I986" s="333" t="s">
        <v>3596</v>
      </c>
      <c r="J986" s="334" t="s">
        <v>1443</v>
      </c>
      <c r="K986" s="335" t="s">
        <v>844</v>
      </c>
      <c r="L986" s="336">
        <v>7</v>
      </c>
      <c r="M986" s="337">
        <v>243</v>
      </c>
      <c r="N986" s="338"/>
      <c r="O986" s="149">
        <f t="shared" si="98"/>
        <v>0</v>
      </c>
      <c r="P986" s="184">
        <v>4607109956083</v>
      </c>
      <c r="Q986" s="339"/>
      <c r="R986" s="355">
        <f t="shared" si="99"/>
        <v>34.71</v>
      </c>
      <c r="S986" s="359" t="s">
        <v>2805</v>
      </c>
      <c r="T986" s="475" t="s">
        <v>8195</v>
      </c>
    </row>
    <row r="987" spans="1:20" ht="15.75" x14ac:dyDescent="0.2">
      <c r="A987" s="222">
        <v>970</v>
      </c>
      <c r="B987" s="283">
        <v>2569</v>
      </c>
      <c r="C987" s="331" t="s">
        <v>2806</v>
      </c>
      <c r="D987" s="332"/>
      <c r="E987" s="285" t="s">
        <v>841</v>
      </c>
      <c r="F987" s="322" t="s">
        <v>66</v>
      </c>
      <c r="G987" s="512" t="str">
        <f t="shared" si="97"/>
        <v>фото</v>
      </c>
      <c r="H987" s="223"/>
      <c r="I987" s="333" t="s">
        <v>818</v>
      </c>
      <c r="J987" s="334" t="s">
        <v>1443</v>
      </c>
      <c r="K987" s="335" t="s">
        <v>844</v>
      </c>
      <c r="L987" s="336">
        <v>10</v>
      </c>
      <c r="M987" s="337">
        <v>166.7</v>
      </c>
      <c r="N987" s="338"/>
      <c r="O987" s="149">
        <f t="shared" si="98"/>
        <v>0</v>
      </c>
      <c r="P987" s="184">
        <v>4607109970553</v>
      </c>
      <c r="Q987" s="339"/>
      <c r="R987" s="355">
        <f t="shared" si="99"/>
        <v>16.670000000000002</v>
      </c>
      <c r="S987" s="359" t="s">
        <v>2806</v>
      </c>
      <c r="T987" s="475" t="s">
        <v>8195</v>
      </c>
    </row>
    <row r="988" spans="1:20" ht="25.5" x14ac:dyDescent="0.2">
      <c r="A988" s="222">
        <v>971</v>
      </c>
      <c r="B988" s="283">
        <v>7469</v>
      </c>
      <c r="C988" s="331" t="s">
        <v>8223</v>
      </c>
      <c r="D988" s="332"/>
      <c r="E988" s="385" t="s">
        <v>841</v>
      </c>
      <c r="F988" s="323" t="s">
        <v>8224</v>
      </c>
      <c r="G988" s="512" t="str">
        <f t="shared" si="97"/>
        <v>фото</v>
      </c>
      <c r="H988" s="223"/>
      <c r="I988" s="333" t="s">
        <v>8225</v>
      </c>
      <c r="J988" s="334" t="s">
        <v>1464</v>
      </c>
      <c r="K988" s="335" t="s">
        <v>844</v>
      </c>
      <c r="L988" s="336">
        <v>10</v>
      </c>
      <c r="M988" s="337">
        <v>246.6</v>
      </c>
      <c r="N988" s="338"/>
      <c r="O988" s="149">
        <f t="shared" si="98"/>
        <v>0</v>
      </c>
      <c r="P988" s="184">
        <v>4607109938942</v>
      </c>
      <c r="Q988" s="504" t="s">
        <v>7296</v>
      </c>
      <c r="R988" s="355">
        <f t="shared" si="99"/>
        <v>24.66</v>
      </c>
      <c r="S988" s="359" t="s">
        <v>8223</v>
      </c>
      <c r="T988" s="475" t="s">
        <v>8195</v>
      </c>
    </row>
    <row r="989" spans="1:20" ht="51" x14ac:dyDescent="0.2">
      <c r="A989" s="222">
        <v>972</v>
      </c>
      <c r="B989" s="283">
        <v>2374</v>
      </c>
      <c r="C989" s="331" t="s">
        <v>6720</v>
      </c>
      <c r="D989" s="332"/>
      <c r="E989" s="285" t="s">
        <v>841</v>
      </c>
      <c r="F989" s="322" t="s">
        <v>6307</v>
      </c>
      <c r="G989" s="512" t="str">
        <f t="shared" si="97"/>
        <v>фото</v>
      </c>
      <c r="H989" s="223"/>
      <c r="I989" s="333" t="s">
        <v>6571</v>
      </c>
      <c r="J989" s="334" t="s">
        <v>1493</v>
      </c>
      <c r="K989" s="335" t="s">
        <v>842</v>
      </c>
      <c r="L989" s="336">
        <v>10</v>
      </c>
      <c r="M989" s="337">
        <v>157.9</v>
      </c>
      <c r="N989" s="338"/>
      <c r="O989" s="149">
        <f t="shared" si="98"/>
        <v>0</v>
      </c>
      <c r="P989" s="184">
        <v>4607109967294</v>
      </c>
      <c r="Q989" s="339" t="s">
        <v>5840</v>
      </c>
      <c r="R989" s="355">
        <f t="shared" si="99"/>
        <v>15.79</v>
      </c>
      <c r="S989" s="359" t="s">
        <v>6720</v>
      </c>
      <c r="T989" s="475" t="s">
        <v>8195</v>
      </c>
    </row>
    <row r="990" spans="1:20" ht="25.5" x14ac:dyDescent="0.2">
      <c r="A990" s="222">
        <v>973</v>
      </c>
      <c r="B990" s="283">
        <v>2377</v>
      </c>
      <c r="C990" s="331" t="s">
        <v>2807</v>
      </c>
      <c r="D990" s="332"/>
      <c r="E990" s="285" t="s">
        <v>841</v>
      </c>
      <c r="F990" s="322" t="s">
        <v>819</v>
      </c>
      <c r="G990" s="512" t="str">
        <f t="shared" si="97"/>
        <v>фото</v>
      </c>
      <c r="H990" s="223"/>
      <c r="I990" s="333" t="s">
        <v>820</v>
      </c>
      <c r="J990" s="334" t="s">
        <v>1493</v>
      </c>
      <c r="K990" s="335" t="s">
        <v>844</v>
      </c>
      <c r="L990" s="336">
        <v>7</v>
      </c>
      <c r="M990" s="337">
        <v>261.7</v>
      </c>
      <c r="N990" s="338"/>
      <c r="O990" s="149">
        <f t="shared" si="98"/>
        <v>0</v>
      </c>
      <c r="P990" s="184">
        <v>4607109967447</v>
      </c>
      <c r="Q990" s="339"/>
      <c r="R990" s="355">
        <f t="shared" si="99"/>
        <v>37.39</v>
      </c>
      <c r="S990" s="359" t="s">
        <v>2807</v>
      </c>
      <c r="T990" s="475" t="s">
        <v>8195</v>
      </c>
    </row>
    <row r="991" spans="1:20" ht="28.5" x14ac:dyDescent="0.2">
      <c r="A991" s="222">
        <v>974</v>
      </c>
      <c r="B991" s="283">
        <v>6653</v>
      </c>
      <c r="C991" s="331" t="s">
        <v>2808</v>
      </c>
      <c r="D991" s="332"/>
      <c r="E991" s="285" t="s">
        <v>841</v>
      </c>
      <c r="F991" s="322" t="s">
        <v>288</v>
      </c>
      <c r="G991" s="512" t="str">
        <f t="shared" si="97"/>
        <v>фото</v>
      </c>
      <c r="H991" s="223"/>
      <c r="I991" s="333" t="s">
        <v>289</v>
      </c>
      <c r="J991" s="334" t="s">
        <v>1443</v>
      </c>
      <c r="K991" s="335" t="s">
        <v>844</v>
      </c>
      <c r="L991" s="336">
        <v>5</v>
      </c>
      <c r="M991" s="337">
        <v>246.6</v>
      </c>
      <c r="N991" s="338"/>
      <c r="O991" s="149">
        <f t="shared" si="98"/>
        <v>0</v>
      </c>
      <c r="P991" s="184">
        <v>4607109942970</v>
      </c>
      <c r="Q991" s="339"/>
      <c r="R991" s="355">
        <f t="shared" si="99"/>
        <v>49.32</v>
      </c>
      <c r="S991" s="359" t="s">
        <v>2808</v>
      </c>
      <c r="T991" s="475" t="s">
        <v>8195</v>
      </c>
    </row>
    <row r="992" spans="1:20" ht="25.5" x14ac:dyDescent="0.2">
      <c r="A992" s="222">
        <v>975</v>
      </c>
      <c r="B992" s="283">
        <v>2378</v>
      </c>
      <c r="C992" s="331" t="s">
        <v>2809</v>
      </c>
      <c r="D992" s="332"/>
      <c r="E992" s="285" t="s">
        <v>841</v>
      </c>
      <c r="F992" s="322" t="s">
        <v>821</v>
      </c>
      <c r="G992" s="512" t="str">
        <f t="shared" si="97"/>
        <v>фото</v>
      </c>
      <c r="H992" s="223"/>
      <c r="I992" s="333" t="s">
        <v>3597</v>
      </c>
      <c r="J992" s="334" t="s">
        <v>1496</v>
      </c>
      <c r="K992" s="335" t="s">
        <v>844</v>
      </c>
      <c r="L992" s="336">
        <v>5</v>
      </c>
      <c r="M992" s="337">
        <v>251</v>
      </c>
      <c r="N992" s="338"/>
      <c r="O992" s="149">
        <f t="shared" si="98"/>
        <v>0</v>
      </c>
      <c r="P992" s="184">
        <v>4607109967454</v>
      </c>
      <c r="Q992" s="339"/>
      <c r="R992" s="355">
        <f t="shared" si="99"/>
        <v>50.2</v>
      </c>
      <c r="S992" s="359" t="s">
        <v>2809</v>
      </c>
      <c r="T992" s="475" t="s">
        <v>8195</v>
      </c>
    </row>
    <row r="993" spans="1:20" ht="25.5" x14ac:dyDescent="0.2">
      <c r="A993" s="222">
        <v>976</v>
      </c>
      <c r="B993" s="283">
        <v>902</v>
      </c>
      <c r="C993" s="331" t="s">
        <v>2810</v>
      </c>
      <c r="D993" s="332"/>
      <c r="E993" s="285" t="s">
        <v>841</v>
      </c>
      <c r="F993" s="322" t="s">
        <v>1230</v>
      </c>
      <c r="G993" s="512" t="str">
        <f t="shared" si="97"/>
        <v>фото</v>
      </c>
      <c r="H993" s="223"/>
      <c r="I993" s="333" t="s">
        <v>3598</v>
      </c>
      <c r="J993" s="334" t="s">
        <v>1443</v>
      </c>
      <c r="K993" s="335" t="s">
        <v>844</v>
      </c>
      <c r="L993" s="336">
        <v>7</v>
      </c>
      <c r="M993" s="337">
        <v>286.5</v>
      </c>
      <c r="N993" s="338"/>
      <c r="O993" s="149">
        <f t="shared" si="98"/>
        <v>0</v>
      </c>
      <c r="P993" s="184">
        <v>4607109956137</v>
      </c>
      <c r="Q993" s="339"/>
      <c r="R993" s="355">
        <f t="shared" si="99"/>
        <v>40.93</v>
      </c>
      <c r="S993" s="359" t="s">
        <v>2810</v>
      </c>
      <c r="T993" s="475" t="s">
        <v>8195</v>
      </c>
    </row>
    <row r="994" spans="1:20" ht="25.5" x14ac:dyDescent="0.2">
      <c r="A994" s="222">
        <v>977</v>
      </c>
      <c r="B994" s="283">
        <v>5863</v>
      </c>
      <c r="C994" s="331" t="s">
        <v>4610</v>
      </c>
      <c r="D994" s="332"/>
      <c r="E994" s="285" t="s">
        <v>841</v>
      </c>
      <c r="F994" s="322" t="s">
        <v>3495</v>
      </c>
      <c r="G994" s="512" t="str">
        <f t="shared" si="97"/>
        <v>фото</v>
      </c>
      <c r="H994" s="223"/>
      <c r="I994" s="333" t="s">
        <v>6572</v>
      </c>
      <c r="J994" s="334" t="s">
        <v>1493</v>
      </c>
      <c r="K994" s="335" t="s">
        <v>844</v>
      </c>
      <c r="L994" s="336">
        <v>7</v>
      </c>
      <c r="M994" s="337">
        <v>218.2</v>
      </c>
      <c r="N994" s="338"/>
      <c r="O994" s="149">
        <f t="shared" si="98"/>
        <v>0</v>
      </c>
      <c r="P994" s="184">
        <v>4607109934753</v>
      </c>
      <c r="Q994" s="339"/>
      <c r="R994" s="355">
        <f t="shared" si="99"/>
        <v>31.17</v>
      </c>
      <c r="S994" s="359" t="s">
        <v>4610</v>
      </c>
      <c r="T994" s="475" t="s">
        <v>8195</v>
      </c>
    </row>
    <row r="995" spans="1:20" ht="38.25" x14ac:dyDescent="0.2">
      <c r="A995" s="222">
        <v>978</v>
      </c>
      <c r="B995" s="283">
        <v>2897</v>
      </c>
      <c r="C995" s="331" t="s">
        <v>2811</v>
      </c>
      <c r="D995" s="332"/>
      <c r="E995" s="285" t="s">
        <v>841</v>
      </c>
      <c r="F995" s="322" t="s">
        <v>1574</v>
      </c>
      <c r="G995" s="512" t="str">
        <f t="shared" si="97"/>
        <v>фото</v>
      </c>
      <c r="H995" s="223"/>
      <c r="I995" s="333" t="s">
        <v>4611</v>
      </c>
      <c r="J995" s="334" t="s">
        <v>1443</v>
      </c>
      <c r="K995" s="335" t="s">
        <v>844</v>
      </c>
      <c r="L995" s="336">
        <v>7</v>
      </c>
      <c r="M995" s="337">
        <v>180.9</v>
      </c>
      <c r="N995" s="338"/>
      <c r="O995" s="149">
        <f t="shared" si="98"/>
        <v>0</v>
      </c>
      <c r="P995" s="184">
        <v>4607109978818</v>
      </c>
      <c r="Q995" s="339"/>
      <c r="R995" s="355">
        <f t="shared" si="99"/>
        <v>25.84</v>
      </c>
      <c r="S995" s="359" t="s">
        <v>2811</v>
      </c>
      <c r="T995" s="475" t="s">
        <v>8195</v>
      </c>
    </row>
    <row r="996" spans="1:20" s="107" customFormat="1" ht="15.75" x14ac:dyDescent="0.2">
      <c r="A996" s="222">
        <v>979</v>
      </c>
      <c r="B996" s="283">
        <v>2574</v>
      </c>
      <c r="C996" s="331" t="s">
        <v>2812</v>
      </c>
      <c r="D996" s="332"/>
      <c r="E996" s="285" t="s">
        <v>841</v>
      </c>
      <c r="F996" s="322" t="s">
        <v>1231</v>
      </c>
      <c r="G996" s="512" t="str">
        <f t="shared" si="97"/>
        <v>фото</v>
      </c>
      <c r="H996" s="223"/>
      <c r="I996" s="333" t="s">
        <v>1232</v>
      </c>
      <c r="J996" s="334" t="s">
        <v>1493</v>
      </c>
      <c r="K996" s="335" t="s">
        <v>844</v>
      </c>
      <c r="L996" s="336">
        <v>7</v>
      </c>
      <c r="M996" s="337">
        <v>224.4</v>
      </c>
      <c r="N996" s="338"/>
      <c r="O996" s="149">
        <f t="shared" si="98"/>
        <v>0</v>
      </c>
      <c r="P996" s="184">
        <v>4607109970560</v>
      </c>
      <c r="Q996" s="339"/>
      <c r="R996" s="355">
        <f t="shared" si="99"/>
        <v>32.06</v>
      </c>
      <c r="S996" s="359" t="s">
        <v>2812</v>
      </c>
      <c r="T996" s="475" t="s">
        <v>8195</v>
      </c>
    </row>
    <row r="997" spans="1:20" ht="25.5" x14ac:dyDescent="0.2">
      <c r="A997" s="222">
        <v>980</v>
      </c>
      <c r="B997" s="283">
        <v>879</v>
      </c>
      <c r="C997" s="331" t="s">
        <v>2813</v>
      </c>
      <c r="D997" s="332"/>
      <c r="E997" s="285" t="s">
        <v>841</v>
      </c>
      <c r="F997" s="322" t="s">
        <v>1233</v>
      </c>
      <c r="G997" s="512" t="str">
        <f t="shared" si="97"/>
        <v>фото</v>
      </c>
      <c r="H997" s="223"/>
      <c r="I997" s="333" t="s">
        <v>1234</v>
      </c>
      <c r="J997" s="334" t="s">
        <v>1493</v>
      </c>
      <c r="K997" s="335" t="s">
        <v>844</v>
      </c>
      <c r="L997" s="336">
        <v>10</v>
      </c>
      <c r="M997" s="337">
        <v>149</v>
      </c>
      <c r="N997" s="338"/>
      <c r="O997" s="149">
        <f t="shared" si="98"/>
        <v>0</v>
      </c>
      <c r="P997" s="184">
        <v>4607109956168</v>
      </c>
      <c r="Q997" s="339"/>
      <c r="R997" s="355">
        <f t="shared" si="99"/>
        <v>14.9</v>
      </c>
      <c r="S997" s="359" t="s">
        <v>2813</v>
      </c>
      <c r="T997" s="475" t="s">
        <v>8195</v>
      </c>
    </row>
    <row r="998" spans="1:20" ht="25.5" x14ac:dyDescent="0.2">
      <c r="A998" s="222">
        <v>981</v>
      </c>
      <c r="B998" s="283">
        <v>907</v>
      </c>
      <c r="C998" s="331" t="s">
        <v>2814</v>
      </c>
      <c r="D998" s="332"/>
      <c r="E998" s="285" t="s">
        <v>841</v>
      </c>
      <c r="F998" s="322" t="s">
        <v>1235</v>
      </c>
      <c r="G998" s="512" t="str">
        <f t="shared" si="97"/>
        <v>фото</v>
      </c>
      <c r="H998" s="223"/>
      <c r="I998" s="333" t="s">
        <v>1236</v>
      </c>
      <c r="J998" s="334" t="s">
        <v>1496</v>
      </c>
      <c r="K998" s="335" t="s">
        <v>4612</v>
      </c>
      <c r="L998" s="336">
        <v>10</v>
      </c>
      <c r="M998" s="337">
        <v>140.1</v>
      </c>
      <c r="N998" s="338"/>
      <c r="O998" s="149">
        <f t="shared" si="98"/>
        <v>0</v>
      </c>
      <c r="P998" s="184">
        <v>4607109970577</v>
      </c>
      <c r="Q998" s="339"/>
      <c r="R998" s="355">
        <f t="shared" si="99"/>
        <v>14.01</v>
      </c>
      <c r="S998" s="359" t="s">
        <v>2814</v>
      </c>
      <c r="T998" s="475" t="s">
        <v>8195</v>
      </c>
    </row>
    <row r="999" spans="1:20" ht="15.75" x14ac:dyDescent="0.2">
      <c r="A999" s="222">
        <v>982</v>
      </c>
      <c r="B999" s="283">
        <v>2898</v>
      </c>
      <c r="C999" s="331" t="s">
        <v>3719</v>
      </c>
      <c r="D999" s="332"/>
      <c r="E999" s="285" t="s">
        <v>841</v>
      </c>
      <c r="F999" s="322" t="s">
        <v>1238</v>
      </c>
      <c r="G999" s="512" t="str">
        <f t="shared" si="97"/>
        <v>фото</v>
      </c>
      <c r="H999" s="223"/>
      <c r="I999" s="333" t="s">
        <v>1239</v>
      </c>
      <c r="J999" s="334" t="s">
        <v>1443</v>
      </c>
      <c r="K999" s="335" t="s">
        <v>844</v>
      </c>
      <c r="L999" s="336">
        <v>7</v>
      </c>
      <c r="M999" s="337">
        <v>267.89999999999998</v>
      </c>
      <c r="N999" s="338"/>
      <c r="O999" s="149">
        <f t="shared" si="98"/>
        <v>0</v>
      </c>
      <c r="P999" s="184">
        <v>4607109978825</v>
      </c>
      <c r="Q999" s="339"/>
      <c r="R999" s="355">
        <f t="shared" si="99"/>
        <v>38.270000000000003</v>
      </c>
      <c r="S999" s="359" t="s">
        <v>3719</v>
      </c>
      <c r="T999" s="475" t="s">
        <v>8195</v>
      </c>
    </row>
    <row r="1000" spans="1:20" ht="38.25" x14ac:dyDescent="0.2">
      <c r="A1000" s="222">
        <v>983</v>
      </c>
      <c r="B1000" s="283">
        <v>880</v>
      </c>
      <c r="C1000" s="331" t="s">
        <v>2815</v>
      </c>
      <c r="D1000" s="332"/>
      <c r="E1000" s="285" t="s">
        <v>841</v>
      </c>
      <c r="F1000" s="322" t="s">
        <v>1237</v>
      </c>
      <c r="G1000" s="512" t="str">
        <f t="shared" si="97"/>
        <v>фото</v>
      </c>
      <c r="H1000" s="223"/>
      <c r="I1000" s="333" t="s">
        <v>6573</v>
      </c>
      <c r="J1000" s="334" t="s">
        <v>1464</v>
      </c>
      <c r="K1000" s="335" t="s">
        <v>844</v>
      </c>
      <c r="L1000" s="336">
        <v>10</v>
      </c>
      <c r="M1000" s="337">
        <v>246.6</v>
      </c>
      <c r="N1000" s="338"/>
      <c r="O1000" s="149">
        <f t="shared" si="98"/>
        <v>0</v>
      </c>
      <c r="P1000" s="184">
        <v>4607109956175</v>
      </c>
      <c r="Q1000" s="339"/>
      <c r="R1000" s="355">
        <f t="shared" si="99"/>
        <v>24.66</v>
      </c>
      <c r="S1000" s="359" t="s">
        <v>2815</v>
      </c>
      <c r="T1000" s="475" t="s">
        <v>8195</v>
      </c>
    </row>
    <row r="1001" spans="1:20" ht="25.5" x14ac:dyDescent="0.2">
      <c r="A1001" s="222">
        <v>984</v>
      </c>
      <c r="B1001" s="283">
        <v>3239</v>
      </c>
      <c r="C1001" s="331" t="s">
        <v>2816</v>
      </c>
      <c r="D1001" s="332"/>
      <c r="E1001" s="285" t="s">
        <v>841</v>
      </c>
      <c r="F1001" s="322" t="s">
        <v>1256</v>
      </c>
      <c r="G1001" s="512" t="str">
        <f t="shared" si="97"/>
        <v>фото</v>
      </c>
      <c r="H1001" s="223"/>
      <c r="I1001" s="333" t="s">
        <v>6574</v>
      </c>
      <c r="J1001" s="334" t="s">
        <v>1443</v>
      </c>
      <c r="K1001" s="335" t="s">
        <v>422</v>
      </c>
      <c r="L1001" s="336">
        <v>7</v>
      </c>
      <c r="M1001" s="337">
        <v>286.5</v>
      </c>
      <c r="N1001" s="338"/>
      <c r="O1001" s="149">
        <f t="shared" si="98"/>
        <v>0</v>
      </c>
      <c r="P1001" s="184">
        <v>4607109970584</v>
      </c>
      <c r="Q1001" s="339"/>
      <c r="R1001" s="355">
        <f t="shared" si="99"/>
        <v>40.93</v>
      </c>
      <c r="S1001" s="359" t="s">
        <v>2816</v>
      </c>
      <c r="T1001" s="475" t="s">
        <v>8195</v>
      </c>
    </row>
    <row r="1002" spans="1:20" ht="51" x14ac:dyDescent="0.2">
      <c r="A1002" s="222">
        <v>985</v>
      </c>
      <c r="B1002" s="283">
        <v>904</v>
      </c>
      <c r="C1002" s="331" t="s">
        <v>2817</v>
      </c>
      <c r="D1002" s="332"/>
      <c r="E1002" s="285" t="s">
        <v>841</v>
      </c>
      <c r="F1002" s="322" t="s">
        <v>1240</v>
      </c>
      <c r="G1002" s="512" t="str">
        <f t="shared" ref="G1002:G1016" si="100">HYPERLINK("http://www.gardenbulbs.ru/images/summer_CL/thumbnails/"&amp;C1002&amp;".jpg","фото")</f>
        <v>фото</v>
      </c>
      <c r="H1002" s="223"/>
      <c r="I1002" s="333" t="s">
        <v>4613</v>
      </c>
      <c r="J1002" s="334" t="s">
        <v>1493</v>
      </c>
      <c r="K1002" s="335" t="s">
        <v>844</v>
      </c>
      <c r="L1002" s="336">
        <v>7</v>
      </c>
      <c r="M1002" s="337">
        <v>236.8</v>
      </c>
      <c r="N1002" s="338"/>
      <c r="O1002" s="149">
        <f t="shared" ref="O1002:O1016" si="101">IF(ISERROR(N1002*M1002),0,N1002*M1002)</f>
        <v>0</v>
      </c>
      <c r="P1002" s="184">
        <v>4607109970591</v>
      </c>
      <c r="Q1002" s="339"/>
      <c r="R1002" s="355">
        <f t="shared" ref="R1002:R1016" si="102">ROUND(M1002/L1002,2)</f>
        <v>33.83</v>
      </c>
      <c r="S1002" s="359" t="s">
        <v>2817</v>
      </c>
      <c r="T1002" s="475" t="s">
        <v>8195</v>
      </c>
    </row>
    <row r="1003" spans="1:20" ht="25.5" x14ac:dyDescent="0.2">
      <c r="A1003" s="222">
        <v>986</v>
      </c>
      <c r="B1003" s="283">
        <v>7499</v>
      </c>
      <c r="C1003" s="331" t="s">
        <v>3720</v>
      </c>
      <c r="D1003" s="332"/>
      <c r="E1003" s="285" t="s">
        <v>841</v>
      </c>
      <c r="F1003" s="322" t="s">
        <v>1595</v>
      </c>
      <c r="G1003" s="512" t="str">
        <f t="shared" si="100"/>
        <v>фото</v>
      </c>
      <c r="H1003" s="223"/>
      <c r="I1003" s="333" t="s">
        <v>2818</v>
      </c>
      <c r="J1003" s="334" t="s">
        <v>1493</v>
      </c>
      <c r="K1003" s="335" t="s">
        <v>844</v>
      </c>
      <c r="L1003" s="336">
        <v>7</v>
      </c>
      <c r="M1003" s="337">
        <v>205.8</v>
      </c>
      <c r="N1003" s="338"/>
      <c r="O1003" s="149">
        <f t="shared" si="101"/>
        <v>0</v>
      </c>
      <c r="P1003" s="184">
        <v>4607109938645</v>
      </c>
      <c r="Q1003" s="339"/>
      <c r="R1003" s="355">
        <f t="shared" si="102"/>
        <v>29.4</v>
      </c>
      <c r="S1003" s="359" t="s">
        <v>3720</v>
      </c>
      <c r="T1003" s="475" t="s">
        <v>8195</v>
      </c>
    </row>
    <row r="1004" spans="1:20" ht="38.25" x14ac:dyDescent="0.2">
      <c r="A1004" s="222">
        <v>987</v>
      </c>
      <c r="B1004" s="283">
        <v>2025</v>
      </c>
      <c r="C1004" s="331" t="s">
        <v>2819</v>
      </c>
      <c r="D1004" s="332"/>
      <c r="E1004" s="285" t="s">
        <v>841</v>
      </c>
      <c r="F1004" s="322" t="s">
        <v>6308</v>
      </c>
      <c r="G1004" s="512" t="str">
        <f t="shared" si="100"/>
        <v>фото</v>
      </c>
      <c r="H1004" s="223"/>
      <c r="I1004" s="333" t="s">
        <v>3599</v>
      </c>
      <c r="J1004" s="334" t="s">
        <v>1443</v>
      </c>
      <c r="K1004" s="335" t="s">
        <v>845</v>
      </c>
      <c r="L1004" s="336">
        <v>10</v>
      </c>
      <c r="M1004" s="337">
        <v>193.4</v>
      </c>
      <c r="N1004" s="338"/>
      <c r="O1004" s="149">
        <f t="shared" si="101"/>
        <v>0</v>
      </c>
      <c r="P1004" s="184">
        <v>4607109985250</v>
      </c>
      <c r="Q1004" s="339"/>
      <c r="R1004" s="355">
        <f t="shared" si="102"/>
        <v>19.34</v>
      </c>
      <c r="S1004" s="359" t="s">
        <v>2819</v>
      </c>
      <c r="T1004" s="475" t="s">
        <v>8195</v>
      </c>
    </row>
    <row r="1005" spans="1:20" ht="25.5" x14ac:dyDescent="0.2">
      <c r="A1005" s="222">
        <v>988</v>
      </c>
      <c r="B1005" s="283">
        <v>7500</v>
      </c>
      <c r="C1005" s="331" t="s">
        <v>3721</v>
      </c>
      <c r="D1005" s="332"/>
      <c r="E1005" s="285" t="s">
        <v>841</v>
      </c>
      <c r="F1005" s="322" t="s">
        <v>2820</v>
      </c>
      <c r="G1005" s="512" t="str">
        <f t="shared" si="100"/>
        <v>фото</v>
      </c>
      <c r="H1005" s="223"/>
      <c r="I1005" s="333" t="s">
        <v>2821</v>
      </c>
      <c r="J1005" s="334" t="s">
        <v>1464</v>
      </c>
      <c r="K1005" s="335" t="s">
        <v>844</v>
      </c>
      <c r="L1005" s="336">
        <v>10</v>
      </c>
      <c r="M1005" s="337">
        <v>273.2</v>
      </c>
      <c r="N1005" s="338"/>
      <c r="O1005" s="149">
        <f t="shared" si="101"/>
        <v>0</v>
      </c>
      <c r="P1005" s="184">
        <v>4607109938638</v>
      </c>
      <c r="Q1005" s="339"/>
      <c r="R1005" s="355">
        <f t="shared" si="102"/>
        <v>27.32</v>
      </c>
      <c r="S1005" s="359" t="s">
        <v>3721</v>
      </c>
      <c r="T1005" s="475" t="s">
        <v>8195</v>
      </c>
    </row>
    <row r="1006" spans="1:20" ht="15.75" x14ac:dyDescent="0.2">
      <c r="A1006" s="222">
        <v>989</v>
      </c>
      <c r="B1006" s="283">
        <v>2382</v>
      </c>
      <c r="C1006" s="331" t="s">
        <v>2822</v>
      </c>
      <c r="D1006" s="332"/>
      <c r="E1006" s="285" t="s">
        <v>841</v>
      </c>
      <c r="F1006" s="322" t="s">
        <v>1241</v>
      </c>
      <c r="G1006" s="512" t="str">
        <f t="shared" si="100"/>
        <v>фото</v>
      </c>
      <c r="H1006" s="223"/>
      <c r="I1006" s="333" t="s">
        <v>1242</v>
      </c>
      <c r="J1006" s="334" t="s">
        <v>1493</v>
      </c>
      <c r="K1006" s="335" t="s">
        <v>844</v>
      </c>
      <c r="L1006" s="336">
        <v>10</v>
      </c>
      <c r="M1006" s="337">
        <v>202.2</v>
      </c>
      <c r="N1006" s="338"/>
      <c r="O1006" s="149">
        <f t="shared" si="101"/>
        <v>0</v>
      </c>
      <c r="P1006" s="184">
        <v>4607109967461</v>
      </c>
      <c r="Q1006" s="339"/>
      <c r="R1006" s="355">
        <f t="shared" si="102"/>
        <v>20.22</v>
      </c>
      <c r="S1006" s="359" t="s">
        <v>2822</v>
      </c>
      <c r="T1006" s="475" t="s">
        <v>8195</v>
      </c>
    </row>
    <row r="1007" spans="1:20" ht="25.5" x14ac:dyDescent="0.2">
      <c r="A1007" s="222">
        <v>990</v>
      </c>
      <c r="B1007" s="283">
        <v>2899</v>
      </c>
      <c r="C1007" s="331" t="s">
        <v>2823</v>
      </c>
      <c r="D1007" s="332"/>
      <c r="E1007" s="285" t="s">
        <v>841</v>
      </c>
      <c r="F1007" s="322" t="s">
        <v>1243</v>
      </c>
      <c r="G1007" s="512" t="str">
        <f t="shared" si="100"/>
        <v>фото</v>
      </c>
      <c r="H1007" s="223"/>
      <c r="I1007" s="333" t="s">
        <v>4614</v>
      </c>
      <c r="J1007" s="334" t="s">
        <v>1464</v>
      </c>
      <c r="K1007" s="335" t="s">
        <v>845</v>
      </c>
      <c r="L1007" s="336">
        <v>10</v>
      </c>
      <c r="M1007" s="337">
        <v>166.7</v>
      </c>
      <c r="N1007" s="338"/>
      <c r="O1007" s="149">
        <f t="shared" si="101"/>
        <v>0</v>
      </c>
      <c r="P1007" s="184">
        <v>4607109978832</v>
      </c>
      <c r="Q1007" s="339"/>
      <c r="R1007" s="355">
        <f t="shared" si="102"/>
        <v>16.670000000000002</v>
      </c>
      <c r="S1007" s="359" t="s">
        <v>2823</v>
      </c>
      <c r="T1007" s="475" t="s">
        <v>8195</v>
      </c>
    </row>
    <row r="1008" spans="1:20" ht="63.75" x14ac:dyDescent="0.2">
      <c r="A1008" s="222">
        <v>991</v>
      </c>
      <c r="B1008" s="283">
        <v>2581</v>
      </c>
      <c r="C1008" s="331" t="s">
        <v>6721</v>
      </c>
      <c r="D1008" s="332"/>
      <c r="E1008" s="285" t="s">
        <v>841</v>
      </c>
      <c r="F1008" s="322" t="s">
        <v>6309</v>
      </c>
      <c r="G1008" s="512" t="str">
        <f t="shared" si="100"/>
        <v>фото</v>
      </c>
      <c r="H1008" s="223"/>
      <c r="I1008" s="333" t="s">
        <v>6575</v>
      </c>
      <c r="J1008" s="334" t="s">
        <v>1443</v>
      </c>
      <c r="K1008" s="335" t="s">
        <v>844</v>
      </c>
      <c r="L1008" s="336">
        <v>5</v>
      </c>
      <c r="M1008" s="337">
        <v>235.1</v>
      </c>
      <c r="N1008" s="338"/>
      <c r="O1008" s="149">
        <f t="shared" si="101"/>
        <v>0</v>
      </c>
      <c r="P1008" s="184">
        <v>4607109970393</v>
      </c>
      <c r="Q1008" s="339" t="s">
        <v>5840</v>
      </c>
      <c r="R1008" s="355">
        <f t="shared" si="102"/>
        <v>47.02</v>
      </c>
      <c r="S1008" s="359" t="s">
        <v>6721</v>
      </c>
      <c r="T1008" s="475" t="s">
        <v>8195</v>
      </c>
    </row>
    <row r="1009" spans="1:20" s="107" customFormat="1" ht="38.25" x14ac:dyDescent="0.2">
      <c r="A1009" s="222">
        <v>992</v>
      </c>
      <c r="B1009" s="283">
        <v>2390</v>
      </c>
      <c r="C1009" s="331" t="s">
        <v>2824</v>
      </c>
      <c r="D1009" s="332"/>
      <c r="E1009" s="285" t="s">
        <v>841</v>
      </c>
      <c r="F1009" s="322" t="s">
        <v>1259</v>
      </c>
      <c r="G1009" s="512" t="str">
        <f t="shared" si="100"/>
        <v>фото</v>
      </c>
      <c r="H1009" s="223"/>
      <c r="I1009" s="333" t="s">
        <v>4615</v>
      </c>
      <c r="J1009" s="334" t="s">
        <v>1493</v>
      </c>
      <c r="K1009" s="335" t="s">
        <v>844</v>
      </c>
      <c r="L1009" s="336">
        <v>10</v>
      </c>
      <c r="M1009" s="337">
        <v>193.4</v>
      </c>
      <c r="N1009" s="338"/>
      <c r="O1009" s="149">
        <f t="shared" si="101"/>
        <v>0</v>
      </c>
      <c r="P1009" s="184">
        <v>4607109967478</v>
      </c>
      <c r="Q1009" s="339"/>
      <c r="R1009" s="355">
        <f t="shared" si="102"/>
        <v>19.34</v>
      </c>
      <c r="S1009" s="359" t="s">
        <v>2824</v>
      </c>
      <c r="T1009" s="475" t="s">
        <v>8195</v>
      </c>
    </row>
    <row r="1010" spans="1:20" ht="15.75" x14ac:dyDescent="0.2">
      <c r="A1010" s="222">
        <v>993</v>
      </c>
      <c r="B1010" s="283">
        <v>869</v>
      </c>
      <c r="C1010" s="331" t="s">
        <v>2825</v>
      </c>
      <c r="D1010" s="332"/>
      <c r="E1010" s="285" t="s">
        <v>841</v>
      </c>
      <c r="F1010" s="322" t="s">
        <v>1190</v>
      </c>
      <c r="G1010" s="512" t="str">
        <f t="shared" si="100"/>
        <v>фото</v>
      </c>
      <c r="H1010" s="223"/>
      <c r="I1010" s="333" t="s">
        <v>1191</v>
      </c>
      <c r="J1010" s="334" t="s">
        <v>1479</v>
      </c>
      <c r="K1010" s="335" t="s">
        <v>844</v>
      </c>
      <c r="L1010" s="336">
        <v>7</v>
      </c>
      <c r="M1010" s="337">
        <v>236.8</v>
      </c>
      <c r="N1010" s="338"/>
      <c r="O1010" s="149">
        <f t="shared" si="101"/>
        <v>0</v>
      </c>
      <c r="P1010" s="184">
        <v>4607109970607</v>
      </c>
      <c r="Q1010" s="339"/>
      <c r="R1010" s="355">
        <f t="shared" si="102"/>
        <v>33.83</v>
      </c>
      <c r="S1010" s="359" t="s">
        <v>2825</v>
      </c>
      <c r="T1010" s="475" t="s">
        <v>8195</v>
      </c>
    </row>
    <row r="1011" spans="1:20" ht="25.5" x14ac:dyDescent="0.2">
      <c r="A1011" s="222">
        <v>994</v>
      </c>
      <c r="B1011" s="283">
        <v>7501</v>
      </c>
      <c r="C1011" s="331" t="s">
        <v>3722</v>
      </c>
      <c r="D1011" s="332"/>
      <c r="E1011" s="285" t="s">
        <v>841</v>
      </c>
      <c r="F1011" s="322" t="s">
        <v>2826</v>
      </c>
      <c r="G1011" s="512" t="str">
        <f t="shared" si="100"/>
        <v>фото</v>
      </c>
      <c r="H1011" s="223"/>
      <c r="I1011" s="333" t="s">
        <v>2827</v>
      </c>
      <c r="J1011" s="334" t="s">
        <v>1496</v>
      </c>
      <c r="K1011" s="335" t="s">
        <v>844</v>
      </c>
      <c r="L1011" s="336">
        <v>5</v>
      </c>
      <c r="M1011" s="337">
        <v>268.8</v>
      </c>
      <c r="N1011" s="338"/>
      <c r="O1011" s="149">
        <f t="shared" si="101"/>
        <v>0</v>
      </c>
      <c r="P1011" s="184">
        <v>4607109938621</v>
      </c>
      <c r="Q1011" s="339"/>
      <c r="R1011" s="355">
        <f t="shared" si="102"/>
        <v>53.76</v>
      </c>
      <c r="S1011" s="359" t="s">
        <v>3722</v>
      </c>
      <c r="T1011" s="475" t="s">
        <v>8195</v>
      </c>
    </row>
    <row r="1012" spans="1:20" ht="38.25" x14ac:dyDescent="0.2">
      <c r="A1012" s="222">
        <v>995</v>
      </c>
      <c r="B1012" s="283">
        <v>2364</v>
      </c>
      <c r="C1012" s="331" t="s">
        <v>2828</v>
      </c>
      <c r="D1012" s="332"/>
      <c r="E1012" s="285" t="s">
        <v>841</v>
      </c>
      <c r="F1012" s="322" t="s">
        <v>1192</v>
      </c>
      <c r="G1012" s="512" t="str">
        <f t="shared" si="100"/>
        <v>фото</v>
      </c>
      <c r="H1012" s="223"/>
      <c r="I1012" s="333" t="s">
        <v>3600</v>
      </c>
      <c r="J1012" s="334" t="s">
        <v>1485</v>
      </c>
      <c r="K1012" s="335" t="s">
        <v>844</v>
      </c>
      <c r="L1012" s="336">
        <v>7</v>
      </c>
      <c r="M1012" s="337">
        <v>205.8</v>
      </c>
      <c r="N1012" s="338"/>
      <c r="O1012" s="149">
        <f t="shared" si="101"/>
        <v>0</v>
      </c>
      <c r="P1012" s="184">
        <v>4607109967485</v>
      </c>
      <c r="Q1012" s="339"/>
      <c r="R1012" s="355">
        <f t="shared" si="102"/>
        <v>29.4</v>
      </c>
      <c r="S1012" s="359" t="s">
        <v>2828</v>
      </c>
      <c r="T1012" s="475" t="s">
        <v>8195</v>
      </c>
    </row>
    <row r="1013" spans="1:20" ht="25.5" x14ac:dyDescent="0.2">
      <c r="A1013" s="222">
        <v>996</v>
      </c>
      <c r="B1013" s="283">
        <v>54</v>
      </c>
      <c r="C1013" s="331" t="s">
        <v>2829</v>
      </c>
      <c r="D1013" s="332"/>
      <c r="E1013" s="285" t="s">
        <v>841</v>
      </c>
      <c r="F1013" s="322" t="s">
        <v>1193</v>
      </c>
      <c r="G1013" s="512" t="str">
        <f t="shared" si="100"/>
        <v>фото</v>
      </c>
      <c r="H1013" s="223"/>
      <c r="I1013" s="333" t="s">
        <v>1194</v>
      </c>
      <c r="J1013" s="334" t="s">
        <v>1464</v>
      </c>
      <c r="K1013" s="335" t="s">
        <v>844</v>
      </c>
      <c r="L1013" s="336">
        <v>10</v>
      </c>
      <c r="M1013" s="337">
        <v>246.6</v>
      </c>
      <c r="N1013" s="338"/>
      <c r="O1013" s="149">
        <f t="shared" si="101"/>
        <v>0</v>
      </c>
      <c r="P1013" s="184">
        <v>4607109978771</v>
      </c>
      <c r="Q1013" s="339"/>
      <c r="R1013" s="355">
        <f t="shared" si="102"/>
        <v>24.66</v>
      </c>
      <c r="S1013" s="359" t="s">
        <v>2829</v>
      </c>
      <c r="T1013" s="475" t="s">
        <v>8195</v>
      </c>
    </row>
    <row r="1014" spans="1:20" ht="15.75" x14ac:dyDescent="0.2">
      <c r="A1014" s="222">
        <v>997</v>
      </c>
      <c r="B1014" s="283">
        <v>3233</v>
      </c>
      <c r="C1014" s="331" t="s">
        <v>2830</v>
      </c>
      <c r="D1014" s="332"/>
      <c r="E1014" s="285" t="s">
        <v>841</v>
      </c>
      <c r="F1014" s="322" t="s">
        <v>1244</v>
      </c>
      <c r="G1014" s="512" t="str">
        <f t="shared" si="100"/>
        <v>фото</v>
      </c>
      <c r="H1014" s="223"/>
      <c r="I1014" s="333" t="s">
        <v>1245</v>
      </c>
      <c r="J1014" s="334" t="s">
        <v>1493</v>
      </c>
      <c r="K1014" s="335" t="s">
        <v>844</v>
      </c>
      <c r="L1014" s="336">
        <v>10</v>
      </c>
      <c r="M1014" s="337">
        <v>163.19999999999999</v>
      </c>
      <c r="N1014" s="338"/>
      <c r="O1014" s="149">
        <f t="shared" si="101"/>
        <v>0</v>
      </c>
      <c r="P1014" s="184">
        <v>4607109970621</v>
      </c>
      <c r="Q1014" s="339"/>
      <c r="R1014" s="355">
        <f t="shared" si="102"/>
        <v>16.32</v>
      </c>
      <c r="S1014" s="359" t="s">
        <v>2830</v>
      </c>
      <c r="T1014" s="475" t="s">
        <v>8195</v>
      </c>
    </row>
    <row r="1015" spans="1:20" ht="15.75" x14ac:dyDescent="0.2">
      <c r="A1015" s="222">
        <v>998</v>
      </c>
      <c r="B1015" s="283">
        <v>3234</v>
      </c>
      <c r="C1015" s="331" t="s">
        <v>2831</v>
      </c>
      <c r="D1015" s="332"/>
      <c r="E1015" s="285" t="s">
        <v>841</v>
      </c>
      <c r="F1015" s="322" t="s">
        <v>1246</v>
      </c>
      <c r="G1015" s="512" t="str">
        <f t="shared" si="100"/>
        <v>фото</v>
      </c>
      <c r="H1015" s="223"/>
      <c r="I1015" s="333" t="s">
        <v>1247</v>
      </c>
      <c r="J1015" s="334" t="s">
        <v>1493</v>
      </c>
      <c r="K1015" s="335" t="s">
        <v>844</v>
      </c>
      <c r="L1015" s="336">
        <v>10</v>
      </c>
      <c r="M1015" s="337">
        <v>211.1</v>
      </c>
      <c r="N1015" s="338"/>
      <c r="O1015" s="149">
        <f t="shared" si="101"/>
        <v>0</v>
      </c>
      <c r="P1015" s="184">
        <v>4607109970638</v>
      </c>
      <c r="Q1015" s="339"/>
      <c r="R1015" s="355">
        <f t="shared" si="102"/>
        <v>21.11</v>
      </c>
      <c r="S1015" s="359" t="s">
        <v>2831</v>
      </c>
      <c r="T1015" s="475" t="s">
        <v>8195</v>
      </c>
    </row>
    <row r="1016" spans="1:20" ht="15.75" x14ac:dyDescent="0.2">
      <c r="A1016" s="222">
        <v>999</v>
      </c>
      <c r="B1016" s="283">
        <v>2384</v>
      </c>
      <c r="C1016" s="331" t="s">
        <v>2832</v>
      </c>
      <c r="D1016" s="332"/>
      <c r="E1016" s="285" t="s">
        <v>841</v>
      </c>
      <c r="F1016" s="322" t="s">
        <v>1248</v>
      </c>
      <c r="G1016" s="512" t="str">
        <f t="shared" si="100"/>
        <v>фото</v>
      </c>
      <c r="H1016" s="223"/>
      <c r="I1016" s="333" t="s">
        <v>1249</v>
      </c>
      <c r="J1016" s="334" t="s">
        <v>1496</v>
      </c>
      <c r="K1016" s="335" t="s">
        <v>844</v>
      </c>
      <c r="L1016" s="336">
        <v>5</v>
      </c>
      <c r="M1016" s="337">
        <v>224.4</v>
      </c>
      <c r="N1016" s="338"/>
      <c r="O1016" s="149">
        <f t="shared" si="101"/>
        <v>0</v>
      </c>
      <c r="P1016" s="184">
        <v>4607109967492</v>
      </c>
      <c r="Q1016" s="339"/>
      <c r="R1016" s="355">
        <f t="shared" si="102"/>
        <v>44.88</v>
      </c>
      <c r="S1016" s="359" t="s">
        <v>2832</v>
      </c>
      <c r="T1016" s="475" t="s">
        <v>8195</v>
      </c>
    </row>
    <row r="1017" spans="1:20" s="107" customFormat="1" ht="18.75" x14ac:dyDescent="0.2">
      <c r="A1017" s="461">
        <v>1000</v>
      </c>
      <c r="B1017" s="462" t="s">
        <v>1260</v>
      </c>
      <c r="C1017" s="462"/>
      <c r="D1017" s="462"/>
      <c r="E1017" s="462"/>
      <c r="F1017" s="463"/>
      <c r="G1017" s="514"/>
      <c r="H1017" s="514"/>
      <c r="I1017" s="464"/>
      <c r="J1017" s="465"/>
      <c r="K1017" s="485"/>
      <c r="L1017" s="467"/>
      <c r="M1017" s="467"/>
      <c r="N1017"/>
      <c r="O1017"/>
      <c r="P1017" s="469"/>
      <c r="Q1017" s="479"/>
      <c r="R1017" s="479"/>
      <c r="S1017" s="479"/>
      <c r="T1017" s="483"/>
    </row>
    <row r="1018" spans="1:20" ht="15" x14ac:dyDescent="0.2">
      <c r="A1018" s="461">
        <v>1001</v>
      </c>
      <c r="B1018" s="288"/>
      <c r="C1018" s="288"/>
      <c r="D1018" s="288"/>
      <c r="E1018" s="286" t="s">
        <v>8226</v>
      </c>
      <c r="F1018" s="480"/>
      <c r="G1018" s="480"/>
      <c r="H1018" s="480"/>
      <c r="I1018" s="326"/>
      <c r="J1018" s="326"/>
      <c r="K1018" s="326"/>
      <c r="L1018" s="326"/>
      <c r="M1018" s="326"/>
      <c r="N1018" s="326"/>
      <c r="O1018" s="326"/>
      <c r="P1018" s="326"/>
      <c r="Q1018" s="326"/>
      <c r="R1018" s="326"/>
      <c r="S1018" s="344"/>
      <c r="T1018" s="484"/>
    </row>
    <row r="1019" spans="1:20" ht="25.5" x14ac:dyDescent="0.2">
      <c r="A1019" s="222">
        <v>1002</v>
      </c>
      <c r="B1019" s="283">
        <v>856</v>
      </c>
      <c r="C1019" s="331" t="s">
        <v>2833</v>
      </c>
      <c r="D1019" s="332"/>
      <c r="E1019" s="285" t="s">
        <v>866</v>
      </c>
      <c r="F1019" s="322" t="s">
        <v>1276</v>
      </c>
      <c r="G1019" s="512" t="str">
        <f t="shared" ref="G1019:G1031" si="103">HYPERLINK("http://www.gardenbulbs.ru/images/summer_CL/thumbnails/"&amp;C1019&amp;".jpg","фото")</f>
        <v>фото</v>
      </c>
      <c r="H1019" s="223"/>
      <c r="I1019" s="333" t="s">
        <v>1277</v>
      </c>
      <c r="J1019" s="334" t="s">
        <v>294</v>
      </c>
      <c r="K1019" s="335" t="s">
        <v>859</v>
      </c>
      <c r="L1019" s="336">
        <v>10</v>
      </c>
      <c r="M1019" s="337">
        <v>85.1</v>
      </c>
      <c r="N1019" s="338"/>
      <c r="O1019" s="149">
        <f t="shared" ref="O1019:O1031" si="104">IF(ISERROR(N1019*M1019),0,N1019*M1019)</f>
        <v>0</v>
      </c>
      <c r="P1019" s="184">
        <v>4607109970799</v>
      </c>
      <c r="Q1019" s="339"/>
      <c r="R1019" s="355">
        <f t="shared" ref="R1019:R1031" si="105">ROUND(M1019/L1019,2)</f>
        <v>8.51</v>
      </c>
      <c r="S1019" s="359" t="s">
        <v>2833</v>
      </c>
      <c r="T1019" s="475" t="s">
        <v>8227</v>
      </c>
    </row>
    <row r="1020" spans="1:20" ht="22.5" x14ac:dyDescent="0.2">
      <c r="A1020" s="222">
        <v>1003</v>
      </c>
      <c r="B1020" s="283">
        <v>56</v>
      </c>
      <c r="C1020" s="331" t="s">
        <v>2834</v>
      </c>
      <c r="D1020" s="332"/>
      <c r="E1020" s="285" t="s">
        <v>866</v>
      </c>
      <c r="F1020" s="322" t="s">
        <v>1263</v>
      </c>
      <c r="G1020" s="512" t="str">
        <f t="shared" si="103"/>
        <v>фото</v>
      </c>
      <c r="H1020" s="223"/>
      <c r="I1020" s="333" t="s">
        <v>881</v>
      </c>
      <c r="J1020" s="334" t="s">
        <v>294</v>
      </c>
      <c r="K1020" s="335" t="s">
        <v>1329</v>
      </c>
      <c r="L1020" s="336">
        <v>10</v>
      </c>
      <c r="M1020" s="337">
        <v>85.1</v>
      </c>
      <c r="N1020" s="338"/>
      <c r="O1020" s="149">
        <f t="shared" si="104"/>
        <v>0</v>
      </c>
      <c r="P1020" s="184">
        <v>4607109978542</v>
      </c>
      <c r="Q1020" s="339"/>
      <c r="R1020" s="355">
        <f t="shared" si="105"/>
        <v>8.51</v>
      </c>
      <c r="S1020" s="359" t="s">
        <v>2834</v>
      </c>
      <c r="T1020" s="475" t="s">
        <v>8227</v>
      </c>
    </row>
    <row r="1021" spans="1:20" ht="22.5" x14ac:dyDescent="0.2">
      <c r="A1021" s="222">
        <v>1004</v>
      </c>
      <c r="B1021" s="283">
        <v>984</v>
      </c>
      <c r="C1021" s="331" t="s">
        <v>2835</v>
      </c>
      <c r="D1021" s="332"/>
      <c r="E1021" s="285" t="s">
        <v>866</v>
      </c>
      <c r="F1021" s="322" t="s">
        <v>1264</v>
      </c>
      <c r="G1021" s="512" t="str">
        <f t="shared" si="103"/>
        <v>фото</v>
      </c>
      <c r="H1021" s="223"/>
      <c r="I1021" s="333" t="s">
        <v>1265</v>
      </c>
      <c r="J1021" s="334" t="s">
        <v>294</v>
      </c>
      <c r="K1021" s="335" t="s">
        <v>859</v>
      </c>
      <c r="L1021" s="336">
        <v>10</v>
      </c>
      <c r="M1021" s="337">
        <v>101.1</v>
      </c>
      <c r="N1021" s="338"/>
      <c r="O1021" s="149">
        <f t="shared" si="104"/>
        <v>0</v>
      </c>
      <c r="P1021" s="184">
        <v>4607109970805</v>
      </c>
      <c r="Q1021" s="339"/>
      <c r="R1021" s="355">
        <f t="shared" si="105"/>
        <v>10.11</v>
      </c>
      <c r="S1021" s="359" t="s">
        <v>2835</v>
      </c>
      <c r="T1021" s="475" t="s">
        <v>8227</v>
      </c>
    </row>
    <row r="1022" spans="1:20" ht="22.5" x14ac:dyDescent="0.2">
      <c r="A1022" s="222">
        <v>1005</v>
      </c>
      <c r="B1022" s="283">
        <v>2548</v>
      </c>
      <c r="C1022" s="331" t="s">
        <v>2836</v>
      </c>
      <c r="D1022" s="332"/>
      <c r="E1022" s="285" t="s">
        <v>866</v>
      </c>
      <c r="F1022" s="322" t="s">
        <v>1267</v>
      </c>
      <c r="G1022" s="512" t="str">
        <f t="shared" si="103"/>
        <v>фото</v>
      </c>
      <c r="H1022" s="223"/>
      <c r="I1022" s="333" t="s">
        <v>1268</v>
      </c>
      <c r="J1022" s="334" t="s">
        <v>294</v>
      </c>
      <c r="K1022" s="335" t="s">
        <v>859</v>
      </c>
      <c r="L1022" s="336">
        <v>10</v>
      </c>
      <c r="M1022" s="337">
        <v>85.1</v>
      </c>
      <c r="N1022" s="338"/>
      <c r="O1022" s="149">
        <f t="shared" si="104"/>
        <v>0</v>
      </c>
      <c r="P1022" s="184">
        <v>4607109970812</v>
      </c>
      <c r="Q1022" s="339"/>
      <c r="R1022" s="355">
        <f t="shared" si="105"/>
        <v>8.51</v>
      </c>
      <c r="S1022" s="359" t="s">
        <v>2836</v>
      </c>
      <c r="T1022" s="475" t="s">
        <v>8227</v>
      </c>
    </row>
    <row r="1023" spans="1:20" ht="15.75" x14ac:dyDescent="0.2">
      <c r="A1023" s="222">
        <v>1006</v>
      </c>
      <c r="B1023" s="283">
        <v>7428</v>
      </c>
      <c r="C1023" s="331" t="s">
        <v>8228</v>
      </c>
      <c r="D1023" s="332"/>
      <c r="E1023" s="385" t="s">
        <v>866</v>
      </c>
      <c r="F1023" s="323" t="s">
        <v>8229</v>
      </c>
      <c r="G1023" s="512" t="str">
        <f t="shared" si="103"/>
        <v>фото</v>
      </c>
      <c r="H1023" s="223"/>
      <c r="I1023" s="333" t="s">
        <v>8230</v>
      </c>
      <c r="J1023" s="334" t="s">
        <v>368</v>
      </c>
      <c r="K1023" s="335" t="s">
        <v>859</v>
      </c>
      <c r="L1023" s="336">
        <v>10</v>
      </c>
      <c r="M1023" s="337">
        <v>85.1</v>
      </c>
      <c r="N1023" s="338"/>
      <c r="O1023" s="149">
        <f t="shared" si="104"/>
        <v>0</v>
      </c>
      <c r="P1023" s="184">
        <v>4607109939352</v>
      </c>
      <c r="Q1023" s="504" t="s">
        <v>7296</v>
      </c>
      <c r="R1023" s="355">
        <f t="shared" si="105"/>
        <v>8.51</v>
      </c>
      <c r="S1023" s="359" t="s">
        <v>8228</v>
      </c>
      <c r="T1023" s="475" t="s">
        <v>8227</v>
      </c>
    </row>
    <row r="1024" spans="1:20" ht="22.5" x14ac:dyDescent="0.2">
      <c r="A1024" s="222">
        <v>1007</v>
      </c>
      <c r="B1024" s="283">
        <v>57</v>
      </c>
      <c r="C1024" s="331" t="s">
        <v>2837</v>
      </c>
      <c r="D1024" s="332"/>
      <c r="E1024" s="285" t="s">
        <v>866</v>
      </c>
      <c r="F1024" s="322" t="s">
        <v>1269</v>
      </c>
      <c r="G1024" s="512" t="str">
        <f t="shared" si="103"/>
        <v>фото</v>
      </c>
      <c r="H1024" s="223"/>
      <c r="I1024" s="333" t="s">
        <v>70</v>
      </c>
      <c r="J1024" s="334" t="s">
        <v>294</v>
      </c>
      <c r="K1024" s="335" t="s">
        <v>859</v>
      </c>
      <c r="L1024" s="336">
        <v>10</v>
      </c>
      <c r="M1024" s="337">
        <v>85.1</v>
      </c>
      <c r="N1024" s="338"/>
      <c r="O1024" s="149">
        <f t="shared" si="104"/>
        <v>0</v>
      </c>
      <c r="P1024" s="184">
        <v>4607109978559</v>
      </c>
      <c r="Q1024" s="339"/>
      <c r="R1024" s="355">
        <f t="shared" si="105"/>
        <v>8.51</v>
      </c>
      <c r="S1024" s="359" t="s">
        <v>2837</v>
      </c>
      <c r="T1024" s="475" t="s">
        <v>8227</v>
      </c>
    </row>
    <row r="1025" spans="1:20" ht="22.5" x14ac:dyDescent="0.2">
      <c r="A1025" s="222">
        <v>1008</v>
      </c>
      <c r="B1025" s="283">
        <v>1275</v>
      </c>
      <c r="C1025" s="331" t="s">
        <v>2838</v>
      </c>
      <c r="D1025" s="332"/>
      <c r="E1025" s="285" t="s">
        <v>866</v>
      </c>
      <c r="F1025" s="322" t="s">
        <v>1270</v>
      </c>
      <c r="G1025" s="512" t="str">
        <f t="shared" si="103"/>
        <v>фото</v>
      </c>
      <c r="H1025" s="223"/>
      <c r="I1025" s="333" t="s">
        <v>1271</v>
      </c>
      <c r="J1025" s="334" t="s">
        <v>294</v>
      </c>
      <c r="K1025" s="335" t="s">
        <v>867</v>
      </c>
      <c r="L1025" s="336">
        <v>10</v>
      </c>
      <c r="M1025" s="337">
        <v>152.5</v>
      </c>
      <c r="N1025" s="338"/>
      <c r="O1025" s="149">
        <f t="shared" si="104"/>
        <v>0</v>
      </c>
      <c r="P1025" s="184">
        <v>4607109984949</v>
      </c>
      <c r="Q1025" s="339"/>
      <c r="R1025" s="355">
        <f t="shared" si="105"/>
        <v>15.25</v>
      </c>
      <c r="S1025" s="359" t="s">
        <v>2838</v>
      </c>
      <c r="T1025" s="475" t="s">
        <v>8227</v>
      </c>
    </row>
    <row r="1026" spans="1:20" ht="22.5" x14ac:dyDescent="0.2">
      <c r="A1026" s="222">
        <v>1009</v>
      </c>
      <c r="B1026" s="283">
        <v>987</v>
      </c>
      <c r="C1026" s="331" t="s">
        <v>2839</v>
      </c>
      <c r="D1026" s="332"/>
      <c r="E1026" s="285" t="s">
        <v>866</v>
      </c>
      <c r="F1026" s="322" t="s">
        <v>1272</v>
      </c>
      <c r="G1026" s="512" t="str">
        <f t="shared" si="103"/>
        <v>фото</v>
      </c>
      <c r="H1026" s="223"/>
      <c r="I1026" s="333" t="s">
        <v>1273</v>
      </c>
      <c r="J1026" s="334" t="s">
        <v>294</v>
      </c>
      <c r="K1026" s="335" t="s">
        <v>859</v>
      </c>
      <c r="L1026" s="336">
        <v>10</v>
      </c>
      <c r="M1026" s="337">
        <v>85.1</v>
      </c>
      <c r="N1026" s="338"/>
      <c r="O1026" s="149">
        <f t="shared" si="104"/>
        <v>0</v>
      </c>
      <c r="P1026" s="184">
        <v>4607109970829</v>
      </c>
      <c r="Q1026" s="339"/>
      <c r="R1026" s="355">
        <f t="shared" si="105"/>
        <v>8.51</v>
      </c>
      <c r="S1026" s="359" t="s">
        <v>2839</v>
      </c>
      <c r="T1026" s="475" t="s">
        <v>8227</v>
      </c>
    </row>
    <row r="1027" spans="1:20" ht="22.5" x14ac:dyDescent="0.2">
      <c r="A1027" s="222">
        <v>1010</v>
      </c>
      <c r="B1027" s="283">
        <v>2549</v>
      </c>
      <c r="C1027" s="331" t="s">
        <v>2840</v>
      </c>
      <c r="D1027" s="332"/>
      <c r="E1027" s="285" t="s">
        <v>866</v>
      </c>
      <c r="F1027" s="322" t="s">
        <v>1274</v>
      </c>
      <c r="G1027" s="512" t="str">
        <f t="shared" si="103"/>
        <v>фото</v>
      </c>
      <c r="H1027" s="223"/>
      <c r="I1027" s="333" t="s">
        <v>1275</v>
      </c>
      <c r="J1027" s="334" t="s">
        <v>294</v>
      </c>
      <c r="K1027" s="335" t="s">
        <v>859</v>
      </c>
      <c r="L1027" s="336">
        <v>10</v>
      </c>
      <c r="M1027" s="337">
        <v>85.1</v>
      </c>
      <c r="N1027" s="338"/>
      <c r="O1027" s="149">
        <f t="shared" si="104"/>
        <v>0</v>
      </c>
      <c r="P1027" s="184">
        <v>4607109970843</v>
      </c>
      <c r="Q1027" s="339"/>
      <c r="R1027" s="355">
        <f t="shared" si="105"/>
        <v>8.51</v>
      </c>
      <c r="S1027" s="359" t="s">
        <v>2840</v>
      </c>
      <c r="T1027" s="475" t="s">
        <v>8227</v>
      </c>
    </row>
    <row r="1028" spans="1:20" ht="22.5" x14ac:dyDescent="0.2">
      <c r="A1028" s="222">
        <v>1011</v>
      </c>
      <c r="B1028" s="283">
        <v>1390</v>
      </c>
      <c r="C1028" s="331" t="s">
        <v>2841</v>
      </c>
      <c r="D1028" s="332"/>
      <c r="E1028" s="285" t="s">
        <v>866</v>
      </c>
      <c r="F1028" s="322" t="s">
        <v>295</v>
      </c>
      <c r="G1028" s="512" t="str">
        <f t="shared" si="103"/>
        <v>фото</v>
      </c>
      <c r="H1028" s="223"/>
      <c r="I1028" s="333" t="s">
        <v>296</v>
      </c>
      <c r="J1028" s="334" t="s">
        <v>294</v>
      </c>
      <c r="K1028" s="335" t="s">
        <v>859</v>
      </c>
      <c r="L1028" s="336">
        <v>10</v>
      </c>
      <c r="M1028" s="337">
        <v>85.1</v>
      </c>
      <c r="N1028" s="338"/>
      <c r="O1028" s="149">
        <f t="shared" si="104"/>
        <v>0</v>
      </c>
      <c r="P1028" s="184">
        <v>4607109972052</v>
      </c>
      <c r="Q1028" s="339"/>
      <c r="R1028" s="355">
        <f t="shared" si="105"/>
        <v>8.51</v>
      </c>
      <c r="S1028" s="359" t="s">
        <v>2841</v>
      </c>
      <c r="T1028" s="475" t="s">
        <v>8227</v>
      </c>
    </row>
    <row r="1029" spans="1:20" ht="22.5" x14ac:dyDescent="0.2">
      <c r="A1029" s="222">
        <v>1012</v>
      </c>
      <c r="B1029" s="283">
        <v>55</v>
      </c>
      <c r="C1029" s="331" t="s">
        <v>2842</v>
      </c>
      <c r="D1029" s="332"/>
      <c r="E1029" s="285" t="s">
        <v>866</v>
      </c>
      <c r="F1029" s="322" t="s">
        <v>1261</v>
      </c>
      <c r="G1029" s="512" t="str">
        <f t="shared" si="103"/>
        <v>фото</v>
      </c>
      <c r="H1029" s="223"/>
      <c r="I1029" s="333" t="s">
        <v>1262</v>
      </c>
      <c r="J1029" s="334" t="s">
        <v>294</v>
      </c>
      <c r="K1029" s="335" t="s">
        <v>859</v>
      </c>
      <c r="L1029" s="336">
        <v>10</v>
      </c>
      <c r="M1029" s="337">
        <v>124.1</v>
      </c>
      <c r="N1029" s="338"/>
      <c r="O1029" s="149">
        <f t="shared" si="104"/>
        <v>0</v>
      </c>
      <c r="P1029" s="184">
        <v>4607109978535</v>
      </c>
      <c r="Q1029" s="339"/>
      <c r="R1029" s="355">
        <f t="shared" si="105"/>
        <v>12.41</v>
      </c>
      <c r="S1029" s="359" t="s">
        <v>2842</v>
      </c>
      <c r="T1029" s="475" t="s">
        <v>8227</v>
      </c>
    </row>
    <row r="1030" spans="1:20" ht="22.5" x14ac:dyDescent="0.2">
      <c r="A1030" s="222">
        <v>1013</v>
      </c>
      <c r="B1030" s="283">
        <v>6511</v>
      </c>
      <c r="C1030" s="331" t="s">
        <v>4616</v>
      </c>
      <c r="D1030" s="332"/>
      <c r="E1030" s="285" t="s">
        <v>866</v>
      </c>
      <c r="F1030" s="322" t="s">
        <v>4617</v>
      </c>
      <c r="G1030" s="512" t="str">
        <f t="shared" si="103"/>
        <v>фото</v>
      </c>
      <c r="H1030" s="223"/>
      <c r="I1030" s="333" t="s">
        <v>4618</v>
      </c>
      <c r="J1030" s="334" t="s">
        <v>294</v>
      </c>
      <c r="K1030" s="335" t="s">
        <v>867</v>
      </c>
      <c r="L1030" s="336">
        <v>10</v>
      </c>
      <c r="M1030" s="337">
        <v>85.1</v>
      </c>
      <c r="N1030" s="338"/>
      <c r="O1030" s="149">
        <f t="shared" si="104"/>
        <v>0</v>
      </c>
      <c r="P1030" s="184">
        <v>4607109930601</v>
      </c>
      <c r="Q1030" s="339"/>
      <c r="R1030" s="355">
        <f t="shared" si="105"/>
        <v>8.51</v>
      </c>
      <c r="S1030" s="359" t="s">
        <v>4616</v>
      </c>
      <c r="T1030" s="475" t="s">
        <v>8227</v>
      </c>
    </row>
    <row r="1031" spans="1:20" ht="22.5" x14ac:dyDescent="0.2">
      <c r="A1031" s="222">
        <v>1014</v>
      </c>
      <c r="B1031" s="283">
        <v>2547</v>
      </c>
      <c r="C1031" s="331" t="s">
        <v>2843</v>
      </c>
      <c r="D1031" s="332"/>
      <c r="E1031" s="285" t="s">
        <v>866</v>
      </c>
      <c r="F1031" s="322" t="s">
        <v>1266</v>
      </c>
      <c r="G1031" s="512" t="str">
        <f t="shared" si="103"/>
        <v>фото</v>
      </c>
      <c r="H1031" s="223"/>
      <c r="I1031" s="333" t="s">
        <v>893</v>
      </c>
      <c r="J1031" s="334" t="s">
        <v>294</v>
      </c>
      <c r="K1031" s="335" t="s">
        <v>859</v>
      </c>
      <c r="L1031" s="336">
        <v>10</v>
      </c>
      <c r="M1031" s="337">
        <v>85.1</v>
      </c>
      <c r="N1031" s="338"/>
      <c r="O1031" s="149">
        <f t="shared" si="104"/>
        <v>0</v>
      </c>
      <c r="P1031" s="184">
        <v>4607109970836</v>
      </c>
      <c r="Q1031" s="339"/>
      <c r="R1031" s="355">
        <f t="shared" si="105"/>
        <v>8.51</v>
      </c>
      <c r="S1031" s="359" t="s">
        <v>2843</v>
      </c>
      <c r="T1031" s="475" t="s">
        <v>8227</v>
      </c>
    </row>
    <row r="1032" spans="1:20" ht="15" x14ac:dyDescent="0.2">
      <c r="A1032" s="461">
        <v>1015</v>
      </c>
      <c r="B1032" s="288"/>
      <c r="C1032" s="288"/>
      <c r="D1032" s="288"/>
      <c r="E1032" s="286" t="s">
        <v>297</v>
      </c>
      <c r="F1032" s="480"/>
      <c r="G1032" s="480"/>
      <c r="H1032" s="480"/>
      <c r="I1032" s="326"/>
      <c r="J1032" s="326"/>
      <c r="K1032" s="326"/>
      <c r="L1032" s="326"/>
      <c r="M1032" s="326"/>
      <c r="N1032" s="326"/>
      <c r="O1032" s="326"/>
      <c r="P1032" s="326"/>
      <c r="Q1032" s="326"/>
      <c r="R1032" s="326"/>
      <c r="S1032" s="344"/>
      <c r="T1032" s="484"/>
    </row>
    <row r="1033" spans="1:20" s="107" customFormat="1" ht="28.5" x14ac:dyDescent="0.2">
      <c r="A1033" s="222">
        <v>1016</v>
      </c>
      <c r="B1033" s="283">
        <v>6732</v>
      </c>
      <c r="C1033" s="331" t="s">
        <v>2844</v>
      </c>
      <c r="D1033" s="332"/>
      <c r="E1033" s="285" t="s">
        <v>866</v>
      </c>
      <c r="F1033" s="322" t="s">
        <v>298</v>
      </c>
      <c r="G1033" s="512" t="str">
        <f t="shared" ref="G1033:G1050" si="106">HYPERLINK("http://www.gardenbulbs.ru/images/summer_CL/thumbnails/"&amp;C1033&amp;".jpg","фото")</f>
        <v>фото</v>
      </c>
      <c r="H1033" s="223"/>
      <c r="I1033" s="333" t="s">
        <v>2845</v>
      </c>
      <c r="J1033" s="334" t="s">
        <v>294</v>
      </c>
      <c r="K1033" s="335" t="s">
        <v>851</v>
      </c>
      <c r="L1033" s="336">
        <v>7</v>
      </c>
      <c r="M1033" s="337">
        <v>137.4</v>
      </c>
      <c r="N1033" s="338"/>
      <c r="O1033" s="149">
        <f t="shared" ref="O1033:O1050" si="107">IF(ISERROR(N1033*M1033),0,N1033*M1033)</f>
        <v>0</v>
      </c>
      <c r="P1033" s="184">
        <v>4607109943762</v>
      </c>
      <c r="Q1033" s="339"/>
      <c r="R1033" s="355">
        <f t="shared" ref="R1033:R1050" si="108">ROUND(M1033/L1033,2)</f>
        <v>19.63</v>
      </c>
      <c r="S1033" s="359" t="s">
        <v>2844</v>
      </c>
      <c r="T1033" s="475" t="s">
        <v>8231</v>
      </c>
    </row>
    <row r="1034" spans="1:20" ht="28.5" x14ac:dyDescent="0.2">
      <c r="A1034" s="222">
        <v>1017</v>
      </c>
      <c r="B1034" s="283">
        <v>6733</v>
      </c>
      <c r="C1034" s="331" t="s">
        <v>2846</v>
      </c>
      <c r="D1034" s="332"/>
      <c r="E1034" s="285" t="s">
        <v>866</v>
      </c>
      <c r="F1034" s="322" t="s">
        <v>299</v>
      </c>
      <c r="G1034" s="512" t="str">
        <f t="shared" si="106"/>
        <v>фото</v>
      </c>
      <c r="H1034" s="223"/>
      <c r="I1034" s="333" t="s">
        <v>2847</v>
      </c>
      <c r="J1034" s="334" t="s">
        <v>294</v>
      </c>
      <c r="K1034" s="335" t="s">
        <v>851</v>
      </c>
      <c r="L1034" s="336">
        <v>10</v>
      </c>
      <c r="M1034" s="337">
        <v>86.9</v>
      </c>
      <c r="N1034" s="338"/>
      <c r="O1034" s="149">
        <f t="shared" si="107"/>
        <v>0</v>
      </c>
      <c r="P1034" s="184">
        <v>4607109943779</v>
      </c>
      <c r="Q1034" s="339"/>
      <c r="R1034" s="355">
        <f t="shared" si="108"/>
        <v>8.69</v>
      </c>
      <c r="S1034" s="359" t="s">
        <v>2846</v>
      </c>
      <c r="T1034" s="475" t="s">
        <v>8231</v>
      </c>
    </row>
    <row r="1035" spans="1:20" ht="28.5" x14ac:dyDescent="0.2">
      <c r="A1035" s="222">
        <v>1018</v>
      </c>
      <c r="B1035" s="283">
        <v>7485</v>
      </c>
      <c r="C1035" s="331" t="s">
        <v>8232</v>
      </c>
      <c r="D1035" s="332"/>
      <c r="E1035" s="385" t="s">
        <v>866</v>
      </c>
      <c r="F1035" s="323" t="s">
        <v>8233</v>
      </c>
      <c r="G1035" s="512" t="str">
        <f t="shared" si="106"/>
        <v>фото</v>
      </c>
      <c r="H1035" s="223"/>
      <c r="I1035" s="333" t="s">
        <v>8234</v>
      </c>
      <c r="J1035" s="334" t="s">
        <v>294</v>
      </c>
      <c r="K1035" s="335" t="s">
        <v>851</v>
      </c>
      <c r="L1035" s="336">
        <v>10</v>
      </c>
      <c r="M1035" s="337">
        <v>51.4</v>
      </c>
      <c r="N1035" s="338"/>
      <c r="O1035" s="149">
        <f t="shared" si="107"/>
        <v>0</v>
      </c>
      <c r="P1035" s="184">
        <v>4607109950586</v>
      </c>
      <c r="Q1035" s="504" t="s">
        <v>7296</v>
      </c>
      <c r="R1035" s="355">
        <f t="shared" si="108"/>
        <v>5.14</v>
      </c>
      <c r="S1035" s="359" t="s">
        <v>8232</v>
      </c>
      <c r="T1035" s="475" t="s">
        <v>8231</v>
      </c>
    </row>
    <row r="1036" spans="1:20" ht="28.5" x14ac:dyDescent="0.2">
      <c r="A1036" s="222">
        <v>1019</v>
      </c>
      <c r="B1036" s="283">
        <v>7502</v>
      </c>
      <c r="C1036" s="331" t="s">
        <v>3723</v>
      </c>
      <c r="D1036" s="332"/>
      <c r="E1036" s="285" t="s">
        <v>866</v>
      </c>
      <c r="F1036" s="322" t="s">
        <v>2848</v>
      </c>
      <c r="G1036" s="512" t="str">
        <f t="shared" si="106"/>
        <v>фото</v>
      </c>
      <c r="H1036" s="223"/>
      <c r="I1036" s="333" t="s">
        <v>2849</v>
      </c>
      <c r="J1036" s="334" t="s">
        <v>294</v>
      </c>
      <c r="K1036" s="335" t="s">
        <v>851</v>
      </c>
      <c r="L1036" s="336">
        <v>10</v>
      </c>
      <c r="M1036" s="337">
        <v>63.8</v>
      </c>
      <c r="N1036" s="338"/>
      <c r="O1036" s="149">
        <f t="shared" si="107"/>
        <v>0</v>
      </c>
      <c r="P1036" s="184">
        <v>4607109938614</v>
      </c>
      <c r="Q1036" s="339"/>
      <c r="R1036" s="355">
        <f t="shared" si="108"/>
        <v>6.38</v>
      </c>
      <c r="S1036" s="359" t="s">
        <v>3723</v>
      </c>
      <c r="T1036" s="475" t="s">
        <v>8231</v>
      </c>
    </row>
    <row r="1037" spans="1:20" ht="25.5" x14ac:dyDescent="0.2">
      <c r="A1037" s="222">
        <v>1020</v>
      </c>
      <c r="B1037" s="283">
        <v>972</v>
      </c>
      <c r="C1037" s="331" t="s">
        <v>8235</v>
      </c>
      <c r="D1037" s="332"/>
      <c r="E1037" s="385" t="s">
        <v>866</v>
      </c>
      <c r="F1037" s="323" t="s">
        <v>8236</v>
      </c>
      <c r="G1037" s="512" t="str">
        <f t="shared" si="106"/>
        <v>фото</v>
      </c>
      <c r="H1037" s="223"/>
      <c r="I1037" s="333" t="s">
        <v>8237</v>
      </c>
      <c r="J1037" s="334" t="s">
        <v>1450</v>
      </c>
      <c r="K1037" s="335" t="s">
        <v>851</v>
      </c>
      <c r="L1037" s="336">
        <v>10</v>
      </c>
      <c r="M1037" s="337">
        <v>86.9</v>
      </c>
      <c r="N1037" s="338"/>
      <c r="O1037" s="149">
        <f t="shared" si="107"/>
        <v>0</v>
      </c>
      <c r="P1037" s="184">
        <v>4607109978894</v>
      </c>
      <c r="Q1037" s="504" t="s">
        <v>7296</v>
      </c>
      <c r="R1037" s="355">
        <f t="shared" si="108"/>
        <v>8.69</v>
      </c>
      <c r="S1037" s="359" t="s">
        <v>8235</v>
      </c>
      <c r="T1037" s="475" t="s">
        <v>8231</v>
      </c>
    </row>
    <row r="1038" spans="1:20" ht="22.5" x14ac:dyDescent="0.2">
      <c r="A1038" s="222">
        <v>1021</v>
      </c>
      <c r="B1038" s="283">
        <v>7503</v>
      </c>
      <c r="C1038" s="331" t="s">
        <v>3724</v>
      </c>
      <c r="D1038" s="332"/>
      <c r="E1038" s="285" t="s">
        <v>866</v>
      </c>
      <c r="F1038" s="322" t="s">
        <v>2850</v>
      </c>
      <c r="G1038" s="512" t="str">
        <f t="shared" si="106"/>
        <v>фото</v>
      </c>
      <c r="H1038" s="223"/>
      <c r="I1038" s="333" t="s">
        <v>2851</v>
      </c>
      <c r="J1038" s="334" t="s">
        <v>294</v>
      </c>
      <c r="K1038" s="335" t="s">
        <v>851</v>
      </c>
      <c r="L1038" s="336">
        <v>7</v>
      </c>
      <c r="M1038" s="337">
        <v>156.1</v>
      </c>
      <c r="N1038" s="338"/>
      <c r="O1038" s="149">
        <f t="shared" si="107"/>
        <v>0</v>
      </c>
      <c r="P1038" s="184">
        <v>4607109938607</v>
      </c>
      <c r="Q1038" s="339"/>
      <c r="R1038" s="355">
        <f t="shared" si="108"/>
        <v>22.3</v>
      </c>
      <c r="S1038" s="359" t="s">
        <v>3724</v>
      </c>
      <c r="T1038" s="475" t="s">
        <v>8231</v>
      </c>
    </row>
    <row r="1039" spans="1:20" ht="28.5" x14ac:dyDescent="0.2">
      <c r="A1039" s="222">
        <v>1022</v>
      </c>
      <c r="B1039" s="283">
        <v>6735</v>
      </c>
      <c r="C1039" s="331" t="s">
        <v>2852</v>
      </c>
      <c r="D1039" s="332"/>
      <c r="E1039" s="285" t="s">
        <v>866</v>
      </c>
      <c r="F1039" s="322" t="s">
        <v>300</v>
      </c>
      <c r="G1039" s="512" t="str">
        <f t="shared" si="106"/>
        <v>фото</v>
      </c>
      <c r="H1039" s="223"/>
      <c r="I1039" s="333" t="s">
        <v>2853</v>
      </c>
      <c r="J1039" s="334" t="s">
        <v>294</v>
      </c>
      <c r="K1039" s="335" t="s">
        <v>851</v>
      </c>
      <c r="L1039" s="336">
        <v>10</v>
      </c>
      <c r="M1039" s="337">
        <v>140.1</v>
      </c>
      <c r="N1039" s="338"/>
      <c r="O1039" s="149">
        <f t="shared" si="107"/>
        <v>0</v>
      </c>
      <c r="P1039" s="184">
        <v>4607109943793</v>
      </c>
      <c r="Q1039" s="339"/>
      <c r="R1039" s="355">
        <f t="shared" si="108"/>
        <v>14.01</v>
      </c>
      <c r="S1039" s="359" t="s">
        <v>2852</v>
      </c>
      <c r="T1039" s="475" t="s">
        <v>8231</v>
      </c>
    </row>
    <row r="1040" spans="1:20" ht="38.25" x14ac:dyDescent="0.2">
      <c r="A1040" s="222">
        <v>1023</v>
      </c>
      <c r="B1040" s="283">
        <v>2578</v>
      </c>
      <c r="C1040" s="331" t="s">
        <v>6722</v>
      </c>
      <c r="D1040" s="332"/>
      <c r="E1040" s="285" t="s">
        <v>866</v>
      </c>
      <c r="F1040" s="322" t="s">
        <v>6310</v>
      </c>
      <c r="G1040" s="512" t="str">
        <f t="shared" si="106"/>
        <v>фото</v>
      </c>
      <c r="H1040" s="223"/>
      <c r="I1040" s="333" t="s">
        <v>6576</v>
      </c>
      <c r="J1040" s="334" t="s">
        <v>6577</v>
      </c>
      <c r="K1040" s="335" t="s">
        <v>859</v>
      </c>
      <c r="L1040" s="336">
        <v>10</v>
      </c>
      <c r="M1040" s="337">
        <v>86.9</v>
      </c>
      <c r="N1040" s="338"/>
      <c r="O1040" s="149">
        <f t="shared" si="107"/>
        <v>0</v>
      </c>
      <c r="P1040" s="184">
        <v>4607109970355</v>
      </c>
      <c r="Q1040" s="339" t="s">
        <v>5840</v>
      </c>
      <c r="R1040" s="355">
        <f t="shared" si="108"/>
        <v>8.69</v>
      </c>
      <c r="S1040" s="359" t="s">
        <v>6722</v>
      </c>
      <c r="T1040" s="475" t="s">
        <v>8231</v>
      </c>
    </row>
    <row r="1041" spans="1:20" ht="28.5" x14ac:dyDescent="0.2">
      <c r="A1041" s="222">
        <v>1024</v>
      </c>
      <c r="B1041" s="283">
        <v>6734</v>
      </c>
      <c r="C1041" s="331" t="s">
        <v>2854</v>
      </c>
      <c r="D1041" s="332"/>
      <c r="E1041" s="285" t="s">
        <v>866</v>
      </c>
      <c r="F1041" s="322" t="s">
        <v>301</v>
      </c>
      <c r="G1041" s="512" t="str">
        <f t="shared" si="106"/>
        <v>фото</v>
      </c>
      <c r="H1041" s="223"/>
      <c r="I1041" s="333" t="s">
        <v>2855</v>
      </c>
      <c r="J1041" s="334" t="s">
        <v>294</v>
      </c>
      <c r="K1041" s="335" t="s">
        <v>851</v>
      </c>
      <c r="L1041" s="336">
        <v>10</v>
      </c>
      <c r="M1041" s="337">
        <v>51.4</v>
      </c>
      <c r="N1041" s="338"/>
      <c r="O1041" s="149">
        <f t="shared" si="107"/>
        <v>0</v>
      </c>
      <c r="P1041" s="184">
        <v>4607109943786</v>
      </c>
      <c r="Q1041" s="339"/>
      <c r="R1041" s="355">
        <f t="shared" si="108"/>
        <v>5.14</v>
      </c>
      <c r="S1041" s="359" t="s">
        <v>2854</v>
      </c>
      <c r="T1041" s="475" t="s">
        <v>8231</v>
      </c>
    </row>
    <row r="1042" spans="1:20" ht="28.5" x14ac:dyDescent="0.2">
      <c r="A1042" s="222">
        <v>1025</v>
      </c>
      <c r="B1042" s="283">
        <v>6736</v>
      </c>
      <c r="C1042" s="331" t="s">
        <v>2856</v>
      </c>
      <c r="D1042" s="332"/>
      <c r="E1042" s="285" t="s">
        <v>866</v>
      </c>
      <c r="F1042" s="322" t="s">
        <v>302</v>
      </c>
      <c r="G1042" s="512" t="str">
        <f t="shared" si="106"/>
        <v>фото</v>
      </c>
      <c r="H1042" s="223"/>
      <c r="I1042" s="333" t="s">
        <v>2857</v>
      </c>
      <c r="J1042" s="334" t="s">
        <v>294</v>
      </c>
      <c r="K1042" s="335" t="s">
        <v>851</v>
      </c>
      <c r="L1042" s="336">
        <v>10</v>
      </c>
      <c r="M1042" s="337">
        <v>140.1</v>
      </c>
      <c r="N1042" s="338"/>
      <c r="O1042" s="149">
        <f t="shared" si="107"/>
        <v>0</v>
      </c>
      <c r="P1042" s="184">
        <v>4607109943809</v>
      </c>
      <c r="Q1042" s="339"/>
      <c r="R1042" s="355">
        <f t="shared" si="108"/>
        <v>14.01</v>
      </c>
      <c r="S1042" s="359" t="s">
        <v>2856</v>
      </c>
      <c r="T1042" s="475" t="s">
        <v>8231</v>
      </c>
    </row>
    <row r="1043" spans="1:20" ht="28.5" x14ac:dyDescent="0.2">
      <c r="A1043" s="222">
        <v>1026</v>
      </c>
      <c r="B1043" s="283">
        <v>7504</v>
      </c>
      <c r="C1043" s="331" t="s">
        <v>3727</v>
      </c>
      <c r="D1043" s="332"/>
      <c r="E1043" s="285" t="s">
        <v>866</v>
      </c>
      <c r="F1043" s="322" t="s">
        <v>2858</v>
      </c>
      <c r="G1043" s="512" t="str">
        <f t="shared" si="106"/>
        <v>фото</v>
      </c>
      <c r="H1043" s="223"/>
      <c r="I1043" s="333" t="s">
        <v>2859</v>
      </c>
      <c r="J1043" s="334" t="s">
        <v>294</v>
      </c>
      <c r="K1043" s="335" t="s">
        <v>851</v>
      </c>
      <c r="L1043" s="336">
        <v>7</v>
      </c>
      <c r="M1043" s="337">
        <v>212</v>
      </c>
      <c r="N1043" s="338"/>
      <c r="O1043" s="149">
        <f t="shared" si="107"/>
        <v>0</v>
      </c>
      <c r="P1043" s="184">
        <v>4607109938591</v>
      </c>
      <c r="Q1043" s="339"/>
      <c r="R1043" s="355">
        <f t="shared" si="108"/>
        <v>30.29</v>
      </c>
      <c r="S1043" s="359" t="s">
        <v>3727</v>
      </c>
      <c r="T1043" s="475" t="s">
        <v>8231</v>
      </c>
    </row>
    <row r="1044" spans="1:20" ht="28.5" x14ac:dyDescent="0.2">
      <c r="A1044" s="222">
        <v>1027</v>
      </c>
      <c r="B1044" s="283">
        <v>6737</v>
      </c>
      <c r="C1044" s="331" t="s">
        <v>2860</v>
      </c>
      <c r="D1044" s="332"/>
      <c r="E1044" s="285" t="s">
        <v>866</v>
      </c>
      <c r="F1044" s="322" t="s">
        <v>303</v>
      </c>
      <c r="G1044" s="512" t="str">
        <f t="shared" si="106"/>
        <v>фото</v>
      </c>
      <c r="H1044" s="223"/>
      <c r="I1044" s="333" t="s">
        <v>2861</v>
      </c>
      <c r="J1044" s="334" t="s">
        <v>294</v>
      </c>
      <c r="K1044" s="335" t="s">
        <v>851</v>
      </c>
      <c r="L1044" s="336">
        <v>10</v>
      </c>
      <c r="M1044" s="337">
        <v>70.900000000000006</v>
      </c>
      <c r="N1044" s="338"/>
      <c r="O1044" s="149">
        <f t="shared" si="107"/>
        <v>0</v>
      </c>
      <c r="P1044" s="184">
        <v>4607109943816</v>
      </c>
      <c r="Q1044" s="339"/>
      <c r="R1044" s="355">
        <f t="shared" si="108"/>
        <v>7.09</v>
      </c>
      <c r="S1044" s="359" t="s">
        <v>2860</v>
      </c>
      <c r="T1044" s="475" t="s">
        <v>8231</v>
      </c>
    </row>
    <row r="1045" spans="1:20" ht="28.5" x14ac:dyDescent="0.2">
      <c r="A1045" s="222">
        <v>1028</v>
      </c>
      <c r="B1045" s="283">
        <v>7505</v>
      </c>
      <c r="C1045" s="331" t="s">
        <v>3725</v>
      </c>
      <c r="D1045" s="332"/>
      <c r="E1045" s="285" t="s">
        <v>866</v>
      </c>
      <c r="F1045" s="322" t="s">
        <v>2862</v>
      </c>
      <c r="G1045" s="512" t="str">
        <f t="shared" si="106"/>
        <v>фото</v>
      </c>
      <c r="H1045" s="223"/>
      <c r="I1045" s="333" t="s">
        <v>1664</v>
      </c>
      <c r="J1045" s="334" t="s">
        <v>294</v>
      </c>
      <c r="K1045" s="335" t="s">
        <v>851</v>
      </c>
      <c r="L1045" s="336">
        <v>10</v>
      </c>
      <c r="M1045" s="337">
        <v>51.4</v>
      </c>
      <c r="N1045" s="338"/>
      <c r="O1045" s="149">
        <f t="shared" si="107"/>
        <v>0</v>
      </c>
      <c r="P1045" s="184">
        <v>4607109938584</v>
      </c>
      <c r="Q1045" s="339"/>
      <c r="R1045" s="355">
        <f t="shared" si="108"/>
        <v>5.14</v>
      </c>
      <c r="S1045" s="359" t="s">
        <v>3725</v>
      </c>
      <c r="T1045" s="475" t="s">
        <v>8231</v>
      </c>
    </row>
    <row r="1046" spans="1:20" s="107" customFormat="1" ht="28.5" x14ac:dyDescent="0.2">
      <c r="A1046" s="222">
        <v>1029</v>
      </c>
      <c r="B1046" s="283">
        <v>7506</v>
      </c>
      <c r="C1046" s="331" t="s">
        <v>3726</v>
      </c>
      <c r="D1046" s="332"/>
      <c r="E1046" s="285" t="s">
        <v>866</v>
      </c>
      <c r="F1046" s="322" t="s">
        <v>2863</v>
      </c>
      <c r="G1046" s="512" t="str">
        <f t="shared" si="106"/>
        <v>фото</v>
      </c>
      <c r="H1046" s="223"/>
      <c r="I1046" s="333" t="s">
        <v>2864</v>
      </c>
      <c r="J1046" s="334" t="s">
        <v>294</v>
      </c>
      <c r="K1046" s="335" t="s">
        <v>851</v>
      </c>
      <c r="L1046" s="336">
        <v>10</v>
      </c>
      <c r="M1046" s="337">
        <v>51.4</v>
      </c>
      <c r="N1046" s="338"/>
      <c r="O1046" s="149">
        <f t="shared" si="107"/>
        <v>0</v>
      </c>
      <c r="P1046" s="184">
        <v>4607109938577</v>
      </c>
      <c r="Q1046" s="339"/>
      <c r="R1046" s="355">
        <f t="shared" si="108"/>
        <v>5.14</v>
      </c>
      <c r="S1046" s="359" t="s">
        <v>3726</v>
      </c>
      <c r="T1046" s="475" t="s">
        <v>8231</v>
      </c>
    </row>
    <row r="1047" spans="1:20" ht="51" x14ac:dyDescent="0.2">
      <c r="A1047" s="222">
        <v>1030</v>
      </c>
      <c r="B1047" s="283">
        <v>914</v>
      </c>
      <c r="C1047" s="331" t="s">
        <v>6723</v>
      </c>
      <c r="D1047" s="332"/>
      <c r="E1047" s="285" t="s">
        <v>866</v>
      </c>
      <c r="F1047" s="322" t="s">
        <v>6311</v>
      </c>
      <c r="G1047" s="512" t="str">
        <f t="shared" si="106"/>
        <v>фото</v>
      </c>
      <c r="H1047" s="223"/>
      <c r="I1047" s="333" t="s">
        <v>6578</v>
      </c>
      <c r="J1047" s="334" t="s">
        <v>294</v>
      </c>
      <c r="K1047" s="335" t="s">
        <v>851</v>
      </c>
      <c r="L1047" s="336">
        <v>10</v>
      </c>
      <c r="M1047" s="337">
        <v>85.1</v>
      </c>
      <c r="N1047" s="338"/>
      <c r="O1047" s="149">
        <f t="shared" si="107"/>
        <v>0</v>
      </c>
      <c r="P1047" s="184">
        <v>4607109970294</v>
      </c>
      <c r="Q1047" s="339" t="s">
        <v>5840</v>
      </c>
      <c r="R1047" s="355">
        <f t="shared" si="108"/>
        <v>8.51</v>
      </c>
      <c r="S1047" s="359" t="s">
        <v>6723</v>
      </c>
      <c r="T1047" s="475" t="s">
        <v>8231</v>
      </c>
    </row>
    <row r="1048" spans="1:20" ht="28.5" x14ac:dyDescent="0.2">
      <c r="A1048" s="222">
        <v>1031</v>
      </c>
      <c r="B1048" s="283">
        <v>6738</v>
      </c>
      <c r="C1048" s="331" t="s">
        <v>2865</v>
      </c>
      <c r="D1048" s="332"/>
      <c r="E1048" s="285" t="s">
        <v>866</v>
      </c>
      <c r="F1048" s="322" t="s">
        <v>304</v>
      </c>
      <c r="G1048" s="512" t="str">
        <f t="shared" si="106"/>
        <v>фото</v>
      </c>
      <c r="H1048" s="223"/>
      <c r="I1048" s="333" t="s">
        <v>2866</v>
      </c>
      <c r="J1048" s="334" t="s">
        <v>294</v>
      </c>
      <c r="K1048" s="335" t="s">
        <v>851</v>
      </c>
      <c r="L1048" s="336">
        <v>10</v>
      </c>
      <c r="M1048" s="337">
        <v>99.3</v>
      </c>
      <c r="N1048" s="338"/>
      <c r="O1048" s="149">
        <f t="shared" si="107"/>
        <v>0</v>
      </c>
      <c r="P1048" s="184">
        <v>4607109943823</v>
      </c>
      <c r="Q1048" s="339"/>
      <c r="R1048" s="355">
        <f t="shared" si="108"/>
        <v>9.93</v>
      </c>
      <c r="S1048" s="359" t="s">
        <v>2865</v>
      </c>
      <c r="T1048" s="475" t="s">
        <v>8231</v>
      </c>
    </row>
    <row r="1049" spans="1:20" ht="25.5" x14ac:dyDescent="0.2">
      <c r="A1049" s="222">
        <v>1032</v>
      </c>
      <c r="B1049" s="283">
        <v>6739</v>
      </c>
      <c r="C1049" s="331" t="s">
        <v>2867</v>
      </c>
      <c r="D1049" s="332"/>
      <c r="E1049" s="285" t="s">
        <v>866</v>
      </c>
      <c r="F1049" s="322" t="s">
        <v>305</v>
      </c>
      <c r="G1049" s="512" t="str">
        <f t="shared" si="106"/>
        <v>фото</v>
      </c>
      <c r="H1049" s="223"/>
      <c r="I1049" s="333" t="s">
        <v>2868</v>
      </c>
      <c r="J1049" s="334" t="s">
        <v>294</v>
      </c>
      <c r="K1049" s="335" t="s">
        <v>860</v>
      </c>
      <c r="L1049" s="336">
        <v>10</v>
      </c>
      <c r="M1049" s="337">
        <v>86.9</v>
      </c>
      <c r="N1049" s="338"/>
      <c r="O1049" s="149">
        <f t="shared" si="107"/>
        <v>0</v>
      </c>
      <c r="P1049" s="184">
        <v>4607109943830</v>
      </c>
      <c r="Q1049" s="339"/>
      <c r="R1049" s="355">
        <f t="shared" si="108"/>
        <v>8.69</v>
      </c>
      <c r="S1049" s="359" t="s">
        <v>2867</v>
      </c>
      <c r="T1049" s="475" t="s">
        <v>8231</v>
      </c>
    </row>
    <row r="1050" spans="1:20" s="106" customFormat="1" ht="38.25" x14ac:dyDescent="0.2">
      <c r="A1050" s="222">
        <v>1033</v>
      </c>
      <c r="B1050" s="283">
        <v>51</v>
      </c>
      <c r="C1050" s="331" t="s">
        <v>6724</v>
      </c>
      <c r="D1050" s="332"/>
      <c r="E1050" s="285" t="s">
        <v>866</v>
      </c>
      <c r="F1050" s="322" t="s">
        <v>6312</v>
      </c>
      <c r="G1050" s="512" t="str">
        <f t="shared" si="106"/>
        <v>фото</v>
      </c>
      <c r="H1050" s="223"/>
      <c r="I1050" s="333" t="s">
        <v>6579</v>
      </c>
      <c r="J1050" s="334" t="s">
        <v>294</v>
      </c>
      <c r="K1050" s="335" t="s">
        <v>851</v>
      </c>
      <c r="L1050" s="336">
        <v>10</v>
      </c>
      <c r="M1050" s="337">
        <v>51.4</v>
      </c>
      <c r="N1050" s="338"/>
      <c r="O1050" s="149">
        <f t="shared" si="107"/>
        <v>0</v>
      </c>
      <c r="P1050" s="184">
        <v>4607109978733</v>
      </c>
      <c r="Q1050" s="339" t="s">
        <v>5840</v>
      </c>
      <c r="R1050" s="355">
        <f t="shared" si="108"/>
        <v>5.14</v>
      </c>
      <c r="S1050" s="359" t="s">
        <v>6724</v>
      </c>
      <c r="T1050" s="475" t="s">
        <v>8231</v>
      </c>
    </row>
    <row r="1051" spans="1:20" ht="15" x14ac:dyDescent="0.2">
      <c r="A1051" s="461">
        <v>1034</v>
      </c>
      <c r="B1051" s="288"/>
      <c r="C1051" s="288"/>
      <c r="D1051" s="288"/>
      <c r="E1051" s="286" t="s">
        <v>1278</v>
      </c>
      <c r="F1051" s="480"/>
      <c r="G1051" s="480"/>
      <c r="H1051" s="480"/>
      <c r="I1051" s="326"/>
      <c r="J1051" s="326"/>
      <c r="K1051" s="326"/>
      <c r="L1051" s="326"/>
      <c r="M1051" s="326"/>
      <c r="N1051" s="326"/>
      <c r="O1051" s="326"/>
      <c r="P1051" s="326"/>
      <c r="Q1051" s="326"/>
      <c r="R1051" s="326"/>
      <c r="S1051" s="344"/>
      <c r="T1051" s="484"/>
    </row>
    <row r="1052" spans="1:20" ht="28.5" x14ac:dyDescent="0.2">
      <c r="A1052" s="222">
        <v>1035</v>
      </c>
      <c r="B1052" s="283">
        <v>6516</v>
      </c>
      <c r="C1052" s="331" t="s">
        <v>4624</v>
      </c>
      <c r="D1052" s="332"/>
      <c r="E1052" s="285" t="s">
        <v>866</v>
      </c>
      <c r="F1052" s="322" t="s">
        <v>4625</v>
      </c>
      <c r="G1052" s="512" t="str">
        <f t="shared" ref="G1052:G1058" si="109">HYPERLINK("http://www.gardenbulbs.ru/images/summer_CL/thumbnails/"&amp;C1052&amp;".jpg","фото")</f>
        <v>фото</v>
      </c>
      <c r="H1052" s="223"/>
      <c r="I1052" s="333" t="s">
        <v>4626</v>
      </c>
      <c r="J1052" s="334" t="s">
        <v>4627</v>
      </c>
      <c r="K1052" s="335" t="s">
        <v>863</v>
      </c>
      <c r="L1052" s="336">
        <v>10</v>
      </c>
      <c r="M1052" s="337">
        <v>166.7</v>
      </c>
      <c r="N1052" s="338"/>
      <c r="O1052" s="149">
        <f t="shared" ref="O1052:O1058" si="110">IF(ISERROR(N1052*M1052),0,N1052*M1052)</f>
        <v>0</v>
      </c>
      <c r="P1052" s="184">
        <v>4607109930571</v>
      </c>
      <c r="Q1052" s="339"/>
      <c r="R1052" s="355">
        <f t="shared" ref="R1052:R1058" si="111">ROUND(M1052/L1052,2)</f>
        <v>16.670000000000002</v>
      </c>
      <c r="S1052" s="359" t="s">
        <v>4624</v>
      </c>
      <c r="T1052" s="475" t="s">
        <v>8238</v>
      </c>
    </row>
    <row r="1053" spans="1:20" ht="28.5" x14ac:dyDescent="0.2">
      <c r="A1053" s="222">
        <v>1036</v>
      </c>
      <c r="B1053" s="283">
        <v>985</v>
      </c>
      <c r="C1053" s="331" t="s">
        <v>2869</v>
      </c>
      <c r="D1053" s="332"/>
      <c r="E1053" s="285" t="s">
        <v>866</v>
      </c>
      <c r="F1053" s="322" t="s">
        <v>1279</v>
      </c>
      <c r="G1053" s="512" t="str">
        <f t="shared" si="109"/>
        <v>фото</v>
      </c>
      <c r="H1053" s="223"/>
      <c r="I1053" s="333" t="s">
        <v>2870</v>
      </c>
      <c r="J1053" s="334" t="s">
        <v>294</v>
      </c>
      <c r="K1053" s="335" t="s">
        <v>859</v>
      </c>
      <c r="L1053" s="336">
        <v>10</v>
      </c>
      <c r="M1053" s="337">
        <v>122.4</v>
      </c>
      <c r="N1053" s="338"/>
      <c r="O1053" s="149">
        <f t="shared" si="110"/>
        <v>0</v>
      </c>
      <c r="P1053" s="184">
        <v>4607109970782</v>
      </c>
      <c r="Q1053" s="339"/>
      <c r="R1053" s="355">
        <f t="shared" si="111"/>
        <v>12.24</v>
      </c>
      <c r="S1053" s="359" t="s">
        <v>2869</v>
      </c>
      <c r="T1053" s="475" t="s">
        <v>8238</v>
      </c>
    </row>
    <row r="1054" spans="1:20" ht="28.5" x14ac:dyDescent="0.2">
      <c r="A1054" s="222">
        <v>1037</v>
      </c>
      <c r="B1054" s="283">
        <v>6740</v>
      </c>
      <c r="C1054" s="331" t="s">
        <v>6725</v>
      </c>
      <c r="D1054" s="332"/>
      <c r="E1054" s="285" t="s">
        <v>866</v>
      </c>
      <c r="F1054" s="322" t="s">
        <v>306</v>
      </c>
      <c r="G1054" s="512" t="str">
        <f t="shared" si="109"/>
        <v>фото</v>
      </c>
      <c r="H1054" s="223"/>
      <c r="I1054" s="333" t="s">
        <v>2871</v>
      </c>
      <c r="J1054" s="334" t="s">
        <v>294</v>
      </c>
      <c r="K1054" s="335" t="s">
        <v>851</v>
      </c>
      <c r="L1054" s="336">
        <v>10</v>
      </c>
      <c r="M1054" s="337">
        <v>95.7</v>
      </c>
      <c r="N1054" s="338"/>
      <c r="O1054" s="149">
        <f t="shared" si="110"/>
        <v>0</v>
      </c>
      <c r="P1054" s="184">
        <v>4607109943847</v>
      </c>
      <c r="Q1054" s="339"/>
      <c r="R1054" s="355">
        <f t="shared" si="111"/>
        <v>9.57</v>
      </c>
      <c r="S1054" s="359" t="s">
        <v>6725</v>
      </c>
      <c r="T1054" s="475" t="s">
        <v>8238</v>
      </c>
    </row>
    <row r="1055" spans="1:20" ht="38.25" x14ac:dyDescent="0.2">
      <c r="A1055" s="222">
        <v>1038</v>
      </c>
      <c r="B1055" s="283">
        <v>2568</v>
      </c>
      <c r="C1055" s="331" t="s">
        <v>6726</v>
      </c>
      <c r="D1055" s="332"/>
      <c r="E1055" s="285" t="s">
        <v>866</v>
      </c>
      <c r="F1055" s="322" t="s">
        <v>6313</v>
      </c>
      <c r="G1055" s="512" t="str">
        <f t="shared" si="109"/>
        <v>фото</v>
      </c>
      <c r="H1055" s="223"/>
      <c r="I1055" s="333" t="s">
        <v>6580</v>
      </c>
      <c r="J1055" s="334" t="s">
        <v>294</v>
      </c>
      <c r="K1055" s="335" t="s">
        <v>859</v>
      </c>
      <c r="L1055" s="336">
        <v>10</v>
      </c>
      <c r="M1055" s="337">
        <v>122.4</v>
      </c>
      <c r="N1055" s="338"/>
      <c r="O1055" s="149">
        <f t="shared" si="110"/>
        <v>0</v>
      </c>
      <c r="P1055" s="184">
        <v>4607109970546</v>
      </c>
      <c r="Q1055" s="339" t="s">
        <v>5840</v>
      </c>
      <c r="R1055" s="355">
        <f t="shared" si="111"/>
        <v>12.24</v>
      </c>
      <c r="S1055" s="359" t="s">
        <v>6726</v>
      </c>
      <c r="T1055" s="475" t="s">
        <v>8238</v>
      </c>
    </row>
    <row r="1056" spans="1:20" ht="28.5" x14ac:dyDescent="0.2">
      <c r="A1056" s="222">
        <v>1039</v>
      </c>
      <c r="B1056" s="283">
        <v>6514</v>
      </c>
      <c r="C1056" s="331" t="s">
        <v>4619</v>
      </c>
      <c r="D1056" s="332"/>
      <c r="E1056" s="285" t="s">
        <v>866</v>
      </c>
      <c r="F1056" s="322" t="s">
        <v>4620</v>
      </c>
      <c r="G1056" s="512" t="str">
        <f t="shared" si="109"/>
        <v>фото</v>
      </c>
      <c r="H1056" s="223"/>
      <c r="I1056" s="333" t="s">
        <v>4379</v>
      </c>
      <c r="J1056" s="334" t="s">
        <v>294</v>
      </c>
      <c r="K1056" s="335" t="s">
        <v>851</v>
      </c>
      <c r="L1056" s="336">
        <v>10</v>
      </c>
      <c r="M1056" s="337">
        <v>180.9</v>
      </c>
      <c r="N1056" s="338"/>
      <c r="O1056" s="149">
        <f t="shared" si="110"/>
        <v>0</v>
      </c>
      <c r="P1056" s="184">
        <v>4607109930595</v>
      </c>
      <c r="Q1056" s="339"/>
      <c r="R1056" s="355">
        <f t="shared" si="111"/>
        <v>18.09</v>
      </c>
      <c r="S1056" s="359" t="s">
        <v>4619</v>
      </c>
      <c r="T1056" s="475" t="s">
        <v>8238</v>
      </c>
    </row>
    <row r="1057" spans="1:20" ht="38.25" x14ac:dyDescent="0.2">
      <c r="A1057" s="222">
        <v>1040</v>
      </c>
      <c r="B1057" s="283">
        <v>53</v>
      </c>
      <c r="C1057" s="331" t="s">
        <v>6727</v>
      </c>
      <c r="D1057" s="332"/>
      <c r="E1057" s="285" t="s">
        <v>866</v>
      </c>
      <c r="F1057" s="322" t="s">
        <v>6314</v>
      </c>
      <c r="G1057" s="512" t="str">
        <f t="shared" si="109"/>
        <v>фото</v>
      </c>
      <c r="H1057" s="223"/>
      <c r="I1057" s="333" t="s">
        <v>6581</v>
      </c>
      <c r="J1057" s="334" t="s">
        <v>294</v>
      </c>
      <c r="K1057" s="335" t="s">
        <v>851</v>
      </c>
      <c r="L1057" s="336">
        <v>7</v>
      </c>
      <c r="M1057" s="337">
        <v>131.19999999999999</v>
      </c>
      <c r="N1057" s="338"/>
      <c r="O1057" s="149">
        <f t="shared" si="110"/>
        <v>0</v>
      </c>
      <c r="P1057" s="184">
        <v>4607109978764</v>
      </c>
      <c r="Q1057" s="339" t="s">
        <v>5840</v>
      </c>
      <c r="R1057" s="355">
        <f t="shared" si="111"/>
        <v>18.739999999999998</v>
      </c>
      <c r="S1057" s="359" t="s">
        <v>6727</v>
      </c>
      <c r="T1057" s="475" t="s">
        <v>8238</v>
      </c>
    </row>
    <row r="1058" spans="1:20" ht="28.5" x14ac:dyDescent="0.2">
      <c r="A1058" s="222">
        <v>1041</v>
      </c>
      <c r="B1058" s="283">
        <v>6515</v>
      </c>
      <c r="C1058" s="331" t="s">
        <v>4621</v>
      </c>
      <c r="D1058" s="332"/>
      <c r="E1058" s="285" t="s">
        <v>866</v>
      </c>
      <c r="F1058" s="322" t="s">
        <v>4622</v>
      </c>
      <c r="G1058" s="512" t="str">
        <f t="shared" si="109"/>
        <v>фото</v>
      </c>
      <c r="H1058" s="223"/>
      <c r="I1058" s="333" t="s">
        <v>4623</v>
      </c>
      <c r="J1058" s="334" t="s">
        <v>294</v>
      </c>
      <c r="K1058" s="335" t="s">
        <v>1360</v>
      </c>
      <c r="L1058" s="336">
        <v>7</v>
      </c>
      <c r="M1058" s="337">
        <v>224.4</v>
      </c>
      <c r="N1058" s="338"/>
      <c r="O1058" s="149">
        <f t="shared" si="110"/>
        <v>0</v>
      </c>
      <c r="P1058" s="184">
        <v>4607109930588</v>
      </c>
      <c r="Q1058" s="339"/>
      <c r="R1058" s="355">
        <f t="shared" si="111"/>
        <v>32.06</v>
      </c>
      <c r="S1058" s="359" t="s">
        <v>4621</v>
      </c>
      <c r="T1058" s="475" t="s">
        <v>8238</v>
      </c>
    </row>
    <row r="1059" spans="1:20" ht="15" x14ac:dyDescent="0.2">
      <c r="A1059" s="461">
        <v>1042</v>
      </c>
      <c r="B1059" s="288"/>
      <c r="C1059" s="288"/>
      <c r="D1059" s="288"/>
      <c r="E1059" s="286" t="s">
        <v>1280</v>
      </c>
      <c r="F1059" s="480"/>
      <c r="G1059" s="480"/>
      <c r="H1059" s="480"/>
      <c r="I1059" s="326"/>
      <c r="J1059" s="326"/>
      <c r="K1059" s="326"/>
      <c r="L1059" s="326"/>
      <c r="M1059" s="326"/>
      <c r="N1059" s="326"/>
      <c r="O1059" s="326"/>
      <c r="P1059" s="326"/>
      <c r="Q1059" s="326"/>
      <c r="R1059" s="326"/>
      <c r="S1059" s="344"/>
      <c r="T1059" s="484"/>
    </row>
    <row r="1060" spans="1:20" ht="28.5" x14ac:dyDescent="0.2">
      <c r="A1060" s="222">
        <v>1043</v>
      </c>
      <c r="B1060" s="283">
        <v>983</v>
      </c>
      <c r="C1060" s="331" t="s">
        <v>2872</v>
      </c>
      <c r="D1060" s="332"/>
      <c r="E1060" s="285" t="s">
        <v>853</v>
      </c>
      <c r="F1060" s="322" t="s">
        <v>1281</v>
      </c>
      <c r="G1060" s="512" t="str">
        <f t="shared" ref="G1060:G1063" si="112">HYPERLINK("http://www.gardenbulbs.ru/images/summer_CL/thumbnails/"&amp;C1060&amp;".jpg","фото")</f>
        <v>фото</v>
      </c>
      <c r="H1060" s="223"/>
      <c r="I1060" s="333" t="s">
        <v>2873</v>
      </c>
      <c r="J1060" s="334" t="s">
        <v>1496</v>
      </c>
      <c r="K1060" s="335" t="s">
        <v>854</v>
      </c>
      <c r="L1060" s="336">
        <v>2</v>
      </c>
      <c r="M1060" s="337">
        <v>539.4</v>
      </c>
      <c r="N1060" s="338"/>
      <c r="O1060" s="149">
        <f t="shared" ref="O1060:O1063" si="113">IF(ISERROR(N1060*M1060),0,N1060*M1060)</f>
        <v>0</v>
      </c>
      <c r="P1060" s="184">
        <v>4607109970751</v>
      </c>
      <c r="Q1060" s="339"/>
      <c r="R1060" s="355">
        <f t="shared" ref="R1060:R1063" si="114">ROUND(M1060/L1060,2)</f>
        <v>269.7</v>
      </c>
      <c r="S1060" s="359" t="s">
        <v>2872</v>
      </c>
      <c r="T1060" s="475" t="s">
        <v>8238</v>
      </c>
    </row>
    <row r="1061" spans="1:20" ht="28.5" x14ac:dyDescent="0.2">
      <c r="A1061" s="222">
        <v>1044</v>
      </c>
      <c r="B1061" s="283">
        <v>2615</v>
      </c>
      <c r="C1061" s="331" t="s">
        <v>2874</v>
      </c>
      <c r="D1061" s="332"/>
      <c r="E1061" s="285" t="s">
        <v>853</v>
      </c>
      <c r="F1061" s="322" t="s">
        <v>1282</v>
      </c>
      <c r="G1061" s="512" t="str">
        <f t="shared" si="112"/>
        <v>фото</v>
      </c>
      <c r="H1061" s="223"/>
      <c r="I1061" s="333" t="s">
        <v>2875</v>
      </c>
      <c r="J1061" s="334" t="s">
        <v>1283</v>
      </c>
      <c r="K1061" s="335" t="s">
        <v>847</v>
      </c>
      <c r="L1061" s="336">
        <v>2</v>
      </c>
      <c r="M1061" s="337">
        <v>165</v>
      </c>
      <c r="N1061" s="338"/>
      <c r="O1061" s="149">
        <f t="shared" si="113"/>
        <v>0</v>
      </c>
      <c r="P1061" s="184">
        <v>4607109970768</v>
      </c>
      <c r="Q1061" s="339"/>
      <c r="R1061" s="355">
        <f t="shared" si="114"/>
        <v>82.5</v>
      </c>
      <c r="S1061" s="359" t="s">
        <v>2874</v>
      </c>
      <c r="T1061" s="475" t="s">
        <v>8238</v>
      </c>
    </row>
    <row r="1062" spans="1:20" ht="25.5" x14ac:dyDescent="0.2">
      <c r="A1062" s="222">
        <v>1045</v>
      </c>
      <c r="B1062" s="283">
        <v>58</v>
      </c>
      <c r="C1062" s="331" t="s">
        <v>2876</v>
      </c>
      <c r="D1062" s="332"/>
      <c r="E1062" s="285" t="s">
        <v>853</v>
      </c>
      <c r="F1062" s="322" t="s">
        <v>1284</v>
      </c>
      <c r="G1062" s="512" t="str">
        <f t="shared" si="112"/>
        <v>фото</v>
      </c>
      <c r="H1062" s="223"/>
      <c r="I1062" s="333" t="s">
        <v>1285</v>
      </c>
      <c r="J1062" s="334" t="s">
        <v>1283</v>
      </c>
      <c r="K1062" s="335" t="s">
        <v>847</v>
      </c>
      <c r="L1062" s="336">
        <v>2</v>
      </c>
      <c r="M1062" s="337">
        <v>173.8</v>
      </c>
      <c r="N1062" s="338"/>
      <c r="O1062" s="149">
        <f t="shared" si="113"/>
        <v>0</v>
      </c>
      <c r="P1062" s="184">
        <v>4607109978511</v>
      </c>
      <c r="Q1062" s="339"/>
      <c r="R1062" s="355">
        <f t="shared" si="114"/>
        <v>86.9</v>
      </c>
      <c r="S1062" s="359" t="s">
        <v>2876</v>
      </c>
      <c r="T1062" s="475" t="s">
        <v>8238</v>
      </c>
    </row>
    <row r="1063" spans="1:20" s="106" customFormat="1" ht="25.5" x14ac:dyDescent="0.2">
      <c r="A1063" s="222">
        <v>1046</v>
      </c>
      <c r="B1063" s="283">
        <v>2546</v>
      </c>
      <c r="C1063" s="331" t="s">
        <v>2877</v>
      </c>
      <c r="D1063" s="332"/>
      <c r="E1063" s="285" t="s">
        <v>853</v>
      </c>
      <c r="F1063" s="322" t="s">
        <v>1286</v>
      </c>
      <c r="G1063" s="512" t="str">
        <f t="shared" si="112"/>
        <v>фото</v>
      </c>
      <c r="H1063" s="223"/>
      <c r="I1063" s="333" t="s">
        <v>2878</v>
      </c>
      <c r="J1063" s="334" t="s">
        <v>945</v>
      </c>
      <c r="K1063" s="335" t="s">
        <v>845</v>
      </c>
      <c r="L1063" s="336">
        <v>2</v>
      </c>
      <c r="M1063" s="337">
        <v>232.4</v>
      </c>
      <c r="N1063" s="338"/>
      <c r="O1063" s="149">
        <f t="shared" si="113"/>
        <v>0</v>
      </c>
      <c r="P1063" s="184">
        <v>4607109970775</v>
      </c>
      <c r="Q1063" s="339"/>
      <c r="R1063" s="355">
        <f t="shared" si="114"/>
        <v>116.2</v>
      </c>
      <c r="S1063" s="359" t="s">
        <v>2877</v>
      </c>
      <c r="T1063" s="475" t="s">
        <v>8238</v>
      </c>
    </row>
    <row r="1064" spans="1:20" ht="18.75" x14ac:dyDescent="0.2">
      <c r="A1064" s="461">
        <v>1047</v>
      </c>
      <c r="B1064" s="462" t="s">
        <v>6193</v>
      </c>
      <c r="C1064" s="462"/>
      <c r="D1064" s="462"/>
      <c r="E1064" s="462"/>
      <c r="F1064" s="463"/>
      <c r="G1064" s="514"/>
      <c r="H1064" s="514"/>
      <c r="I1064" s="464"/>
      <c r="J1064" s="465"/>
      <c r="K1064" s="485"/>
      <c r="L1064" s="467"/>
      <c r="M1064" s="467"/>
      <c r="N1064"/>
      <c r="O1064"/>
      <c r="P1064" s="469"/>
      <c r="Q1064" s="479"/>
      <c r="R1064" s="479"/>
      <c r="S1064" s="479"/>
      <c r="T1064" s="483"/>
    </row>
    <row r="1065" spans="1:20" ht="15" x14ac:dyDescent="0.2">
      <c r="A1065" s="461">
        <v>1048</v>
      </c>
      <c r="B1065" s="288"/>
      <c r="C1065" s="288"/>
      <c r="D1065" s="288"/>
      <c r="E1065" s="486" t="s">
        <v>1287</v>
      </c>
      <c r="F1065" s="480"/>
      <c r="G1065" s="480"/>
      <c r="H1065" s="480"/>
      <c r="I1065" s="326"/>
      <c r="J1065" s="326"/>
      <c r="K1065" s="326"/>
      <c r="L1065" s="326"/>
      <c r="M1065" s="326"/>
      <c r="N1065" s="326"/>
      <c r="O1065" s="326"/>
      <c r="P1065" s="326"/>
      <c r="Q1065" s="326"/>
      <c r="R1065" s="326"/>
      <c r="S1065" s="344"/>
      <c r="T1065" s="484"/>
    </row>
    <row r="1066" spans="1:20" ht="28.5" x14ac:dyDescent="0.2">
      <c r="A1066" s="222">
        <v>1049</v>
      </c>
      <c r="B1066" s="283">
        <v>2545</v>
      </c>
      <c r="C1066" s="331" t="s">
        <v>2879</v>
      </c>
      <c r="D1066" s="332"/>
      <c r="E1066" s="285" t="s">
        <v>869</v>
      </c>
      <c r="F1066" s="322" t="s">
        <v>1299</v>
      </c>
      <c r="G1066" s="512" t="str">
        <f t="shared" ref="G1066:G1084" si="115">HYPERLINK("http://www.gardenbulbs.ru/images/summer_CL/thumbnails/"&amp;C1066&amp;".jpg","фото")</f>
        <v>фото</v>
      </c>
      <c r="H1066" s="223"/>
      <c r="I1066" s="333" t="s">
        <v>1300</v>
      </c>
      <c r="J1066" s="334">
        <v>60</v>
      </c>
      <c r="K1066" s="335" t="s">
        <v>868</v>
      </c>
      <c r="L1066" s="336">
        <v>10</v>
      </c>
      <c r="M1066" s="337">
        <v>140.1</v>
      </c>
      <c r="N1066" s="338"/>
      <c r="O1066" s="149">
        <f t="shared" ref="O1066:O1084" si="116">IF(ISERROR(N1066*M1066),0,N1066*M1066)</f>
        <v>0</v>
      </c>
      <c r="P1066" s="184">
        <v>4607109970645</v>
      </c>
      <c r="Q1066" s="339"/>
      <c r="R1066" s="355">
        <f t="shared" ref="R1066:R1084" si="117">ROUND(M1066/L1066,2)</f>
        <v>14.01</v>
      </c>
      <c r="S1066" s="359" t="s">
        <v>2879</v>
      </c>
      <c r="T1066" s="475"/>
    </row>
    <row r="1067" spans="1:20" ht="28.5" x14ac:dyDescent="0.2">
      <c r="A1067" s="222">
        <v>1050</v>
      </c>
      <c r="B1067" s="283">
        <v>6749</v>
      </c>
      <c r="C1067" s="331" t="s">
        <v>2880</v>
      </c>
      <c r="D1067" s="332"/>
      <c r="E1067" s="285" t="s">
        <v>869</v>
      </c>
      <c r="F1067" s="322" t="s">
        <v>307</v>
      </c>
      <c r="G1067" s="512" t="str">
        <f t="shared" si="115"/>
        <v>фото</v>
      </c>
      <c r="H1067" s="223"/>
      <c r="I1067" s="333" t="s">
        <v>308</v>
      </c>
      <c r="J1067" s="334">
        <v>60</v>
      </c>
      <c r="K1067" s="335" t="s">
        <v>863</v>
      </c>
      <c r="L1067" s="336">
        <v>10</v>
      </c>
      <c r="M1067" s="337">
        <v>122.4</v>
      </c>
      <c r="N1067" s="338"/>
      <c r="O1067" s="149">
        <f t="shared" si="116"/>
        <v>0</v>
      </c>
      <c r="P1067" s="184">
        <v>4607109943939</v>
      </c>
      <c r="Q1067" s="339"/>
      <c r="R1067" s="355">
        <f t="shared" si="117"/>
        <v>12.24</v>
      </c>
      <c r="S1067" s="359" t="s">
        <v>2880</v>
      </c>
      <c r="T1067" s="475"/>
    </row>
    <row r="1068" spans="1:20" ht="28.5" x14ac:dyDescent="0.2">
      <c r="A1068" s="222">
        <v>1051</v>
      </c>
      <c r="B1068" s="283">
        <v>2541</v>
      </c>
      <c r="C1068" s="331" t="s">
        <v>2881</v>
      </c>
      <c r="D1068" s="332"/>
      <c r="E1068" s="285" t="s">
        <v>869</v>
      </c>
      <c r="F1068" s="322" t="s">
        <v>1292</v>
      </c>
      <c r="G1068" s="512" t="str">
        <f t="shared" si="115"/>
        <v>фото</v>
      </c>
      <c r="H1068" s="223"/>
      <c r="I1068" s="333" t="s">
        <v>1293</v>
      </c>
      <c r="J1068" s="334">
        <v>60</v>
      </c>
      <c r="K1068" s="335" t="s">
        <v>868</v>
      </c>
      <c r="L1068" s="336">
        <v>10</v>
      </c>
      <c r="M1068" s="337">
        <v>134.80000000000001</v>
      </c>
      <c r="N1068" s="338"/>
      <c r="O1068" s="149">
        <f t="shared" si="116"/>
        <v>0</v>
      </c>
      <c r="P1068" s="184">
        <v>4607109970652</v>
      </c>
      <c r="Q1068" s="339"/>
      <c r="R1068" s="355">
        <f t="shared" si="117"/>
        <v>13.48</v>
      </c>
      <c r="S1068" s="359" t="s">
        <v>2881</v>
      </c>
      <c r="T1068" s="475"/>
    </row>
    <row r="1069" spans="1:20" ht="28.5" x14ac:dyDescent="0.2">
      <c r="A1069" s="222">
        <v>1052</v>
      </c>
      <c r="B1069" s="283">
        <v>946</v>
      </c>
      <c r="C1069" s="331" t="s">
        <v>2882</v>
      </c>
      <c r="D1069" s="332"/>
      <c r="E1069" s="285" t="s">
        <v>869</v>
      </c>
      <c r="F1069" s="322" t="s">
        <v>1288</v>
      </c>
      <c r="G1069" s="512" t="str">
        <f t="shared" si="115"/>
        <v>фото</v>
      </c>
      <c r="H1069" s="223"/>
      <c r="I1069" s="333" t="s">
        <v>1289</v>
      </c>
      <c r="J1069" s="334">
        <v>60</v>
      </c>
      <c r="K1069" s="335" t="s">
        <v>868</v>
      </c>
      <c r="L1069" s="336">
        <v>10</v>
      </c>
      <c r="M1069" s="337">
        <v>140.1</v>
      </c>
      <c r="N1069" s="338"/>
      <c r="O1069" s="149">
        <f t="shared" si="116"/>
        <v>0</v>
      </c>
      <c r="P1069" s="184">
        <v>4607109970669</v>
      </c>
      <c r="Q1069" s="339"/>
      <c r="R1069" s="355">
        <f t="shared" si="117"/>
        <v>14.01</v>
      </c>
      <c r="S1069" s="359" t="s">
        <v>2882</v>
      </c>
      <c r="T1069" s="475"/>
    </row>
    <row r="1070" spans="1:20" ht="38.25" x14ac:dyDescent="0.2">
      <c r="A1070" s="222">
        <v>1053</v>
      </c>
      <c r="B1070" s="283">
        <v>953</v>
      </c>
      <c r="C1070" s="331" t="s">
        <v>2883</v>
      </c>
      <c r="D1070" s="332"/>
      <c r="E1070" s="285" t="s">
        <v>869</v>
      </c>
      <c r="F1070" s="322" t="s">
        <v>1290</v>
      </c>
      <c r="G1070" s="512" t="str">
        <f t="shared" si="115"/>
        <v>фото</v>
      </c>
      <c r="H1070" s="223"/>
      <c r="I1070" s="333" t="s">
        <v>1291</v>
      </c>
      <c r="J1070" s="334">
        <v>60</v>
      </c>
      <c r="K1070" s="335" t="s">
        <v>863</v>
      </c>
      <c r="L1070" s="336">
        <v>10</v>
      </c>
      <c r="M1070" s="337">
        <v>104.6</v>
      </c>
      <c r="N1070" s="338"/>
      <c r="O1070" s="149">
        <f t="shared" si="116"/>
        <v>0</v>
      </c>
      <c r="P1070" s="184">
        <v>4607109970676</v>
      </c>
      <c r="Q1070" s="339"/>
      <c r="R1070" s="355">
        <f t="shared" si="117"/>
        <v>10.46</v>
      </c>
      <c r="S1070" s="359" t="s">
        <v>2883</v>
      </c>
      <c r="T1070" s="475"/>
    </row>
    <row r="1071" spans="1:20" ht="38.25" x14ac:dyDescent="0.2">
      <c r="A1071" s="222">
        <v>1054</v>
      </c>
      <c r="B1071" s="283">
        <v>2542</v>
      </c>
      <c r="C1071" s="331" t="s">
        <v>2884</v>
      </c>
      <c r="D1071" s="332"/>
      <c r="E1071" s="285" t="s">
        <v>869</v>
      </c>
      <c r="F1071" s="322" t="s">
        <v>1470</v>
      </c>
      <c r="G1071" s="512" t="str">
        <f t="shared" si="115"/>
        <v>фото</v>
      </c>
      <c r="H1071" s="223"/>
      <c r="I1071" s="333" t="s">
        <v>1294</v>
      </c>
      <c r="J1071" s="334">
        <v>60</v>
      </c>
      <c r="K1071" s="335" t="s">
        <v>868</v>
      </c>
      <c r="L1071" s="336">
        <v>10</v>
      </c>
      <c r="M1071" s="337">
        <v>140.1</v>
      </c>
      <c r="N1071" s="338"/>
      <c r="O1071" s="149">
        <f t="shared" si="116"/>
        <v>0</v>
      </c>
      <c r="P1071" s="184">
        <v>4607109970683</v>
      </c>
      <c r="Q1071" s="339"/>
      <c r="R1071" s="355">
        <f t="shared" si="117"/>
        <v>14.01</v>
      </c>
      <c r="S1071" s="359" t="s">
        <v>2884</v>
      </c>
      <c r="T1071" s="475"/>
    </row>
    <row r="1072" spans="1:20" ht="28.5" x14ac:dyDescent="0.2">
      <c r="A1072" s="222">
        <v>1055</v>
      </c>
      <c r="B1072" s="283">
        <v>6750</v>
      </c>
      <c r="C1072" s="331" t="s">
        <v>2885</v>
      </c>
      <c r="D1072" s="332"/>
      <c r="E1072" s="285" t="s">
        <v>869</v>
      </c>
      <c r="F1072" s="322" t="s">
        <v>309</v>
      </c>
      <c r="G1072" s="512" t="str">
        <f t="shared" si="115"/>
        <v>фото</v>
      </c>
      <c r="H1072" s="223"/>
      <c r="I1072" s="333" t="s">
        <v>310</v>
      </c>
      <c r="J1072" s="334">
        <v>60</v>
      </c>
      <c r="K1072" s="335" t="s">
        <v>868</v>
      </c>
      <c r="L1072" s="336">
        <v>10</v>
      </c>
      <c r="M1072" s="337">
        <v>104.6</v>
      </c>
      <c r="N1072" s="338"/>
      <c r="O1072" s="149">
        <f t="shared" si="116"/>
        <v>0</v>
      </c>
      <c r="P1072" s="184">
        <v>4607109943946</v>
      </c>
      <c r="Q1072" s="339"/>
      <c r="R1072" s="355">
        <f t="shared" si="117"/>
        <v>10.46</v>
      </c>
      <c r="S1072" s="359" t="s">
        <v>2885</v>
      </c>
      <c r="T1072" s="475"/>
    </row>
    <row r="1073" spans="1:20" ht="38.25" x14ac:dyDescent="0.2">
      <c r="A1073" s="222">
        <v>1056</v>
      </c>
      <c r="B1073" s="283">
        <v>2544</v>
      </c>
      <c r="C1073" s="331" t="s">
        <v>2886</v>
      </c>
      <c r="D1073" s="332"/>
      <c r="E1073" s="285" t="s">
        <v>869</v>
      </c>
      <c r="F1073" s="322" t="s">
        <v>1295</v>
      </c>
      <c r="G1073" s="512" t="str">
        <f t="shared" si="115"/>
        <v>фото</v>
      </c>
      <c r="H1073" s="223"/>
      <c r="I1073" s="333" t="s">
        <v>1296</v>
      </c>
      <c r="J1073" s="334">
        <v>60</v>
      </c>
      <c r="K1073" s="335" t="s">
        <v>868</v>
      </c>
      <c r="L1073" s="336">
        <v>10</v>
      </c>
      <c r="M1073" s="337">
        <v>122.4</v>
      </c>
      <c r="N1073" s="338"/>
      <c r="O1073" s="149">
        <f t="shared" si="116"/>
        <v>0</v>
      </c>
      <c r="P1073" s="184">
        <v>4607109970690</v>
      </c>
      <c r="Q1073" s="339"/>
      <c r="R1073" s="355">
        <f t="shared" si="117"/>
        <v>12.24</v>
      </c>
      <c r="S1073" s="359" t="s">
        <v>2886</v>
      </c>
      <c r="T1073" s="475"/>
    </row>
    <row r="1074" spans="1:20" ht="28.5" x14ac:dyDescent="0.2">
      <c r="A1074" s="222">
        <v>1057</v>
      </c>
      <c r="B1074" s="283">
        <v>2543</v>
      </c>
      <c r="C1074" s="331" t="s">
        <v>2887</v>
      </c>
      <c r="D1074" s="332"/>
      <c r="E1074" s="285" t="s">
        <v>869</v>
      </c>
      <c r="F1074" s="322" t="s">
        <v>1297</v>
      </c>
      <c r="G1074" s="512" t="str">
        <f t="shared" si="115"/>
        <v>фото</v>
      </c>
      <c r="H1074" s="223"/>
      <c r="I1074" s="333" t="s">
        <v>1298</v>
      </c>
      <c r="J1074" s="334">
        <v>60</v>
      </c>
      <c r="K1074" s="335" t="s">
        <v>868</v>
      </c>
      <c r="L1074" s="336">
        <v>10</v>
      </c>
      <c r="M1074" s="337">
        <v>134.80000000000001</v>
      </c>
      <c r="N1074" s="338"/>
      <c r="O1074" s="149">
        <f t="shared" si="116"/>
        <v>0</v>
      </c>
      <c r="P1074" s="184">
        <v>4607109970706</v>
      </c>
      <c r="Q1074" s="339"/>
      <c r="R1074" s="355">
        <f t="shared" si="117"/>
        <v>13.48</v>
      </c>
      <c r="S1074" s="359" t="s">
        <v>2887</v>
      </c>
      <c r="T1074" s="475"/>
    </row>
    <row r="1075" spans="1:20" ht="15.75" x14ac:dyDescent="0.2">
      <c r="A1075" s="222">
        <v>1058</v>
      </c>
      <c r="B1075" s="283">
        <v>6751</v>
      </c>
      <c r="C1075" s="331" t="s">
        <v>2888</v>
      </c>
      <c r="D1075" s="332"/>
      <c r="E1075" s="285" t="s">
        <v>869</v>
      </c>
      <c r="F1075" s="322" t="s">
        <v>311</v>
      </c>
      <c r="G1075" s="512" t="str">
        <f t="shared" si="115"/>
        <v>фото</v>
      </c>
      <c r="H1075" s="223"/>
      <c r="I1075" s="333" t="s">
        <v>312</v>
      </c>
      <c r="J1075" s="334">
        <v>60</v>
      </c>
      <c r="K1075" s="335" t="s">
        <v>859</v>
      </c>
      <c r="L1075" s="336">
        <v>10</v>
      </c>
      <c r="M1075" s="337">
        <v>90.4</v>
      </c>
      <c r="N1075" s="338"/>
      <c r="O1075" s="149">
        <f t="shared" si="116"/>
        <v>0</v>
      </c>
      <c r="P1075" s="184">
        <v>4607109943953</v>
      </c>
      <c r="Q1075" s="339"/>
      <c r="R1075" s="355">
        <f t="shared" si="117"/>
        <v>9.0399999999999991</v>
      </c>
      <c r="S1075" s="359" t="s">
        <v>2888</v>
      </c>
      <c r="T1075" s="475"/>
    </row>
    <row r="1076" spans="1:20" ht="25.5" x14ac:dyDescent="0.2">
      <c r="A1076" s="222">
        <v>1059</v>
      </c>
      <c r="B1076" s="283">
        <v>1271</v>
      </c>
      <c r="C1076" s="331" t="s">
        <v>2889</v>
      </c>
      <c r="D1076" s="332"/>
      <c r="E1076" s="285" t="s">
        <v>869</v>
      </c>
      <c r="F1076" s="322" t="s">
        <v>1302</v>
      </c>
      <c r="G1076" s="512" t="str">
        <f t="shared" si="115"/>
        <v>фото</v>
      </c>
      <c r="H1076" s="223"/>
      <c r="I1076" s="333" t="s">
        <v>1303</v>
      </c>
      <c r="J1076" s="334">
        <v>60</v>
      </c>
      <c r="K1076" s="335" t="s">
        <v>868</v>
      </c>
      <c r="L1076" s="336">
        <v>10</v>
      </c>
      <c r="M1076" s="337">
        <v>140.1</v>
      </c>
      <c r="N1076" s="338"/>
      <c r="O1076" s="149">
        <f t="shared" si="116"/>
        <v>0</v>
      </c>
      <c r="P1076" s="184">
        <v>4607109984871</v>
      </c>
      <c r="Q1076" s="339"/>
      <c r="R1076" s="355">
        <f t="shared" si="117"/>
        <v>14.01</v>
      </c>
      <c r="S1076" s="359" t="s">
        <v>2889</v>
      </c>
      <c r="T1076" s="475"/>
    </row>
    <row r="1077" spans="1:20" ht="25.5" x14ac:dyDescent="0.2">
      <c r="A1077" s="222">
        <v>1060</v>
      </c>
      <c r="B1077" s="283">
        <v>5866</v>
      </c>
      <c r="C1077" s="331" t="s">
        <v>4628</v>
      </c>
      <c r="D1077" s="332"/>
      <c r="E1077" s="285" t="s">
        <v>869</v>
      </c>
      <c r="F1077" s="322" t="s">
        <v>3497</v>
      </c>
      <c r="G1077" s="512" t="str">
        <f t="shared" si="115"/>
        <v>фото</v>
      </c>
      <c r="H1077" s="223"/>
      <c r="I1077" s="333" t="s">
        <v>3602</v>
      </c>
      <c r="J1077" s="334">
        <v>60</v>
      </c>
      <c r="K1077" s="335" t="s">
        <v>863</v>
      </c>
      <c r="L1077" s="336">
        <v>10</v>
      </c>
      <c r="M1077" s="337">
        <v>104.6</v>
      </c>
      <c r="N1077" s="338"/>
      <c r="O1077" s="149">
        <f t="shared" si="116"/>
        <v>0</v>
      </c>
      <c r="P1077" s="184">
        <v>4607109934739</v>
      </c>
      <c r="Q1077" s="339"/>
      <c r="R1077" s="355">
        <f t="shared" si="117"/>
        <v>10.46</v>
      </c>
      <c r="S1077" s="359" t="s">
        <v>4628</v>
      </c>
      <c r="T1077" s="475"/>
    </row>
    <row r="1078" spans="1:20" ht="28.5" x14ac:dyDescent="0.2">
      <c r="A1078" s="222">
        <v>1061</v>
      </c>
      <c r="B1078" s="283">
        <v>941</v>
      </c>
      <c r="C1078" s="331" t="s">
        <v>2890</v>
      </c>
      <c r="D1078" s="332"/>
      <c r="E1078" s="285" t="s">
        <v>869</v>
      </c>
      <c r="F1078" s="322" t="s">
        <v>1304</v>
      </c>
      <c r="G1078" s="512" t="str">
        <f t="shared" si="115"/>
        <v>фото</v>
      </c>
      <c r="H1078" s="223"/>
      <c r="I1078" s="333" t="s">
        <v>1305</v>
      </c>
      <c r="J1078" s="334">
        <v>60</v>
      </c>
      <c r="K1078" s="335" t="s">
        <v>863</v>
      </c>
      <c r="L1078" s="336">
        <v>10</v>
      </c>
      <c r="M1078" s="337">
        <v>122.4</v>
      </c>
      <c r="N1078" s="338"/>
      <c r="O1078" s="149">
        <f t="shared" si="116"/>
        <v>0</v>
      </c>
      <c r="P1078" s="184">
        <v>4607109970713</v>
      </c>
      <c r="Q1078" s="339"/>
      <c r="R1078" s="355">
        <f t="shared" si="117"/>
        <v>12.24</v>
      </c>
      <c r="S1078" s="359" t="s">
        <v>2890</v>
      </c>
      <c r="T1078" s="475"/>
    </row>
    <row r="1079" spans="1:20" ht="28.5" x14ac:dyDescent="0.2">
      <c r="A1079" s="222">
        <v>1062</v>
      </c>
      <c r="B1079" s="283">
        <v>6752</v>
      </c>
      <c r="C1079" s="331" t="s">
        <v>2891</v>
      </c>
      <c r="D1079" s="332"/>
      <c r="E1079" s="285" t="s">
        <v>869</v>
      </c>
      <c r="F1079" s="322" t="s">
        <v>313</v>
      </c>
      <c r="G1079" s="512" t="str">
        <f t="shared" si="115"/>
        <v>фото</v>
      </c>
      <c r="H1079" s="223"/>
      <c r="I1079" s="333" t="s">
        <v>314</v>
      </c>
      <c r="J1079" s="334">
        <v>60</v>
      </c>
      <c r="K1079" s="335" t="s">
        <v>868</v>
      </c>
      <c r="L1079" s="336">
        <v>10</v>
      </c>
      <c r="M1079" s="337">
        <v>104.6</v>
      </c>
      <c r="N1079" s="338"/>
      <c r="O1079" s="149">
        <f t="shared" si="116"/>
        <v>0</v>
      </c>
      <c r="P1079" s="184">
        <v>4607109943960</v>
      </c>
      <c r="Q1079" s="339"/>
      <c r="R1079" s="355">
        <f t="shared" si="117"/>
        <v>10.46</v>
      </c>
      <c r="S1079" s="359" t="s">
        <v>2891</v>
      </c>
      <c r="T1079" s="475"/>
    </row>
    <row r="1080" spans="1:20" ht="38.25" x14ac:dyDescent="0.2">
      <c r="A1080" s="222">
        <v>1063</v>
      </c>
      <c r="B1080" s="283">
        <v>947</v>
      </c>
      <c r="C1080" s="331" t="s">
        <v>2892</v>
      </c>
      <c r="D1080" s="332"/>
      <c r="E1080" s="285" t="s">
        <v>869</v>
      </c>
      <c r="F1080" s="322" t="s">
        <v>1306</v>
      </c>
      <c r="G1080" s="512" t="str">
        <f t="shared" si="115"/>
        <v>фото</v>
      </c>
      <c r="H1080" s="223"/>
      <c r="I1080" s="333" t="s">
        <v>1307</v>
      </c>
      <c r="J1080" s="334">
        <v>60</v>
      </c>
      <c r="K1080" s="335" t="s">
        <v>868</v>
      </c>
      <c r="L1080" s="336">
        <v>10</v>
      </c>
      <c r="M1080" s="337">
        <v>122.4</v>
      </c>
      <c r="N1080" s="338"/>
      <c r="O1080" s="149">
        <f t="shared" si="116"/>
        <v>0</v>
      </c>
      <c r="P1080" s="184">
        <v>4607109970720</v>
      </c>
      <c r="Q1080" s="339"/>
      <c r="R1080" s="355">
        <f t="shared" si="117"/>
        <v>12.24</v>
      </c>
      <c r="S1080" s="359" t="s">
        <v>2892</v>
      </c>
      <c r="T1080" s="475"/>
    </row>
    <row r="1081" spans="1:20" ht="38.25" x14ac:dyDescent="0.2">
      <c r="A1081" s="222">
        <v>1064</v>
      </c>
      <c r="B1081" s="283">
        <v>938</v>
      </c>
      <c r="C1081" s="331" t="s">
        <v>2893</v>
      </c>
      <c r="D1081" s="332"/>
      <c r="E1081" s="285" t="s">
        <v>869</v>
      </c>
      <c r="F1081" s="322" t="s">
        <v>1308</v>
      </c>
      <c r="G1081" s="512" t="str">
        <f t="shared" si="115"/>
        <v>фото</v>
      </c>
      <c r="H1081" s="223"/>
      <c r="I1081" s="333" t="s">
        <v>1309</v>
      </c>
      <c r="J1081" s="334">
        <v>60</v>
      </c>
      <c r="K1081" s="335" t="s">
        <v>863</v>
      </c>
      <c r="L1081" s="336">
        <v>10</v>
      </c>
      <c r="M1081" s="337">
        <v>104.6</v>
      </c>
      <c r="N1081" s="338"/>
      <c r="O1081" s="149">
        <f t="shared" si="116"/>
        <v>0</v>
      </c>
      <c r="P1081" s="184">
        <v>4607109970737</v>
      </c>
      <c r="Q1081" s="339"/>
      <c r="R1081" s="355">
        <f t="shared" si="117"/>
        <v>10.46</v>
      </c>
      <c r="S1081" s="359" t="s">
        <v>2893</v>
      </c>
      <c r="T1081" s="475"/>
    </row>
    <row r="1082" spans="1:20" ht="25.5" x14ac:dyDescent="0.2">
      <c r="A1082" s="222">
        <v>1065</v>
      </c>
      <c r="B1082" s="283">
        <v>5867</v>
      </c>
      <c r="C1082" s="331" t="s">
        <v>4629</v>
      </c>
      <c r="D1082" s="332"/>
      <c r="E1082" s="285" t="s">
        <v>869</v>
      </c>
      <c r="F1082" s="322" t="s">
        <v>3498</v>
      </c>
      <c r="G1082" s="512" t="str">
        <f t="shared" si="115"/>
        <v>фото</v>
      </c>
      <c r="H1082" s="223"/>
      <c r="I1082" s="333" t="s">
        <v>3603</v>
      </c>
      <c r="J1082" s="334">
        <v>55</v>
      </c>
      <c r="K1082" s="335" t="s">
        <v>859</v>
      </c>
      <c r="L1082" s="336">
        <v>10</v>
      </c>
      <c r="M1082" s="337">
        <v>86.9</v>
      </c>
      <c r="N1082" s="338"/>
      <c r="O1082" s="149">
        <f t="shared" si="116"/>
        <v>0</v>
      </c>
      <c r="P1082" s="184">
        <v>4607109934722</v>
      </c>
      <c r="Q1082" s="339"/>
      <c r="R1082" s="355">
        <f t="shared" si="117"/>
        <v>8.69</v>
      </c>
      <c r="S1082" s="359" t="s">
        <v>4629</v>
      </c>
      <c r="T1082" s="475"/>
    </row>
    <row r="1083" spans="1:20" ht="38.25" x14ac:dyDescent="0.2">
      <c r="A1083" s="222">
        <v>1066</v>
      </c>
      <c r="B1083" s="283">
        <v>5864</v>
      </c>
      <c r="C1083" s="331" t="s">
        <v>4630</v>
      </c>
      <c r="D1083" s="332"/>
      <c r="E1083" s="285" t="s">
        <v>869</v>
      </c>
      <c r="F1083" s="322" t="s">
        <v>3496</v>
      </c>
      <c r="G1083" s="512" t="str">
        <f t="shared" si="115"/>
        <v>фото</v>
      </c>
      <c r="H1083" s="223"/>
      <c r="I1083" s="333" t="s">
        <v>3601</v>
      </c>
      <c r="J1083" s="334">
        <v>60</v>
      </c>
      <c r="K1083" s="335" t="s">
        <v>868</v>
      </c>
      <c r="L1083" s="336">
        <v>10</v>
      </c>
      <c r="M1083" s="337">
        <v>122.4</v>
      </c>
      <c r="N1083" s="338"/>
      <c r="O1083" s="149">
        <f t="shared" si="116"/>
        <v>0</v>
      </c>
      <c r="P1083" s="184">
        <v>4607109934746</v>
      </c>
      <c r="Q1083" s="339"/>
      <c r="R1083" s="355">
        <f t="shared" si="117"/>
        <v>12.24</v>
      </c>
      <c r="S1083" s="359" t="s">
        <v>4630</v>
      </c>
      <c r="T1083" s="475"/>
    </row>
    <row r="1084" spans="1:20" ht="28.5" x14ac:dyDescent="0.2">
      <c r="A1084" s="222">
        <v>1067</v>
      </c>
      <c r="B1084" s="283">
        <v>939</v>
      </c>
      <c r="C1084" s="331" t="s">
        <v>2894</v>
      </c>
      <c r="D1084" s="332"/>
      <c r="E1084" s="285" t="s">
        <v>869</v>
      </c>
      <c r="F1084" s="322" t="s">
        <v>1310</v>
      </c>
      <c r="G1084" s="512" t="str">
        <f t="shared" si="115"/>
        <v>фото</v>
      </c>
      <c r="H1084" s="223"/>
      <c r="I1084" s="333" t="s">
        <v>1311</v>
      </c>
      <c r="J1084" s="334">
        <v>60</v>
      </c>
      <c r="K1084" s="335" t="s">
        <v>868</v>
      </c>
      <c r="L1084" s="336">
        <v>10</v>
      </c>
      <c r="M1084" s="337">
        <v>122.4</v>
      </c>
      <c r="N1084" s="338"/>
      <c r="O1084" s="149">
        <f t="shared" si="116"/>
        <v>0</v>
      </c>
      <c r="P1084" s="184">
        <v>4607109970744</v>
      </c>
      <c r="Q1084" s="339"/>
      <c r="R1084" s="355">
        <f t="shared" si="117"/>
        <v>12.24</v>
      </c>
      <c r="S1084" s="359" t="s">
        <v>2894</v>
      </c>
      <c r="T1084" s="475"/>
    </row>
    <row r="1085" spans="1:20" ht="15" x14ac:dyDescent="0.2">
      <c r="A1085" s="461">
        <v>1068</v>
      </c>
      <c r="B1085" s="288"/>
      <c r="C1085" s="288"/>
      <c r="D1085" s="288"/>
      <c r="E1085" s="486" t="s">
        <v>1312</v>
      </c>
      <c r="F1085" s="480"/>
      <c r="G1085" s="480"/>
      <c r="H1085" s="480"/>
      <c r="I1085" s="326"/>
      <c r="J1085" s="326"/>
      <c r="K1085" s="326"/>
      <c r="L1085" s="326"/>
      <c r="M1085" s="326"/>
      <c r="N1085" s="326"/>
      <c r="O1085" s="326"/>
      <c r="P1085" s="326"/>
      <c r="Q1085" s="326"/>
      <c r="R1085" s="326"/>
      <c r="S1085" s="344"/>
      <c r="T1085" s="484"/>
    </row>
    <row r="1086" spans="1:20" ht="25.5" x14ac:dyDescent="0.2">
      <c r="A1086" s="222">
        <v>1069</v>
      </c>
      <c r="B1086" s="283">
        <v>871</v>
      </c>
      <c r="C1086" s="331" t="s">
        <v>2895</v>
      </c>
      <c r="D1086" s="332"/>
      <c r="E1086" s="285" t="s">
        <v>69</v>
      </c>
      <c r="F1086" s="322" t="s">
        <v>1313</v>
      </c>
      <c r="G1086" s="512" t="str">
        <f t="shared" ref="G1086:G1093" si="118">HYPERLINK("http://www.gardenbulbs.ru/images/summer_CL/thumbnails/"&amp;C1086&amp;".jpg","фото")</f>
        <v>фото</v>
      </c>
      <c r="H1086" s="223"/>
      <c r="I1086" s="333" t="s">
        <v>1314</v>
      </c>
      <c r="J1086" s="334">
        <v>20</v>
      </c>
      <c r="K1086" s="335" t="s">
        <v>860</v>
      </c>
      <c r="L1086" s="336">
        <v>10</v>
      </c>
      <c r="M1086" s="337">
        <v>78</v>
      </c>
      <c r="N1086" s="338"/>
      <c r="O1086" s="149">
        <f t="shared" ref="O1086:O1093" si="119">IF(ISERROR(N1086*M1086),0,N1086*M1086)</f>
        <v>0</v>
      </c>
      <c r="P1086" s="184">
        <v>4607109984888</v>
      </c>
      <c r="Q1086" s="339"/>
      <c r="R1086" s="355">
        <f t="shared" ref="R1086:R1093" si="120">ROUND(M1086/L1086,2)</f>
        <v>7.8</v>
      </c>
      <c r="S1086" s="359" t="s">
        <v>2895</v>
      </c>
      <c r="T1086" s="475"/>
    </row>
    <row r="1087" spans="1:20" ht="25.5" x14ac:dyDescent="0.2">
      <c r="A1087" s="222">
        <v>1070</v>
      </c>
      <c r="B1087" s="283">
        <v>1939</v>
      </c>
      <c r="C1087" s="331" t="s">
        <v>2896</v>
      </c>
      <c r="D1087" s="332"/>
      <c r="E1087" s="285" t="s">
        <v>69</v>
      </c>
      <c r="F1087" s="322" t="s">
        <v>1315</v>
      </c>
      <c r="G1087" s="512" t="str">
        <f t="shared" si="118"/>
        <v>фото</v>
      </c>
      <c r="H1087" s="223"/>
      <c r="I1087" s="333" t="s">
        <v>1316</v>
      </c>
      <c r="J1087" s="334">
        <v>12</v>
      </c>
      <c r="K1087" s="335" t="s">
        <v>860</v>
      </c>
      <c r="L1087" s="336">
        <v>10</v>
      </c>
      <c r="M1087" s="337">
        <v>78</v>
      </c>
      <c r="N1087" s="338"/>
      <c r="O1087" s="149">
        <f t="shared" si="119"/>
        <v>0</v>
      </c>
      <c r="P1087" s="184">
        <v>4607109984895</v>
      </c>
      <c r="Q1087" s="339"/>
      <c r="R1087" s="355">
        <f t="shared" si="120"/>
        <v>7.8</v>
      </c>
      <c r="S1087" s="359" t="s">
        <v>2896</v>
      </c>
      <c r="T1087" s="475"/>
    </row>
    <row r="1088" spans="1:20" ht="38.25" x14ac:dyDescent="0.2">
      <c r="A1088" s="222">
        <v>1071</v>
      </c>
      <c r="B1088" s="283">
        <v>2583</v>
      </c>
      <c r="C1088" s="331" t="s">
        <v>2897</v>
      </c>
      <c r="D1088" s="332"/>
      <c r="E1088" s="285" t="s">
        <v>69</v>
      </c>
      <c r="F1088" s="322" t="s">
        <v>1326</v>
      </c>
      <c r="G1088" s="512" t="str">
        <f t="shared" si="118"/>
        <v>фото</v>
      </c>
      <c r="H1088" s="223"/>
      <c r="I1088" s="333" t="s">
        <v>1327</v>
      </c>
      <c r="J1088" s="334">
        <v>15</v>
      </c>
      <c r="K1088" s="335" t="s">
        <v>860</v>
      </c>
      <c r="L1088" s="336">
        <v>10</v>
      </c>
      <c r="M1088" s="337">
        <v>157.9</v>
      </c>
      <c r="N1088" s="338"/>
      <c r="O1088" s="149">
        <f t="shared" si="119"/>
        <v>0</v>
      </c>
      <c r="P1088" s="184">
        <v>4607109984857</v>
      </c>
      <c r="Q1088" s="339"/>
      <c r="R1088" s="355">
        <f t="shared" si="120"/>
        <v>15.79</v>
      </c>
      <c r="S1088" s="359" t="s">
        <v>2897</v>
      </c>
      <c r="T1088" s="475"/>
    </row>
    <row r="1089" spans="1:20" ht="25.5" x14ac:dyDescent="0.2">
      <c r="A1089" s="222">
        <v>1072</v>
      </c>
      <c r="B1089" s="283">
        <v>1748</v>
      </c>
      <c r="C1089" s="331" t="s">
        <v>2898</v>
      </c>
      <c r="D1089" s="332"/>
      <c r="E1089" s="285" t="s">
        <v>69</v>
      </c>
      <c r="F1089" s="322" t="s">
        <v>1317</v>
      </c>
      <c r="G1089" s="512" t="str">
        <f t="shared" si="118"/>
        <v>фото</v>
      </c>
      <c r="H1089" s="223"/>
      <c r="I1089" s="333" t="s">
        <v>1318</v>
      </c>
      <c r="J1089" s="334">
        <v>12</v>
      </c>
      <c r="K1089" s="335" t="s">
        <v>855</v>
      </c>
      <c r="L1089" s="336">
        <v>5</v>
      </c>
      <c r="M1089" s="337">
        <v>126.8</v>
      </c>
      <c r="N1089" s="338"/>
      <c r="O1089" s="149">
        <f t="shared" si="119"/>
        <v>0</v>
      </c>
      <c r="P1089" s="184">
        <v>4607109984901</v>
      </c>
      <c r="Q1089" s="339"/>
      <c r="R1089" s="355">
        <f t="shared" si="120"/>
        <v>25.36</v>
      </c>
      <c r="S1089" s="359" t="s">
        <v>2898</v>
      </c>
      <c r="T1089" s="475"/>
    </row>
    <row r="1090" spans="1:20" ht="38.25" x14ac:dyDescent="0.2">
      <c r="A1090" s="222">
        <v>1073</v>
      </c>
      <c r="B1090" s="283">
        <v>1749</v>
      </c>
      <c r="C1090" s="331" t="s">
        <v>2899</v>
      </c>
      <c r="D1090" s="332"/>
      <c r="E1090" s="285" t="s">
        <v>69</v>
      </c>
      <c r="F1090" s="322" t="s">
        <v>1319</v>
      </c>
      <c r="G1090" s="512" t="str">
        <f t="shared" si="118"/>
        <v>фото</v>
      </c>
      <c r="H1090" s="223"/>
      <c r="I1090" s="333" t="s">
        <v>1320</v>
      </c>
      <c r="J1090" s="334">
        <v>12</v>
      </c>
      <c r="K1090" s="335" t="s">
        <v>860</v>
      </c>
      <c r="L1090" s="336">
        <v>10</v>
      </c>
      <c r="M1090" s="337">
        <v>78</v>
      </c>
      <c r="N1090" s="338"/>
      <c r="O1090" s="149">
        <f t="shared" si="119"/>
        <v>0</v>
      </c>
      <c r="P1090" s="184">
        <v>4607109984918</v>
      </c>
      <c r="Q1090" s="339"/>
      <c r="R1090" s="355">
        <f t="shared" si="120"/>
        <v>7.8</v>
      </c>
      <c r="S1090" s="359" t="s">
        <v>2899</v>
      </c>
      <c r="T1090" s="475"/>
    </row>
    <row r="1091" spans="1:20" ht="25.5" x14ac:dyDescent="0.2">
      <c r="A1091" s="222">
        <v>1074</v>
      </c>
      <c r="B1091" s="283">
        <v>1971</v>
      </c>
      <c r="C1091" s="331" t="s">
        <v>2900</v>
      </c>
      <c r="D1091" s="332"/>
      <c r="E1091" s="285" t="s">
        <v>69</v>
      </c>
      <c r="F1091" s="322" t="s">
        <v>1321</v>
      </c>
      <c r="G1091" s="512" t="str">
        <f t="shared" si="118"/>
        <v>фото</v>
      </c>
      <c r="H1091" s="223"/>
      <c r="I1091" s="333" t="s">
        <v>1322</v>
      </c>
      <c r="J1091" s="334">
        <v>15</v>
      </c>
      <c r="K1091" s="335" t="s">
        <v>860</v>
      </c>
      <c r="L1091" s="336">
        <v>10</v>
      </c>
      <c r="M1091" s="337">
        <v>92.2</v>
      </c>
      <c r="N1091" s="338"/>
      <c r="O1091" s="149">
        <f t="shared" si="119"/>
        <v>0</v>
      </c>
      <c r="P1091" s="184">
        <v>4607109984925</v>
      </c>
      <c r="Q1091" s="339"/>
      <c r="R1091" s="355">
        <f t="shared" si="120"/>
        <v>9.2200000000000006</v>
      </c>
      <c r="S1091" s="359" t="s">
        <v>2900</v>
      </c>
      <c r="T1091" s="475"/>
    </row>
    <row r="1092" spans="1:20" ht="25.5" x14ac:dyDescent="0.2">
      <c r="A1092" s="222">
        <v>1075</v>
      </c>
      <c r="B1092" s="283">
        <v>6753</v>
      </c>
      <c r="C1092" s="331" t="s">
        <v>2901</v>
      </c>
      <c r="D1092" s="332"/>
      <c r="E1092" s="285" t="s">
        <v>69</v>
      </c>
      <c r="F1092" s="322" t="s">
        <v>315</v>
      </c>
      <c r="G1092" s="512" t="str">
        <f t="shared" si="118"/>
        <v>фото</v>
      </c>
      <c r="H1092" s="223"/>
      <c r="I1092" s="333" t="s">
        <v>316</v>
      </c>
      <c r="J1092" s="334">
        <v>15</v>
      </c>
      <c r="K1092" s="335" t="s">
        <v>860</v>
      </c>
      <c r="L1092" s="336">
        <v>10</v>
      </c>
      <c r="M1092" s="337">
        <v>78</v>
      </c>
      <c r="N1092" s="338"/>
      <c r="O1092" s="149">
        <f t="shared" si="119"/>
        <v>0</v>
      </c>
      <c r="P1092" s="184">
        <v>4607109943977</v>
      </c>
      <c r="Q1092" s="339"/>
      <c r="R1092" s="355">
        <f t="shared" si="120"/>
        <v>7.8</v>
      </c>
      <c r="S1092" s="359" t="s">
        <v>2901</v>
      </c>
      <c r="T1092" s="475"/>
    </row>
    <row r="1093" spans="1:20" ht="38.25" x14ac:dyDescent="0.2">
      <c r="A1093" s="222">
        <v>1076</v>
      </c>
      <c r="B1093" s="283">
        <v>6754</v>
      </c>
      <c r="C1093" s="331" t="s">
        <v>2902</v>
      </c>
      <c r="D1093" s="332"/>
      <c r="E1093" s="285" t="s">
        <v>69</v>
      </c>
      <c r="F1093" s="322" t="s">
        <v>317</v>
      </c>
      <c r="G1093" s="512" t="str">
        <f t="shared" si="118"/>
        <v>фото</v>
      </c>
      <c r="H1093" s="223"/>
      <c r="I1093" s="333" t="s">
        <v>318</v>
      </c>
      <c r="J1093" s="334">
        <v>15</v>
      </c>
      <c r="K1093" s="335" t="s">
        <v>860</v>
      </c>
      <c r="L1093" s="336">
        <v>8</v>
      </c>
      <c r="M1093" s="337">
        <v>184.5</v>
      </c>
      <c r="N1093" s="338"/>
      <c r="O1093" s="149">
        <f t="shared" si="119"/>
        <v>0</v>
      </c>
      <c r="P1093" s="184">
        <v>4607109943984</v>
      </c>
      <c r="Q1093" s="339"/>
      <c r="R1093" s="355">
        <f t="shared" si="120"/>
        <v>23.06</v>
      </c>
      <c r="S1093" s="359" t="s">
        <v>2902</v>
      </c>
      <c r="T1093" s="475"/>
    </row>
    <row r="1094" spans="1:20" ht="15" x14ac:dyDescent="0.2">
      <c r="A1094" s="461">
        <v>1077</v>
      </c>
      <c r="B1094" s="288"/>
      <c r="C1094" s="288"/>
      <c r="D1094" s="288"/>
      <c r="E1094" s="486" t="s">
        <v>1323</v>
      </c>
      <c r="F1094" s="480"/>
      <c r="G1094" s="480"/>
      <c r="H1094" s="480"/>
      <c r="I1094" s="326"/>
      <c r="J1094" s="326"/>
      <c r="K1094" s="326"/>
      <c r="L1094" s="326"/>
      <c r="M1094" s="326"/>
      <c r="N1094" s="326"/>
      <c r="O1094" s="326"/>
      <c r="P1094" s="326"/>
      <c r="Q1094" s="326"/>
      <c r="R1094" s="326"/>
      <c r="S1094" s="344"/>
      <c r="T1094" s="484"/>
    </row>
    <row r="1095" spans="1:20" ht="38.25" x14ac:dyDescent="0.2">
      <c r="A1095" s="222">
        <v>1078</v>
      </c>
      <c r="B1095" s="283">
        <v>2018</v>
      </c>
      <c r="C1095" s="331" t="s">
        <v>2903</v>
      </c>
      <c r="D1095" s="332"/>
      <c r="E1095" s="285" t="s">
        <v>871</v>
      </c>
      <c r="F1095" s="322" t="s">
        <v>1324</v>
      </c>
      <c r="G1095" s="512" t="str">
        <f t="shared" ref="G1095:G1097" si="121">HYPERLINK("http://www.gardenbulbs.ru/images/summer_CL/thumbnails/"&amp;C1095&amp;".jpg","фото")</f>
        <v>фото</v>
      </c>
      <c r="H1095" s="223"/>
      <c r="I1095" s="333" t="s">
        <v>1325</v>
      </c>
      <c r="J1095" s="334">
        <v>30</v>
      </c>
      <c r="K1095" s="335" t="s">
        <v>855</v>
      </c>
      <c r="L1095" s="336">
        <v>5</v>
      </c>
      <c r="M1095" s="337">
        <v>166.7</v>
      </c>
      <c r="N1095" s="338"/>
      <c r="O1095" s="149">
        <f t="shared" ref="O1095:O1097" si="122">IF(ISERROR(N1095*M1095),0,N1095*M1095)</f>
        <v>0</v>
      </c>
      <c r="P1095" s="184">
        <v>4607109984840</v>
      </c>
      <c r="Q1095" s="339"/>
      <c r="R1095" s="355">
        <f t="shared" ref="R1095:R1097" si="123">ROUND(M1095/L1095,2)</f>
        <v>33.340000000000003</v>
      </c>
      <c r="S1095" s="359" t="s">
        <v>2903</v>
      </c>
      <c r="T1095" s="475"/>
    </row>
    <row r="1096" spans="1:20" ht="15.75" x14ac:dyDescent="0.2">
      <c r="A1096" s="222">
        <v>1079</v>
      </c>
      <c r="B1096" s="283">
        <v>6747</v>
      </c>
      <c r="C1096" s="331" t="s">
        <v>2904</v>
      </c>
      <c r="D1096" s="332"/>
      <c r="E1096" s="285" t="s">
        <v>871</v>
      </c>
      <c r="F1096" s="322" t="s">
        <v>319</v>
      </c>
      <c r="G1096" s="512" t="str">
        <f t="shared" si="121"/>
        <v>фото</v>
      </c>
      <c r="H1096" s="223"/>
      <c r="I1096" s="333" t="s">
        <v>320</v>
      </c>
      <c r="J1096" s="334" t="s">
        <v>1461</v>
      </c>
      <c r="K1096" s="335" t="s">
        <v>860</v>
      </c>
      <c r="L1096" s="336">
        <v>10</v>
      </c>
      <c r="M1096" s="337">
        <v>113.5</v>
      </c>
      <c r="N1096" s="338"/>
      <c r="O1096" s="149">
        <f t="shared" si="122"/>
        <v>0</v>
      </c>
      <c r="P1096" s="184">
        <v>4607109943915</v>
      </c>
      <c r="Q1096" s="339"/>
      <c r="R1096" s="355">
        <f t="shared" si="123"/>
        <v>11.35</v>
      </c>
      <c r="S1096" s="359" t="s">
        <v>2904</v>
      </c>
      <c r="T1096" s="475"/>
    </row>
    <row r="1097" spans="1:20" ht="63.75" x14ac:dyDescent="0.2">
      <c r="A1097" s="222">
        <v>1080</v>
      </c>
      <c r="B1097" s="283">
        <v>6746</v>
      </c>
      <c r="C1097" s="331" t="s">
        <v>8239</v>
      </c>
      <c r="D1097" s="332"/>
      <c r="E1097" s="285" t="s">
        <v>871</v>
      </c>
      <c r="F1097" s="322" t="s">
        <v>321</v>
      </c>
      <c r="G1097" s="512" t="str">
        <f t="shared" si="121"/>
        <v>фото</v>
      </c>
      <c r="H1097" s="223"/>
      <c r="I1097" s="333" t="s">
        <v>322</v>
      </c>
      <c r="J1097" s="334" t="s">
        <v>1452</v>
      </c>
      <c r="K1097" s="335" t="s">
        <v>855</v>
      </c>
      <c r="L1097" s="336">
        <v>2</v>
      </c>
      <c r="M1097" s="337">
        <v>486.2</v>
      </c>
      <c r="N1097" s="338"/>
      <c r="O1097" s="149">
        <f t="shared" si="122"/>
        <v>0</v>
      </c>
      <c r="P1097" s="184">
        <v>4607109943908</v>
      </c>
      <c r="Q1097" s="339"/>
      <c r="R1097" s="355">
        <f t="shared" si="123"/>
        <v>243.1</v>
      </c>
      <c r="S1097" s="359" t="s">
        <v>8239</v>
      </c>
      <c r="T1097" s="475"/>
    </row>
    <row r="1098" spans="1:20" ht="18.75" x14ac:dyDescent="0.2">
      <c r="A1098" s="461">
        <v>1081</v>
      </c>
      <c r="B1098" s="287" t="s">
        <v>1328</v>
      </c>
      <c r="C1098" s="287"/>
      <c r="D1098" s="287"/>
      <c r="E1098" s="287"/>
      <c r="F1098" s="487"/>
      <c r="G1098" s="515"/>
      <c r="H1098" s="515"/>
      <c r="I1098" s="327"/>
      <c r="J1098" s="328"/>
      <c r="K1098" s="345"/>
      <c r="L1098" s="341"/>
      <c r="M1098" s="341"/>
      <c r="N1098"/>
      <c r="O1098"/>
      <c r="P1098" s="469"/>
      <c r="Q1098" s="488"/>
      <c r="R1098" s="488"/>
      <c r="S1098" s="488"/>
      <c r="T1098" s="489"/>
    </row>
    <row r="1099" spans="1:20" ht="15" x14ac:dyDescent="0.2">
      <c r="A1099" s="461">
        <v>1082</v>
      </c>
      <c r="B1099" s="288"/>
      <c r="C1099" s="288"/>
      <c r="D1099" s="288"/>
      <c r="E1099" s="490" t="s">
        <v>1328</v>
      </c>
      <c r="F1099" s="480"/>
      <c r="G1099" s="480"/>
      <c r="H1099" s="480"/>
      <c r="I1099" s="326"/>
      <c r="J1099" s="326"/>
      <c r="K1099" s="326"/>
      <c r="L1099" s="326"/>
      <c r="M1099" s="326"/>
      <c r="N1099" s="326"/>
      <c r="O1099" s="326"/>
      <c r="P1099" s="326"/>
      <c r="Q1099" s="326"/>
      <c r="R1099" s="326"/>
      <c r="S1099" s="344"/>
      <c r="T1099" s="484"/>
    </row>
    <row r="1100" spans="1:20" ht="15.75" x14ac:dyDescent="0.2">
      <c r="A1100" s="222">
        <v>1083</v>
      </c>
      <c r="B1100" s="283">
        <v>5849</v>
      </c>
      <c r="C1100" s="331" t="s">
        <v>8240</v>
      </c>
      <c r="D1100" s="332"/>
      <c r="E1100" s="385" t="s">
        <v>858</v>
      </c>
      <c r="F1100" s="323" t="s">
        <v>8241</v>
      </c>
      <c r="G1100" s="512" t="str">
        <f t="shared" ref="G1100:G1117" si="124">HYPERLINK("http://www.gardenbulbs.ru/images/summer_CL/thumbnails/"&amp;C1100&amp;".jpg","фото")</f>
        <v>фото</v>
      </c>
      <c r="H1100" s="223"/>
      <c r="I1100" s="333" t="s">
        <v>8242</v>
      </c>
      <c r="J1100" s="334">
        <v>20</v>
      </c>
      <c r="K1100" s="335" t="s">
        <v>859</v>
      </c>
      <c r="L1100" s="336">
        <v>10</v>
      </c>
      <c r="M1100" s="337">
        <v>95.7</v>
      </c>
      <c r="N1100" s="338"/>
      <c r="O1100" s="149">
        <f t="shared" ref="O1100:O1117" si="125">IF(ISERROR(N1100*M1100),0,N1100*M1100)</f>
        <v>0</v>
      </c>
      <c r="P1100" s="184">
        <v>4607109934814</v>
      </c>
      <c r="Q1100" s="504" t="s">
        <v>7296</v>
      </c>
      <c r="R1100" s="355">
        <f t="shared" ref="R1100:R1117" si="126">ROUND(M1100/L1100,2)</f>
        <v>9.57</v>
      </c>
      <c r="S1100" s="359" t="s">
        <v>8240</v>
      </c>
      <c r="T1100" s="475"/>
    </row>
    <row r="1101" spans="1:20" ht="15.75" x14ac:dyDescent="0.2">
      <c r="A1101" s="222">
        <v>1084</v>
      </c>
      <c r="B1101" s="283">
        <v>2550</v>
      </c>
      <c r="C1101" s="331" t="s">
        <v>2905</v>
      </c>
      <c r="D1101" s="332"/>
      <c r="E1101" s="285" t="s">
        <v>858</v>
      </c>
      <c r="F1101" s="322" t="s">
        <v>1330</v>
      </c>
      <c r="G1101" s="512" t="str">
        <f t="shared" si="124"/>
        <v>фото</v>
      </c>
      <c r="H1101" s="223"/>
      <c r="I1101" s="333" t="s">
        <v>1331</v>
      </c>
      <c r="J1101" s="334">
        <v>30</v>
      </c>
      <c r="K1101" s="335" t="s">
        <v>1329</v>
      </c>
      <c r="L1101" s="336">
        <v>10</v>
      </c>
      <c r="M1101" s="337">
        <v>94</v>
      </c>
      <c r="N1101" s="338"/>
      <c r="O1101" s="149">
        <f t="shared" si="125"/>
        <v>0</v>
      </c>
      <c r="P1101" s="184">
        <v>4607109970850</v>
      </c>
      <c r="Q1101" s="339"/>
      <c r="R1101" s="355">
        <f t="shared" si="126"/>
        <v>9.4</v>
      </c>
      <c r="S1101" s="359" t="s">
        <v>2905</v>
      </c>
      <c r="T1101" s="475"/>
    </row>
    <row r="1102" spans="1:20" ht="15.75" x14ac:dyDescent="0.2">
      <c r="A1102" s="222">
        <v>1085</v>
      </c>
      <c r="B1102" s="283">
        <v>6629</v>
      </c>
      <c r="C1102" s="331" t="s">
        <v>4631</v>
      </c>
      <c r="D1102" s="332"/>
      <c r="E1102" s="285" t="s">
        <v>858</v>
      </c>
      <c r="F1102" s="322" t="s">
        <v>3499</v>
      </c>
      <c r="G1102" s="512" t="str">
        <f t="shared" si="124"/>
        <v>фото</v>
      </c>
      <c r="H1102" s="223"/>
      <c r="I1102" s="333" t="s">
        <v>3604</v>
      </c>
      <c r="J1102" s="334">
        <v>30</v>
      </c>
      <c r="K1102" s="335" t="s">
        <v>1329</v>
      </c>
      <c r="L1102" s="336">
        <v>10</v>
      </c>
      <c r="M1102" s="337">
        <v>131.19999999999999</v>
      </c>
      <c r="N1102" s="338"/>
      <c r="O1102" s="149">
        <f t="shared" si="125"/>
        <v>0</v>
      </c>
      <c r="P1102" s="184">
        <v>4607109934715</v>
      </c>
      <c r="Q1102" s="339"/>
      <c r="R1102" s="355">
        <f t="shared" si="126"/>
        <v>13.12</v>
      </c>
      <c r="S1102" s="359" t="s">
        <v>4631</v>
      </c>
      <c r="T1102" s="475"/>
    </row>
    <row r="1103" spans="1:20" ht="15.75" x14ac:dyDescent="0.2">
      <c r="A1103" s="222">
        <v>1086</v>
      </c>
      <c r="B1103" s="283">
        <v>59</v>
      </c>
      <c r="C1103" s="331" t="s">
        <v>2906</v>
      </c>
      <c r="D1103" s="332"/>
      <c r="E1103" s="285" t="s">
        <v>858</v>
      </c>
      <c r="F1103" s="322" t="s">
        <v>1332</v>
      </c>
      <c r="G1103" s="512" t="str">
        <f t="shared" si="124"/>
        <v>фото</v>
      </c>
      <c r="H1103" s="223"/>
      <c r="I1103" s="333" t="s">
        <v>323</v>
      </c>
      <c r="J1103" s="334">
        <v>30</v>
      </c>
      <c r="K1103" s="335" t="s">
        <v>1329</v>
      </c>
      <c r="L1103" s="336">
        <v>10</v>
      </c>
      <c r="M1103" s="337">
        <v>97.5</v>
      </c>
      <c r="N1103" s="338"/>
      <c r="O1103" s="149">
        <f t="shared" si="125"/>
        <v>0</v>
      </c>
      <c r="P1103" s="184">
        <v>4607109978665</v>
      </c>
      <c r="Q1103" s="339"/>
      <c r="R1103" s="355">
        <f t="shared" si="126"/>
        <v>9.75</v>
      </c>
      <c r="S1103" s="359" t="s">
        <v>2906</v>
      </c>
      <c r="T1103" s="475"/>
    </row>
    <row r="1104" spans="1:20" ht="28.5" x14ac:dyDescent="0.2">
      <c r="A1104" s="222">
        <v>1087</v>
      </c>
      <c r="B1104" s="283">
        <v>2551</v>
      </c>
      <c r="C1104" s="331" t="s">
        <v>2907</v>
      </c>
      <c r="D1104" s="332"/>
      <c r="E1104" s="285" t="s">
        <v>858</v>
      </c>
      <c r="F1104" s="322" t="s">
        <v>1336</v>
      </c>
      <c r="G1104" s="512" t="str">
        <f t="shared" si="124"/>
        <v>фото</v>
      </c>
      <c r="H1104" s="223"/>
      <c r="I1104" s="333" t="s">
        <v>1337</v>
      </c>
      <c r="J1104" s="334">
        <v>40</v>
      </c>
      <c r="K1104" s="335" t="s">
        <v>1329</v>
      </c>
      <c r="L1104" s="336">
        <v>10</v>
      </c>
      <c r="M1104" s="337">
        <v>129.5</v>
      </c>
      <c r="N1104" s="338"/>
      <c r="O1104" s="149">
        <f t="shared" si="125"/>
        <v>0</v>
      </c>
      <c r="P1104" s="184">
        <v>4607109970867</v>
      </c>
      <c r="Q1104" s="339"/>
      <c r="R1104" s="355">
        <f t="shared" si="126"/>
        <v>12.95</v>
      </c>
      <c r="S1104" s="359" t="s">
        <v>2907</v>
      </c>
      <c r="T1104" s="475"/>
    </row>
    <row r="1105" spans="1:20" ht="15.75" x14ac:dyDescent="0.2">
      <c r="A1105" s="222">
        <v>1088</v>
      </c>
      <c r="B1105" s="283">
        <v>891</v>
      </c>
      <c r="C1105" s="331" t="s">
        <v>2908</v>
      </c>
      <c r="D1105" s="332"/>
      <c r="E1105" s="285" t="s">
        <v>858</v>
      </c>
      <c r="F1105" s="322" t="s">
        <v>1346</v>
      </c>
      <c r="G1105" s="512" t="str">
        <f t="shared" si="124"/>
        <v>фото</v>
      </c>
      <c r="H1105" s="223"/>
      <c r="I1105" s="333" t="s">
        <v>1861</v>
      </c>
      <c r="J1105" s="334">
        <v>30</v>
      </c>
      <c r="K1105" s="335" t="s">
        <v>1329</v>
      </c>
      <c r="L1105" s="336">
        <v>10</v>
      </c>
      <c r="M1105" s="337">
        <v>111.7</v>
      </c>
      <c r="N1105" s="338"/>
      <c r="O1105" s="149">
        <f t="shared" si="125"/>
        <v>0</v>
      </c>
      <c r="P1105" s="184">
        <v>4607109970874</v>
      </c>
      <c r="Q1105" s="339"/>
      <c r="R1105" s="355">
        <f t="shared" si="126"/>
        <v>11.17</v>
      </c>
      <c r="S1105" s="359" t="s">
        <v>2908</v>
      </c>
      <c r="T1105" s="475"/>
    </row>
    <row r="1106" spans="1:20" ht="15.75" x14ac:dyDescent="0.2">
      <c r="A1106" s="222">
        <v>1089</v>
      </c>
      <c r="B1106" s="283">
        <v>848</v>
      </c>
      <c r="C1106" s="331" t="s">
        <v>2909</v>
      </c>
      <c r="D1106" s="332"/>
      <c r="E1106" s="285" t="s">
        <v>858</v>
      </c>
      <c r="F1106" s="322" t="s">
        <v>1335</v>
      </c>
      <c r="G1106" s="512" t="str">
        <f t="shared" si="124"/>
        <v>фото</v>
      </c>
      <c r="H1106" s="223"/>
      <c r="I1106" s="333" t="s">
        <v>325</v>
      </c>
      <c r="J1106" s="334">
        <v>30</v>
      </c>
      <c r="K1106" s="335" t="s">
        <v>1329</v>
      </c>
      <c r="L1106" s="336">
        <v>7</v>
      </c>
      <c r="M1106" s="337">
        <v>249.3</v>
      </c>
      <c r="N1106" s="338"/>
      <c r="O1106" s="149">
        <f t="shared" si="125"/>
        <v>0</v>
      </c>
      <c r="P1106" s="184">
        <v>4607109970881</v>
      </c>
      <c r="Q1106" s="339"/>
      <c r="R1106" s="355">
        <f t="shared" si="126"/>
        <v>35.61</v>
      </c>
      <c r="S1106" s="359" t="s">
        <v>2909</v>
      </c>
      <c r="T1106" s="475"/>
    </row>
    <row r="1107" spans="1:20" ht="25.5" x14ac:dyDescent="0.2">
      <c r="A1107" s="222">
        <v>1090</v>
      </c>
      <c r="B1107" s="283">
        <v>2661</v>
      </c>
      <c r="C1107" s="331" t="s">
        <v>8243</v>
      </c>
      <c r="D1107" s="332"/>
      <c r="E1107" s="385" t="s">
        <v>858</v>
      </c>
      <c r="F1107" s="323" t="s">
        <v>8244</v>
      </c>
      <c r="G1107" s="512" t="str">
        <f t="shared" si="124"/>
        <v>фото</v>
      </c>
      <c r="H1107" s="223"/>
      <c r="I1107" s="333" t="s">
        <v>8245</v>
      </c>
      <c r="J1107" s="334">
        <v>15</v>
      </c>
      <c r="K1107" s="335" t="s">
        <v>851</v>
      </c>
      <c r="L1107" s="336">
        <v>5</v>
      </c>
      <c r="M1107" s="337">
        <v>233.3</v>
      </c>
      <c r="N1107" s="338"/>
      <c r="O1107" s="149">
        <f t="shared" si="125"/>
        <v>0</v>
      </c>
      <c r="P1107" s="184">
        <v>4607109956182</v>
      </c>
      <c r="Q1107" s="504" t="s">
        <v>7296</v>
      </c>
      <c r="R1107" s="355">
        <f t="shared" si="126"/>
        <v>46.66</v>
      </c>
      <c r="S1107" s="359" t="s">
        <v>8243</v>
      </c>
      <c r="T1107" s="475"/>
    </row>
    <row r="1108" spans="1:20" ht="25.5" x14ac:dyDescent="0.2">
      <c r="A1108" s="222">
        <v>1091</v>
      </c>
      <c r="B1108" s="283">
        <v>2552</v>
      </c>
      <c r="C1108" s="331" t="s">
        <v>2910</v>
      </c>
      <c r="D1108" s="332"/>
      <c r="E1108" s="285" t="s">
        <v>858</v>
      </c>
      <c r="F1108" s="322" t="s">
        <v>1339</v>
      </c>
      <c r="G1108" s="512" t="str">
        <f t="shared" si="124"/>
        <v>фото</v>
      </c>
      <c r="H1108" s="223"/>
      <c r="I1108" s="333" t="s">
        <v>1340</v>
      </c>
      <c r="J1108" s="334">
        <v>30</v>
      </c>
      <c r="K1108" s="335" t="s">
        <v>860</v>
      </c>
      <c r="L1108" s="336">
        <v>10</v>
      </c>
      <c r="M1108" s="337">
        <v>60.2</v>
      </c>
      <c r="N1108" s="338"/>
      <c r="O1108" s="149">
        <f t="shared" si="125"/>
        <v>0</v>
      </c>
      <c r="P1108" s="184">
        <v>4607109970898</v>
      </c>
      <c r="Q1108" s="339"/>
      <c r="R1108" s="355">
        <f t="shared" si="126"/>
        <v>6.02</v>
      </c>
      <c r="S1108" s="359" t="s">
        <v>2910</v>
      </c>
      <c r="T1108" s="475"/>
    </row>
    <row r="1109" spans="1:20" ht="15.75" x14ac:dyDescent="0.2">
      <c r="A1109" s="222">
        <v>1092</v>
      </c>
      <c r="B1109" s="283">
        <v>1272</v>
      </c>
      <c r="C1109" s="331" t="s">
        <v>2911</v>
      </c>
      <c r="D1109" s="332"/>
      <c r="E1109" s="285" t="s">
        <v>858</v>
      </c>
      <c r="F1109" s="322" t="s">
        <v>1338</v>
      </c>
      <c r="G1109" s="512" t="str">
        <f t="shared" si="124"/>
        <v>фото</v>
      </c>
      <c r="H1109" s="223"/>
      <c r="I1109" s="333" t="s">
        <v>981</v>
      </c>
      <c r="J1109" s="334">
        <v>30</v>
      </c>
      <c r="K1109" s="335" t="s">
        <v>851</v>
      </c>
      <c r="L1109" s="336">
        <v>10</v>
      </c>
      <c r="M1109" s="337">
        <v>131.19999999999999</v>
      </c>
      <c r="N1109" s="338"/>
      <c r="O1109" s="149">
        <f t="shared" si="125"/>
        <v>0</v>
      </c>
      <c r="P1109" s="184">
        <v>4607109985014</v>
      </c>
      <c r="Q1109" s="339"/>
      <c r="R1109" s="355">
        <f t="shared" si="126"/>
        <v>13.12</v>
      </c>
      <c r="S1109" s="359" t="s">
        <v>2911</v>
      </c>
      <c r="T1109" s="475"/>
    </row>
    <row r="1110" spans="1:20" ht="15.75" x14ac:dyDescent="0.2">
      <c r="A1110" s="222">
        <v>1093</v>
      </c>
      <c r="B1110" s="283">
        <v>2904</v>
      </c>
      <c r="C1110" s="331" t="s">
        <v>2912</v>
      </c>
      <c r="D1110" s="332"/>
      <c r="E1110" s="285" t="s">
        <v>858</v>
      </c>
      <c r="F1110" s="322" t="s">
        <v>1341</v>
      </c>
      <c r="G1110" s="512" t="str">
        <f t="shared" si="124"/>
        <v>фото</v>
      </c>
      <c r="H1110" s="223"/>
      <c r="I1110" s="333" t="s">
        <v>326</v>
      </c>
      <c r="J1110" s="334">
        <v>30</v>
      </c>
      <c r="K1110" s="335" t="s">
        <v>1329</v>
      </c>
      <c r="L1110" s="336">
        <v>10</v>
      </c>
      <c r="M1110" s="337">
        <v>120.6</v>
      </c>
      <c r="N1110" s="338"/>
      <c r="O1110" s="149">
        <f t="shared" si="125"/>
        <v>0</v>
      </c>
      <c r="P1110" s="184">
        <v>4607109978689</v>
      </c>
      <c r="Q1110" s="339"/>
      <c r="R1110" s="355">
        <f t="shared" si="126"/>
        <v>12.06</v>
      </c>
      <c r="S1110" s="359" t="s">
        <v>2912</v>
      </c>
      <c r="T1110" s="475"/>
    </row>
    <row r="1111" spans="1:20" ht="15.75" x14ac:dyDescent="0.2">
      <c r="A1111" s="222">
        <v>1094</v>
      </c>
      <c r="B1111" s="283">
        <v>2553</v>
      </c>
      <c r="C1111" s="331" t="s">
        <v>2913</v>
      </c>
      <c r="D1111" s="332"/>
      <c r="E1111" s="285" t="s">
        <v>858</v>
      </c>
      <c r="F1111" s="322" t="s">
        <v>1342</v>
      </c>
      <c r="G1111" s="512" t="str">
        <f t="shared" si="124"/>
        <v>фото</v>
      </c>
      <c r="H1111" s="223"/>
      <c r="I1111" s="333" t="s">
        <v>327</v>
      </c>
      <c r="J1111" s="334">
        <v>30</v>
      </c>
      <c r="K1111" s="335" t="s">
        <v>1329</v>
      </c>
      <c r="L1111" s="336">
        <v>10</v>
      </c>
      <c r="M1111" s="337">
        <v>95.7</v>
      </c>
      <c r="N1111" s="338"/>
      <c r="O1111" s="149">
        <f t="shared" si="125"/>
        <v>0</v>
      </c>
      <c r="P1111" s="184">
        <v>4607109970904</v>
      </c>
      <c r="Q1111" s="339"/>
      <c r="R1111" s="355">
        <f t="shared" si="126"/>
        <v>9.57</v>
      </c>
      <c r="S1111" s="359" t="s">
        <v>2913</v>
      </c>
      <c r="T1111" s="475"/>
    </row>
    <row r="1112" spans="1:20" ht="15.75" x14ac:dyDescent="0.2">
      <c r="A1112" s="222">
        <v>1095</v>
      </c>
      <c r="B1112" s="283">
        <v>6755</v>
      </c>
      <c r="C1112" s="331" t="s">
        <v>2914</v>
      </c>
      <c r="D1112" s="332"/>
      <c r="E1112" s="285" t="s">
        <v>858</v>
      </c>
      <c r="F1112" s="322" t="s">
        <v>328</v>
      </c>
      <c r="G1112" s="512" t="str">
        <f t="shared" si="124"/>
        <v>фото</v>
      </c>
      <c r="H1112" s="223"/>
      <c r="I1112" s="333" t="s">
        <v>329</v>
      </c>
      <c r="J1112" s="334">
        <v>25</v>
      </c>
      <c r="K1112" s="335" t="s">
        <v>851</v>
      </c>
      <c r="L1112" s="336">
        <v>5</v>
      </c>
      <c r="M1112" s="337">
        <v>339.8</v>
      </c>
      <c r="N1112" s="338"/>
      <c r="O1112" s="149">
        <f t="shared" si="125"/>
        <v>0</v>
      </c>
      <c r="P1112" s="184">
        <v>4607109943991</v>
      </c>
      <c r="Q1112" s="339"/>
      <c r="R1112" s="355">
        <f t="shared" si="126"/>
        <v>67.959999999999994</v>
      </c>
      <c r="S1112" s="359" t="s">
        <v>2914</v>
      </c>
      <c r="T1112" s="475"/>
    </row>
    <row r="1113" spans="1:20" ht="15.75" x14ac:dyDescent="0.2">
      <c r="A1113" s="222">
        <v>1096</v>
      </c>
      <c r="B1113" s="283">
        <v>61</v>
      </c>
      <c r="C1113" s="331" t="s">
        <v>2915</v>
      </c>
      <c r="D1113" s="332"/>
      <c r="E1113" s="285" t="s">
        <v>858</v>
      </c>
      <c r="F1113" s="322" t="s">
        <v>1343</v>
      </c>
      <c r="G1113" s="512" t="str">
        <f t="shared" si="124"/>
        <v>фото</v>
      </c>
      <c r="H1113" s="223"/>
      <c r="I1113" s="333" t="s">
        <v>876</v>
      </c>
      <c r="J1113" s="334">
        <v>30</v>
      </c>
      <c r="K1113" s="335" t="s">
        <v>8246</v>
      </c>
      <c r="L1113" s="336">
        <v>10</v>
      </c>
      <c r="M1113" s="337">
        <v>102.8</v>
      </c>
      <c r="N1113" s="338"/>
      <c r="O1113" s="149">
        <f t="shared" si="125"/>
        <v>0</v>
      </c>
      <c r="P1113" s="184">
        <v>4607109978696</v>
      </c>
      <c r="Q1113" s="339"/>
      <c r="R1113" s="355">
        <f t="shared" si="126"/>
        <v>10.28</v>
      </c>
      <c r="S1113" s="359" t="s">
        <v>2915</v>
      </c>
      <c r="T1113" s="475"/>
    </row>
    <row r="1114" spans="1:20" ht="15.75" x14ac:dyDescent="0.2">
      <c r="A1114" s="222">
        <v>1097</v>
      </c>
      <c r="B1114" s="283">
        <v>845</v>
      </c>
      <c r="C1114" s="331" t="s">
        <v>2916</v>
      </c>
      <c r="D1114" s="332"/>
      <c r="E1114" s="285" t="s">
        <v>858</v>
      </c>
      <c r="F1114" s="322" t="s">
        <v>1344</v>
      </c>
      <c r="G1114" s="512" t="str">
        <f t="shared" si="124"/>
        <v>фото</v>
      </c>
      <c r="H1114" s="223"/>
      <c r="I1114" s="333" t="s">
        <v>330</v>
      </c>
      <c r="J1114" s="334">
        <v>30</v>
      </c>
      <c r="K1114" s="335" t="s">
        <v>859</v>
      </c>
      <c r="L1114" s="336">
        <v>10</v>
      </c>
      <c r="M1114" s="337">
        <v>120.6</v>
      </c>
      <c r="N1114" s="338"/>
      <c r="O1114" s="149">
        <f t="shared" si="125"/>
        <v>0</v>
      </c>
      <c r="P1114" s="184">
        <v>4607109970911</v>
      </c>
      <c r="Q1114" s="339"/>
      <c r="R1114" s="355">
        <f t="shared" si="126"/>
        <v>12.06</v>
      </c>
      <c r="S1114" s="359" t="s">
        <v>2916</v>
      </c>
      <c r="T1114" s="475"/>
    </row>
    <row r="1115" spans="1:20" ht="15.75" x14ac:dyDescent="0.2">
      <c r="A1115" s="222">
        <v>1098</v>
      </c>
      <c r="B1115" s="283">
        <v>2903</v>
      </c>
      <c r="C1115" s="331" t="s">
        <v>2917</v>
      </c>
      <c r="D1115" s="332"/>
      <c r="E1115" s="285" t="s">
        <v>858</v>
      </c>
      <c r="F1115" s="322" t="s">
        <v>1333</v>
      </c>
      <c r="G1115" s="512" t="str">
        <f t="shared" si="124"/>
        <v>фото</v>
      </c>
      <c r="H1115" s="223"/>
      <c r="I1115" s="333" t="s">
        <v>324</v>
      </c>
      <c r="J1115" s="334">
        <v>30</v>
      </c>
      <c r="K1115" s="335" t="s">
        <v>1329</v>
      </c>
      <c r="L1115" s="336">
        <v>10</v>
      </c>
      <c r="M1115" s="337">
        <v>97.5</v>
      </c>
      <c r="N1115" s="338"/>
      <c r="O1115" s="149">
        <f t="shared" si="125"/>
        <v>0</v>
      </c>
      <c r="P1115" s="184">
        <v>4607109978672</v>
      </c>
      <c r="Q1115" s="339"/>
      <c r="R1115" s="355">
        <f t="shared" si="126"/>
        <v>9.75</v>
      </c>
      <c r="S1115" s="359" t="s">
        <v>2917</v>
      </c>
      <c r="T1115" s="475"/>
    </row>
    <row r="1116" spans="1:20" ht="15.75" x14ac:dyDescent="0.2">
      <c r="A1116" s="222">
        <v>1099</v>
      </c>
      <c r="B1116" s="283">
        <v>1273</v>
      </c>
      <c r="C1116" s="331" t="s">
        <v>2918</v>
      </c>
      <c r="D1116" s="332"/>
      <c r="E1116" s="285" t="s">
        <v>858</v>
      </c>
      <c r="F1116" s="322" t="s">
        <v>1334</v>
      </c>
      <c r="G1116" s="512" t="str">
        <f t="shared" si="124"/>
        <v>фото</v>
      </c>
      <c r="H1116" s="223"/>
      <c r="I1116" s="333" t="s">
        <v>461</v>
      </c>
      <c r="J1116" s="334">
        <v>20</v>
      </c>
      <c r="K1116" s="335" t="s">
        <v>859</v>
      </c>
      <c r="L1116" s="336">
        <v>10</v>
      </c>
      <c r="M1116" s="337">
        <v>113.5</v>
      </c>
      <c r="N1116" s="338"/>
      <c r="O1116" s="149">
        <f t="shared" si="125"/>
        <v>0</v>
      </c>
      <c r="P1116" s="184">
        <v>4607109985007</v>
      </c>
      <c r="Q1116" s="339"/>
      <c r="R1116" s="355">
        <f t="shared" si="126"/>
        <v>11.35</v>
      </c>
      <c r="S1116" s="359" t="s">
        <v>2918</v>
      </c>
      <c r="T1116" s="475"/>
    </row>
    <row r="1117" spans="1:20" ht="15.75" x14ac:dyDescent="0.2">
      <c r="A1117" s="222">
        <v>1100</v>
      </c>
      <c r="B1117" s="283">
        <v>2554</v>
      </c>
      <c r="C1117" s="331" t="s">
        <v>2919</v>
      </c>
      <c r="D1117" s="332"/>
      <c r="E1117" s="285" t="s">
        <v>858</v>
      </c>
      <c r="F1117" s="322" t="s">
        <v>1345</v>
      </c>
      <c r="G1117" s="512" t="str">
        <f t="shared" si="124"/>
        <v>фото</v>
      </c>
      <c r="H1117" s="223"/>
      <c r="I1117" s="333" t="s">
        <v>461</v>
      </c>
      <c r="J1117" s="334">
        <v>30</v>
      </c>
      <c r="K1117" s="335" t="s">
        <v>1329</v>
      </c>
      <c r="L1117" s="336">
        <v>10</v>
      </c>
      <c r="M1117" s="337">
        <v>157.9</v>
      </c>
      <c r="N1117" s="338"/>
      <c r="O1117" s="149">
        <f t="shared" si="125"/>
        <v>0</v>
      </c>
      <c r="P1117" s="184">
        <v>4607109970928</v>
      </c>
      <c r="Q1117" s="339"/>
      <c r="R1117" s="355">
        <f t="shared" si="126"/>
        <v>15.79</v>
      </c>
      <c r="S1117" s="359" t="s">
        <v>2919</v>
      </c>
      <c r="T1117" s="475"/>
    </row>
    <row r="1118" spans="1:20" ht="18.75" x14ac:dyDescent="0.2">
      <c r="A1118" s="461">
        <v>1101</v>
      </c>
      <c r="B1118" s="287" t="s">
        <v>1347</v>
      </c>
      <c r="C1118" s="287"/>
      <c r="D1118" s="287"/>
      <c r="E1118" s="287"/>
      <c r="F1118" s="487"/>
      <c r="G1118" s="515"/>
      <c r="H1118" s="515"/>
      <c r="I1118" s="327"/>
      <c r="J1118" s="328"/>
      <c r="K1118" s="345"/>
      <c r="L1118" s="341"/>
      <c r="M1118" s="341"/>
      <c r="N1118"/>
      <c r="O1118"/>
      <c r="P1118" s="469"/>
      <c r="Q1118" s="488"/>
      <c r="R1118" s="488"/>
      <c r="S1118" s="488"/>
      <c r="T1118" s="489"/>
    </row>
    <row r="1119" spans="1:20" ht="15" x14ac:dyDescent="0.2">
      <c r="A1119" s="461">
        <v>1102</v>
      </c>
      <c r="B1119" s="288"/>
      <c r="C1119" s="288"/>
      <c r="D1119" s="288"/>
      <c r="E1119" s="490" t="s">
        <v>6196</v>
      </c>
      <c r="F1119" s="480"/>
      <c r="G1119" s="480"/>
      <c r="H1119" s="480"/>
      <c r="I1119" s="326"/>
      <c r="J1119" s="326"/>
      <c r="K1119" s="326"/>
      <c r="L1119" s="326"/>
      <c r="M1119" s="326"/>
      <c r="N1119" s="326"/>
      <c r="O1119" s="326"/>
      <c r="P1119" s="326"/>
      <c r="Q1119" s="326"/>
      <c r="R1119" s="326"/>
      <c r="S1119" s="344"/>
      <c r="T1119" s="484"/>
    </row>
    <row r="1120" spans="1:20" ht="114.75" x14ac:dyDescent="0.2">
      <c r="A1120" s="222">
        <v>1103</v>
      </c>
      <c r="B1120" s="283">
        <v>5874</v>
      </c>
      <c r="C1120" s="331" t="s">
        <v>4632</v>
      </c>
      <c r="D1120" s="332"/>
      <c r="E1120" s="285" t="s">
        <v>857</v>
      </c>
      <c r="F1120" s="322" t="s">
        <v>3502</v>
      </c>
      <c r="G1120" s="512" t="str">
        <f t="shared" ref="G1120:G1123" si="127">HYPERLINK("http://www.gardenbulbs.ru/images/summer_CL/thumbnails/"&amp;C1120&amp;".jpg","фото")</f>
        <v>фото</v>
      </c>
      <c r="H1120" s="223"/>
      <c r="I1120" s="333" t="s">
        <v>4633</v>
      </c>
      <c r="J1120" s="334">
        <v>60</v>
      </c>
      <c r="K1120" s="335" t="s">
        <v>845</v>
      </c>
      <c r="L1120" s="336">
        <v>2</v>
      </c>
      <c r="M1120" s="337">
        <v>344.2</v>
      </c>
      <c r="N1120" s="338"/>
      <c r="O1120" s="149">
        <f t="shared" ref="O1120:O1123" si="128">IF(ISERROR(N1120*M1120),0,N1120*M1120)</f>
        <v>0</v>
      </c>
      <c r="P1120" s="184">
        <v>4607109934685</v>
      </c>
      <c r="Q1120" s="339"/>
      <c r="R1120" s="355">
        <f t="shared" ref="R1120:R1123" si="129">ROUND(M1120/L1120,2)</f>
        <v>172.1</v>
      </c>
      <c r="S1120" s="359" t="s">
        <v>4632</v>
      </c>
      <c r="T1120" s="475"/>
    </row>
    <row r="1121" spans="1:20" ht="102" x14ac:dyDescent="0.2">
      <c r="A1121" s="222">
        <v>1104</v>
      </c>
      <c r="B1121" s="283">
        <v>5873</v>
      </c>
      <c r="C1121" s="331" t="s">
        <v>4634</v>
      </c>
      <c r="D1121" s="332"/>
      <c r="E1121" s="285" t="s">
        <v>857</v>
      </c>
      <c r="F1121" s="322" t="s">
        <v>3501</v>
      </c>
      <c r="G1121" s="512" t="str">
        <f t="shared" si="127"/>
        <v>фото</v>
      </c>
      <c r="H1121" s="223"/>
      <c r="I1121" s="333" t="s">
        <v>4635</v>
      </c>
      <c r="J1121" s="334">
        <v>60</v>
      </c>
      <c r="K1121" s="335" t="s">
        <v>845</v>
      </c>
      <c r="L1121" s="336">
        <v>2</v>
      </c>
      <c r="M1121" s="337">
        <v>344.2</v>
      </c>
      <c r="N1121" s="338"/>
      <c r="O1121" s="149">
        <f t="shared" si="128"/>
        <v>0</v>
      </c>
      <c r="P1121" s="184">
        <v>4607109934692</v>
      </c>
      <c r="Q1121" s="339"/>
      <c r="R1121" s="355">
        <f t="shared" si="129"/>
        <v>172.1</v>
      </c>
      <c r="S1121" s="359" t="s">
        <v>4634</v>
      </c>
      <c r="T1121" s="475"/>
    </row>
    <row r="1122" spans="1:20" ht="114.75" x14ac:dyDescent="0.2">
      <c r="A1122" s="222">
        <v>1105</v>
      </c>
      <c r="B1122" s="283">
        <v>5869</v>
      </c>
      <c r="C1122" s="331" t="s">
        <v>4637</v>
      </c>
      <c r="D1122" s="332"/>
      <c r="E1122" s="285" t="s">
        <v>857</v>
      </c>
      <c r="F1122" s="322" t="s">
        <v>3500</v>
      </c>
      <c r="G1122" s="512" t="str">
        <f t="shared" si="127"/>
        <v>фото</v>
      </c>
      <c r="H1122" s="223"/>
      <c r="I1122" s="333" t="s">
        <v>4636</v>
      </c>
      <c r="J1122" s="334">
        <v>60</v>
      </c>
      <c r="K1122" s="335" t="s">
        <v>845</v>
      </c>
      <c r="L1122" s="336">
        <v>2</v>
      </c>
      <c r="M1122" s="337">
        <v>344.2</v>
      </c>
      <c r="N1122" s="338"/>
      <c r="O1122" s="149">
        <f t="shared" si="128"/>
        <v>0</v>
      </c>
      <c r="P1122" s="184">
        <v>4607109934708</v>
      </c>
      <c r="Q1122" s="339"/>
      <c r="R1122" s="355">
        <f t="shared" si="129"/>
        <v>172.1</v>
      </c>
      <c r="S1122" s="359" t="s">
        <v>4637</v>
      </c>
      <c r="T1122" s="475"/>
    </row>
    <row r="1123" spans="1:20" ht="127.5" x14ac:dyDescent="0.2">
      <c r="A1123" s="222">
        <v>1106</v>
      </c>
      <c r="B1123" s="283">
        <v>2029</v>
      </c>
      <c r="C1123" s="331" t="s">
        <v>6728</v>
      </c>
      <c r="D1123" s="332"/>
      <c r="E1123" s="285" t="s">
        <v>857</v>
      </c>
      <c r="F1123" s="322" t="s">
        <v>6315</v>
      </c>
      <c r="G1123" s="512" t="str">
        <f t="shared" si="127"/>
        <v>фото</v>
      </c>
      <c r="H1123" s="223"/>
      <c r="I1123" s="333" t="s">
        <v>6582</v>
      </c>
      <c r="J1123" s="334">
        <v>60</v>
      </c>
      <c r="K1123" s="335" t="s">
        <v>845</v>
      </c>
      <c r="L1123" s="336">
        <v>2</v>
      </c>
      <c r="M1123" s="337">
        <v>344.2</v>
      </c>
      <c r="N1123" s="338"/>
      <c r="O1123" s="149">
        <f t="shared" si="128"/>
        <v>0</v>
      </c>
      <c r="P1123" s="184">
        <v>4607109985090</v>
      </c>
      <c r="Q1123" s="339" t="s">
        <v>5840</v>
      </c>
      <c r="R1123" s="355">
        <f t="shared" si="129"/>
        <v>172.1</v>
      </c>
      <c r="S1123" s="359" t="s">
        <v>6728</v>
      </c>
      <c r="T1123" s="475"/>
    </row>
    <row r="1124" spans="1:20" ht="15" x14ac:dyDescent="0.2">
      <c r="A1124" s="461">
        <v>1107</v>
      </c>
      <c r="B1124" s="288"/>
      <c r="C1124" s="288"/>
      <c r="D1124" s="288"/>
      <c r="E1124" s="490" t="s">
        <v>1347</v>
      </c>
      <c r="F1124" s="480"/>
      <c r="G1124" s="480"/>
      <c r="H1124" s="480"/>
      <c r="I1124" s="326"/>
      <c r="J1124" s="326"/>
      <c r="K1124" s="326"/>
      <c r="L1124" s="326"/>
      <c r="M1124" s="326"/>
      <c r="N1124" s="326"/>
      <c r="O1124" s="326"/>
      <c r="P1124" s="326"/>
      <c r="Q1124" s="326"/>
      <c r="R1124" s="326"/>
      <c r="S1124" s="344"/>
      <c r="T1124" s="484"/>
    </row>
    <row r="1125" spans="1:20" ht="15.75" x14ac:dyDescent="0.2">
      <c r="A1125" s="222">
        <v>1108</v>
      </c>
      <c r="B1125" s="283">
        <v>3417</v>
      </c>
      <c r="C1125" s="331" t="s">
        <v>2920</v>
      </c>
      <c r="D1125" s="332"/>
      <c r="E1125" s="285" t="s">
        <v>857</v>
      </c>
      <c r="F1125" s="322" t="s">
        <v>1348</v>
      </c>
      <c r="G1125" s="512" t="str">
        <f t="shared" ref="G1125:G1137" si="130">HYPERLINK("http://www.gardenbulbs.ru/images/summer_CL/thumbnails/"&amp;C1125&amp;".jpg","фото")</f>
        <v>фото</v>
      </c>
      <c r="H1125" s="223"/>
      <c r="I1125" s="333" t="s">
        <v>838</v>
      </c>
      <c r="J1125" s="334" t="s">
        <v>1349</v>
      </c>
      <c r="K1125" s="335" t="s">
        <v>1350</v>
      </c>
      <c r="L1125" s="336">
        <v>2</v>
      </c>
      <c r="M1125" s="337">
        <v>257.2</v>
      </c>
      <c r="N1125" s="338"/>
      <c r="O1125" s="149">
        <f t="shared" ref="O1125:O1137" si="131">IF(ISERROR(N1125*M1125),0,N1125*M1125)</f>
        <v>0</v>
      </c>
      <c r="P1125" s="184">
        <v>4607109970935</v>
      </c>
      <c r="Q1125" s="339"/>
      <c r="R1125" s="355">
        <f t="shared" ref="R1125:R1137" si="132">ROUND(M1125/L1125,2)</f>
        <v>128.6</v>
      </c>
      <c r="S1125" s="359" t="s">
        <v>2920</v>
      </c>
      <c r="T1125" s="475"/>
    </row>
    <row r="1126" spans="1:20" ht="28.5" x14ac:dyDescent="0.2">
      <c r="A1126" s="222">
        <v>1109</v>
      </c>
      <c r="B1126" s="283">
        <v>6742</v>
      </c>
      <c r="C1126" s="331" t="s">
        <v>2921</v>
      </c>
      <c r="D1126" s="332"/>
      <c r="E1126" s="285" t="s">
        <v>857</v>
      </c>
      <c r="F1126" s="322" t="s">
        <v>331</v>
      </c>
      <c r="G1126" s="512" t="str">
        <f t="shared" si="130"/>
        <v>фото</v>
      </c>
      <c r="H1126" s="223"/>
      <c r="I1126" s="333" t="s">
        <v>332</v>
      </c>
      <c r="J1126" s="334">
        <v>75</v>
      </c>
      <c r="K1126" s="335" t="s">
        <v>847</v>
      </c>
      <c r="L1126" s="336">
        <v>1</v>
      </c>
      <c r="M1126" s="337">
        <v>153.4</v>
      </c>
      <c r="N1126" s="338"/>
      <c r="O1126" s="149">
        <f t="shared" si="131"/>
        <v>0</v>
      </c>
      <c r="P1126" s="184">
        <v>4607109943861</v>
      </c>
      <c r="Q1126" s="339"/>
      <c r="R1126" s="355">
        <f t="shared" si="132"/>
        <v>153.4</v>
      </c>
      <c r="S1126" s="359" t="s">
        <v>2921</v>
      </c>
      <c r="T1126" s="475"/>
    </row>
    <row r="1127" spans="1:20" ht="15.75" x14ac:dyDescent="0.2">
      <c r="A1127" s="222">
        <v>1110</v>
      </c>
      <c r="B1127" s="283">
        <v>3418</v>
      </c>
      <c r="C1127" s="331" t="s">
        <v>2922</v>
      </c>
      <c r="D1127" s="332"/>
      <c r="E1127" s="285" t="s">
        <v>857</v>
      </c>
      <c r="F1127" s="322" t="s">
        <v>1351</v>
      </c>
      <c r="G1127" s="512" t="str">
        <f t="shared" si="130"/>
        <v>фото</v>
      </c>
      <c r="H1127" s="223"/>
      <c r="I1127" s="333" t="s">
        <v>893</v>
      </c>
      <c r="J1127" s="334" t="s">
        <v>1349</v>
      </c>
      <c r="K1127" s="335" t="s">
        <v>1350</v>
      </c>
      <c r="L1127" s="336">
        <v>2</v>
      </c>
      <c r="M1127" s="337">
        <v>303.39999999999998</v>
      </c>
      <c r="N1127" s="338"/>
      <c r="O1127" s="149">
        <f t="shared" si="131"/>
        <v>0</v>
      </c>
      <c r="P1127" s="184">
        <v>4607109970942</v>
      </c>
      <c r="Q1127" s="339"/>
      <c r="R1127" s="355">
        <f t="shared" si="132"/>
        <v>151.69999999999999</v>
      </c>
      <c r="S1127" s="359" t="s">
        <v>2922</v>
      </c>
      <c r="T1127" s="475"/>
    </row>
    <row r="1128" spans="1:20" ht="15.75" x14ac:dyDescent="0.2">
      <c r="A1128" s="222">
        <v>1111</v>
      </c>
      <c r="B1128" s="283">
        <v>1277</v>
      </c>
      <c r="C1128" s="331" t="s">
        <v>2923</v>
      </c>
      <c r="D1128" s="332"/>
      <c r="E1128" s="285" t="s">
        <v>857</v>
      </c>
      <c r="F1128" s="322" t="s">
        <v>1356</v>
      </c>
      <c r="G1128" s="512" t="str">
        <f t="shared" si="130"/>
        <v>фото</v>
      </c>
      <c r="H1128" s="223"/>
      <c r="I1128" s="333" t="s">
        <v>1265</v>
      </c>
      <c r="J1128" s="334" t="s">
        <v>1357</v>
      </c>
      <c r="K1128" s="335" t="s">
        <v>860</v>
      </c>
      <c r="L1128" s="336">
        <v>10</v>
      </c>
      <c r="M1128" s="337">
        <v>175.6</v>
      </c>
      <c r="N1128" s="338"/>
      <c r="O1128" s="149">
        <f t="shared" si="131"/>
        <v>0</v>
      </c>
      <c r="P1128" s="184">
        <v>4607109985854</v>
      </c>
      <c r="Q1128" s="339"/>
      <c r="R1128" s="355">
        <f t="shared" si="132"/>
        <v>17.559999999999999</v>
      </c>
      <c r="S1128" s="359" t="s">
        <v>2923</v>
      </c>
      <c r="T1128" s="475"/>
    </row>
    <row r="1129" spans="1:20" ht="15.75" x14ac:dyDescent="0.2">
      <c r="A1129" s="222">
        <v>1112</v>
      </c>
      <c r="B1129" s="283">
        <v>60</v>
      </c>
      <c r="C1129" s="331" t="s">
        <v>3728</v>
      </c>
      <c r="D1129" s="332"/>
      <c r="E1129" s="285" t="s">
        <v>857</v>
      </c>
      <c r="F1129" s="322" t="s">
        <v>1358</v>
      </c>
      <c r="G1129" s="512" t="str">
        <f t="shared" si="130"/>
        <v>фото</v>
      </c>
      <c r="H1129" s="223"/>
      <c r="I1129" s="333" t="s">
        <v>1359</v>
      </c>
      <c r="J1129" s="334" t="s">
        <v>1357</v>
      </c>
      <c r="K1129" s="335" t="s">
        <v>1360</v>
      </c>
      <c r="L1129" s="336">
        <v>10</v>
      </c>
      <c r="M1129" s="337">
        <v>86.9</v>
      </c>
      <c r="N1129" s="338"/>
      <c r="O1129" s="149">
        <f t="shared" si="131"/>
        <v>0</v>
      </c>
      <c r="P1129" s="184">
        <v>4607109978627</v>
      </c>
      <c r="Q1129" s="339"/>
      <c r="R1129" s="355">
        <f t="shared" si="132"/>
        <v>8.69</v>
      </c>
      <c r="S1129" s="359" t="s">
        <v>3728</v>
      </c>
      <c r="T1129" s="475"/>
    </row>
    <row r="1130" spans="1:20" ht="15.75" x14ac:dyDescent="0.2">
      <c r="A1130" s="222">
        <v>1113</v>
      </c>
      <c r="B1130" s="283">
        <v>918</v>
      </c>
      <c r="C1130" s="331" t="s">
        <v>2924</v>
      </c>
      <c r="D1130" s="332"/>
      <c r="E1130" s="285" t="s">
        <v>857</v>
      </c>
      <c r="F1130" s="322" t="s">
        <v>1361</v>
      </c>
      <c r="G1130" s="512" t="str">
        <f t="shared" si="130"/>
        <v>фото</v>
      </c>
      <c r="H1130" s="223"/>
      <c r="I1130" s="333" t="s">
        <v>1362</v>
      </c>
      <c r="J1130" s="334">
        <v>20</v>
      </c>
      <c r="K1130" s="335" t="s">
        <v>852</v>
      </c>
      <c r="L1130" s="336">
        <v>10</v>
      </c>
      <c r="M1130" s="337">
        <v>287.39999999999998</v>
      </c>
      <c r="N1130" s="338"/>
      <c r="O1130" s="149">
        <f t="shared" si="131"/>
        <v>0</v>
      </c>
      <c r="P1130" s="184">
        <v>4607109978634</v>
      </c>
      <c r="Q1130" s="339"/>
      <c r="R1130" s="355">
        <f t="shared" si="132"/>
        <v>28.74</v>
      </c>
      <c r="S1130" s="359" t="s">
        <v>2924</v>
      </c>
      <c r="T1130" s="475"/>
    </row>
    <row r="1131" spans="1:20" ht="15.75" x14ac:dyDescent="0.2">
      <c r="A1131" s="222">
        <v>1114</v>
      </c>
      <c r="B1131" s="283">
        <v>3419</v>
      </c>
      <c r="C1131" s="331" t="s">
        <v>2925</v>
      </c>
      <c r="D1131" s="332"/>
      <c r="E1131" s="285" t="s">
        <v>857</v>
      </c>
      <c r="F1131" s="322" t="s">
        <v>1352</v>
      </c>
      <c r="G1131" s="512" t="str">
        <f t="shared" si="130"/>
        <v>фото</v>
      </c>
      <c r="H1131" s="223"/>
      <c r="I1131" s="333" t="s">
        <v>1353</v>
      </c>
      <c r="J1131" s="334" t="s">
        <v>1354</v>
      </c>
      <c r="K1131" s="335" t="s">
        <v>847</v>
      </c>
      <c r="L1131" s="336">
        <v>2</v>
      </c>
      <c r="M1131" s="337">
        <v>273.2</v>
      </c>
      <c r="N1131" s="338"/>
      <c r="O1131" s="149">
        <f t="shared" si="131"/>
        <v>0</v>
      </c>
      <c r="P1131" s="184">
        <v>4607109970959</v>
      </c>
      <c r="Q1131" s="339"/>
      <c r="R1131" s="355">
        <f t="shared" si="132"/>
        <v>136.6</v>
      </c>
      <c r="S1131" s="359" t="s">
        <v>2925</v>
      </c>
      <c r="T1131" s="475"/>
    </row>
    <row r="1132" spans="1:20" ht="15.75" x14ac:dyDescent="0.2">
      <c r="A1132" s="222">
        <v>1115</v>
      </c>
      <c r="B1132" s="283">
        <v>6743</v>
      </c>
      <c r="C1132" s="331" t="s">
        <v>2926</v>
      </c>
      <c r="D1132" s="332"/>
      <c r="E1132" s="285" t="s">
        <v>857</v>
      </c>
      <c r="F1132" s="322" t="s">
        <v>333</v>
      </c>
      <c r="G1132" s="512" t="str">
        <f t="shared" si="130"/>
        <v>фото</v>
      </c>
      <c r="H1132" s="223"/>
      <c r="I1132" s="333" t="s">
        <v>334</v>
      </c>
      <c r="J1132" s="334" t="s">
        <v>335</v>
      </c>
      <c r="K1132" s="335" t="s">
        <v>1001</v>
      </c>
      <c r="L1132" s="336">
        <v>1</v>
      </c>
      <c r="M1132" s="337">
        <v>299.8</v>
      </c>
      <c r="N1132" s="338"/>
      <c r="O1132" s="149">
        <f t="shared" si="131"/>
        <v>0</v>
      </c>
      <c r="P1132" s="184">
        <v>4607109943878</v>
      </c>
      <c r="Q1132" s="339"/>
      <c r="R1132" s="355">
        <f t="shared" si="132"/>
        <v>299.8</v>
      </c>
      <c r="S1132" s="359" t="s">
        <v>2926</v>
      </c>
      <c r="T1132" s="475"/>
    </row>
    <row r="1133" spans="1:20" ht="15.75" x14ac:dyDescent="0.2">
      <c r="A1133" s="222">
        <v>1116</v>
      </c>
      <c r="B1133" s="283">
        <v>3420</v>
      </c>
      <c r="C1133" s="331" t="s">
        <v>2927</v>
      </c>
      <c r="D1133" s="332"/>
      <c r="E1133" s="285" t="s">
        <v>857</v>
      </c>
      <c r="F1133" s="322" t="s">
        <v>1355</v>
      </c>
      <c r="G1133" s="512" t="str">
        <f t="shared" si="130"/>
        <v>фото</v>
      </c>
      <c r="H1133" s="223"/>
      <c r="I1133" s="333" t="s">
        <v>126</v>
      </c>
      <c r="J1133" s="334" t="s">
        <v>1349</v>
      </c>
      <c r="K1133" s="335" t="s">
        <v>1350</v>
      </c>
      <c r="L1133" s="336">
        <v>2</v>
      </c>
      <c r="M1133" s="337">
        <v>257.2</v>
      </c>
      <c r="N1133" s="338"/>
      <c r="O1133" s="149">
        <f t="shared" si="131"/>
        <v>0</v>
      </c>
      <c r="P1133" s="184">
        <v>4607109970966</v>
      </c>
      <c r="Q1133" s="339"/>
      <c r="R1133" s="355">
        <f t="shared" si="132"/>
        <v>128.6</v>
      </c>
      <c r="S1133" s="359" t="s">
        <v>2927</v>
      </c>
      <c r="T1133" s="475"/>
    </row>
    <row r="1134" spans="1:20" ht="38.25" x14ac:dyDescent="0.2">
      <c r="A1134" s="222">
        <v>1117</v>
      </c>
      <c r="B1134" s="283">
        <v>2036</v>
      </c>
      <c r="C1134" s="331" t="s">
        <v>6729</v>
      </c>
      <c r="D1134" s="332"/>
      <c r="E1134" s="285" t="s">
        <v>857</v>
      </c>
      <c r="F1134" s="322" t="s">
        <v>6316</v>
      </c>
      <c r="G1134" s="512" t="str">
        <f t="shared" si="130"/>
        <v>фото</v>
      </c>
      <c r="H1134" s="223"/>
      <c r="I1134" s="333" t="s">
        <v>6583</v>
      </c>
      <c r="J1134" s="334" t="s">
        <v>6584</v>
      </c>
      <c r="K1134" s="335" t="s">
        <v>847</v>
      </c>
      <c r="L1134" s="336">
        <v>2</v>
      </c>
      <c r="M1134" s="337">
        <v>202.2</v>
      </c>
      <c r="N1134" s="338"/>
      <c r="O1134" s="149">
        <f t="shared" si="131"/>
        <v>0</v>
      </c>
      <c r="P1134" s="184">
        <v>4607109985106</v>
      </c>
      <c r="Q1134" s="339" t="s">
        <v>5840</v>
      </c>
      <c r="R1134" s="355">
        <f t="shared" si="132"/>
        <v>101.1</v>
      </c>
      <c r="S1134" s="359" t="s">
        <v>6729</v>
      </c>
      <c r="T1134" s="475"/>
    </row>
    <row r="1135" spans="1:20" ht="28.5" x14ac:dyDescent="0.2">
      <c r="A1135" s="222">
        <v>1118</v>
      </c>
      <c r="B1135" s="283">
        <v>6744</v>
      </c>
      <c r="C1135" s="331" t="s">
        <v>2928</v>
      </c>
      <c r="D1135" s="332"/>
      <c r="E1135" s="285" t="s">
        <v>857</v>
      </c>
      <c r="F1135" s="322" t="s">
        <v>295</v>
      </c>
      <c r="G1135" s="512" t="str">
        <f t="shared" si="130"/>
        <v>фото</v>
      </c>
      <c r="H1135" s="223"/>
      <c r="I1135" s="333" t="s">
        <v>336</v>
      </c>
      <c r="J1135" s="334">
        <v>90</v>
      </c>
      <c r="K1135" s="335" t="s">
        <v>1350</v>
      </c>
      <c r="L1135" s="336">
        <v>1</v>
      </c>
      <c r="M1135" s="337">
        <v>227.1</v>
      </c>
      <c r="N1135" s="338"/>
      <c r="O1135" s="149">
        <f t="shared" si="131"/>
        <v>0</v>
      </c>
      <c r="P1135" s="184">
        <v>4607109943885</v>
      </c>
      <c r="Q1135" s="339"/>
      <c r="R1135" s="355">
        <f t="shared" si="132"/>
        <v>227.1</v>
      </c>
      <c r="S1135" s="359" t="s">
        <v>2928</v>
      </c>
      <c r="T1135" s="475"/>
    </row>
    <row r="1136" spans="1:20" ht="51" x14ac:dyDescent="0.2">
      <c r="A1136" s="222">
        <v>1119</v>
      </c>
      <c r="B1136" s="283">
        <v>7480</v>
      </c>
      <c r="C1136" s="331" t="s">
        <v>6730</v>
      </c>
      <c r="D1136" s="332"/>
      <c r="E1136" s="285" t="s">
        <v>857</v>
      </c>
      <c r="F1136" s="322" t="s">
        <v>6317</v>
      </c>
      <c r="G1136" s="512" t="str">
        <f t="shared" si="130"/>
        <v>фото</v>
      </c>
      <c r="H1136" s="223"/>
      <c r="I1136" s="333" t="s">
        <v>6585</v>
      </c>
      <c r="J1136" s="334" t="s">
        <v>6586</v>
      </c>
      <c r="K1136" s="335" t="s">
        <v>847</v>
      </c>
      <c r="L1136" s="336">
        <v>2</v>
      </c>
      <c r="M1136" s="337">
        <v>273.2</v>
      </c>
      <c r="N1136" s="338"/>
      <c r="O1136" s="149">
        <f t="shared" si="131"/>
        <v>0</v>
      </c>
      <c r="P1136" s="184">
        <v>4607109938836</v>
      </c>
      <c r="Q1136" s="339" t="s">
        <v>5840</v>
      </c>
      <c r="R1136" s="355">
        <f t="shared" si="132"/>
        <v>136.6</v>
      </c>
      <c r="S1136" s="359" t="s">
        <v>6730</v>
      </c>
      <c r="T1136" s="475"/>
    </row>
    <row r="1137" spans="1:20" ht="15.75" x14ac:dyDescent="0.2">
      <c r="A1137" s="222">
        <v>1120</v>
      </c>
      <c r="B1137" s="283">
        <v>3421</v>
      </c>
      <c r="C1137" s="331" t="s">
        <v>2929</v>
      </c>
      <c r="D1137" s="332"/>
      <c r="E1137" s="285" t="s">
        <v>857</v>
      </c>
      <c r="F1137" s="322" t="s">
        <v>1363</v>
      </c>
      <c r="G1137" s="512" t="str">
        <f t="shared" si="130"/>
        <v>фото</v>
      </c>
      <c r="H1137" s="223"/>
      <c r="I1137" s="333" t="s">
        <v>1644</v>
      </c>
      <c r="J1137" s="334">
        <v>25</v>
      </c>
      <c r="K1137" s="335" t="s">
        <v>868</v>
      </c>
      <c r="L1137" s="336">
        <v>10</v>
      </c>
      <c r="M1137" s="337">
        <v>86.9</v>
      </c>
      <c r="N1137" s="338"/>
      <c r="O1137" s="149">
        <f t="shared" si="131"/>
        <v>0</v>
      </c>
      <c r="P1137" s="184">
        <v>4607109970973</v>
      </c>
      <c r="Q1137" s="339"/>
      <c r="R1137" s="355">
        <f t="shared" si="132"/>
        <v>8.69</v>
      </c>
      <c r="S1137" s="359" t="s">
        <v>2929</v>
      </c>
      <c r="T1137" s="475"/>
    </row>
    <row r="1138" spans="1:20" ht="18.75" x14ac:dyDescent="0.2">
      <c r="A1138" s="461">
        <v>1121</v>
      </c>
      <c r="B1138" s="287" t="s">
        <v>3422</v>
      </c>
      <c r="C1138" s="287"/>
      <c r="D1138" s="287"/>
      <c r="E1138" s="287"/>
      <c r="F1138" s="487"/>
      <c r="G1138" s="515"/>
      <c r="H1138" s="515"/>
      <c r="I1138" s="327"/>
      <c r="J1138" s="328"/>
      <c r="K1138" s="345"/>
      <c r="L1138" s="341"/>
      <c r="M1138" s="341"/>
      <c r="N1138"/>
      <c r="O1138"/>
      <c r="P1138" s="469"/>
      <c r="Q1138" s="488"/>
      <c r="R1138" s="488"/>
      <c r="S1138" s="488"/>
      <c r="T1138" s="489"/>
    </row>
    <row r="1139" spans="1:20" ht="15" x14ac:dyDescent="0.2">
      <c r="A1139" s="461">
        <v>1122</v>
      </c>
      <c r="B1139" s="288"/>
      <c r="C1139" s="288"/>
      <c r="D1139" s="288"/>
      <c r="E1139" s="490" t="s">
        <v>3422</v>
      </c>
      <c r="F1139" s="480"/>
      <c r="G1139" s="480"/>
      <c r="H1139" s="480"/>
      <c r="I1139" s="326"/>
      <c r="J1139" s="326"/>
      <c r="K1139" s="326"/>
      <c r="L1139" s="326"/>
      <c r="M1139" s="326"/>
      <c r="N1139" s="326"/>
      <c r="O1139" s="326"/>
      <c r="P1139" s="326"/>
      <c r="Q1139" s="326"/>
      <c r="R1139" s="326"/>
      <c r="S1139" s="344"/>
      <c r="T1139" s="484"/>
    </row>
    <row r="1140" spans="1:20" ht="28.5" x14ac:dyDescent="0.2">
      <c r="A1140" s="222">
        <v>1123</v>
      </c>
      <c r="B1140" s="283">
        <v>2300</v>
      </c>
      <c r="C1140" s="331" t="s">
        <v>2930</v>
      </c>
      <c r="D1140" s="332"/>
      <c r="E1140" s="285" t="s">
        <v>67</v>
      </c>
      <c r="F1140" s="322" t="s">
        <v>1364</v>
      </c>
      <c r="G1140" s="512" t="str">
        <f t="shared" ref="G1140:G1145" si="133">HYPERLINK("http://www.gardenbulbs.ru/images/summer_CL/thumbnails/"&amp;C1140&amp;".jpg","фото")</f>
        <v>фото</v>
      </c>
      <c r="H1140" s="223"/>
      <c r="I1140" s="333" t="s">
        <v>666</v>
      </c>
      <c r="J1140" s="334">
        <v>90</v>
      </c>
      <c r="K1140" s="335" t="s">
        <v>855</v>
      </c>
      <c r="L1140" s="336">
        <v>1</v>
      </c>
      <c r="M1140" s="337">
        <v>93.1</v>
      </c>
      <c r="N1140" s="338"/>
      <c r="O1140" s="149">
        <f t="shared" ref="O1140:O1145" si="134">IF(ISERROR(N1140*M1140),0,N1140*M1140)</f>
        <v>0</v>
      </c>
      <c r="P1140" s="184">
        <v>4607109969267</v>
      </c>
      <c r="Q1140" s="339"/>
      <c r="R1140" s="355">
        <f t="shared" ref="R1140:R1145" si="135">ROUND(M1140/L1140,2)</f>
        <v>93.1</v>
      </c>
      <c r="S1140" s="359" t="s">
        <v>2930</v>
      </c>
      <c r="T1140" s="475"/>
    </row>
    <row r="1141" spans="1:20" ht="15.75" x14ac:dyDescent="0.2">
      <c r="A1141" s="222">
        <v>1124</v>
      </c>
      <c r="B1141" s="283">
        <v>1681</v>
      </c>
      <c r="C1141" s="331" t="s">
        <v>2931</v>
      </c>
      <c r="D1141" s="332"/>
      <c r="E1141" s="285" t="s">
        <v>67</v>
      </c>
      <c r="F1141" s="322" t="s">
        <v>1365</v>
      </c>
      <c r="G1141" s="512" t="str">
        <f t="shared" si="133"/>
        <v>фото</v>
      </c>
      <c r="H1141" s="223"/>
      <c r="I1141" s="333" t="s">
        <v>1581</v>
      </c>
      <c r="J1141" s="334">
        <v>140</v>
      </c>
      <c r="K1141" s="335" t="s">
        <v>855</v>
      </c>
      <c r="L1141" s="336">
        <v>1</v>
      </c>
      <c r="M1141" s="337">
        <v>110.8</v>
      </c>
      <c r="N1141" s="338"/>
      <c r="O1141" s="149">
        <f t="shared" si="134"/>
        <v>0</v>
      </c>
      <c r="P1141" s="184">
        <v>4607109969274</v>
      </c>
      <c r="Q1141" s="339"/>
      <c r="R1141" s="355">
        <f t="shared" si="135"/>
        <v>110.8</v>
      </c>
      <c r="S1141" s="359" t="s">
        <v>2931</v>
      </c>
      <c r="T1141" s="475"/>
    </row>
    <row r="1142" spans="1:20" ht="15.75" x14ac:dyDescent="0.2">
      <c r="A1142" s="222">
        <v>1125</v>
      </c>
      <c r="B1142" s="283">
        <v>1682</v>
      </c>
      <c r="C1142" s="331" t="s">
        <v>2932</v>
      </c>
      <c r="D1142" s="332"/>
      <c r="E1142" s="285" t="s">
        <v>67</v>
      </c>
      <c r="F1142" s="322" t="s">
        <v>1366</v>
      </c>
      <c r="G1142" s="512" t="str">
        <f t="shared" si="133"/>
        <v>фото</v>
      </c>
      <c r="H1142" s="223"/>
      <c r="I1142" s="333" t="s">
        <v>893</v>
      </c>
      <c r="J1142" s="334">
        <v>125</v>
      </c>
      <c r="K1142" s="335" t="s">
        <v>855</v>
      </c>
      <c r="L1142" s="336">
        <v>1</v>
      </c>
      <c r="M1142" s="337">
        <v>123.2</v>
      </c>
      <c r="N1142" s="338"/>
      <c r="O1142" s="149">
        <f t="shared" si="134"/>
        <v>0</v>
      </c>
      <c r="P1142" s="184">
        <v>4607109969281</v>
      </c>
      <c r="Q1142" s="339"/>
      <c r="R1142" s="355">
        <f t="shared" si="135"/>
        <v>123.2</v>
      </c>
      <c r="S1142" s="359" t="s">
        <v>2932</v>
      </c>
      <c r="T1142" s="475"/>
    </row>
    <row r="1143" spans="1:20" ht="22.5" x14ac:dyDescent="0.2">
      <c r="A1143" s="222">
        <v>1126</v>
      </c>
      <c r="B1143" s="283">
        <v>3422</v>
      </c>
      <c r="C1143" s="331" t="s">
        <v>2933</v>
      </c>
      <c r="D1143" s="332"/>
      <c r="E1143" s="285" t="s">
        <v>67</v>
      </c>
      <c r="F1143" s="322" t="s">
        <v>1367</v>
      </c>
      <c r="G1143" s="512" t="str">
        <f t="shared" si="133"/>
        <v>фото</v>
      </c>
      <c r="H1143" s="223"/>
      <c r="I1143" s="333" t="s">
        <v>1368</v>
      </c>
      <c r="J1143" s="334" t="s">
        <v>1369</v>
      </c>
      <c r="K1143" s="335" t="s">
        <v>855</v>
      </c>
      <c r="L1143" s="336">
        <v>1</v>
      </c>
      <c r="M1143" s="337">
        <v>184.5</v>
      </c>
      <c r="N1143" s="338"/>
      <c r="O1143" s="149">
        <f t="shared" si="134"/>
        <v>0</v>
      </c>
      <c r="P1143" s="184">
        <v>4607109970980</v>
      </c>
      <c r="Q1143" s="339"/>
      <c r="R1143" s="355">
        <f t="shared" si="135"/>
        <v>184.5</v>
      </c>
      <c r="S1143" s="359" t="s">
        <v>2933</v>
      </c>
      <c r="T1143" s="475"/>
    </row>
    <row r="1144" spans="1:20" ht="28.5" x14ac:dyDescent="0.2">
      <c r="A1144" s="222">
        <v>1127</v>
      </c>
      <c r="B1144" s="283">
        <v>6741</v>
      </c>
      <c r="C1144" s="331" t="s">
        <v>2934</v>
      </c>
      <c r="D1144" s="332"/>
      <c r="E1144" s="285" t="s">
        <v>67</v>
      </c>
      <c r="F1144" s="322" t="s">
        <v>337</v>
      </c>
      <c r="G1144" s="512" t="str">
        <f t="shared" si="133"/>
        <v>фото</v>
      </c>
      <c r="H1144" s="223"/>
      <c r="I1144" s="333" t="s">
        <v>338</v>
      </c>
      <c r="J1144" s="334">
        <v>125</v>
      </c>
      <c r="K1144" s="335" t="s">
        <v>855</v>
      </c>
      <c r="L1144" s="336">
        <v>1</v>
      </c>
      <c r="M1144" s="337">
        <v>123.2</v>
      </c>
      <c r="N1144" s="338"/>
      <c r="O1144" s="149">
        <f t="shared" si="134"/>
        <v>0</v>
      </c>
      <c r="P1144" s="184">
        <v>4607109943854</v>
      </c>
      <c r="Q1144" s="339"/>
      <c r="R1144" s="355">
        <f t="shared" si="135"/>
        <v>123.2</v>
      </c>
      <c r="S1144" s="359" t="s">
        <v>2934</v>
      </c>
      <c r="T1144" s="475"/>
    </row>
    <row r="1145" spans="1:20" ht="15.75" x14ac:dyDescent="0.2">
      <c r="A1145" s="222">
        <v>1128</v>
      </c>
      <c r="B1145" s="283">
        <v>3747</v>
      </c>
      <c r="C1145" s="331" t="s">
        <v>2935</v>
      </c>
      <c r="D1145" s="332"/>
      <c r="E1145" s="285" t="s">
        <v>67</v>
      </c>
      <c r="F1145" s="322" t="s">
        <v>1370</v>
      </c>
      <c r="G1145" s="512" t="str">
        <f t="shared" si="133"/>
        <v>фото</v>
      </c>
      <c r="H1145" s="223"/>
      <c r="I1145" s="333" t="s">
        <v>1368</v>
      </c>
      <c r="J1145" s="334">
        <v>125</v>
      </c>
      <c r="K1145" s="335" t="s">
        <v>855</v>
      </c>
      <c r="L1145" s="336">
        <v>1</v>
      </c>
      <c r="M1145" s="337">
        <v>123.2</v>
      </c>
      <c r="N1145" s="338"/>
      <c r="O1145" s="149">
        <f t="shared" si="134"/>
        <v>0</v>
      </c>
      <c r="P1145" s="184">
        <v>4607109975114</v>
      </c>
      <c r="Q1145" s="339"/>
      <c r="R1145" s="355">
        <f t="shared" si="135"/>
        <v>123.2</v>
      </c>
      <c r="S1145" s="359" t="s">
        <v>2935</v>
      </c>
      <c r="T1145" s="475"/>
    </row>
    <row r="1146" spans="1:20" ht="18.75" x14ac:dyDescent="0.2">
      <c r="A1146" s="461">
        <v>1129</v>
      </c>
      <c r="B1146" s="287" t="s">
        <v>3423</v>
      </c>
      <c r="C1146" s="287"/>
      <c r="D1146" s="287"/>
      <c r="E1146" s="287"/>
      <c r="F1146" s="487"/>
      <c r="G1146" s="515"/>
      <c r="H1146" s="515"/>
      <c r="I1146" s="327"/>
      <c r="J1146" s="328"/>
      <c r="K1146" s="345"/>
      <c r="L1146" s="341"/>
      <c r="M1146" s="341"/>
      <c r="N1146"/>
      <c r="O1146"/>
      <c r="P1146" s="469"/>
      <c r="Q1146" s="488"/>
      <c r="R1146" s="488"/>
      <c r="S1146" s="488"/>
      <c r="T1146" s="489"/>
    </row>
    <row r="1147" spans="1:20" ht="15" x14ac:dyDescent="0.2">
      <c r="A1147" s="461">
        <v>1130</v>
      </c>
      <c r="B1147" s="288"/>
      <c r="C1147" s="288"/>
      <c r="D1147" s="288"/>
      <c r="E1147" s="490" t="s">
        <v>4638</v>
      </c>
      <c r="F1147" s="480"/>
      <c r="G1147" s="480"/>
      <c r="H1147" s="480"/>
      <c r="I1147" s="326"/>
      <c r="J1147" s="326"/>
      <c r="K1147" s="326"/>
      <c r="L1147" s="326"/>
      <c r="M1147" s="326"/>
      <c r="N1147" s="326"/>
      <c r="O1147" s="326"/>
      <c r="P1147" s="326"/>
      <c r="Q1147" s="326"/>
      <c r="R1147" s="326"/>
      <c r="S1147" s="344"/>
      <c r="T1147" s="484"/>
    </row>
    <row r="1148" spans="1:20" ht="190.5" x14ac:dyDescent="0.2">
      <c r="A1148" s="222">
        <v>1131</v>
      </c>
      <c r="B1148" s="283">
        <v>6518</v>
      </c>
      <c r="C1148" s="331" t="s">
        <v>4639</v>
      </c>
      <c r="D1148" s="332" t="s">
        <v>4640</v>
      </c>
      <c r="E1148" s="285" t="s">
        <v>3426</v>
      </c>
      <c r="F1148" s="322" t="s">
        <v>4641</v>
      </c>
      <c r="G1148" s="512" t="str">
        <f t="shared" ref="G1148:G1153" si="136">HYPERLINK("http://www.gardenbulbs.ru/images/summer_CL/thumbnails/"&amp;C1148&amp;".jpg","фото")</f>
        <v>фото</v>
      </c>
      <c r="H1148" s="512"/>
      <c r="I1148" s="333" t="s">
        <v>6587</v>
      </c>
      <c r="J1148" s="334" t="s">
        <v>3605</v>
      </c>
      <c r="K1148" s="335" t="s">
        <v>422</v>
      </c>
      <c r="L1148" s="336">
        <v>2</v>
      </c>
      <c r="M1148" s="337">
        <v>344.2</v>
      </c>
      <c r="N1148" s="338"/>
      <c r="O1148" s="149">
        <f t="shared" ref="O1148:O1153" si="137">IF(ISERROR(N1148*M1148),0,N1148*M1148)</f>
        <v>0</v>
      </c>
      <c r="P1148" s="184">
        <v>4607109930564</v>
      </c>
      <c r="Q1148" s="339"/>
      <c r="R1148" s="355">
        <f t="shared" ref="R1148:R1153" si="138">ROUND(M1148/L1148,2)</f>
        <v>172.1</v>
      </c>
      <c r="S1148" s="359" t="s">
        <v>4642</v>
      </c>
      <c r="T1148" s="475" t="s">
        <v>2937</v>
      </c>
    </row>
    <row r="1149" spans="1:20" ht="25.5" x14ac:dyDescent="0.2">
      <c r="A1149" s="222">
        <v>1132</v>
      </c>
      <c r="B1149" s="283">
        <v>5875</v>
      </c>
      <c r="C1149" s="331" t="s">
        <v>4643</v>
      </c>
      <c r="D1149" s="332" t="s">
        <v>4644</v>
      </c>
      <c r="E1149" s="285" t="s">
        <v>3426</v>
      </c>
      <c r="F1149" s="322" t="s">
        <v>3503</v>
      </c>
      <c r="G1149" s="512" t="str">
        <f t="shared" si="136"/>
        <v>фото</v>
      </c>
      <c r="H1149" s="512"/>
      <c r="I1149" s="333" t="s">
        <v>4645</v>
      </c>
      <c r="J1149" s="334" t="s">
        <v>3605</v>
      </c>
      <c r="K1149" s="335" t="s">
        <v>422</v>
      </c>
      <c r="L1149" s="336">
        <v>2</v>
      </c>
      <c r="M1149" s="337">
        <v>344.2</v>
      </c>
      <c r="N1149" s="338"/>
      <c r="O1149" s="149">
        <f t="shared" si="137"/>
        <v>0</v>
      </c>
      <c r="P1149" s="184">
        <v>4607109934678</v>
      </c>
      <c r="Q1149" s="339"/>
      <c r="R1149" s="355">
        <f t="shared" si="138"/>
        <v>172.1</v>
      </c>
      <c r="S1149" s="359" t="s">
        <v>8247</v>
      </c>
      <c r="T1149" s="475" t="s">
        <v>2937</v>
      </c>
    </row>
    <row r="1150" spans="1:20" ht="28.5" x14ac:dyDescent="0.2">
      <c r="A1150" s="222">
        <v>1133</v>
      </c>
      <c r="B1150" s="283">
        <v>6519</v>
      </c>
      <c r="C1150" s="331" t="s">
        <v>4646</v>
      </c>
      <c r="D1150" s="332" t="s">
        <v>4647</v>
      </c>
      <c r="E1150" s="285" t="s">
        <v>3426</v>
      </c>
      <c r="F1150" s="322" t="s">
        <v>4648</v>
      </c>
      <c r="G1150" s="512" t="str">
        <f t="shared" si="136"/>
        <v>фото</v>
      </c>
      <c r="H1150" s="512"/>
      <c r="I1150" s="333" t="s">
        <v>4649</v>
      </c>
      <c r="J1150" s="334" t="s">
        <v>3605</v>
      </c>
      <c r="K1150" s="335" t="s">
        <v>422</v>
      </c>
      <c r="L1150" s="336">
        <v>2</v>
      </c>
      <c r="M1150" s="337">
        <v>344.2</v>
      </c>
      <c r="N1150" s="338"/>
      <c r="O1150" s="149">
        <f t="shared" si="137"/>
        <v>0</v>
      </c>
      <c r="P1150" s="184">
        <v>4607109930557</v>
      </c>
      <c r="Q1150" s="339"/>
      <c r="R1150" s="355">
        <f t="shared" si="138"/>
        <v>172.1</v>
      </c>
      <c r="S1150" s="359" t="s">
        <v>4650</v>
      </c>
      <c r="T1150" s="475" t="s">
        <v>2937</v>
      </c>
    </row>
    <row r="1151" spans="1:20" ht="22.5" x14ac:dyDescent="0.2">
      <c r="A1151" s="222">
        <v>1134</v>
      </c>
      <c r="B1151" s="283">
        <v>5880</v>
      </c>
      <c r="C1151" s="331" t="s">
        <v>4651</v>
      </c>
      <c r="D1151" s="332" t="s">
        <v>4652</v>
      </c>
      <c r="E1151" s="285" t="s">
        <v>3426</v>
      </c>
      <c r="F1151" s="322" t="s">
        <v>3505</v>
      </c>
      <c r="G1151" s="512" t="str">
        <f t="shared" si="136"/>
        <v>фото</v>
      </c>
      <c r="H1151" s="512"/>
      <c r="I1151" s="333" t="s">
        <v>3607</v>
      </c>
      <c r="J1151" s="334" t="s">
        <v>3605</v>
      </c>
      <c r="K1151" s="335" t="s">
        <v>422</v>
      </c>
      <c r="L1151" s="336">
        <v>2</v>
      </c>
      <c r="M1151" s="337">
        <v>344.2</v>
      </c>
      <c r="N1151" s="338"/>
      <c r="O1151" s="149">
        <f t="shared" si="137"/>
        <v>0</v>
      </c>
      <c r="P1151" s="184">
        <v>4607109934647</v>
      </c>
      <c r="Q1151" s="339"/>
      <c r="R1151" s="355">
        <f t="shared" si="138"/>
        <v>172.1</v>
      </c>
      <c r="S1151" s="359" t="s">
        <v>8248</v>
      </c>
      <c r="T1151" s="475" t="s">
        <v>2937</v>
      </c>
    </row>
    <row r="1152" spans="1:20" ht="22.5" x14ac:dyDescent="0.2">
      <c r="A1152" s="222">
        <v>1135</v>
      </c>
      <c r="B1152" s="283">
        <v>5879</v>
      </c>
      <c r="C1152" s="331" t="s">
        <v>4653</v>
      </c>
      <c r="D1152" s="332" t="s">
        <v>4654</v>
      </c>
      <c r="E1152" s="285" t="s">
        <v>3426</v>
      </c>
      <c r="F1152" s="322" t="s">
        <v>3504</v>
      </c>
      <c r="G1152" s="512" t="str">
        <f t="shared" si="136"/>
        <v>фото</v>
      </c>
      <c r="H1152" s="512"/>
      <c r="I1152" s="333" t="s">
        <v>3606</v>
      </c>
      <c r="J1152" s="334" t="s">
        <v>3605</v>
      </c>
      <c r="K1152" s="335" t="s">
        <v>422</v>
      </c>
      <c r="L1152" s="336">
        <v>2</v>
      </c>
      <c r="M1152" s="337">
        <v>344.2</v>
      </c>
      <c r="N1152" s="338"/>
      <c r="O1152" s="149">
        <f t="shared" si="137"/>
        <v>0</v>
      </c>
      <c r="P1152" s="184">
        <v>4607109934654</v>
      </c>
      <c r="Q1152" s="339"/>
      <c r="R1152" s="355">
        <f t="shared" si="138"/>
        <v>172.1</v>
      </c>
      <c r="S1152" s="359" t="s">
        <v>8249</v>
      </c>
      <c r="T1152" s="475" t="s">
        <v>2937</v>
      </c>
    </row>
    <row r="1153" spans="1:20" ht="38.25" x14ac:dyDescent="0.2">
      <c r="A1153" s="222">
        <v>1136</v>
      </c>
      <c r="B1153" s="283">
        <v>6594</v>
      </c>
      <c r="C1153" s="331" t="s">
        <v>4655</v>
      </c>
      <c r="D1153" s="332" t="s">
        <v>4656</v>
      </c>
      <c r="E1153" s="285" t="s">
        <v>3426</v>
      </c>
      <c r="F1153" s="322" t="s">
        <v>4657</v>
      </c>
      <c r="G1153" s="512" t="str">
        <f t="shared" si="136"/>
        <v>фото</v>
      </c>
      <c r="H1153" s="512"/>
      <c r="I1153" s="333" t="s">
        <v>4658</v>
      </c>
      <c r="J1153" s="334" t="s">
        <v>3605</v>
      </c>
      <c r="K1153" s="335" t="s">
        <v>422</v>
      </c>
      <c r="L1153" s="336">
        <v>2</v>
      </c>
      <c r="M1153" s="337">
        <v>344.2</v>
      </c>
      <c r="N1153" s="338"/>
      <c r="O1153" s="149">
        <f t="shared" si="137"/>
        <v>0</v>
      </c>
      <c r="P1153" s="184">
        <v>4607109930540</v>
      </c>
      <c r="Q1153" s="339"/>
      <c r="R1153" s="355">
        <f t="shared" si="138"/>
        <v>172.1</v>
      </c>
      <c r="S1153" s="359" t="s">
        <v>4659</v>
      </c>
      <c r="T1153" s="475" t="s">
        <v>2937</v>
      </c>
    </row>
    <row r="1154" spans="1:20" ht="15" x14ac:dyDescent="0.2">
      <c r="A1154" s="461">
        <v>1137</v>
      </c>
      <c r="B1154" s="288"/>
      <c r="C1154" s="288"/>
      <c r="D1154" s="288"/>
      <c r="E1154" s="490" t="s">
        <v>4660</v>
      </c>
      <c r="F1154" s="480"/>
      <c r="G1154" s="480"/>
      <c r="H1154" s="480"/>
      <c r="I1154" s="326"/>
      <c r="J1154" s="326"/>
      <c r="K1154" s="326"/>
      <c r="L1154" s="326"/>
      <c r="M1154" s="326"/>
      <c r="N1154" s="326"/>
      <c r="O1154" s="326"/>
      <c r="P1154" s="326"/>
      <c r="Q1154" s="326"/>
      <c r="R1154" s="326"/>
      <c r="S1154" s="344"/>
      <c r="T1154" s="484"/>
    </row>
    <row r="1155" spans="1:20" ht="15.75" x14ac:dyDescent="0.2">
      <c r="A1155" s="222">
        <v>1138</v>
      </c>
      <c r="B1155" s="283">
        <v>5883</v>
      </c>
      <c r="C1155" s="331" t="s">
        <v>4661</v>
      </c>
      <c r="D1155" s="332"/>
      <c r="E1155" s="285" t="s">
        <v>2937</v>
      </c>
      <c r="F1155" s="322" t="s">
        <v>3506</v>
      </c>
      <c r="G1155" s="512" t="str">
        <f t="shared" ref="G1155:G1177" si="139">HYPERLINK("http://www.gardenbulbs.ru/images/summer_CL/thumbnails/"&amp;C1155&amp;".jpg","фото")</f>
        <v>фото</v>
      </c>
      <c r="H1155" s="223"/>
      <c r="I1155" s="333" t="s">
        <v>3608</v>
      </c>
      <c r="J1155" s="334" t="s">
        <v>1459</v>
      </c>
      <c r="K1155" s="335" t="s">
        <v>2940</v>
      </c>
      <c r="L1155" s="336">
        <v>1</v>
      </c>
      <c r="M1155" s="337">
        <v>308.7</v>
      </c>
      <c r="N1155" s="338"/>
      <c r="O1155" s="149">
        <f t="shared" ref="O1155:O1177" si="140">IF(ISERROR(N1155*M1155),0,N1155*M1155)</f>
        <v>0</v>
      </c>
      <c r="P1155" s="184">
        <v>4607109934623</v>
      </c>
      <c r="Q1155" s="339"/>
      <c r="R1155" s="355">
        <f t="shared" ref="R1155:R1177" si="141">ROUND(M1155/L1155,2)</f>
        <v>308.7</v>
      </c>
      <c r="S1155" s="359" t="s">
        <v>4661</v>
      </c>
      <c r="T1155" s="475" t="s">
        <v>2937</v>
      </c>
    </row>
    <row r="1156" spans="1:20" ht="25.5" x14ac:dyDescent="0.2">
      <c r="A1156" s="222">
        <v>1139</v>
      </c>
      <c r="B1156" s="283">
        <v>7496</v>
      </c>
      <c r="C1156" s="331" t="s">
        <v>6731</v>
      </c>
      <c r="D1156" s="332"/>
      <c r="E1156" s="285" t="s">
        <v>2937</v>
      </c>
      <c r="F1156" s="322" t="s">
        <v>985</v>
      </c>
      <c r="G1156" s="512" t="str">
        <f t="shared" si="139"/>
        <v>фото</v>
      </c>
      <c r="H1156" s="223"/>
      <c r="I1156" s="333" t="s">
        <v>6588</v>
      </c>
      <c r="J1156" s="334"/>
      <c r="K1156" s="335" t="s">
        <v>2940</v>
      </c>
      <c r="L1156" s="336">
        <v>1</v>
      </c>
      <c r="M1156" s="337">
        <v>263.5</v>
      </c>
      <c r="N1156" s="338"/>
      <c r="O1156" s="149">
        <f t="shared" si="140"/>
        <v>0</v>
      </c>
      <c r="P1156" s="184">
        <v>4607109938676</v>
      </c>
      <c r="Q1156" s="339" t="s">
        <v>5840</v>
      </c>
      <c r="R1156" s="355">
        <f t="shared" si="141"/>
        <v>263.5</v>
      </c>
      <c r="S1156" s="359" t="s">
        <v>6731</v>
      </c>
      <c r="T1156" s="475" t="s">
        <v>2937</v>
      </c>
    </row>
    <row r="1157" spans="1:20" ht="28.5" x14ac:dyDescent="0.2">
      <c r="A1157" s="222">
        <v>1140</v>
      </c>
      <c r="B1157" s="283">
        <v>776</v>
      </c>
      <c r="C1157" s="331" t="s">
        <v>2936</v>
      </c>
      <c r="D1157" s="332"/>
      <c r="E1157" s="285" t="s">
        <v>2937</v>
      </c>
      <c r="F1157" s="322" t="s">
        <v>2938</v>
      </c>
      <c r="G1157" s="512" t="str">
        <f t="shared" si="139"/>
        <v>фото</v>
      </c>
      <c r="H1157" s="223"/>
      <c r="I1157" s="333" t="s">
        <v>2939</v>
      </c>
      <c r="J1157" s="334" t="s">
        <v>1459</v>
      </c>
      <c r="K1157" s="335" t="s">
        <v>2940</v>
      </c>
      <c r="L1157" s="336">
        <v>1</v>
      </c>
      <c r="M1157" s="337">
        <v>259</v>
      </c>
      <c r="N1157" s="338"/>
      <c r="O1157" s="149">
        <f t="shared" si="140"/>
        <v>0</v>
      </c>
      <c r="P1157" s="184">
        <v>4607109973721</v>
      </c>
      <c r="Q1157" s="339"/>
      <c r="R1157" s="355">
        <f t="shared" si="141"/>
        <v>259</v>
      </c>
      <c r="S1157" s="359" t="s">
        <v>2936</v>
      </c>
      <c r="T1157" s="475" t="s">
        <v>2937</v>
      </c>
    </row>
    <row r="1158" spans="1:20" ht="38.25" x14ac:dyDescent="0.2">
      <c r="A1158" s="222">
        <v>1141</v>
      </c>
      <c r="B1158" s="283">
        <v>2900</v>
      </c>
      <c r="C1158" s="331" t="s">
        <v>6732</v>
      </c>
      <c r="D1158" s="332"/>
      <c r="E1158" s="285" t="s">
        <v>2937</v>
      </c>
      <c r="F1158" s="322" t="s">
        <v>6318</v>
      </c>
      <c r="G1158" s="512" t="str">
        <f t="shared" si="139"/>
        <v>фото</v>
      </c>
      <c r="H1158" s="223"/>
      <c r="I1158" s="333" t="s">
        <v>6589</v>
      </c>
      <c r="J1158" s="334" t="s">
        <v>1459</v>
      </c>
      <c r="K1158" s="335" t="s">
        <v>2940</v>
      </c>
      <c r="L1158" s="336">
        <v>1</v>
      </c>
      <c r="M1158" s="337">
        <v>276.8</v>
      </c>
      <c r="N1158" s="338"/>
      <c r="O1158" s="149">
        <f t="shared" si="140"/>
        <v>0</v>
      </c>
      <c r="P1158" s="184">
        <v>4607109978849</v>
      </c>
      <c r="Q1158" s="339" t="s">
        <v>5840</v>
      </c>
      <c r="R1158" s="355">
        <f t="shared" si="141"/>
        <v>276.8</v>
      </c>
      <c r="S1158" s="359" t="s">
        <v>6732</v>
      </c>
      <c r="T1158" s="475" t="s">
        <v>2937</v>
      </c>
    </row>
    <row r="1159" spans="1:20" ht="15.75" x14ac:dyDescent="0.2">
      <c r="A1159" s="222">
        <v>1142</v>
      </c>
      <c r="B1159" s="283">
        <v>5884</v>
      </c>
      <c r="C1159" s="331" t="s">
        <v>4662</v>
      </c>
      <c r="D1159" s="332"/>
      <c r="E1159" s="285" t="s">
        <v>2937</v>
      </c>
      <c r="F1159" s="322" t="s">
        <v>1706</v>
      </c>
      <c r="G1159" s="512" t="str">
        <f t="shared" si="139"/>
        <v>фото</v>
      </c>
      <c r="H1159" s="223"/>
      <c r="I1159" s="333" t="s">
        <v>2945</v>
      </c>
      <c r="J1159" s="334" t="s">
        <v>1459</v>
      </c>
      <c r="K1159" s="335" t="s">
        <v>2940</v>
      </c>
      <c r="L1159" s="336">
        <v>1</v>
      </c>
      <c r="M1159" s="337">
        <v>308.7</v>
      </c>
      <c r="N1159" s="338"/>
      <c r="O1159" s="149">
        <f t="shared" si="140"/>
        <v>0</v>
      </c>
      <c r="P1159" s="184">
        <v>4607109934616</v>
      </c>
      <c r="Q1159" s="339"/>
      <c r="R1159" s="355">
        <f t="shared" si="141"/>
        <v>308.7</v>
      </c>
      <c r="S1159" s="359" t="s">
        <v>4662</v>
      </c>
      <c r="T1159" s="475" t="s">
        <v>2937</v>
      </c>
    </row>
    <row r="1160" spans="1:20" ht="25.5" x14ac:dyDescent="0.2">
      <c r="A1160" s="222">
        <v>1143</v>
      </c>
      <c r="B1160" s="283">
        <v>7510</v>
      </c>
      <c r="C1160" s="331" t="s">
        <v>2949</v>
      </c>
      <c r="D1160" s="332"/>
      <c r="E1160" s="285" t="s">
        <v>2937</v>
      </c>
      <c r="F1160" s="322" t="s">
        <v>2950</v>
      </c>
      <c r="G1160" s="512" t="str">
        <f t="shared" si="139"/>
        <v>фото</v>
      </c>
      <c r="H1160" s="223"/>
      <c r="I1160" s="333" t="s">
        <v>2951</v>
      </c>
      <c r="J1160" s="334" t="s">
        <v>1459</v>
      </c>
      <c r="K1160" s="335" t="s">
        <v>2940</v>
      </c>
      <c r="L1160" s="336">
        <v>1</v>
      </c>
      <c r="M1160" s="337">
        <v>416.6</v>
      </c>
      <c r="N1160" s="338"/>
      <c r="O1160" s="149">
        <f t="shared" si="140"/>
        <v>0</v>
      </c>
      <c r="P1160" s="184">
        <v>4607109938539</v>
      </c>
      <c r="Q1160" s="339"/>
      <c r="R1160" s="355">
        <f t="shared" si="141"/>
        <v>416.6</v>
      </c>
      <c r="S1160" s="359" t="s">
        <v>2949</v>
      </c>
      <c r="T1160" s="475" t="s">
        <v>2937</v>
      </c>
    </row>
    <row r="1161" spans="1:20" ht="28.5" x14ac:dyDescent="0.2">
      <c r="A1161" s="222">
        <v>1144</v>
      </c>
      <c r="B1161" s="283">
        <v>7508</v>
      </c>
      <c r="C1161" s="331" t="s">
        <v>2941</v>
      </c>
      <c r="D1161" s="332"/>
      <c r="E1161" s="285" t="s">
        <v>2937</v>
      </c>
      <c r="F1161" s="322" t="s">
        <v>2942</v>
      </c>
      <c r="G1161" s="512" t="str">
        <f t="shared" si="139"/>
        <v>фото</v>
      </c>
      <c r="H1161" s="223"/>
      <c r="I1161" s="333" t="s">
        <v>461</v>
      </c>
      <c r="J1161" s="334" t="s">
        <v>1459</v>
      </c>
      <c r="K1161" s="335" t="s">
        <v>2940</v>
      </c>
      <c r="L1161" s="336">
        <v>1</v>
      </c>
      <c r="M1161" s="337">
        <v>268.8</v>
      </c>
      <c r="N1161" s="338"/>
      <c r="O1161" s="149">
        <f t="shared" si="140"/>
        <v>0</v>
      </c>
      <c r="P1161" s="184">
        <v>4607109938553</v>
      </c>
      <c r="Q1161" s="339"/>
      <c r="R1161" s="355">
        <f t="shared" si="141"/>
        <v>268.8</v>
      </c>
      <c r="S1161" s="359" t="s">
        <v>2941</v>
      </c>
      <c r="T1161" s="475" t="s">
        <v>2937</v>
      </c>
    </row>
    <row r="1162" spans="1:20" ht="25.5" x14ac:dyDescent="0.2">
      <c r="A1162" s="222">
        <v>1145</v>
      </c>
      <c r="B1162" s="283">
        <v>5304</v>
      </c>
      <c r="C1162" s="331" t="s">
        <v>8250</v>
      </c>
      <c r="D1162" s="332"/>
      <c r="E1162" s="385" t="s">
        <v>2937</v>
      </c>
      <c r="F1162" s="323" t="s">
        <v>8251</v>
      </c>
      <c r="G1162" s="512" t="str">
        <f t="shared" si="139"/>
        <v>фото</v>
      </c>
      <c r="H1162" s="223"/>
      <c r="I1162" s="333" t="s">
        <v>8252</v>
      </c>
      <c r="J1162" s="334" t="s">
        <v>1459</v>
      </c>
      <c r="K1162" s="335" t="s">
        <v>2940</v>
      </c>
      <c r="L1162" s="336">
        <v>1</v>
      </c>
      <c r="M1162" s="337">
        <v>268.8</v>
      </c>
      <c r="N1162" s="338"/>
      <c r="O1162" s="149">
        <f t="shared" si="140"/>
        <v>0</v>
      </c>
      <c r="P1162" s="184">
        <v>4607109938218</v>
      </c>
      <c r="Q1162" s="504" t="s">
        <v>7296</v>
      </c>
      <c r="R1162" s="355">
        <f t="shared" si="141"/>
        <v>268.8</v>
      </c>
      <c r="S1162" s="359" t="s">
        <v>8250</v>
      </c>
      <c r="T1162" s="475" t="s">
        <v>2937</v>
      </c>
    </row>
    <row r="1163" spans="1:20" ht="15.75" x14ac:dyDescent="0.2">
      <c r="A1163" s="222">
        <v>1146</v>
      </c>
      <c r="B1163" s="283">
        <v>4241</v>
      </c>
      <c r="C1163" s="331" t="s">
        <v>2952</v>
      </c>
      <c r="D1163" s="332"/>
      <c r="E1163" s="285" t="s">
        <v>2937</v>
      </c>
      <c r="F1163" s="322" t="s">
        <v>2953</v>
      </c>
      <c r="G1163" s="512" t="str">
        <f t="shared" si="139"/>
        <v>фото</v>
      </c>
      <c r="H1163" s="223"/>
      <c r="I1163" s="333" t="s">
        <v>2954</v>
      </c>
      <c r="J1163" s="334" t="s">
        <v>1459</v>
      </c>
      <c r="K1163" s="335" t="s">
        <v>2940</v>
      </c>
      <c r="L1163" s="336">
        <v>1</v>
      </c>
      <c r="M1163" s="337">
        <v>273.2</v>
      </c>
      <c r="N1163" s="338"/>
      <c r="O1163" s="149">
        <f t="shared" si="140"/>
        <v>0</v>
      </c>
      <c r="P1163" s="184">
        <v>4607109984598</v>
      </c>
      <c r="Q1163" s="339"/>
      <c r="R1163" s="355">
        <f t="shared" si="141"/>
        <v>273.2</v>
      </c>
      <c r="S1163" s="359" t="s">
        <v>2952</v>
      </c>
      <c r="T1163" s="475" t="s">
        <v>2937</v>
      </c>
    </row>
    <row r="1164" spans="1:20" ht="28.5" x14ac:dyDescent="0.2">
      <c r="A1164" s="222">
        <v>1147</v>
      </c>
      <c r="B1164" s="283">
        <v>7511</v>
      </c>
      <c r="C1164" s="331" t="s">
        <v>2955</v>
      </c>
      <c r="D1164" s="332"/>
      <c r="E1164" s="285" t="s">
        <v>2937</v>
      </c>
      <c r="F1164" s="322" t="s">
        <v>2956</v>
      </c>
      <c r="G1164" s="512" t="str">
        <f t="shared" si="139"/>
        <v>фото</v>
      </c>
      <c r="H1164" s="223"/>
      <c r="I1164" s="333" t="s">
        <v>2957</v>
      </c>
      <c r="J1164" s="334" t="s">
        <v>1459</v>
      </c>
      <c r="K1164" s="335" t="s">
        <v>2940</v>
      </c>
      <c r="L1164" s="336">
        <v>1</v>
      </c>
      <c r="M1164" s="337">
        <v>287.39999999999998</v>
      </c>
      <c r="N1164" s="338"/>
      <c r="O1164" s="149">
        <f t="shared" si="140"/>
        <v>0</v>
      </c>
      <c r="P1164" s="184">
        <v>4607109938522</v>
      </c>
      <c r="Q1164" s="339"/>
      <c r="R1164" s="355">
        <f t="shared" si="141"/>
        <v>287.39999999999998</v>
      </c>
      <c r="S1164" s="359" t="s">
        <v>2955</v>
      </c>
      <c r="T1164" s="475" t="s">
        <v>2937</v>
      </c>
    </row>
    <row r="1165" spans="1:20" ht="25.5" x14ac:dyDescent="0.2">
      <c r="A1165" s="222">
        <v>1148</v>
      </c>
      <c r="B1165" s="283">
        <v>777</v>
      </c>
      <c r="C1165" s="331" t="s">
        <v>2958</v>
      </c>
      <c r="D1165" s="332"/>
      <c r="E1165" s="285" t="s">
        <v>2937</v>
      </c>
      <c r="F1165" s="322" t="s">
        <v>2959</v>
      </c>
      <c r="G1165" s="512" t="str">
        <f t="shared" si="139"/>
        <v>фото</v>
      </c>
      <c r="H1165" s="223"/>
      <c r="I1165" s="333" t="s">
        <v>2960</v>
      </c>
      <c r="J1165" s="334" t="s">
        <v>1459</v>
      </c>
      <c r="K1165" s="335" t="s">
        <v>2940</v>
      </c>
      <c r="L1165" s="336">
        <v>1</v>
      </c>
      <c r="M1165" s="337">
        <v>326.5</v>
      </c>
      <c r="N1165" s="338"/>
      <c r="O1165" s="149">
        <f t="shared" si="140"/>
        <v>0</v>
      </c>
      <c r="P1165" s="184">
        <v>4607109973752</v>
      </c>
      <c r="Q1165" s="339"/>
      <c r="R1165" s="355">
        <f t="shared" si="141"/>
        <v>326.5</v>
      </c>
      <c r="S1165" s="359" t="s">
        <v>2958</v>
      </c>
      <c r="T1165" s="475" t="s">
        <v>2937</v>
      </c>
    </row>
    <row r="1166" spans="1:20" ht="25.5" x14ac:dyDescent="0.2">
      <c r="A1166" s="222">
        <v>1149</v>
      </c>
      <c r="B1166" s="283">
        <v>5841</v>
      </c>
      <c r="C1166" s="331" t="s">
        <v>6733</v>
      </c>
      <c r="D1166" s="332"/>
      <c r="E1166" s="285" t="s">
        <v>2937</v>
      </c>
      <c r="F1166" s="322" t="s">
        <v>6319</v>
      </c>
      <c r="G1166" s="512" t="str">
        <f t="shared" si="139"/>
        <v>фото</v>
      </c>
      <c r="H1166" s="223"/>
      <c r="I1166" s="333" t="s">
        <v>6590</v>
      </c>
      <c r="J1166" s="334" t="s">
        <v>1459</v>
      </c>
      <c r="K1166" s="335" t="s">
        <v>2940</v>
      </c>
      <c r="L1166" s="336">
        <v>1</v>
      </c>
      <c r="M1166" s="337">
        <v>304.3</v>
      </c>
      <c r="N1166" s="338"/>
      <c r="O1166" s="149">
        <f t="shared" si="140"/>
        <v>0</v>
      </c>
      <c r="P1166" s="184">
        <v>4607109934883</v>
      </c>
      <c r="Q1166" s="339" t="s">
        <v>5840</v>
      </c>
      <c r="R1166" s="355">
        <f t="shared" si="141"/>
        <v>304.3</v>
      </c>
      <c r="S1166" s="359" t="s">
        <v>6733</v>
      </c>
      <c r="T1166" s="475" t="s">
        <v>2937</v>
      </c>
    </row>
    <row r="1167" spans="1:20" ht="38.25" x14ac:dyDescent="0.2">
      <c r="A1167" s="222">
        <v>1150</v>
      </c>
      <c r="B1167" s="283">
        <v>2563</v>
      </c>
      <c r="C1167" s="331" t="s">
        <v>6734</v>
      </c>
      <c r="D1167" s="332"/>
      <c r="E1167" s="285" t="s">
        <v>2937</v>
      </c>
      <c r="F1167" s="322" t="s">
        <v>8253</v>
      </c>
      <c r="G1167" s="512" t="str">
        <f t="shared" si="139"/>
        <v>фото</v>
      </c>
      <c r="H1167" s="223"/>
      <c r="I1167" s="333" t="s">
        <v>6591</v>
      </c>
      <c r="J1167" s="334" t="s">
        <v>1459</v>
      </c>
      <c r="K1167" s="335" t="s">
        <v>2940</v>
      </c>
      <c r="L1167" s="336">
        <v>1</v>
      </c>
      <c r="M1167" s="337">
        <v>320.8</v>
      </c>
      <c r="N1167" s="338"/>
      <c r="O1167" s="149">
        <f t="shared" si="140"/>
        <v>0</v>
      </c>
      <c r="P1167" s="184">
        <v>4607109970249</v>
      </c>
      <c r="Q1167" s="339" t="s">
        <v>5840</v>
      </c>
      <c r="R1167" s="355">
        <f t="shared" si="141"/>
        <v>320.8</v>
      </c>
      <c r="S1167" s="359" t="s">
        <v>6734</v>
      </c>
      <c r="T1167" s="475" t="s">
        <v>2937</v>
      </c>
    </row>
    <row r="1168" spans="1:20" ht="15.75" x14ac:dyDescent="0.2">
      <c r="A1168" s="222">
        <v>1151</v>
      </c>
      <c r="B1168" s="283">
        <v>778</v>
      </c>
      <c r="C1168" s="331" t="s">
        <v>2943</v>
      </c>
      <c r="D1168" s="332"/>
      <c r="E1168" s="285" t="s">
        <v>2937</v>
      </c>
      <c r="F1168" s="322" t="s">
        <v>2944</v>
      </c>
      <c r="G1168" s="512" t="str">
        <f t="shared" si="139"/>
        <v>фото</v>
      </c>
      <c r="H1168" s="223"/>
      <c r="I1168" s="333" t="s">
        <v>2945</v>
      </c>
      <c r="J1168" s="334" t="s">
        <v>1459</v>
      </c>
      <c r="K1168" s="335" t="s">
        <v>2940</v>
      </c>
      <c r="L1168" s="336">
        <v>1</v>
      </c>
      <c r="M1168" s="337">
        <v>293.3</v>
      </c>
      <c r="N1168" s="338"/>
      <c r="O1168" s="149">
        <f t="shared" si="140"/>
        <v>0</v>
      </c>
      <c r="P1168" s="184">
        <v>4607109973769</v>
      </c>
      <c r="Q1168" s="339"/>
      <c r="R1168" s="355">
        <f t="shared" si="141"/>
        <v>293.3</v>
      </c>
      <c r="S1168" s="359" t="s">
        <v>2943</v>
      </c>
      <c r="T1168" s="475" t="s">
        <v>2937</v>
      </c>
    </row>
    <row r="1169" spans="1:20" ht="15.75" x14ac:dyDescent="0.2">
      <c r="A1169" s="222">
        <v>1152</v>
      </c>
      <c r="B1169" s="283">
        <v>3517</v>
      </c>
      <c r="C1169" s="331" t="s">
        <v>8250</v>
      </c>
      <c r="D1169" s="332"/>
      <c r="E1169" s="385" t="s">
        <v>2937</v>
      </c>
      <c r="F1169" s="323" t="s">
        <v>8254</v>
      </c>
      <c r="G1169" s="512" t="str">
        <f t="shared" si="139"/>
        <v>фото</v>
      </c>
      <c r="H1169" s="223"/>
      <c r="I1169" s="333" t="s">
        <v>8255</v>
      </c>
      <c r="J1169" s="334" t="s">
        <v>1459</v>
      </c>
      <c r="K1169" s="335" t="s">
        <v>2940</v>
      </c>
      <c r="L1169" s="336">
        <v>1</v>
      </c>
      <c r="M1169" s="337">
        <v>271.39999999999998</v>
      </c>
      <c r="N1169" s="338"/>
      <c r="O1169" s="149">
        <f t="shared" si="140"/>
        <v>0</v>
      </c>
      <c r="P1169" s="184">
        <v>4607109972564</v>
      </c>
      <c r="Q1169" s="504" t="s">
        <v>7296</v>
      </c>
      <c r="R1169" s="355">
        <f t="shared" si="141"/>
        <v>271.39999999999998</v>
      </c>
      <c r="S1169" s="359" t="s">
        <v>8250</v>
      </c>
      <c r="T1169" s="475" t="s">
        <v>2937</v>
      </c>
    </row>
    <row r="1170" spans="1:20" ht="15.75" x14ac:dyDescent="0.2">
      <c r="A1170" s="222">
        <v>1153</v>
      </c>
      <c r="B1170" s="283">
        <v>4378</v>
      </c>
      <c r="C1170" s="331" t="s">
        <v>2961</v>
      </c>
      <c r="D1170" s="332"/>
      <c r="E1170" s="285" t="s">
        <v>2937</v>
      </c>
      <c r="F1170" s="322" t="s">
        <v>2962</v>
      </c>
      <c r="G1170" s="512" t="str">
        <f t="shared" si="139"/>
        <v>фото</v>
      </c>
      <c r="H1170" s="223"/>
      <c r="I1170" s="333" t="s">
        <v>2963</v>
      </c>
      <c r="J1170" s="334" t="s">
        <v>1459</v>
      </c>
      <c r="K1170" s="335" t="s">
        <v>2940</v>
      </c>
      <c r="L1170" s="336">
        <v>1</v>
      </c>
      <c r="M1170" s="337">
        <v>369.1</v>
      </c>
      <c r="N1170" s="338"/>
      <c r="O1170" s="149">
        <f t="shared" si="140"/>
        <v>0</v>
      </c>
      <c r="P1170" s="184">
        <v>4607109987995</v>
      </c>
      <c r="Q1170" s="339"/>
      <c r="R1170" s="355">
        <f t="shared" si="141"/>
        <v>369.1</v>
      </c>
      <c r="S1170" s="359" t="s">
        <v>2961</v>
      </c>
      <c r="T1170" s="475" t="s">
        <v>2937</v>
      </c>
    </row>
    <row r="1171" spans="1:20" ht="38.25" x14ac:dyDescent="0.2">
      <c r="A1171" s="222">
        <v>1154</v>
      </c>
      <c r="B1171" s="283">
        <v>2562</v>
      </c>
      <c r="C1171" s="331" t="s">
        <v>6735</v>
      </c>
      <c r="D1171" s="332"/>
      <c r="E1171" s="285" t="s">
        <v>2937</v>
      </c>
      <c r="F1171" s="322" t="s">
        <v>6320</v>
      </c>
      <c r="G1171" s="512" t="str">
        <f t="shared" si="139"/>
        <v>фото</v>
      </c>
      <c r="H1171" s="223"/>
      <c r="I1171" s="333" t="s">
        <v>6592</v>
      </c>
      <c r="J1171" s="334" t="s">
        <v>1459</v>
      </c>
      <c r="K1171" s="335" t="s">
        <v>2940</v>
      </c>
      <c r="L1171" s="336">
        <v>1</v>
      </c>
      <c r="M1171" s="337">
        <v>268.8</v>
      </c>
      <c r="N1171" s="338"/>
      <c r="O1171" s="149">
        <f t="shared" si="140"/>
        <v>0</v>
      </c>
      <c r="P1171" s="184">
        <v>4607109970225</v>
      </c>
      <c r="Q1171" s="339" t="s">
        <v>5840</v>
      </c>
      <c r="R1171" s="355">
        <f t="shared" si="141"/>
        <v>268.8</v>
      </c>
      <c r="S1171" s="359" t="s">
        <v>6735</v>
      </c>
      <c r="T1171" s="475" t="s">
        <v>2937</v>
      </c>
    </row>
    <row r="1172" spans="1:20" ht="25.5" x14ac:dyDescent="0.2">
      <c r="A1172" s="222">
        <v>1155</v>
      </c>
      <c r="B1172" s="283">
        <v>6643</v>
      </c>
      <c r="C1172" s="331" t="s">
        <v>6736</v>
      </c>
      <c r="D1172" s="332"/>
      <c r="E1172" s="285" t="s">
        <v>2937</v>
      </c>
      <c r="F1172" s="322" t="s">
        <v>6321</v>
      </c>
      <c r="G1172" s="512" t="str">
        <f t="shared" si="139"/>
        <v>фото</v>
      </c>
      <c r="H1172" s="223"/>
      <c r="I1172" s="333" t="s">
        <v>6593</v>
      </c>
      <c r="J1172" s="334" t="s">
        <v>1459</v>
      </c>
      <c r="K1172" s="335" t="s">
        <v>2940</v>
      </c>
      <c r="L1172" s="336">
        <v>1</v>
      </c>
      <c r="M1172" s="337">
        <v>304.3</v>
      </c>
      <c r="N1172" s="338"/>
      <c r="O1172" s="149">
        <f t="shared" si="140"/>
        <v>0</v>
      </c>
      <c r="P1172" s="184">
        <v>4607109942871</v>
      </c>
      <c r="Q1172" s="339" t="s">
        <v>5840</v>
      </c>
      <c r="R1172" s="355">
        <f t="shared" si="141"/>
        <v>304.3</v>
      </c>
      <c r="S1172" s="359" t="s">
        <v>6736</v>
      </c>
      <c r="T1172" s="475" t="s">
        <v>2937</v>
      </c>
    </row>
    <row r="1173" spans="1:20" ht="15.75" x14ac:dyDescent="0.2">
      <c r="A1173" s="222">
        <v>1156</v>
      </c>
      <c r="B1173" s="283">
        <v>779</v>
      </c>
      <c r="C1173" s="331" t="s">
        <v>2946</v>
      </c>
      <c r="D1173" s="332"/>
      <c r="E1173" s="285" t="s">
        <v>2937</v>
      </c>
      <c r="F1173" s="322" t="s">
        <v>2947</v>
      </c>
      <c r="G1173" s="512" t="str">
        <f t="shared" si="139"/>
        <v>фото</v>
      </c>
      <c r="H1173" s="223"/>
      <c r="I1173" s="333" t="s">
        <v>2948</v>
      </c>
      <c r="J1173" s="334" t="s">
        <v>1459</v>
      </c>
      <c r="K1173" s="335" t="s">
        <v>2940</v>
      </c>
      <c r="L1173" s="336">
        <v>1</v>
      </c>
      <c r="M1173" s="337">
        <v>251.9</v>
      </c>
      <c r="N1173" s="338"/>
      <c r="O1173" s="149">
        <f t="shared" si="140"/>
        <v>0</v>
      </c>
      <c r="P1173" s="184">
        <v>4607109973776</v>
      </c>
      <c r="Q1173" s="339"/>
      <c r="R1173" s="355">
        <f t="shared" si="141"/>
        <v>251.9</v>
      </c>
      <c r="S1173" s="359" t="s">
        <v>2946</v>
      </c>
      <c r="T1173" s="475" t="s">
        <v>2937</v>
      </c>
    </row>
    <row r="1174" spans="1:20" ht="25.5" x14ac:dyDescent="0.2">
      <c r="A1174" s="222">
        <v>1157</v>
      </c>
      <c r="B1174" s="283">
        <v>5886</v>
      </c>
      <c r="C1174" s="331" t="s">
        <v>4663</v>
      </c>
      <c r="D1174" s="332"/>
      <c r="E1174" s="285" t="s">
        <v>2937</v>
      </c>
      <c r="F1174" s="322" t="s">
        <v>3507</v>
      </c>
      <c r="G1174" s="512" t="str">
        <f t="shared" si="139"/>
        <v>фото</v>
      </c>
      <c r="H1174" s="223"/>
      <c r="I1174" s="333" t="s">
        <v>3609</v>
      </c>
      <c r="J1174" s="334" t="s">
        <v>1459</v>
      </c>
      <c r="K1174" s="335" t="s">
        <v>2940</v>
      </c>
      <c r="L1174" s="336">
        <v>1</v>
      </c>
      <c r="M1174" s="337">
        <v>308.7</v>
      </c>
      <c r="N1174" s="338"/>
      <c r="O1174" s="149">
        <f t="shared" si="140"/>
        <v>0</v>
      </c>
      <c r="P1174" s="184">
        <v>4607109934609</v>
      </c>
      <c r="Q1174" s="339"/>
      <c r="R1174" s="355">
        <f t="shared" si="141"/>
        <v>308.7</v>
      </c>
      <c r="S1174" s="359" t="s">
        <v>4663</v>
      </c>
      <c r="T1174" s="475" t="s">
        <v>2937</v>
      </c>
    </row>
    <row r="1175" spans="1:20" ht="25.5" x14ac:dyDescent="0.2">
      <c r="A1175" s="222">
        <v>1158</v>
      </c>
      <c r="B1175" s="283">
        <v>2558</v>
      </c>
      <c r="C1175" s="331" t="s">
        <v>6737</v>
      </c>
      <c r="D1175" s="332"/>
      <c r="E1175" s="285" t="s">
        <v>2937</v>
      </c>
      <c r="F1175" s="322" t="s">
        <v>6322</v>
      </c>
      <c r="G1175" s="512" t="str">
        <f t="shared" si="139"/>
        <v>фото</v>
      </c>
      <c r="H1175" s="223"/>
      <c r="I1175" s="333" t="s">
        <v>6594</v>
      </c>
      <c r="J1175" s="334" t="s">
        <v>1459</v>
      </c>
      <c r="K1175" s="335" t="s">
        <v>2940</v>
      </c>
      <c r="L1175" s="336">
        <v>1</v>
      </c>
      <c r="M1175" s="337">
        <v>286.5</v>
      </c>
      <c r="N1175" s="338"/>
      <c r="O1175" s="149">
        <f t="shared" si="140"/>
        <v>0</v>
      </c>
      <c r="P1175" s="184">
        <v>4607109970164</v>
      </c>
      <c r="Q1175" s="339" t="s">
        <v>5840</v>
      </c>
      <c r="R1175" s="355">
        <f t="shared" si="141"/>
        <v>286.5</v>
      </c>
      <c r="S1175" s="359" t="s">
        <v>6737</v>
      </c>
      <c r="T1175" s="475" t="s">
        <v>2937</v>
      </c>
    </row>
    <row r="1176" spans="1:20" ht="15.75" x14ac:dyDescent="0.2">
      <c r="A1176" s="222">
        <v>1159</v>
      </c>
      <c r="B1176" s="283">
        <v>5395</v>
      </c>
      <c r="C1176" s="331" t="s">
        <v>3729</v>
      </c>
      <c r="D1176" s="332"/>
      <c r="E1176" s="285" t="s">
        <v>2937</v>
      </c>
      <c r="F1176" s="322" t="s">
        <v>3508</v>
      </c>
      <c r="G1176" s="512" t="str">
        <f t="shared" si="139"/>
        <v>фото</v>
      </c>
      <c r="H1176" s="223"/>
      <c r="I1176" s="333" t="s">
        <v>3610</v>
      </c>
      <c r="J1176" s="334" t="s">
        <v>1443</v>
      </c>
      <c r="K1176" s="335" t="s">
        <v>2940</v>
      </c>
      <c r="L1176" s="336">
        <v>1</v>
      </c>
      <c r="M1176" s="337">
        <v>390.3</v>
      </c>
      <c r="N1176" s="338"/>
      <c r="O1176" s="149">
        <f t="shared" si="140"/>
        <v>0</v>
      </c>
      <c r="P1176" s="184">
        <v>4607109937273</v>
      </c>
      <c r="Q1176" s="339"/>
      <c r="R1176" s="355">
        <f t="shared" si="141"/>
        <v>390.3</v>
      </c>
      <c r="S1176" s="359" t="s">
        <v>3729</v>
      </c>
      <c r="T1176" s="475" t="s">
        <v>2937</v>
      </c>
    </row>
    <row r="1177" spans="1:20" ht="15.75" x14ac:dyDescent="0.2">
      <c r="A1177" s="222">
        <v>1160</v>
      </c>
      <c r="B1177" s="283">
        <v>840</v>
      </c>
      <c r="C1177" s="331" t="s">
        <v>3730</v>
      </c>
      <c r="D1177" s="332"/>
      <c r="E1177" s="285" t="s">
        <v>2937</v>
      </c>
      <c r="F1177" s="322" t="s">
        <v>1645</v>
      </c>
      <c r="G1177" s="512" t="str">
        <f t="shared" si="139"/>
        <v>фото</v>
      </c>
      <c r="H1177" s="223"/>
      <c r="I1177" s="333" t="s">
        <v>3611</v>
      </c>
      <c r="J1177" s="334" t="s">
        <v>1446</v>
      </c>
      <c r="K1177" s="335" t="s">
        <v>2940</v>
      </c>
      <c r="L1177" s="336">
        <v>1</v>
      </c>
      <c r="M1177" s="337">
        <v>393.9</v>
      </c>
      <c r="N1177" s="338"/>
      <c r="O1177" s="149">
        <f t="shared" si="140"/>
        <v>0</v>
      </c>
      <c r="P1177" s="184">
        <v>4607109974605</v>
      </c>
      <c r="Q1177" s="339"/>
      <c r="R1177" s="355">
        <f t="shared" si="141"/>
        <v>393.9</v>
      </c>
      <c r="S1177" s="359" t="s">
        <v>3730</v>
      </c>
      <c r="T1177" s="475" t="s">
        <v>2937</v>
      </c>
    </row>
    <row r="1178" spans="1:20" ht="15" x14ac:dyDescent="0.2">
      <c r="A1178" s="461">
        <v>1161</v>
      </c>
      <c r="B1178" s="288"/>
      <c r="C1178" s="288"/>
      <c r="D1178" s="288"/>
      <c r="E1178" s="490" t="s">
        <v>4664</v>
      </c>
      <c r="F1178" s="480"/>
      <c r="G1178" s="480"/>
      <c r="H1178" s="480"/>
      <c r="I1178" s="326"/>
      <c r="J1178" s="326"/>
      <c r="K1178" s="326"/>
      <c r="L1178" s="326"/>
      <c r="M1178" s="326"/>
      <c r="N1178" s="326"/>
      <c r="O1178" s="326"/>
      <c r="P1178" s="326"/>
      <c r="Q1178" s="326"/>
      <c r="R1178" s="326"/>
      <c r="S1178" s="344"/>
      <c r="T1178" s="484"/>
    </row>
    <row r="1179" spans="1:20" ht="25.5" x14ac:dyDescent="0.2">
      <c r="A1179" s="222">
        <v>1162</v>
      </c>
      <c r="B1179" s="283">
        <v>7513</v>
      </c>
      <c r="C1179" s="331" t="s">
        <v>2964</v>
      </c>
      <c r="D1179" s="332"/>
      <c r="E1179" s="285" t="s">
        <v>2937</v>
      </c>
      <c r="F1179" s="322" t="s">
        <v>2965</v>
      </c>
      <c r="G1179" s="512" t="str">
        <f t="shared" ref="G1179:G1200" si="142">HYPERLINK("http://www.gardenbulbs.ru/images/summer_CL/thumbnails/"&amp;C1179&amp;".jpg","фото")</f>
        <v>фото</v>
      </c>
      <c r="H1179" s="223"/>
      <c r="I1179" s="333" t="s">
        <v>2966</v>
      </c>
      <c r="J1179" s="334" t="s">
        <v>1459</v>
      </c>
      <c r="K1179" s="335" t="s">
        <v>2940</v>
      </c>
      <c r="L1179" s="336">
        <v>1</v>
      </c>
      <c r="M1179" s="337">
        <v>353.1</v>
      </c>
      <c r="N1179" s="338"/>
      <c r="O1179" s="149">
        <f t="shared" ref="O1179:O1200" si="143">IF(ISERROR(N1179*M1179),0,N1179*M1179)</f>
        <v>0</v>
      </c>
      <c r="P1179" s="184">
        <v>4607109938508</v>
      </c>
      <c r="Q1179" s="339"/>
      <c r="R1179" s="355">
        <f t="shared" ref="R1179:R1200" si="144">ROUND(M1179/L1179,2)</f>
        <v>353.1</v>
      </c>
      <c r="S1179" s="359" t="s">
        <v>2964</v>
      </c>
      <c r="T1179" s="475" t="s">
        <v>8195</v>
      </c>
    </row>
    <row r="1180" spans="1:20" ht="25.5" x14ac:dyDescent="0.2">
      <c r="A1180" s="222">
        <v>1163</v>
      </c>
      <c r="B1180" s="283">
        <v>1946</v>
      </c>
      <c r="C1180" s="331" t="s">
        <v>6739</v>
      </c>
      <c r="D1180" s="332"/>
      <c r="E1180" s="285" t="s">
        <v>2937</v>
      </c>
      <c r="F1180" s="322" t="s">
        <v>6324</v>
      </c>
      <c r="G1180" s="512" t="str">
        <f t="shared" si="142"/>
        <v>фото</v>
      </c>
      <c r="H1180" s="223"/>
      <c r="I1180" s="333" t="s">
        <v>6596</v>
      </c>
      <c r="J1180" s="334" t="s">
        <v>1446</v>
      </c>
      <c r="K1180" s="335" t="s">
        <v>2940</v>
      </c>
      <c r="L1180" s="336">
        <v>1</v>
      </c>
      <c r="M1180" s="337">
        <v>358.4</v>
      </c>
      <c r="N1180" s="338"/>
      <c r="O1180" s="149">
        <f t="shared" si="143"/>
        <v>0</v>
      </c>
      <c r="P1180" s="184">
        <v>4607109984864</v>
      </c>
      <c r="Q1180" s="339" t="s">
        <v>5840</v>
      </c>
      <c r="R1180" s="355">
        <f t="shared" si="144"/>
        <v>358.4</v>
      </c>
      <c r="S1180" s="359" t="s">
        <v>6739</v>
      </c>
      <c r="T1180" s="475" t="s">
        <v>8195</v>
      </c>
    </row>
    <row r="1181" spans="1:20" ht="28.5" x14ac:dyDescent="0.2">
      <c r="A1181" s="222">
        <v>1164</v>
      </c>
      <c r="B1181" s="283">
        <v>781</v>
      </c>
      <c r="C1181" s="331" t="s">
        <v>2967</v>
      </c>
      <c r="D1181" s="332"/>
      <c r="E1181" s="285" t="s">
        <v>2937</v>
      </c>
      <c r="F1181" s="322" t="s">
        <v>2968</v>
      </c>
      <c r="G1181" s="512" t="str">
        <f t="shared" si="142"/>
        <v>фото</v>
      </c>
      <c r="H1181" s="223"/>
      <c r="I1181" s="333" t="s">
        <v>2969</v>
      </c>
      <c r="J1181" s="334" t="s">
        <v>1459</v>
      </c>
      <c r="K1181" s="335" t="s">
        <v>2940</v>
      </c>
      <c r="L1181" s="336">
        <v>1</v>
      </c>
      <c r="M1181" s="337">
        <v>377</v>
      </c>
      <c r="N1181" s="338"/>
      <c r="O1181" s="149">
        <f t="shared" si="143"/>
        <v>0</v>
      </c>
      <c r="P1181" s="184">
        <v>4607109973738</v>
      </c>
      <c r="Q1181" s="339"/>
      <c r="R1181" s="355">
        <f t="shared" si="144"/>
        <v>377</v>
      </c>
      <c r="S1181" s="359" t="s">
        <v>2967</v>
      </c>
      <c r="T1181" s="475" t="s">
        <v>8195</v>
      </c>
    </row>
    <row r="1182" spans="1:20" ht="28.5" x14ac:dyDescent="0.2">
      <c r="A1182" s="222">
        <v>1165</v>
      </c>
      <c r="B1182" s="283">
        <v>5396</v>
      </c>
      <c r="C1182" s="331" t="s">
        <v>3731</v>
      </c>
      <c r="D1182" s="332"/>
      <c r="E1182" s="285" t="s">
        <v>2937</v>
      </c>
      <c r="F1182" s="322" t="s">
        <v>3509</v>
      </c>
      <c r="G1182" s="512" t="str">
        <f t="shared" si="142"/>
        <v>фото</v>
      </c>
      <c r="H1182" s="223"/>
      <c r="I1182" s="333" t="s">
        <v>3612</v>
      </c>
      <c r="J1182" s="334" t="s">
        <v>1446</v>
      </c>
      <c r="K1182" s="335" t="s">
        <v>2940</v>
      </c>
      <c r="L1182" s="336">
        <v>1</v>
      </c>
      <c r="M1182" s="337">
        <v>358.4</v>
      </c>
      <c r="N1182" s="338"/>
      <c r="O1182" s="149">
        <f t="shared" si="143"/>
        <v>0</v>
      </c>
      <c r="P1182" s="184">
        <v>4607109937266</v>
      </c>
      <c r="Q1182" s="339"/>
      <c r="R1182" s="355">
        <f t="shared" si="144"/>
        <v>358.4</v>
      </c>
      <c r="S1182" s="359" t="s">
        <v>3731</v>
      </c>
      <c r="T1182" s="475" t="s">
        <v>8195</v>
      </c>
    </row>
    <row r="1183" spans="1:20" ht="28.5" x14ac:dyDescent="0.2">
      <c r="A1183" s="222">
        <v>1166</v>
      </c>
      <c r="B1183" s="283">
        <v>7514</v>
      </c>
      <c r="C1183" s="331" t="s">
        <v>2970</v>
      </c>
      <c r="D1183" s="332"/>
      <c r="E1183" s="285" t="s">
        <v>2937</v>
      </c>
      <c r="F1183" s="322" t="s">
        <v>2971</v>
      </c>
      <c r="G1183" s="512" t="str">
        <f t="shared" si="142"/>
        <v>фото</v>
      </c>
      <c r="H1183" s="223"/>
      <c r="I1183" s="333" t="s">
        <v>2972</v>
      </c>
      <c r="J1183" s="334" t="s">
        <v>1459</v>
      </c>
      <c r="K1183" s="335" t="s">
        <v>2940</v>
      </c>
      <c r="L1183" s="336">
        <v>1</v>
      </c>
      <c r="M1183" s="337">
        <v>317.2</v>
      </c>
      <c r="N1183" s="338"/>
      <c r="O1183" s="149">
        <f t="shared" si="143"/>
        <v>0</v>
      </c>
      <c r="P1183" s="184">
        <v>4607109938492</v>
      </c>
      <c r="Q1183" s="339"/>
      <c r="R1183" s="355">
        <f t="shared" si="144"/>
        <v>317.2</v>
      </c>
      <c r="S1183" s="359" t="s">
        <v>2970</v>
      </c>
      <c r="T1183" s="475" t="s">
        <v>8195</v>
      </c>
    </row>
    <row r="1184" spans="1:20" ht="28.5" x14ac:dyDescent="0.2">
      <c r="A1184" s="222">
        <v>1167</v>
      </c>
      <c r="B1184" s="283">
        <v>2650</v>
      </c>
      <c r="C1184" s="331" t="s">
        <v>6740</v>
      </c>
      <c r="D1184" s="332"/>
      <c r="E1184" s="285" t="s">
        <v>2937</v>
      </c>
      <c r="F1184" s="322" t="s">
        <v>6325</v>
      </c>
      <c r="G1184" s="512" t="str">
        <f t="shared" si="142"/>
        <v>фото</v>
      </c>
      <c r="H1184" s="223"/>
      <c r="I1184" s="333" t="s">
        <v>6597</v>
      </c>
      <c r="J1184" s="334" t="s">
        <v>1459</v>
      </c>
      <c r="K1184" s="335" t="s">
        <v>2940</v>
      </c>
      <c r="L1184" s="336">
        <v>1</v>
      </c>
      <c r="M1184" s="337">
        <v>322</v>
      </c>
      <c r="N1184" s="338"/>
      <c r="O1184" s="149">
        <f t="shared" si="143"/>
        <v>0</v>
      </c>
      <c r="P1184" s="184">
        <v>4607109956328</v>
      </c>
      <c r="Q1184" s="339" t="s">
        <v>5840</v>
      </c>
      <c r="R1184" s="355">
        <f t="shared" si="144"/>
        <v>322</v>
      </c>
      <c r="S1184" s="359" t="s">
        <v>6740</v>
      </c>
      <c r="T1184" s="475" t="s">
        <v>8195</v>
      </c>
    </row>
    <row r="1185" spans="1:20" ht="28.5" x14ac:dyDescent="0.2">
      <c r="A1185" s="222">
        <v>1168</v>
      </c>
      <c r="B1185" s="283">
        <v>7515</v>
      </c>
      <c r="C1185" s="331" t="s">
        <v>2973</v>
      </c>
      <c r="D1185" s="332"/>
      <c r="E1185" s="285" t="s">
        <v>2937</v>
      </c>
      <c r="F1185" s="322" t="s">
        <v>2974</v>
      </c>
      <c r="G1185" s="512" t="str">
        <f t="shared" si="142"/>
        <v>фото</v>
      </c>
      <c r="H1185" s="223"/>
      <c r="I1185" s="333" t="s">
        <v>2975</v>
      </c>
      <c r="J1185" s="334" t="s">
        <v>1459</v>
      </c>
      <c r="K1185" s="335" t="s">
        <v>2940</v>
      </c>
      <c r="L1185" s="336">
        <v>1</v>
      </c>
      <c r="M1185" s="337">
        <v>365.1</v>
      </c>
      <c r="N1185" s="338"/>
      <c r="O1185" s="149">
        <f t="shared" si="143"/>
        <v>0</v>
      </c>
      <c r="P1185" s="184">
        <v>4607109938485</v>
      </c>
      <c r="Q1185" s="339"/>
      <c r="R1185" s="355">
        <f t="shared" si="144"/>
        <v>365.1</v>
      </c>
      <c r="S1185" s="359" t="s">
        <v>2973</v>
      </c>
      <c r="T1185" s="475" t="s">
        <v>8195</v>
      </c>
    </row>
    <row r="1186" spans="1:20" ht="38.25" x14ac:dyDescent="0.2">
      <c r="A1186" s="222">
        <v>1169</v>
      </c>
      <c r="B1186" s="283">
        <v>2355</v>
      </c>
      <c r="C1186" s="331" t="s">
        <v>6741</v>
      </c>
      <c r="D1186" s="332"/>
      <c r="E1186" s="285" t="s">
        <v>2937</v>
      </c>
      <c r="F1186" s="322" t="s">
        <v>6326</v>
      </c>
      <c r="G1186" s="512" t="str">
        <f t="shared" si="142"/>
        <v>фото</v>
      </c>
      <c r="H1186" s="223"/>
      <c r="I1186" s="333" t="s">
        <v>6598</v>
      </c>
      <c r="J1186" s="334" t="s">
        <v>1459</v>
      </c>
      <c r="K1186" s="335" t="s">
        <v>2940</v>
      </c>
      <c r="L1186" s="336">
        <v>1</v>
      </c>
      <c r="M1186" s="337">
        <v>358.4</v>
      </c>
      <c r="N1186" s="338"/>
      <c r="O1186" s="149">
        <f t="shared" si="143"/>
        <v>0</v>
      </c>
      <c r="P1186" s="184">
        <v>4607109967126</v>
      </c>
      <c r="Q1186" s="339" t="s">
        <v>5840</v>
      </c>
      <c r="R1186" s="355">
        <f t="shared" si="144"/>
        <v>358.4</v>
      </c>
      <c r="S1186" s="359" t="s">
        <v>6741</v>
      </c>
      <c r="T1186" s="475" t="s">
        <v>8195</v>
      </c>
    </row>
    <row r="1187" spans="1:20" ht="28.5" x14ac:dyDescent="0.2">
      <c r="A1187" s="222">
        <v>1170</v>
      </c>
      <c r="B1187" s="283">
        <v>7516</v>
      </c>
      <c r="C1187" s="331" t="s">
        <v>2976</v>
      </c>
      <c r="D1187" s="332"/>
      <c r="E1187" s="285" t="s">
        <v>2937</v>
      </c>
      <c r="F1187" s="322" t="s">
        <v>2977</v>
      </c>
      <c r="G1187" s="512" t="str">
        <f t="shared" si="142"/>
        <v>фото</v>
      </c>
      <c r="H1187" s="223"/>
      <c r="I1187" s="333" t="s">
        <v>2978</v>
      </c>
      <c r="J1187" s="334" t="s">
        <v>1459</v>
      </c>
      <c r="K1187" s="335" t="s">
        <v>2940</v>
      </c>
      <c r="L1187" s="336">
        <v>1</v>
      </c>
      <c r="M1187" s="337">
        <v>329.1</v>
      </c>
      <c r="N1187" s="338"/>
      <c r="O1187" s="149">
        <f t="shared" si="143"/>
        <v>0</v>
      </c>
      <c r="P1187" s="184">
        <v>4607109938478</v>
      </c>
      <c r="Q1187" s="339"/>
      <c r="R1187" s="355">
        <f t="shared" si="144"/>
        <v>329.1</v>
      </c>
      <c r="S1187" s="359" t="s">
        <v>2976</v>
      </c>
      <c r="T1187" s="475" t="s">
        <v>8195</v>
      </c>
    </row>
    <row r="1188" spans="1:20" ht="25.5" x14ac:dyDescent="0.2">
      <c r="A1188" s="222">
        <v>1171</v>
      </c>
      <c r="B1188" s="283">
        <v>4243</v>
      </c>
      <c r="C1188" s="331" t="s">
        <v>2979</v>
      </c>
      <c r="D1188" s="332"/>
      <c r="E1188" s="285" t="s">
        <v>2937</v>
      </c>
      <c r="F1188" s="322" t="s">
        <v>2980</v>
      </c>
      <c r="G1188" s="512" t="str">
        <f t="shared" si="142"/>
        <v>фото</v>
      </c>
      <c r="H1188" s="223"/>
      <c r="I1188" s="333" t="s">
        <v>2981</v>
      </c>
      <c r="J1188" s="334" t="s">
        <v>1459</v>
      </c>
      <c r="K1188" s="335" t="s">
        <v>2940</v>
      </c>
      <c r="L1188" s="336">
        <v>1</v>
      </c>
      <c r="M1188" s="337">
        <v>298.10000000000002</v>
      </c>
      <c r="N1188" s="338"/>
      <c r="O1188" s="149">
        <f t="shared" si="143"/>
        <v>0</v>
      </c>
      <c r="P1188" s="184">
        <v>4607109984611</v>
      </c>
      <c r="Q1188" s="339"/>
      <c r="R1188" s="355">
        <f t="shared" si="144"/>
        <v>298.10000000000002</v>
      </c>
      <c r="S1188" s="359" t="s">
        <v>2979</v>
      </c>
      <c r="T1188" s="475" t="s">
        <v>8195</v>
      </c>
    </row>
    <row r="1189" spans="1:20" ht="28.5" x14ac:dyDescent="0.2">
      <c r="A1189" s="222">
        <v>1172</v>
      </c>
      <c r="B1189" s="283">
        <v>782</v>
      </c>
      <c r="C1189" s="331" t="s">
        <v>2982</v>
      </c>
      <c r="D1189" s="332"/>
      <c r="E1189" s="285" t="s">
        <v>2937</v>
      </c>
      <c r="F1189" s="322" t="s">
        <v>2983</v>
      </c>
      <c r="G1189" s="512" t="str">
        <f t="shared" si="142"/>
        <v>фото</v>
      </c>
      <c r="H1189" s="223"/>
      <c r="I1189" s="333" t="s">
        <v>2984</v>
      </c>
      <c r="J1189" s="334" t="s">
        <v>1459</v>
      </c>
      <c r="K1189" s="335" t="s">
        <v>2940</v>
      </c>
      <c r="L1189" s="336">
        <v>1</v>
      </c>
      <c r="M1189" s="337">
        <v>377</v>
      </c>
      <c r="N1189" s="338"/>
      <c r="O1189" s="149">
        <f t="shared" si="143"/>
        <v>0</v>
      </c>
      <c r="P1189" s="184">
        <v>4607109973745</v>
      </c>
      <c r="Q1189" s="339"/>
      <c r="R1189" s="355">
        <f t="shared" si="144"/>
        <v>377</v>
      </c>
      <c r="S1189" s="359" t="s">
        <v>2982</v>
      </c>
      <c r="T1189" s="475" t="s">
        <v>8195</v>
      </c>
    </row>
    <row r="1190" spans="1:20" ht="38.25" x14ac:dyDescent="0.2">
      <c r="A1190" s="222">
        <v>1173</v>
      </c>
      <c r="B1190" s="283">
        <v>2584</v>
      </c>
      <c r="C1190" s="331" t="s">
        <v>6742</v>
      </c>
      <c r="D1190" s="332"/>
      <c r="E1190" s="285" t="s">
        <v>2937</v>
      </c>
      <c r="F1190" s="322" t="s">
        <v>6327</v>
      </c>
      <c r="G1190" s="512" t="str">
        <f t="shared" si="142"/>
        <v>фото</v>
      </c>
      <c r="H1190" s="223"/>
      <c r="I1190" s="333" t="s">
        <v>6599</v>
      </c>
      <c r="J1190" s="334" t="s">
        <v>1446</v>
      </c>
      <c r="K1190" s="335" t="s">
        <v>2940</v>
      </c>
      <c r="L1190" s="336">
        <v>1</v>
      </c>
      <c r="M1190" s="337">
        <v>340.7</v>
      </c>
      <c r="N1190" s="338"/>
      <c r="O1190" s="149">
        <f t="shared" si="143"/>
        <v>0</v>
      </c>
      <c r="P1190" s="184">
        <v>4607109984819</v>
      </c>
      <c r="Q1190" s="339" t="s">
        <v>5840</v>
      </c>
      <c r="R1190" s="355">
        <f t="shared" si="144"/>
        <v>340.7</v>
      </c>
      <c r="S1190" s="359" t="s">
        <v>6742</v>
      </c>
      <c r="T1190" s="475" t="s">
        <v>8195</v>
      </c>
    </row>
    <row r="1191" spans="1:20" ht="25.5" x14ac:dyDescent="0.2">
      <c r="A1191" s="222">
        <v>1174</v>
      </c>
      <c r="B1191" s="283">
        <v>7517</v>
      </c>
      <c r="C1191" s="331" t="s">
        <v>2985</v>
      </c>
      <c r="D1191" s="332"/>
      <c r="E1191" s="285" t="s">
        <v>2937</v>
      </c>
      <c r="F1191" s="322" t="s">
        <v>958</v>
      </c>
      <c r="G1191" s="512" t="str">
        <f t="shared" si="142"/>
        <v>фото</v>
      </c>
      <c r="H1191" s="223"/>
      <c r="I1191" s="333" t="s">
        <v>2986</v>
      </c>
      <c r="J1191" s="334" t="s">
        <v>1459</v>
      </c>
      <c r="K1191" s="335" t="s">
        <v>2940</v>
      </c>
      <c r="L1191" s="336">
        <v>1</v>
      </c>
      <c r="M1191" s="337">
        <v>329.1</v>
      </c>
      <c r="N1191" s="338"/>
      <c r="O1191" s="149">
        <f t="shared" si="143"/>
        <v>0</v>
      </c>
      <c r="P1191" s="184">
        <v>4607109938461</v>
      </c>
      <c r="Q1191" s="339"/>
      <c r="R1191" s="355">
        <f t="shared" si="144"/>
        <v>329.1</v>
      </c>
      <c r="S1191" s="359" t="s">
        <v>2985</v>
      </c>
      <c r="T1191" s="475" t="s">
        <v>8195</v>
      </c>
    </row>
    <row r="1192" spans="1:20" ht="15.75" x14ac:dyDescent="0.2">
      <c r="A1192" s="222">
        <v>1175</v>
      </c>
      <c r="B1192" s="283">
        <v>5888</v>
      </c>
      <c r="C1192" s="331" t="s">
        <v>4665</v>
      </c>
      <c r="D1192" s="332"/>
      <c r="E1192" s="285" t="s">
        <v>2937</v>
      </c>
      <c r="F1192" s="322" t="s">
        <v>1632</v>
      </c>
      <c r="G1192" s="512" t="str">
        <f t="shared" si="142"/>
        <v>фото</v>
      </c>
      <c r="H1192" s="223"/>
      <c r="I1192" s="333" t="s">
        <v>4666</v>
      </c>
      <c r="J1192" s="334" t="s">
        <v>1443</v>
      </c>
      <c r="K1192" s="335" t="s">
        <v>2940</v>
      </c>
      <c r="L1192" s="336">
        <v>1</v>
      </c>
      <c r="M1192" s="337">
        <v>362</v>
      </c>
      <c r="N1192" s="338"/>
      <c r="O1192" s="149">
        <f t="shared" si="143"/>
        <v>0</v>
      </c>
      <c r="P1192" s="184">
        <v>4607109934593</v>
      </c>
      <c r="Q1192" s="339"/>
      <c r="R1192" s="355">
        <f t="shared" si="144"/>
        <v>362</v>
      </c>
      <c r="S1192" s="359" t="s">
        <v>4665</v>
      </c>
      <c r="T1192" s="475" t="s">
        <v>8195</v>
      </c>
    </row>
    <row r="1193" spans="1:20" ht="15.75" x14ac:dyDescent="0.2">
      <c r="A1193" s="222">
        <v>1176</v>
      </c>
      <c r="B1193" s="283">
        <v>5394</v>
      </c>
      <c r="C1193" s="331" t="s">
        <v>3732</v>
      </c>
      <c r="D1193" s="332"/>
      <c r="E1193" s="285" t="s">
        <v>2937</v>
      </c>
      <c r="F1193" s="322" t="s">
        <v>3510</v>
      </c>
      <c r="G1193" s="512" t="str">
        <f t="shared" si="142"/>
        <v>фото</v>
      </c>
      <c r="H1193" s="223"/>
      <c r="I1193" s="333" t="s">
        <v>3613</v>
      </c>
      <c r="J1193" s="334" t="s">
        <v>1446</v>
      </c>
      <c r="K1193" s="335" t="s">
        <v>2940</v>
      </c>
      <c r="L1193" s="336">
        <v>1</v>
      </c>
      <c r="M1193" s="337">
        <v>358.4</v>
      </c>
      <c r="N1193" s="338"/>
      <c r="O1193" s="149">
        <f t="shared" si="143"/>
        <v>0</v>
      </c>
      <c r="P1193" s="184">
        <v>4607109937280</v>
      </c>
      <c r="Q1193" s="339"/>
      <c r="R1193" s="355">
        <f t="shared" si="144"/>
        <v>358.4</v>
      </c>
      <c r="S1193" s="359" t="s">
        <v>3732</v>
      </c>
      <c r="T1193" s="475" t="s">
        <v>8195</v>
      </c>
    </row>
    <row r="1194" spans="1:20" ht="15.75" x14ac:dyDescent="0.2">
      <c r="A1194" s="222">
        <v>1177</v>
      </c>
      <c r="B1194" s="283">
        <v>7518</v>
      </c>
      <c r="C1194" s="331" t="s">
        <v>2987</v>
      </c>
      <c r="D1194" s="332"/>
      <c r="E1194" s="285" t="s">
        <v>2937</v>
      </c>
      <c r="F1194" s="322" t="s">
        <v>2988</v>
      </c>
      <c r="G1194" s="512" t="str">
        <f t="shared" si="142"/>
        <v>фото</v>
      </c>
      <c r="H1194" s="223"/>
      <c r="I1194" s="333" t="s">
        <v>2989</v>
      </c>
      <c r="J1194" s="334" t="s">
        <v>1459</v>
      </c>
      <c r="K1194" s="335" t="s">
        <v>2940</v>
      </c>
      <c r="L1194" s="336">
        <v>1</v>
      </c>
      <c r="M1194" s="337">
        <v>329.1</v>
      </c>
      <c r="N1194" s="338"/>
      <c r="O1194" s="149">
        <f t="shared" si="143"/>
        <v>0</v>
      </c>
      <c r="P1194" s="184">
        <v>4607109938454</v>
      </c>
      <c r="Q1194" s="339"/>
      <c r="R1194" s="355">
        <f t="shared" si="144"/>
        <v>329.1</v>
      </c>
      <c r="S1194" s="359" t="s">
        <v>2987</v>
      </c>
      <c r="T1194" s="475" t="s">
        <v>8195</v>
      </c>
    </row>
    <row r="1195" spans="1:20" ht="51" x14ac:dyDescent="0.2">
      <c r="A1195" s="222">
        <v>1178</v>
      </c>
      <c r="B1195" s="283">
        <v>1318</v>
      </c>
      <c r="C1195" s="331" t="s">
        <v>6743</v>
      </c>
      <c r="D1195" s="332"/>
      <c r="E1195" s="285" t="s">
        <v>2937</v>
      </c>
      <c r="F1195" s="322" t="s">
        <v>6328</v>
      </c>
      <c r="G1195" s="512" t="str">
        <f t="shared" si="142"/>
        <v>фото</v>
      </c>
      <c r="H1195" s="223"/>
      <c r="I1195" s="333" t="s">
        <v>6600</v>
      </c>
      <c r="J1195" s="334"/>
      <c r="K1195" s="335" t="s">
        <v>2940</v>
      </c>
      <c r="L1195" s="336">
        <v>1</v>
      </c>
      <c r="M1195" s="337">
        <v>340.7</v>
      </c>
      <c r="N1195" s="338"/>
      <c r="O1195" s="149">
        <f t="shared" si="143"/>
        <v>0</v>
      </c>
      <c r="P1195" s="184">
        <v>4607109963579</v>
      </c>
      <c r="Q1195" s="339" t="s">
        <v>5840</v>
      </c>
      <c r="R1195" s="355">
        <f t="shared" si="144"/>
        <v>340.7</v>
      </c>
      <c r="S1195" s="359" t="s">
        <v>6743</v>
      </c>
      <c r="T1195" s="475" t="s">
        <v>8195</v>
      </c>
    </row>
    <row r="1196" spans="1:20" ht="15.75" x14ac:dyDescent="0.2">
      <c r="A1196" s="222">
        <v>1179</v>
      </c>
      <c r="B1196" s="283">
        <v>784</v>
      </c>
      <c r="C1196" s="331" t="s">
        <v>2990</v>
      </c>
      <c r="D1196" s="332"/>
      <c r="E1196" s="285" t="s">
        <v>2937</v>
      </c>
      <c r="F1196" s="322" t="s">
        <v>2991</v>
      </c>
      <c r="G1196" s="512" t="str">
        <f t="shared" si="142"/>
        <v>фото</v>
      </c>
      <c r="H1196" s="223"/>
      <c r="I1196" s="333" t="s">
        <v>2992</v>
      </c>
      <c r="J1196" s="334" t="s">
        <v>1459</v>
      </c>
      <c r="K1196" s="335" t="s">
        <v>2940</v>
      </c>
      <c r="L1196" s="336">
        <v>1</v>
      </c>
      <c r="M1196" s="337">
        <v>377</v>
      </c>
      <c r="N1196" s="338"/>
      <c r="O1196" s="149">
        <f t="shared" si="143"/>
        <v>0</v>
      </c>
      <c r="P1196" s="184">
        <v>4607109973783</v>
      </c>
      <c r="Q1196" s="339"/>
      <c r="R1196" s="355">
        <f t="shared" si="144"/>
        <v>377</v>
      </c>
      <c r="S1196" s="359" t="s">
        <v>2990</v>
      </c>
      <c r="T1196" s="475" t="s">
        <v>8195</v>
      </c>
    </row>
    <row r="1197" spans="1:20" ht="15.75" x14ac:dyDescent="0.2">
      <c r="A1197" s="222">
        <v>1180</v>
      </c>
      <c r="B1197" s="283">
        <v>2560</v>
      </c>
      <c r="C1197" s="331" t="s">
        <v>6738</v>
      </c>
      <c r="D1197" s="332"/>
      <c r="E1197" s="285" t="s">
        <v>2937</v>
      </c>
      <c r="F1197" s="322" t="s">
        <v>6323</v>
      </c>
      <c r="G1197" s="512" t="str">
        <f t="shared" si="142"/>
        <v>фото</v>
      </c>
      <c r="H1197" s="223"/>
      <c r="I1197" s="333" t="s">
        <v>6595</v>
      </c>
      <c r="J1197" s="334"/>
      <c r="K1197" s="335" t="s">
        <v>2940</v>
      </c>
      <c r="L1197" s="336">
        <v>1</v>
      </c>
      <c r="M1197" s="337">
        <v>322</v>
      </c>
      <c r="N1197" s="338"/>
      <c r="O1197" s="149">
        <f t="shared" si="143"/>
        <v>0</v>
      </c>
      <c r="P1197" s="184">
        <v>4607109970133</v>
      </c>
      <c r="Q1197" s="339" t="s">
        <v>5840</v>
      </c>
      <c r="R1197" s="355">
        <f t="shared" si="144"/>
        <v>322</v>
      </c>
      <c r="S1197" s="359" t="s">
        <v>6738</v>
      </c>
      <c r="T1197" s="475" t="s">
        <v>8195</v>
      </c>
    </row>
    <row r="1198" spans="1:20" ht="51" x14ac:dyDescent="0.2">
      <c r="A1198" s="222">
        <v>1181</v>
      </c>
      <c r="B1198" s="283">
        <v>874</v>
      </c>
      <c r="C1198" s="331" t="s">
        <v>6744</v>
      </c>
      <c r="D1198" s="332"/>
      <c r="E1198" s="285" t="s">
        <v>2937</v>
      </c>
      <c r="F1198" s="322" t="s">
        <v>6329</v>
      </c>
      <c r="G1198" s="512" t="str">
        <f t="shared" si="142"/>
        <v>фото</v>
      </c>
      <c r="H1198" s="223"/>
      <c r="I1198" s="333" t="s">
        <v>6601</v>
      </c>
      <c r="J1198" s="334"/>
      <c r="K1198" s="335" t="s">
        <v>2940</v>
      </c>
      <c r="L1198" s="336">
        <v>1</v>
      </c>
      <c r="M1198" s="337">
        <v>340.7</v>
      </c>
      <c r="N1198" s="338"/>
      <c r="O1198" s="149">
        <f t="shared" si="143"/>
        <v>0</v>
      </c>
      <c r="P1198" s="184">
        <v>4607109970010</v>
      </c>
      <c r="Q1198" s="339" t="s">
        <v>5840</v>
      </c>
      <c r="R1198" s="355">
        <f t="shared" si="144"/>
        <v>340.7</v>
      </c>
      <c r="S1198" s="359" t="s">
        <v>6744</v>
      </c>
      <c r="T1198" s="475" t="s">
        <v>8195</v>
      </c>
    </row>
    <row r="1199" spans="1:20" ht="38.25" x14ac:dyDescent="0.2">
      <c r="A1199" s="222">
        <v>1182</v>
      </c>
      <c r="B1199" s="283">
        <v>1982</v>
      </c>
      <c r="C1199" s="331" t="s">
        <v>6745</v>
      </c>
      <c r="D1199" s="332"/>
      <c r="E1199" s="285" t="s">
        <v>2937</v>
      </c>
      <c r="F1199" s="322" t="s">
        <v>6330</v>
      </c>
      <c r="G1199" s="512" t="str">
        <f t="shared" si="142"/>
        <v>фото</v>
      </c>
      <c r="H1199" s="223"/>
      <c r="I1199" s="333" t="s">
        <v>6602</v>
      </c>
      <c r="J1199" s="334"/>
      <c r="K1199" s="335" t="s">
        <v>2940</v>
      </c>
      <c r="L1199" s="336">
        <v>1</v>
      </c>
      <c r="M1199" s="337">
        <v>358.4</v>
      </c>
      <c r="N1199" s="338"/>
      <c r="O1199" s="149">
        <f t="shared" si="143"/>
        <v>0</v>
      </c>
      <c r="P1199" s="184">
        <v>4607109984796</v>
      </c>
      <c r="Q1199" s="339" t="s">
        <v>5840</v>
      </c>
      <c r="R1199" s="355">
        <f t="shared" si="144"/>
        <v>358.4</v>
      </c>
      <c r="S1199" s="359" t="s">
        <v>6745</v>
      </c>
      <c r="T1199" s="475" t="s">
        <v>8195</v>
      </c>
    </row>
    <row r="1200" spans="1:20" ht="15.75" x14ac:dyDescent="0.2">
      <c r="A1200" s="222">
        <v>1183</v>
      </c>
      <c r="B1200" s="283">
        <v>4381</v>
      </c>
      <c r="C1200" s="331" t="s">
        <v>3733</v>
      </c>
      <c r="D1200" s="332"/>
      <c r="E1200" s="285" t="s">
        <v>2937</v>
      </c>
      <c r="F1200" s="322" t="s">
        <v>3511</v>
      </c>
      <c r="G1200" s="512" t="str">
        <f t="shared" si="142"/>
        <v>фото</v>
      </c>
      <c r="H1200" s="223"/>
      <c r="I1200" s="333" t="s">
        <v>6603</v>
      </c>
      <c r="J1200" s="334" t="s">
        <v>1446</v>
      </c>
      <c r="K1200" s="335" t="s">
        <v>2940</v>
      </c>
      <c r="L1200" s="336">
        <v>1</v>
      </c>
      <c r="M1200" s="337">
        <v>358.4</v>
      </c>
      <c r="N1200" s="338"/>
      <c r="O1200" s="149">
        <f t="shared" si="143"/>
        <v>0</v>
      </c>
      <c r="P1200" s="184">
        <v>4607109988022</v>
      </c>
      <c r="Q1200" s="339"/>
      <c r="R1200" s="355">
        <f t="shared" si="144"/>
        <v>358.4</v>
      </c>
      <c r="S1200" s="359" t="s">
        <v>3733</v>
      </c>
      <c r="T1200" s="475" t="s">
        <v>8195</v>
      </c>
    </row>
    <row r="1201" spans="1:20" ht="18.75" x14ac:dyDescent="0.2">
      <c r="A1201" s="461">
        <v>1184</v>
      </c>
      <c r="B1201" s="287" t="s">
        <v>6194</v>
      </c>
      <c r="C1201" s="287"/>
      <c r="D1201" s="287"/>
      <c r="E1201" s="287"/>
      <c r="F1201" s="487"/>
      <c r="G1201" s="515"/>
      <c r="H1201" s="515"/>
      <c r="I1201" s="327"/>
      <c r="J1201" s="328"/>
      <c r="K1201" s="345"/>
      <c r="L1201" s="341"/>
      <c r="M1201" s="341"/>
      <c r="N1201"/>
      <c r="O1201"/>
      <c r="P1201" s="469"/>
      <c r="Q1201" s="488"/>
      <c r="R1201" s="488"/>
      <c r="S1201" s="488"/>
      <c r="T1201" s="489"/>
    </row>
    <row r="1202" spans="1:20" ht="15" x14ac:dyDescent="0.2">
      <c r="A1202" s="461">
        <v>1185</v>
      </c>
      <c r="B1202" s="288"/>
      <c r="C1202" s="288"/>
      <c r="D1202" s="288"/>
      <c r="E1202" s="490" t="s">
        <v>3427</v>
      </c>
      <c r="F1202" s="480"/>
      <c r="G1202" s="480"/>
      <c r="H1202" s="480"/>
      <c r="I1202" s="326"/>
      <c r="J1202" s="326"/>
      <c r="K1202" s="326"/>
      <c r="L1202" s="326"/>
      <c r="M1202" s="326"/>
      <c r="N1202" s="326"/>
      <c r="O1202" s="326"/>
      <c r="P1202" s="326"/>
      <c r="Q1202" s="326"/>
      <c r="R1202" s="326"/>
      <c r="S1202" s="344"/>
      <c r="T1202" s="484"/>
    </row>
    <row r="1203" spans="1:20" ht="15.75" x14ac:dyDescent="0.2">
      <c r="A1203" s="222">
        <v>1186</v>
      </c>
      <c r="B1203" s="283">
        <v>1953</v>
      </c>
      <c r="C1203" s="331" t="s">
        <v>3016</v>
      </c>
      <c r="D1203" s="332"/>
      <c r="E1203" s="285" t="s">
        <v>846</v>
      </c>
      <c r="F1203" s="322" t="s">
        <v>1390</v>
      </c>
      <c r="G1203" s="512" t="str">
        <f t="shared" ref="G1203:G1266" si="145">HYPERLINK("http://www.gardenbulbs.ru/images/summer_CL/thumbnails/"&amp;C1203&amp;".jpg","фото")</f>
        <v>фото</v>
      </c>
      <c r="H1203" s="223"/>
      <c r="I1203" s="333" t="s">
        <v>3017</v>
      </c>
      <c r="J1203" s="334" t="s">
        <v>1391</v>
      </c>
      <c r="K1203" s="335" t="s">
        <v>844</v>
      </c>
      <c r="L1203" s="336">
        <v>5</v>
      </c>
      <c r="M1203" s="337">
        <v>202.2</v>
      </c>
      <c r="N1203" s="338"/>
      <c r="O1203" s="149">
        <f t="shared" ref="O1203:O1266" si="146">IF(ISERROR(N1203*M1203),0,N1203*M1203)</f>
        <v>0</v>
      </c>
      <c r="P1203" s="184">
        <v>4607109984956</v>
      </c>
      <c r="Q1203" s="339"/>
      <c r="R1203" s="355">
        <f t="shared" ref="R1203:R1266" si="147">ROUND(M1203/L1203,2)</f>
        <v>40.44</v>
      </c>
      <c r="S1203" s="359" t="s">
        <v>3016</v>
      </c>
      <c r="T1203" s="475"/>
    </row>
    <row r="1204" spans="1:20" ht="28.5" x14ac:dyDescent="0.2">
      <c r="A1204" s="222">
        <v>1187</v>
      </c>
      <c r="B1204" s="283">
        <v>2072</v>
      </c>
      <c r="C1204" s="331" t="s">
        <v>3018</v>
      </c>
      <c r="D1204" s="332"/>
      <c r="E1204" s="285" t="s">
        <v>846</v>
      </c>
      <c r="F1204" s="322" t="s">
        <v>1384</v>
      </c>
      <c r="G1204" s="512" t="str">
        <f t="shared" si="145"/>
        <v>фото</v>
      </c>
      <c r="H1204" s="223"/>
      <c r="I1204" s="333" t="s">
        <v>3019</v>
      </c>
      <c r="J1204" s="334" t="s">
        <v>1385</v>
      </c>
      <c r="K1204" s="335" t="s">
        <v>842</v>
      </c>
      <c r="L1204" s="336">
        <v>10</v>
      </c>
      <c r="M1204" s="337">
        <v>149</v>
      </c>
      <c r="N1204" s="338"/>
      <c r="O1204" s="149">
        <f t="shared" si="146"/>
        <v>0</v>
      </c>
      <c r="P1204" s="184">
        <v>4607109984963</v>
      </c>
      <c r="Q1204" s="339"/>
      <c r="R1204" s="355">
        <f t="shared" si="147"/>
        <v>14.9</v>
      </c>
      <c r="S1204" s="359" t="s">
        <v>3018</v>
      </c>
      <c r="T1204" s="475"/>
    </row>
    <row r="1205" spans="1:20" ht="15.75" x14ac:dyDescent="0.2">
      <c r="A1205" s="222">
        <v>1188</v>
      </c>
      <c r="B1205" s="283">
        <v>2918</v>
      </c>
      <c r="C1205" s="331" t="s">
        <v>3020</v>
      </c>
      <c r="D1205" s="332"/>
      <c r="E1205" s="285" t="s">
        <v>846</v>
      </c>
      <c r="F1205" s="322" t="s">
        <v>1386</v>
      </c>
      <c r="G1205" s="512" t="str">
        <f t="shared" si="145"/>
        <v>фото</v>
      </c>
      <c r="H1205" s="223"/>
      <c r="I1205" s="333" t="s">
        <v>1387</v>
      </c>
      <c r="J1205" s="334">
        <v>125</v>
      </c>
      <c r="K1205" s="335" t="s">
        <v>847</v>
      </c>
      <c r="L1205" s="336">
        <v>2</v>
      </c>
      <c r="M1205" s="337">
        <v>195.1</v>
      </c>
      <c r="N1205" s="338"/>
      <c r="O1205" s="149">
        <f t="shared" si="146"/>
        <v>0</v>
      </c>
      <c r="P1205" s="184">
        <v>4607109978313</v>
      </c>
      <c r="Q1205" s="339"/>
      <c r="R1205" s="355">
        <f t="shared" si="147"/>
        <v>97.55</v>
      </c>
      <c r="S1205" s="359" t="s">
        <v>3020</v>
      </c>
      <c r="T1205" s="475"/>
    </row>
    <row r="1206" spans="1:20" ht="15.75" x14ac:dyDescent="0.2">
      <c r="A1206" s="222">
        <v>1189</v>
      </c>
      <c r="B1206" s="283">
        <v>37</v>
      </c>
      <c r="C1206" s="331" t="s">
        <v>3021</v>
      </c>
      <c r="D1206" s="332"/>
      <c r="E1206" s="285" t="s">
        <v>846</v>
      </c>
      <c r="F1206" s="322" t="s">
        <v>1388</v>
      </c>
      <c r="G1206" s="512" t="str">
        <f t="shared" si="145"/>
        <v>фото</v>
      </c>
      <c r="H1206" s="223"/>
      <c r="I1206" s="333" t="s">
        <v>876</v>
      </c>
      <c r="J1206" s="334">
        <v>40</v>
      </c>
      <c r="K1206" s="335" t="s">
        <v>851</v>
      </c>
      <c r="L1206" s="336">
        <v>10</v>
      </c>
      <c r="M1206" s="337">
        <v>94</v>
      </c>
      <c r="N1206" s="338"/>
      <c r="O1206" s="149">
        <f t="shared" si="146"/>
        <v>0</v>
      </c>
      <c r="P1206" s="184">
        <v>4607109978320</v>
      </c>
      <c r="Q1206" s="339"/>
      <c r="R1206" s="355">
        <f t="shared" si="147"/>
        <v>9.4</v>
      </c>
      <c r="S1206" s="359" t="s">
        <v>3021</v>
      </c>
      <c r="T1206" s="475"/>
    </row>
    <row r="1207" spans="1:20" ht="15.75" x14ac:dyDescent="0.2">
      <c r="A1207" s="222">
        <v>1190</v>
      </c>
      <c r="B1207" s="283">
        <v>2919</v>
      </c>
      <c r="C1207" s="331" t="s">
        <v>3022</v>
      </c>
      <c r="D1207" s="332"/>
      <c r="E1207" s="285" t="s">
        <v>846</v>
      </c>
      <c r="F1207" s="322" t="s">
        <v>1389</v>
      </c>
      <c r="G1207" s="512" t="str">
        <f t="shared" si="145"/>
        <v>фото</v>
      </c>
      <c r="H1207" s="223"/>
      <c r="I1207" s="333" t="s">
        <v>6605</v>
      </c>
      <c r="J1207" s="334">
        <v>50</v>
      </c>
      <c r="K1207" s="335" t="s">
        <v>842</v>
      </c>
      <c r="L1207" s="336">
        <v>5</v>
      </c>
      <c r="M1207" s="337">
        <v>86.9</v>
      </c>
      <c r="N1207" s="338"/>
      <c r="O1207" s="149">
        <f t="shared" si="146"/>
        <v>0</v>
      </c>
      <c r="P1207" s="184">
        <v>4607109978337</v>
      </c>
      <c r="Q1207" s="339"/>
      <c r="R1207" s="355">
        <f t="shared" si="147"/>
        <v>17.38</v>
      </c>
      <c r="S1207" s="359" t="s">
        <v>3022</v>
      </c>
      <c r="T1207" s="475"/>
    </row>
    <row r="1208" spans="1:20" ht="15.75" x14ac:dyDescent="0.2">
      <c r="A1208" s="222">
        <v>1191</v>
      </c>
      <c r="B1208" s="283">
        <v>1922</v>
      </c>
      <c r="C1208" s="331" t="s">
        <v>3023</v>
      </c>
      <c r="D1208" s="332"/>
      <c r="E1208" s="285" t="s">
        <v>846</v>
      </c>
      <c r="F1208" s="322" t="s">
        <v>1392</v>
      </c>
      <c r="G1208" s="512" t="str">
        <f t="shared" si="145"/>
        <v>фото</v>
      </c>
      <c r="H1208" s="223"/>
      <c r="I1208" s="333" t="s">
        <v>3024</v>
      </c>
      <c r="J1208" s="334">
        <v>60</v>
      </c>
      <c r="K1208" s="335" t="s">
        <v>852</v>
      </c>
      <c r="L1208" s="336">
        <v>10</v>
      </c>
      <c r="M1208" s="337">
        <v>60.2</v>
      </c>
      <c r="N1208" s="338"/>
      <c r="O1208" s="149">
        <f t="shared" si="146"/>
        <v>0</v>
      </c>
      <c r="P1208" s="184">
        <v>4607109984970</v>
      </c>
      <c r="Q1208" s="339"/>
      <c r="R1208" s="355">
        <f t="shared" si="147"/>
        <v>6.02</v>
      </c>
      <c r="S1208" s="359" t="s">
        <v>3023</v>
      </c>
      <c r="T1208" s="475"/>
    </row>
    <row r="1209" spans="1:20" ht="15.75" x14ac:dyDescent="0.2">
      <c r="A1209" s="222">
        <v>1192</v>
      </c>
      <c r="B1209" s="283">
        <v>2920</v>
      </c>
      <c r="C1209" s="331" t="s">
        <v>3025</v>
      </c>
      <c r="D1209" s="332"/>
      <c r="E1209" s="285" t="s">
        <v>846</v>
      </c>
      <c r="F1209" s="322" t="s">
        <v>1393</v>
      </c>
      <c r="G1209" s="512" t="str">
        <f t="shared" si="145"/>
        <v>фото</v>
      </c>
      <c r="H1209" s="223"/>
      <c r="I1209" s="333" t="s">
        <v>461</v>
      </c>
      <c r="J1209" s="334">
        <v>100</v>
      </c>
      <c r="K1209" s="335" t="s">
        <v>1930</v>
      </c>
      <c r="L1209" s="336">
        <v>3</v>
      </c>
      <c r="M1209" s="337">
        <v>164.1</v>
      </c>
      <c r="N1209" s="338"/>
      <c r="O1209" s="149">
        <f t="shared" si="146"/>
        <v>0</v>
      </c>
      <c r="P1209" s="184">
        <v>4607109978344</v>
      </c>
      <c r="Q1209" s="339"/>
      <c r="R1209" s="355">
        <f t="shared" si="147"/>
        <v>54.7</v>
      </c>
      <c r="S1209" s="359" t="s">
        <v>3025</v>
      </c>
      <c r="T1209" s="475"/>
    </row>
    <row r="1210" spans="1:20" ht="15.75" x14ac:dyDescent="0.2">
      <c r="A1210" s="222">
        <v>1193</v>
      </c>
      <c r="B1210" s="283">
        <v>6726</v>
      </c>
      <c r="C1210" s="331" t="s">
        <v>3026</v>
      </c>
      <c r="D1210" s="332"/>
      <c r="E1210" s="285" t="s">
        <v>846</v>
      </c>
      <c r="F1210" s="322" t="s">
        <v>344</v>
      </c>
      <c r="G1210" s="512" t="str">
        <f t="shared" si="145"/>
        <v>фото</v>
      </c>
      <c r="H1210" s="223"/>
      <c r="I1210" s="333" t="s">
        <v>3027</v>
      </c>
      <c r="J1210" s="334" t="s">
        <v>1391</v>
      </c>
      <c r="K1210" s="335" t="s">
        <v>851</v>
      </c>
      <c r="L1210" s="336">
        <v>15</v>
      </c>
      <c r="M1210" s="337">
        <v>41.6</v>
      </c>
      <c r="N1210" s="338"/>
      <c r="O1210" s="149">
        <f t="shared" si="146"/>
        <v>0</v>
      </c>
      <c r="P1210" s="184">
        <v>4607109943700</v>
      </c>
      <c r="Q1210" s="339"/>
      <c r="R1210" s="355">
        <f t="shared" si="147"/>
        <v>2.77</v>
      </c>
      <c r="S1210" s="359" t="s">
        <v>3026</v>
      </c>
      <c r="T1210" s="475"/>
    </row>
    <row r="1211" spans="1:20" ht="15.75" x14ac:dyDescent="0.2">
      <c r="A1211" s="222">
        <v>1194</v>
      </c>
      <c r="B1211" s="283">
        <v>2934</v>
      </c>
      <c r="C1211" s="331" t="s">
        <v>3028</v>
      </c>
      <c r="D1211" s="332"/>
      <c r="E1211" s="285" t="s">
        <v>846</v>
      </c>
      <c r="F1211" s="322" t="s">
        <v>1301</v>
      </c>
      <c r="G1211" s="512" t="str">
        <f t="shared" si="145"/>
        <v>фото</v>
      </c>
      <c r="H1211" s="223"/>
      <c r="I1211" s="333" t="s">
        <v>881</v>
      </c>
      <c r="J1211" s="334" t="s">
        <v>1394</v>
      </c>
      <c r="K1211" s="335" t="s">
        <v>844</v>
      </c>
      <c r="L1211" s="336">
        <v>5</v>
      </c>
      <c r="M1211" s="337">
        <v>104.6</v>
      </c>
      <c r="N1211" s="338"/>
      <c r="O1211" s="149">
        <f t="shared" si="146"/>
        <v>0</v>
      </c>
      <c r="P1211" s="184">
        <v>4607109978351</v>
      </c>
      <c r="Q1211" s="339"/>
      <c r="R1211" s="355">
        <f t="shared" si="147"/>
        <v>20.92</v>
      </c>
      <c r="S1211" s="359" t="s">
        <v>3028</v>
      </c>
      <c r="T1211" s="475"/>
    </row>
    <row r="1212" spans="1:20" ht="15.75" x14ac:dyDescent="0.2">
      <c r="A1212" s="222">
        <v>1195</v>
      </c>
      <c r="B1212" s="283">
        <v>2935</v>
      </c>
      <c r="C1212" s="331" t="s">
        <v>3029</v>
      </c>
      <c r="D1212" s="332"/>
      <c r="E1212" s="285" t="s">
        <v>846</v>
      </c>
      <c r="F1212" s="322" t="s">
        <v>1395</v>
      </c>
      <c r="G1212" s="512" t="str">
        <f t="shared" si="145"/>
        <v>фото</v>
      </c>
      <c r="H1212" s="223"/>
      <c r="I1212" s="333" t="s">
        <v>1396</v>
      </c>
      <c r="J1212" s="334">
        <v>90</v>
      </c>
      <c r="K1212" s="335" t="s">
        <v>847</v>
      </c>
      <c r="L1212" s="336">
        <v>2</v>
      </c>
      <c r="M1212" s="337">
        <v>448.9</v>
      </c>
      <c r="N1212" s="338"/>
      <c r="O1212" s="149">
        <f t="shared" si="146"/>
        <v>0</v>
      </c>
      <c r="P1212" s="184">
        <v>4607109978368</v>
      </c>
      <c r="Q1212" s="339"/>
      <c r="R1212" s="355">
        <f t="shared" si="147"/>
        <v>224.45</v>
      </c>
      <c r="S1212" s="359" t="s">
        <v>3029</v>
      </c>
      <c r="T1212" s="475"/>
    </row>
    <row r="1213" spans="1:20" ht="15.75" x14ac:dyDescent="0.2">
      <c r="A1213" s="222">
        <v>1196</v>
      </c>
      <c r="B1213" s="283">
        <v>6728</v>
      </c>
      <c r="C1213" s="331" t="s">
        <v>3030</v>
      </c>
      <c r="D1213" s="332"/>
      <c r="E1213" s="285" t="s">
        <v>846</v>
      </c>
      <c r="F1213" s="322" t="s">
        <v>345</v>
      </c>
      <c r="G1213" s="512" t="str">
        <f t="shared" si="145"/>
        <v>фото</v>
      </c>
      <c r="H1213" s="223"/>
      <c r="I1213" s="333" t="s">
        <v>3031</v>
      </c>
      <c r="J1213" s="334">
        <v>80</v>
      </c>
      <c r="K1213" s="335" t="s">
        <v>845</v>
      </c>
      <c r="L1213" s="336">
        <v>2</v>
      </c>
      <c r="M1213" s="337">
        <v>177.4</v>
      </c>
      <c r="N1213" s="338"/>
      <c r="O1213" s="149">
        <f t="shared" si="146"/>
        <v>0</v>
      </c>
      <c r="P1213" s="184">
        <v>4607109943724</v>
      </c>
      <c r="Q1213" s="339"/>
      <c r="R1213" s="355">
        <f t="shared" si="147"/>
        <v>88.7</v>
      </c>
      <c r="S1213" s="359" t="s">
        <v>3030</v>
      </c>
      <c r="T1213" s="475"/>
    </row>
    <row r="1214" spans="1:20" ht="15.75" x14ac:dyDescent="0.2">
      <c r="A1214" s="222">
        <v>1197</v>
      </c>
      <c r="B1214" s="283">
        <v>6730</v>
      </c>
      <c r="C1214" s="331" t="s">
        <v>3032</v>
      </c>
      <c r="D1214" s="332"/>
      <c r="E1214" s="285" t="s">
        <v>846</v>
      </c>
      <c r="F1214" s="322" t="s">
        <v>346</v>
      </c>
      <c r="G1214" s="512" t="str">
        <f t="shared" si="145"/>
        <v>фото</v>
      </c>
      <c r="H1214" s="223"/>
      <c r="I1214" s="333" t="s">
        <v>3033</v>
      </c>
      <c r="J1214" s="334">
        <v>100</v>
      </c>
      <c r="K1214" s="335" t="s">
        <v>3617</v>
      </c>
      <c r="L1214" s="336">
        <v>2</v>
      </c>
      <c r="M1214" s="337">
        <v>237.7</v>
      </c>
      <c r="N1214" s="338"/>
      <c r="O1214" s="149">
        <f t="shared" si="146"/>
        <v>0</v>
      </c>
      <c r="P1214" s="184">
        <v>4607109943748</v>
      </c>
      <c r="Q1214" s="339"/>
      <c r="R1214" s="355">
        <f t="shared" si="147"/>
        <v>118.85</v>
      </c>
      <c r="S1214" s="359" t="s">
        <v>3032</v>
      </c>
      <c r="T1214" s="475"/>
    </row>
    <row r="1215" spans="1:20" ht="38.25" x14ac:dyDescent="0.2">
      <c r="A1215" s="222">
        <v>1198</v>
      </c>
      <c r="B1215" s="283">
        <v>2462</v>
      </c>
      <c r="C1215" s="331" t="s">
        <v>3034</v>
      </c>
      <c r="D1215" s="332"/>
      <c r="E1215" s="285" t="s">
        <v>846</v>
      </c>
      <c r="F1215" s="322" t="s">
        <v>1397</v>
      </c>
      <c r="G1215" s="512" t="str">
        <f t="shared" si="145"/>
        <v>фото</v>
      </c>
      <c r="H1215" s="223"/>
      <c r="I1215" s="333" t="s">
        <v>1398</v>
      </c>
      <c r="J1215" s="334" t="s">
        <v>1385</v>
      </c>
      <c r="K1215" s="335" t="s">
        <v>844</v>
      </c>
      <c r="L1215" s="336">
        <v>2</v>
      </c>
      <c r="M1215" s="337">
        <v>239.5</v>
      </c>
      <c r="N1215" s="338"/>
      <c r="O1215" s="149">
        <f t="shared" si="146"/>
        <v>0</v>
      </c>
      <c r="P1215" s="184">
        <v>4607109984987</v>
      </c>
      <c r="Q1215" s="339"/>
      <c r="R1215" s="355">
        <f t="shared" si="147"/>
        <v>119.75</v>
      </c>
      <c r="S1215" s="359" t="s">
        <v>3034</v>
      </c>
      <c r="T1215" s="475"/>
    </row>
    <row r="1216" spans="1:20" ht="25.5" x14ac:dyDescent="0.2">
      <c r="A1216" s="222">
        <v>1199</v>
      </c>
      <c r="B1216" s="283">
        <v>6723</v>
      </c>
      <c r="C1216" s="331" t="s">
        <v>3035</v>
      </c>
      <c r="D1216" s="332"/>
      <c r="E1216" s="285" t="s">
        <v>846</v>
      </c>
      <c r="F1216" s="322" t="s">
        <v>347</v>
      </c>
      <c r="G1216" s="512" t="str">
        <f t="shared" si="145"/>
        <v>фото</v>
      </c>
      <c r="H1216" s="223"/>
      <c r="I1216" s="333" t="s">
        <v>348</v>
      </c>
      <c r="J1216" s="334">
        <v>50</v>
      </c>
      <c r="K1216" s="335" t="s">
        <v>870</v>
      </c>
      <c r="L1216" s="336">
        <v>15</v>
      </c>
      <c r="M1216" s="337">
        <v>180</v>
      </c>
      <c r="N1216" s="338"/>
      <c r="O1216" s="149">
        <f t="shared" si="146"/>
        <v>0</v>
      </c>
      <c r="P1216" s="184">
        <v>4607109943670</v>
      </c>
      <c r="Q1216" s="339"/>
      <c r="R1216" s="355">
        <f t="shared" si="147"/>
        <v>12</v>
      </c>
      <c r="S1216" s="359" t="s">
        <v>3035</v>
      </c>
      <c r="T1216" s="475"/>
    </row>
    <row r="1217" spans="1:20" ht="15.75" x14ac:dyDescent="0.2">
      <c r="A1217" s="222">
        <v>1200</v>
      </c>
      <c r="B1217" s="283">
        <v>6725</v>
      </c>
      <c r="C1217" s="331" t="s">
        <v>3036</v>
      </c>
      <c r="D1217" s="332"/>
      <c r="E1217" s="285" t="s">
        <v>846</v>
      </c>
      <c r="F1217" s="322" t="s">
        <v>349</v>
      </c>
      <c r="G1217" s="512" t="str">
        <f t="shared" si="145"/>
        <v>фото</v>
      </c>
      <c r="H1217" s="223"/>
      <c r="I1217" s="333" t="s">
        <v>350</v>
      </c>
      <c r="J1217" s="334">
        <v>90</v>
      </c>
      <c r="K1217" s="335" t="s">
        <v>847</v>
      </c>
      <c r="L1217" s="336">
        <v>2</v>
      </c>
      <c r="M1217" s="337">
        <v>193.4</v>
      </c>
      <c r="N1217" s="338"/>
      <c r="O1217" s="149">
        <f t="shared" si="146"/>
        <v>0</v>
      </c>
      <c r="P1217" s="184">
        <v>4607109943694</v>
      </c>
      <c r="Q1217" s="339"/>
      <c r="R1217" s="355">
        <f t="shared" si="147"/>
        <v>96.7</v>
      </c>
      <c r="S1217" s="359" t="s">
        <v>3036</v>
      </c>
      <c r="T1217" s="475"/>
    </row>
    <row r="1218" spans="1:20" ht="38.25" x14ac:dyDescent="0.2">
      <c r="A1218" s="222">
        <v>1201</v>
      </c>
      <c r="B1218" s="283">
        <v>6724</v>
      </c>
      <c r="C1218" s="331" t="s">
        <v>3037</v>
      </c>
      <c r="D1218" s="332"/>
      <c r="E1218" s="285" t="s">
        <v>846</v>
      </c>
      <c r="F1218" s="322" t="s">
        <v>351</v>
      </c>
      <c r="G1218" s="512" t="str">
        <f t="shared" si="145"/>
        <v>фото</v>
      </c>
      <c r="H1218" s="223"/>
      <c r="I1218" s="333" t="s">
        <v>352</v>
      </c>
      <c r="J1218" s="334" t="s">
        <v>353</v>
      </c>
      <c r="K1218" s="335" t="s">
        <v>851</v>
      </c>
      <c r="L1218" s="336">
        <v>15</v>
      </c>
      <c r="M1218" s="337">
        <v>193.4</v>
      </c>
      <c r="N1218" s="338"/>
      <c r="O1218" s="149">
        <f t="shared" si="146"/>
        <v>0</v>
      </c>
      <c r="P1218" s="184">
        <v>4607109943687</v>
      </c>
      <c r="Q1218" s="339"/>
      <c r="R1218" s="355">
        <f t="shared" si="147"/>
        <v>12.89</v>
      </c>
      <c r="S1218" s="359" t="s">
        <v>3037</v>
      </c>
      <c r="T1218" s="475"/>
    </row>
    <row r="1219" spans="1:20" ht="15.75" x14ac:dyDescent="0.2">
      <c r="A1219" s="222">
        <v>1202</v>
      </c>
      <c r="B1219" s="283">
        <v>6727</v>
      </c>
      <c r="C1219" s="331" t="s">
        <v>3038</v>
      </c>
      <c r="D1219" s="332"/>
      <c r="E1219" s="285" t="s">
        <v>846</v>
      </c>
      <c r="F1219" s="322" t="s">
        <v>354</v>
      </c>
      <c r="G1219" s="512" t="str">
        <f t="shared" si="145"/>
        <v>фото</v>
      </c>
      <c r="H1219" s="223"/>
      <c r="I1219" s="333" t="s">
        <v>6606</v>
      </c>
      <c r="J1219" s="334">
        <v>70</v>
      </c>
      <c r="K1219" s="335" t="s">
        <v>842</v>
      </c>
      <c r="L1219" s="336">
        <v>10</v>
      </c>
      <c r="M1219" s="337">
        <v>175.6</v>
      </c>
      <c r="N1219" s="338"/>
      <c r="O1219" s="149">
        <f t="shared" si="146"/>
        <v>0</v>
      </c>
      <c r="P1219" s="184">
        <v>4607109943717</v>
      </c>
      <c r="Q1219" s="339"/>
      <c r="R1219" s="355">
        <f t="shared" si="147"/>
        <v>17.559999999999999</v>
      </c>
      <c r="S1219" s="359" t="s">
        <v>3038</v>
      </c>
      <c r="T1219" s="475"/>
    </row>
    <row r="1220" spans="1:20" ht="15.75" x14ac:dyDescent="0.2">
      <c r="A1220" s="222">
        <v>1203</v>
      </c>
      <c r="B1220" s="283">
        <v>6729</v>
      </c>
      <c r="C1220" s="331" t="s">
        <v>3039</v>
      </c>
      <c r="D1220" s="332"/>
      <c r="E1220" s="285" t="s">
        <v>846</v>
      </c>
      <c r="F1220" s="322" t="s">
        <v>355</v>
      </c>
      <c r="G1220" s="512" t="str">
        <f t="shared" si="145"/>
        <v>фото</v>
      </c>
      <c r="H1220" s="223"/>
      <c r="I1220" s="333" t="s">
        <v>3040</v>
      </c>
      <c r="J1220" s="334">
        <v>45</v>
      </c>
      <c r="K1220" s="335" t="s">
        <v>844</v>
      </c>
      <c r="L1220" s="336">
        <v>5</v>
      </c>
      <c r="M1220" s="337">
        <v>246.6</v>
      </c>
      <c r="N1220" s="338"/>
      <c r="O1220" s="149">
        <f t="shared" si="146"/>
        <v>0</v>
      </c>
      <c r="P1220" s="184">
        <v>4607109943731</v>
      </c>
      <c r="Q1220" s="339"/>
      <c r="R1220" s="355">
        <f t="shared" si="147"/>
        <v>49.32</v>
      </c>
      <c r="S1220" s="359" t="s">
        <v>3039</v>
      </c>
      <c r="T1220" s="475"/>
    </row>
    <row r="1221" spans="1:20" ht="28.5" x14ac:dyDescent="0.2">
      <c r="A1221" s="222">
        <v>1204</v>
      </c>
      <c r="B1221" s="283">
        <v>2911</v>
      </c>
      <c r="C1221" s="331" t="s">
        <v>2993</v>
      </c>
      <c r="D1221" s="332"/>
      <c r="E1221" s="285" t="s">
        <v>849</v>
      </c>
      <c r="F1221" s="322" t="s">
        <v>1371</v>
      </c>
      <c r="G1221" s="512" t="str">
        <f t="shared" si="145"/>
        <v>фото</v>
      </c>
      <c r="H1221" s="223"/>
      <c r="I1221" s="333" t="s">
        <v>2994</v>
      </c>
      <c r="J1221" s="334" t="s">
        <v>1372</v>
      </c>
      <c r="K1221" s="335" t="s">
        <v>872</v>
      </c>
      <c r="L1221" s="336">
        <v>15</v>
      </c>
      <c r="M1221" s="337">
        <v>126.8</v>
      </c>
      <c r="N1221" s="338"/>
      <c r="O1221" s="149">
        <f t="shared" si="146"/>
        <v>0</v>
      </c>
      <c r="P1221" s="184">
        <v>4607109978375</v>
      </c>
      <c r="Q1221" s="339"/>
      <c r="R1221" s="355">
        <f t="shared" si="147"/>
        <v>8.4499999999999993</v>
      </c>
      <c r="S1221" s="359" t="s">
        <v>2993</v>
      </c>
      <c r="T1221" s="475" t="s">
        <v>8195</v>
      </c>
    </row>
    <row r="1222" spans="1:20" ht="15.75" x14ac:dyDescent="0.2">
      <c r="A1222" s="222">
        <v>1205</v>
      </c>
      <c r="B1222" s="283">
        <v>1779</v>
      </c>
      <c r="C1222" s="331" t="s">
        <v>2995</v>
      </c>
      <c r="D1222" s="332"/>
      <c r="E1222" s="285" t="s">
        <v>849</v>
      </c>
      <c r="F1222" s="322" t="s">
        <v>1373</v>
      </c>
      <c r="G1222" s="512" t="str">
        <f t="shared" si="145"/>
        <v>фото</v>
      </c>
      <c r="H1222" s="223"/>
      <c r="I1222" s="333" t="s">
        <v>2996</v>
      </c>
      <c r="J1222" s="334" t="s">
        <v>1372</v>
      </c>
      <c r="K1222" s="335" t="s">
        <v>852</v>
      </c>
      <c r="L1222" s="336">
        <v>15</v>
      </c>
      <c r="M1222" s="337">
        <v>81.5</v>
      </c>
      <c r="N1222" s="338"/>
      <c r="O1222" s="149">
        <f t="shared" si="146"/>
        <v>0</v>
      </c>
      <c r="P1222" s="184">
        <v>4607109978382</v>
      </c>
      <c r="Q1222" s="339"/>
      <c r="R1222" s="355">
        <f t="shared" si="147"/>
        <v>5.43</v>
      </c>
      <c r="S1222" s="359" t="s">
        <v>2995</v>
      </c>
      <c r="T1222" s="475"/>
    </row>
    <row r="1223" spans="1:20" ht="28.5" x14ac:dyDescent="0.2">
      <c r="A1223" s="222">
        <v>1206</v>
      </c>
      <c r="B1223" s="283">
        <v>1780</v>
      </c>
      <c r="C1223" s="331" t="s">
        <v>2997</v>
      </c>
      <c r="D1223" s="332"/>
      <c r="E1223" s="285" t="s">
        <v>849</v>
      </c>
      <c r="F1223" s="322" t="s">
        <v>1374</v>
      </c>
      <c r="G1223" s="512" t="str">
        <f t="shared" si="145"/>
        <v>фото</v>
      </c>
      <c r="H1223" s="223"/>
      <c r="I1223" s="333" t="s">
        <v>850</v>
      </c>
      <c r="J1223" s="334" t="s">
        <v>1372</v>
      </c>
      <c r="K1223" s="335" t="s">
        <v>852</v>
      </c>
      <c r="L1223" s="336">
        <v>15</v>
      </c>
      <c r="M1223" s="337">
        <v>81.5</v>
      </c>
      <c r="N1223" s="338"/>
      <c r="O1223" s="149">
        <f t="shared" si="146"/>
        <v>0</v>
      </c>
      <c r="P1223" s="184">
        <v>4607109978399</v>
      </c>
      <c r="Q1223" s="339"/>
      <c r="R1223" s="355">
        <f t="shared" si="147"/>
        <v>5.43</v>
      </c>
      <c r="S1223" s="359" t="s">
        <v>2997</v>
      </c>
      <c r="T1223" s="475"/>
    </row>
    <row r="1224" spans="1:20" ht="28.5" x14ac:dyDescent="0.2">
      <c r="A1224" s="222">
        <v>1207</v>
      </c>
      <c r="B1224" s="283">
        <v>159</v>
      </c>
      <c r="C1224" s="331" t="s">
        <v>2998</v>
      </c>
      <c r="D1224" s="332"/>
      <c r="E1224" s="285" t="s">
        <v>849</v>
      </c>
      <c r="F1224" s="322" t="s">
        <v>339</v>
      </c>
      <c r="G1224" s="512" t="str">
        <f t="shared" si="145"/>
        <v>фото</v>
      </c>
      <c r="H1224" s="223"/>
      <c r="I1224" s="333" t="s">
        <v>1861</v>
      </c>
      <c r="J1224" s="334">
        <v>15</v>
      </c>
      <c r="K1224" s="335" t="s">
        <v>852</v>
      </c>
      <c r="L1224" s="336">
        <v>15</v>
      </c>
      <c r="M1224" s="337">
        <v>81.5</v>
      </c>
      <c r="N1224" s="338"/>
      <c r="O1224" s="149">
        <f t="shared" si="146"/>
        <v>0</v>
      </c>
      <c r="P1224" s="184">
        <v>4607109985861</v>
      </c>
      <c r="Q1224" s="339"/>
      <c r="R1224" s="355">
        <f t="shared" si="147"/>
        <v>5.43</v>
      </c>
      <c r="S1224" s="359" t="s">
        <v>2998</v>
      </c>
      <c r="T1224" s="475"/>
    </row>
    <row r="1225" spans="1:20" ht="15.75" x14ac:dyDescent="0.2">
      <c r="A1225" s="222">
        <v>1208</v>
      </c>
      <c r="B1225" s="283">
        <v>1781</v>
      </c>
      <c r="C1225" s="331" t="s">
        <v>2999</v>
      </c>
      <c r="D1225" s="332"/>
      <c r="E1225" s="285" t="s">
        <v>849</v>
      </c>
      <c r="F1225" s="322" t="s">
        <v>1375</v>
      </c>
      <c r="G1225" s="512" t="str">
        <f t="shared" si="145"/>
        <v>фото</v>
      </c>
      <c r="H1225" s="223"/>
      <c r="I1225" s="333" t="s">
        <v>461</v>
      </c>
      <c r="J1225" s="334" t="s">
        <v>1372</v>
      </c>
      <c r="K1225" s="335" t="s">
        <v>872</v>
      </c>
      <c r="L1225" s="336">
        <v>15</v>
      </c>
      <c r="M1225" s="337">
        <v>113.5</v>
      </c>
      <c r="N1225" s="338"/>
      <c r="O1225" s="149">
        <f t="shared" si="146"/>
        <v>0</v>
      </c>
      <c r="P1225" s="184">
        <v>4607109978405</v>
      </c>
      <c r="Q1225" s="339"/>
      <c r="R1225" s="355">
        <f t="shared" si="147"/>
        <v>7.57</v>
      </c>
      <c r="S1225" s="359" t="s">
        <v>2999</v>
      </c>
      <c r="T1225" s="475"/>
    </row>
    <row r="1226" spans="1:20" ht="28.5" x14ac:dyDescent="0.2">
      <c r="A1226" s="222">
        <v>1209</v>
      </c>
      <c r="B1226" s="283">
        <v>1782</v>
      </c>
      <c r="C1226" s="331" t="s">
        <v>3000</v>
      </c>
      <c r="D1226" s="332"/>
      <c r="E1226" s="285" t="s">
        <v>849</v>
      </c>
      <c r="F1226" s="322" t="s">
        <v>1376</v>
      </c>
      <c r="G1226" s="512" t="str">
        <f t="shared" si="145"/>
        <v>фото</v>
      </c>
      <c r="H1226" s="223"/>
      <c r="I1226" s="333" t="s">
        <v>3001</v>
      </c>
      <c r="J1226" s="334" t="s">
        <v>1372</v>
      </c>
      <c r="K1226" s="335" t="s">
        <v>872</v>
      </c>
      <c r="L1226" s="336">
        <v>15</v>
      </c>
      <c r="M1226" s="337">
        <v>126.8</v>
      </c>
      <c r="N1226" s="338"/>
      <c r="O1226" s="149">
        <f t="shared" si="146"/>
        <v>0</v>
      </c>
      <c r="P1226" s="184">
        <v>4607109978412</v>
      </c>
      <c r="Q1226" s="339"/>
      <c r="R1226" s="355">
        <f t="shared" si="147"/>
        <v>8.4499999999999993</v>
      </c>
      <c r="S1226" s="359" t="s">
        <v>3000</v>
      </c>
      <c r="T1226" s="475" t="s">
        <v>8195</v>
      </c>
    </row>
    <row r="1227" spans="1:20" ht="28.5" x14ac:dyDescent="0.2">
      <c r="A1227" s="222">
        <v>1210</v>
      </c>
      <c r="B1227" s="283">
        <v>1783</v>
      </c>
      <c r="C1227" s="331" t="s">
        <v>3002</v>
      </c>
      <c r="D1227" s="332"/>
      <c r="E1227" s="285" t="s">
        <v>849</v>
      </c>
      <c r="F1227" s="322" t="s">
        <v>1377</v>
      </c>
      <c r="G1227" s="512" t="str">
        <f t="shared" si="145"/>
        <v>фото</v>
      </c>
      <c r="H1227" s="223"/>
      <c r="I1227" s="333" t="s">
        <v>104</v>
      </c>
      <c r="J1227" s="334" t="s">
        <v>1372</v>
      </c>
      <c r="K1227" s="335" t="s">
        <v>872</v>
      </c>
      <c r="L1227" s="336">
        <v>15</v>
      </c>
      <c r="M1227" s="337">
        <v>113.5</v>
      </c>
      <c r="N1227" s="338"/>
      <c r="O1227" s="149">
        <f t="shared" si="146"/>
        <v>0</v>
      </c>
      <c r="P1227" s="184">
        <v>4607109978429</v>
      </c>
      <c r="Q1227" s="339"/>
      <c r="R1227" s="355">
        <f t="shared" si="147"/>
        <v>7.57</v>
      </c>
      <c r="S1227" s="359" t="s">
        <v>3002</v>
      </c>
      <c r="T1227" s="475"/>
    </row>
    <row r="1228" spans="1:20" ht="28.5" x14ac:dyDescent="0.2">
      <c r="A1228" s="222">
        <v>1211</v>
      </c>
      <c r="B1228" s="283">
        <v>1784</v>
      </c>
      <c r="C1228" s="331" t="s">
        <v>3003</v>
      </c>
      <c r="D1228" s="332"/>
      <c r="E1228" s="285" t="s">
        <v>849</v>
      </c>
      <c r="F1228" s="322" t="s">
        <v>1378</v>
      </c>
      <c r="G1228" s="512" t="str">
        <f t="shared" si="145"/>
        <v>фото</v>
      </c>
      <c r="H1228" s="223"/>
      <c r="I1228" s="333" t="s">
        <v>3004</v>
      </c>
      <c r="J1228" s="334" t="s">
        <v>1372</v>
      </c>
      <c r="K1228" s="335" t="s">
        <v>852</v>
      </c>
      <c r="L1228" s="336">
        <v>15</v>
      </c>
      <c r="M1228" s="337">
        <v>81.5</v>
      </c>
      <c r="N1228" s="338"/>
      <c r="O1228" s="149">
        <f t="shared" si="146"/>
        <v>0</v>
      </c>
      <c r="P1228" s="184">
        <v>4607109978436</v>
      </c>
      <c r="Q1228" s="339"/>
      <c r="R1228" s="355">
        <f t="shared" si="147"/>
        <v>5.43</v>
      </c>
      <c r="S1228" s="359" t="s">
        <v>3003</v>
      </c>
      <c r="T1228" s="475" t="s">
        <v>8195</v>
      </c>
    </row>
    <row r="1229" spans="1:20" ht="28.5" x14ac:dyDescent="0.2">
      <c r="A1229" s="222">
        <v>1212</v>
      </c>
      <c r="B1229" s="283">
        <v>2889</v>
      </c>
      <c r="C1229" s="331" t="s">
        <v>3005</v>
      </c>
      <c r="D1229" s="332"/>
      <c r="E1229" s="285" t="s">
        <v>849</v>
      </c>
      <c r="F1229" s="322" t="s">
        <v>1379</v>
      </c>
      <c r="G1229" s="512" t="str">
        <f t="shared" si="145"/>
        <v>фото</v>
      </c>
      <c r="H1229" s="223"/>
      <c r="I1229" s="333" t="s">
        <v>850</v>
      </c>
      <c r="J1229" s="334" t="s">
        <v>1372</v>
      </c>
      <c r="K1229" s="335" t="s">
        <v>872</v>
      </c>
      <c r="L1229" s="336">
        <v>15</v>
      </c>
      <c r="M1229" s="337">
        <v>134.80000000000001</v>
      </c>
      <c r="N1229" s="338"/>
      <c r="O1229" s="149">
        <f t="shared" si="146"/>
        <v>0</v>
      </c>
      <c r="P1229" s="184">
        <v>4607109978443</v>
      </c>
      <c r="Q1229" s="339"/>
      <c r="R1229" s="355">
        <f t="shared" si="147"/>
        <v>8.99</v>
      </c>
      <c r="S1229" s="359" t="s">
        <v>3005</v>
      </c>
      <c r="T1229" s="475"/>
    </row>
    <row r="1230" spans="1:20" ht="28.5" x14ac:dyDescent="0.2">
      <c r="A1230" s="222">
        <v>1213</v>
      </c>
      <c r="B1230" s="283">
        <v>36</v>
      </c>
      <c r="C1230" s="331" t="s">
        <v>3006</v>
      </c>
      <c r="D1230" s="332"/>
      <c r="E1230" s="285" t="s">
        <v>849</v>
      </c>
      <c r="F1230" s="322" t="s">
        <v>1380</v>
      </c>
      <c r="G1230" s="512" t="str">
        <f t="shared" si="145"/>
        <v>фото</v>
      </c>
      <c r="H1230" s="223"/>
      <c r="I1230" s="333" t="s">
        <v>3007</v>
      </c>
      <c r="J1230" s="334" t="s">
        <v>1372</v>
      </c>
      <c r="K1230" s="335" t="s">
        <v>872</v>
      </c>
      <c r="L1230" s="336">
        <v>15</v>
      </c>
      <c r="M1230" s="337">
        <v>134.80000000000001</v>
      </c>
      <c r="N1230" s="338"/>
      <c r="O1230" s="149">
        <f t="shared" si="146"/>
        <v>0</v>
      </c>
      <c r="P1230" s="184">
        <v>4607109978450</v>
      </c>
      <c r="Q1230" s="339"/>
      <c r="R1230" s="355">
        <f t="shared" si="147"/>
        <v>8.99</v>
      </c>
      <c r="S1230" s="359" t="s">
        <v>3006</v>
      </c>
      <c r="T1230" s="475" t="s">
        <v>8195</v>
      </c>
    </row>
    <row r="1231" spans="1:20" ht="28.5" x14ac:dyDescent="0.2">
      <c r="A1231" s="222">
        <v>1214</v>
      </c>
      <c r="B1231" s="283">
        <v>2905</v>
      </c>
      <c r="C1231" s="331" t="s">
        <v>3008</v>
      </c>
      <c r="D1231" s="332"/>
      <c r="E1231" s="285" t="s">
        <v>849</v>
      </c>
      <c r="F1231" s="322" t="s">
        <v>1381</v>
      </c>
      <c r="G1231" s="512" t="str">
        <f t="shared" si="145"/>
        <v>фото</v>
      </c>
      <c r="H1231" s="223"/>
      <c r="I1231" s="333" t="s">
        <v>877</v>
      </c>
      <c r="J1231" s="334" t="s">
        <v>1372</v>
      </c>
      <c r="K1231" s="335" t="s">
        <v>852</v>
      </c>
      <c r="L1231" s="336">
        <v>15</v>
      </c>
      <c r="M1231" s="337">
        <v>81.5</v>
      </c>
      <c r="N1231" s="338"/>
      <c r="O1231" s="149">
        <f t="shared" si="146"/>
        <v>0</v>
      </c>
      <c r="P1231" s="184">
        <v>4607109978467</v>
      </c>
      <c r="Q1231" s="339"/>
      <c r="R1231" s="355">
        <f t="shared" si="147"/>
        <v>5.43</v>
      </c>
      <c r="S1231" s="359" t="s">
        <v>3008</v>
      </c>
      <c r="T1231" s="475"/>
    </row>
    <row r="1232" spans="1:20" ht="15.75" x14ac:dyDescent="0.2">
      <c r="A1232" s="222">
        <v>1215</v>
      </c>
      <c r="B1232" s="283">
        <v>2540</v>
      </c>
      <c r="C1232" s="331" t="s">
        <v>6746</v>
      </c>
      <c r="D1232" s="332"/>
      <c r="E1232" s="285" t="s">
        <v>849</v>
      </c>
      <c r="F1232" s="322" t="s">
        <v>1588</v>
      </c>
      <c r="G1232" s="512" t="str">
        <f t="shared" si="145"/>
        <v>фото</v>
      </c>
      <c r="H1232" s="223"/>
      <c r="I1232" s="333" t="s">
        <v>6604</v>
      </c>
      <c r="J1232" s="334">
        <v>15</v>
      </c>
      <c r="K1232" s="335" t="s">
        <v>852</v>
      </c>
      <c r="L1232" s="336">
        <v>8</v>
      </c>
      <c r="M1232" s="337">
        <v>184.5</v>
      </c>
      <c r="N1232" s="338"/>
      <c r="O1232" s="149">
        <f t="shared" si="146"/>
        <v>0</v>
      </c>
      <c r="P1232" s="184">
        <v>4607109950012</v>
      </c>
      <c r="Q1232" s="339" t="s">
        <v>5840</v>
      </c>
      <c r="R1232" s="355">
        <f t="shared" si="147"/>
        <v>23.06</v>
      </c>
      <c r="S1232" s="359" t="s">
        <v>6746</v>
      </c>
      <c r="T1232" s="475"/>
    </row>
    <row r="1233" spans="1:20" ht="28.5" x14ac:dyDescent="0.2">
      <c r="A1233" s="222">
        <v>1216</v>
      </c>
      <c r="B1233" s="283">
        <v>1776</v>
      </c>
      <c r="C1233" s="331" t="s">
        <v>3009</v>
      </c>
      <c r="D1233" s="332"/>
      <c r="E1233" s="285" t="s">
        <v>849</v>
      </c>
      <c r="F1233" s="322" t="s">
        <v>1382</v>
      </c>
      <c r="G1233" s="512" t="str">
        <f t="shared" si="145"/>
        <v>фото</v>
      </c>
      <c r="H1233" s="223"/>
      <c r="I1233" s="333" t="s">
        <v>3010</v>
      </c>
      <c r="J1233" s="334" t="s">
        <v>1372</v>
      </c>
      <c r="K1233" s="335" t="s">
        <v>852</v>
      </c>
      <c r="L1233" s="336">
        <v>15</v>
      </c>
      <c r="M1233" s="337">
        <v>126.8</v>
      </c>
      <c r="N1233" s="338"/>
      <c r="O1233" s="149">
        <f t="shared" si="146"/>
        <v>0</v>
      </c>
      <c r="P1233" s="184">
        <v>4607109978474</v>
      </c>
      <c r="Q1233" s="339"/>
      <c r="R1233" s="355">
        <f t="shared" si="147"/>
        <v>8.4499999999999993</v>
      </c>
      <c r="S1233" s="359" t="s">
        <v>3009</v>
      </c>
      <c r="T1233" s="475" t="s">
        <v>8195</v>
      </c>
    </row>
    <row r="1234" spans="1:20" ht="28.5" x14ac:dyDescent="0.2">
      <c r="A1234" s="222">
        <v>1217</v>
      </c>
      <c r="B1234" s="283">
        <v>1777</v>
      </c>
      <c r="C1234" s="331" t="s">
        <v>3011</v>
      </c>
      <c r="D1234" s="332"/>
      <c r="E1234" s="285" t="s">
        <v>849</v>
      </c>
      <c r="F1234" s="322" t="s">
        <v>1383</v>
      </c>
      <c r="G1234" s="512" t="str">
        <f t="shared" si="145"/>
        <v>фото</v>
      </c>
      <c r="H1234" s="223"/>
      <c r="I1234" s="333" t="s">
        <v>442</v>
      </c>
      <c r="J1234" s="334" t="s">
        <v>1372</v>
      </c>
      <c r="K1234" s="335" t="s">
        <v>852</v>
      </c>
      <c r="L1234" s="336">
        <v>15</v>
      </c>
      <c r="M1234" s="337">
        <v>81.5</v>
      </c>
      <c r="N1234" s="338"/>
      <c r="O1234" s="149">
        <f t="shared" si="146"/>
        <v>0</v>
      </c>
      <c r="P1234" s="184">
        <v>4607109978481</v>
      </c>
      <c r="Q1234" s="339"/>
      <c r="R1234" s="355">
        <f t="shared" si="147"/>
        <v>5.43</v>
      </c>
      <c r="S1234" s="359" t="s">
        <v>3011</v>
      </c>
      <c r="T1234" s="475"/>
    </row>
    <row r="1235" spans="1:20" ht="28.5" x14ac:dyDescent="0.2">
      <c r="A1235" s="222">
        <v>1218</v>
      </c>
      <c r="B1235" s="283">
        <v>161</v>
      </c>
      <c r="C1235" s="331" t="s">
        <v>3012</v>
      </c>
      <c r="D1235" s="332"/>
      <c r="E1235" s="285" t="s">
        <v>849</v>
      </c>
      <c r="F1235" s="322" t="s">
        <v>340</v>
      </c>
      <c r="G1235" s="512" t="str">
        <f t="shared" si="145"/>
        <v>фото</v>
      </c>
      <c r="H1235" s="223"/>
      <c r="I1235" s="333" t="s">
        <v>461</v>
      </c>
      <c r="J1235" s="334">
        <v>15</v>
      </c>
      <c r="K1235" s="335" t="s">
        <v>867</v>
      </c>
      <c r="L1235" s="336">
        <v>15</v>
      </c>
      <c r="M1235" s="337">
        <v>156.1</v>
      </c>
      <c r="N1235" s="338"/>
      <c r="O1235" s="149">
        <f t="shared" si="146"/>
        <v>0</v>
      </c>
      <c r="P1235" s="184">
        <v>4607109985878</v>
      </c>
      <c r="Q1235" s="339"/>
      <c r="R1235" s="355">
        <f t="shared" si="147"/>
        <v>10.41</v>
      </c>
      <c r="S1235" s="359" t="s">
        <v>3012</v>
      </c>
      <c r="T1235" s="475"/>
    </row>
    <row r="1236" spans="1:20" ht="15.75" x14ac:dyDescent="0.2">
      <c r="A1236" s="222">
        <v>1219</v>
      </c>
      <c r="B1236" s="283">
        <v>1279</v>
      </c>
      <c r="C1236" s="331" t="s">
        <v>3015</v>
      </c>
      <c r="D1236" s="332"/>
      <c r="E1236" s="285" t="s">
        <v>864</v>
      </c>
      <c r="F1236" s="322" t="s">
        <v>1399</v>
      </c>
      <c r="G1236" s="512" t="str">
        <f t="shared" si="145"/>
        <v>фото</v>
      </c>
      <c r="H1236" s="223"/>
      <c r="I1236" s="333" t="s">
        <v>1400</v>
      </c>
      <c r="J1236" s="334" t="s">
        <v>1401</v>
      </c>
      <c r="K1236" s="335" t="s">
        <v>860</v>
      </c>
      <c r="L1236" s="336">
        <v>10</v>
      </c>
      <c r="M1236" s="337">
        <v>131.19999999999999</v>
      </c>
      <c r="N1236" s="338"/>
      <c r="O1236" s="149">
        <f t="shared" si="146"/>
        <v>0</v>
      </c>
      <c r="P1236" s="184">
        <v>4607109984932</v>
      </c>
      <c r="Q1236" s="339"/>
      <c r="R1236" s="355">
        <f t="shared" si="147"/>
        <v>13.12</v>
      </c>
      <c r="S1236" s="359" t="s">
        <v>3015</v>
      </c>
      <c r="T1236" s="475"/>
    </row>
    <row r="1237" spans="1:20" ht="28.5" x14ac:dyDescent="0.2">
      <c r="A1237" s="222">
        <v>1220</v>
      </c>
      <c r="B1237" s="283">
        <v>2870</v>
      </c>
      <c r="C1237" s="331" t="s">
        <v>3072</v>
      </c>
      <c r="D1237" s="332"/>
      <c r="E1237" s="285" t="s">
        <v>865</v>
      </c>
      <c r="F1237" s="322" t="s">
        <v>1422</v>
      </c>
      <c r="G1237" s="512" t="str">
        <f t="shared" si="145"/>
        <v>фото</v>
      </c>
      <c r="H1237" s="223"/>
      <c r="I1237" s="333" t="s">
        <v>3073</v>
      </c>
      <c r="J1237" s="334" t="s">
        <v>1405</v>
      </c>
      <c r="K1237" s="335" t="s">
        <v>851</v>
      </c>
      <c r="L1237" s="336">
        <v>8</v>
      </c>
      <c r="M1237" s="337">
        <v>112.1</v>
      </c>
      <c r="N1237" s="338"/>
      <c r="O1237" s="149">
        <f t="shared" si="146"/>
        <v>0</v>
      </c>
      <c r="P1237" s="184">
        <v>4607109978498</v>
      </c>
      <c r="Q1237" s="339"/>
      <c r="R1237" s="355">
        <f t="shared" si="147"/>
        <v>14.01</v>
      </c>
      <c r="S1237" s="359" t="s">
        <v>3072</v>
      </c>
      <c r="T1237" s="475"/>
    </row>
    <row r="1238" spans="1:20" ht="28.5" x14ac:dyDescent="0.2">
      <c r="A1238" s="222">
        <v>1221</v>
      </c>
      <c r="B1238" s="283">
        <v>5890</v>
      </c>
      <c r="C1238" s="331" t="s">
        <v>4700</v>
      </c>
      <c r="D1238" s="332"/>
      <c r="E1238" s="285" t="s">
        <v>865</v>
      </c>
      <c r="F1238" s="322" t="s">
        <v>1857</v>
      </c>
      <c r="G1238" s="512" t="str">
        <f t="shared" si="145"/>
        <v>фото</v>
      </c>
      <c r="H1238" s="223"/>
      <c r="I1238" s="333" t="s">
        <v>877</v>
      </c>
      <c r="J1238" s="334" t="s">
        <v>1461</v>
      </c>
      <c r="K1238" s="335" t="s">
        <v>851</v>
      </c>
      <c r="L1238" s="336">
        <v>10</v>
      </c>
      <c r="M1238" s="337">
        <v>78</v>
      </c>
      <c r="N1238" s="338"/>
      <c r="O1238" s="149">
        <f t="shared" si="146"/>
        <v>0</v>
      </c>
      <c r="P1238" s="184">
        <v>4607109934579</v>
      </c>
      <c r="Q1238" s="339"/>
      <c r="R1238" s="355">
        <f t="shared" si="147"/>
        <v>7.8</v>
      </c>
      <c r="S1238" s="359" t="s">
        <v>4700</v>
      </c>
      <c r="T1238" s="475"/>
    </row>
    <row r="1239" spans="1:20" ht="15.75" x14ac:dyDescent="0.2">
      <c r="A1239" s="222">
        <v>1222</v>
      </c>
      <c r="B1239" s="283">
        <v>6599</v>
      </c>
      <c r="C1239" s="331" t="s">
        <v>4701</v>
      </c>
      <c r="D1239" s="332"/>
      <c r="E1239" s="285" t="s">
        <v>865</v>
      </c>
      <c r="F1239" s="322" t="s">
        <v>1411</v>
      </c>
      <c r="G1239" s="512" t="str">
        <f t="shared" si="145"/>
        <v>фото</v>
      </c>
      <c r="H1239" s="223"/>
      <c r="I1239" s="333" t="s">
        <v>4702</v>
      </c>
      <c r="J1239" s="334" t="s">
        <v>1461</v>
      </c>
      <c r="K1239" s="335" t="s">
        <v>851</v>
      </c>
      <c r="L1239" s="336">
        <v>10</v>
      </c>
      <c r="M1239" s="337">
        <v>74.400000000000006</v>
      </c>
      <c r="N1239" s="338"/>
      <c r="O1239" s="149">
        <f t="shared" si="146"/>
        <v>0</v>
      </c>
      <c r="P1239" s="184">
        <v>4607109930519</v>
      </c>
      <c r="Q1239" s="339"/>
      <c r="R1239" s="355">
        <f t="shared" si="147"/>
        <v>7.44</v>
      </c>
      <c r="S1239" s="359" t="s">
        <v>4701</v>
      </c>
      <c r="T1239" s="475"/>
    </row>
    <row r="1240" spans="1:20" ht="15.75" x14ac:dyDescent="0.2">
      <c r="A1240" s="222">
        <v>1223</v>
      </c>
      <c r="B1240" s="283">
        <v>44</v>
      </c>
      <c r="C1240" s="331" t="s">
        <v>3074</v>
      </c>
      <c r="D1240" s="332"/>
      <c r="E1240" s="285" t="s">
        <v>865</v>
      </c>
      <c r="F1240" s="322" t="s">
        <v>1423</v>
      </c>
      <c r="G1240" s="512" t="str">
        <f t="shared" si="145"/>
        <v>фото</v>
      </c>
      <c r="H1240" s="223"/>
      <c r="I1240" s="333" t="s">
        <v>1768</v>
      </c>
      <c r="J1240" s="334" t="s">
        <v>1405</v>
      </c>
      <c r="K1240" s="335" t="s">
        <v>851</v>
      </c>
      <c r="L1240" s="336">
        <v>10</v>
      </c>
      <c r="M1240" s="337">
        <v>78</v>
      </c>
      <c r="N1240" s="338"/>
      <c r="O1240" s="149">
        <f t="shared" si="146"/>
        <v>0</v>
      </c>
      <c r="P1240" s="184">
        <v>4607109978504</v>
      </c>
      <c r="Q1240" s="339"/>
      <c r="R1240" s="355">
        <f t="shared" si="147"/>
        <v>7.8</v>
      </c>
      <c r="S1240" s="359" t="s">
        <v>3074</v>
      </c>
      <c r="T1240" s="475"/>
    </row>
    <row r="1241" spans="1:20" ht="38.25" x14ac:dyDescent="0.2">
      <c r="A1241" s="222">
        <v>1224</v>
      </c>
      <c r="B1241" s="283">
        <v>2872</v>
      </c>
      <c r="C1241" s="331" t="s">
        <v>3075</v>
      </c>
      <c r="D1241" s="332"/>
      <c r="E1241" s="285" t="s">
        <v>72</v>
      </c>
      <c r="F1241" s="322" t="s">
        <v>1424</v>
      </c>
      <c r="G1241" s="512" t="str">
        <f t="shared" si="145"/>
        <v>фото</v>
      </c>
      <c r="H1241" s="223"/>
      <c r="I1241" s="333" t="s">
        <v>6608</v>
      </c>
      <c r="J1241" s="334">
        <v>25</v>
      </c>
      <c r="K1241" s="335" t="s">
        <v>860</v>
      </c>
      <c r="L1241" s="336">
        <v>10</v>
      </c>
      <c r="M1241" s="337">
        <v>459.6</v>
      </c>
      <c r="N1241" s="338"/>
      <c r="O1241" s="149">
        <f t="shared" si="146"/>
        <v>0</v>
      </c>
      <c r="P1241" s="184">
        <v>4607109978528</v>
      </c>
      <c r="Q1241" s="339"/>
      <c r="R1241" s="355">
        <f t="shared" si="147"/>
        <v>45.96</v>
      </c>
      <c r="S1241" s="359" t="s">
        <v>3075</v>
      </c>
      <c r="T1241" s="475"/>
    </row>
    <row r="1242" spans="1:20" ht="28.5" x14ac:dyDescent="0.2">
      <c r="A1242" s="222">
        <v>1225</v>
      </c>
      <c r="B1242" s="283">
        <v>1914</v>
      </c>
      <c r="C1242" s="331" t="s">
        <v>6747</v>
      </c>
      <c r="D1242" s="332"/>
      <c r="E1242" s="285" t="s">
        <v>72</v>
      </c>
      <c r="F1242" s="322" t="s">
        <v>6331</v>
      </c>
      <c r="G1242" s="512" t="str">
        <f t="shared" si="145"/>
        <v>фото</v>
      </c>
      <c r="H1242" s="223"/>
      <c r="I1242" s="333" t="s">
        <v>6609</v>
      </c>
      <c r="J1242" s="334" t="s">
        <v>6610</v>
      </c>
      <c r="K1242" s="335" t="s">
        <v>860</v>
      </c>
      <c r="L1242" s="336">
        <v>6</v>
      </c>
      <c r="M1242" s="337">
        <v>140.1</v>
      </c>
      <c r="N1242" s="338"/>
      <c r="O1242" s="149">
        <f t="shared" si="146"/>
        <v>0</v>
      </c>
      <c r="P1242" s="184">
        <v>4607109984765</v>
      </c>
      <c r="Q1242" s="339" t="s">
        <v>5840</v>
      </c>
      <c r="R1242" s="355">
        <f t="shared" si="147"/>
        <v>23.35</v>
      </c>
      <c r="S1242" s="359" t="s">
        <v>6747</v>
      </c>
      <c r="T1242" s="475"/>
    </row>
    <row r="1243" spans="1:20" ht="15.75" x14ac:dyDescent="0.2">
      <c r="A1243" s="222">
        <v>1226</v>
      </c>
      <c r="B1243" s="283">
        <v>45</v>
      </c>
      <c r="C1243" s="331" t="s">
        <v>6748</v>
      </c>
      <c r="D1243" s="332"/>
      <c r="E1243" s="285" t="s">
        <v>1425</v>
      </c>
      <c r="F1243" s="322" t="s">
        <v>6332</v>
      </c>
      <c r="G1243" s="512" t="str">
        <f t="shared" si="145"/>
        <v>фото</v>
      </c>
      <c r="H1243" s="223"/>
      <c r="I1243" s="333" t="s">
        <v>6611</v>
      </c>
      <c r="J1243" s="334" t="s">
        <v>1426</v>
      </c>
      <c r="K1243" s="335" t="s">
        <v>3618</v>
      </c>
      <c r="L1243" s="336">
        <v>2</v>
      </c>
      <c r="M1243" s="337">
        <v>177.4</v>
      </c>
      <c r="N1243" s="338"/>
      <c r="O1243" s="149">
        <f t="shared" si="146"/>
        <v>0</v>
      </c>
      <c r="P1243" s="184">
        <v>4607109978566</v>
      </c>
      <c r="Q1243" s="339"/>
      <c r="R1243" s="355">
        <f t="shared" si="147"/>
        <v>88.7</v>
      </c>
      <c r="S1243" s="359" t="s">
        <v>6748</v>
      </c>
      <c r="T1243" s="475"/>
    </row>
    <row r="1244" spans="1:20" ht="15.75" x14ac:dyDescent="0.2">
      <c r="A1244" s="222">
        <v>1227</v>
      </c>
      <c r="B1244" s="283">
        <v>46</v>
      </c>
      <c r="C1244" s="331" t="s">
        <v>3076</v>
      </c>
      <c r="D1244" s="332"/>
      <c r="E1244" s="285" t="s">
        <v>1425</v>
      </c>
      <c r="F1244" s="322" t="s">
        <v>1427</v>
      </c>
      <c r="G1244" s="512" t="str">
        <f t="shared" si="145"/>
        <v>фото</v>
      </c>
      <c r="H1244" s="223"/>
      <c r="I1244" s="333" t="s">
        <v>442</v>
      </c>
      <c r="J1244" s="334" t="s">
        <v>1426</v>
      </c>
      <c r="K1244" s="335" t="s">
        <v>3619</v>
      </c>
      <c r="L1244" s="336">
        <v>2</v>
      </c>
      <c r="M1244" s="337">
        <v>177.4</v>
      </c>
      <c r="N1244" s="338"/>
      <c r="O1244" s="149">
        <f t="shared" si="146"/>
        <v>0</v>
      </c>
      <c r="P1244" s="184">
        <v>4607109978573</v>
      </c>
      <c r="Q1244" s="339"/>
      <c r="R1244" s="355">
        <f t="shared" si="147"/>
        <v>88.7</v>
      </c>
      <c r="S1244" s="359" t="s">
        <v>3076</v>
      </c>
      <c r="T1244" s="475"/>
    </row>
    <row r="1245" spans="1:20" ht="22.5" x14ac:dyDescent="0.2">
      <c r="A1245" s="222">
        <v>1228</v>
      </c>
      <c r="B1245" s="283">
        <v>916</v>
      </c>
      <c r="C1245" s="331" t="s">
        <v>6749</v>
      </c>
      <c r="D1245" s="332"/>
      <c r="E1245" s="285" t="s">
        <v>6197</v>
      </c>
      <c r="F1245" s="322" t="s">
        <v>6333</v>
      </c>
      <c r="G1245" s="512" t="str">
        <f t="shared" si="145"/>
        <v>фото</v>
      </c>
      <c r="H1245" s="223"/>
      <c r="I1245" s="333" t="s">
        <v>1500</v>
      </c>
      <c r="J1245" s="334" t="s">
        <v>294</v>
      </c>
      <c r="K1245" s="335" t="s">
        <v>870</v>
      </c>
      <c r="L1245" s="336">
        <v>10</v>
      </c>
      <c r="M1245" s="337">
        <v>149</v>
      </c>
      <c r="N1245" s="338"/>
      <c r="O1245" s="149">
        <f t="shared" si="146"/>
        <v>0</v>
      </c>
      <c r="P1245" s="184">
        <v>4607109956212</v>
      </c>
      <c r="Q1245" s="339" t="s">
        <v>5840</v>
      </c>
      <c r="R1245" s="355">
        <f t="shared" si="147"/>
        <v>14.9</v>
      </c>
      <c r="S1245" s="359" t="s">
        <v>6749</v>
      </c>
      <c r="T1245" s="475"/>
    </row>
    <row r="1246" spans="1:20" ht="15.75" x14ac:dyDescent="0.2">
      <c r="A1246" s="222">
        <v>1229</v>
      </c>
      <c r="B1246" s="283">
        <v>1747</v>
      </c>
      <c r="C1246" s="331" t="s">
        <v>6750</v>
      </c>
      <c r="D1246" s="332"/>
      <c r="E1246" s="285" t="s">
        <v>1428</v>
      </c>
      <c r="F1246" s="322" t="s">
        <v>6334</v>
      </c>
      <c r="G1246" s="512" t="str">
        <f t="shared" si="145"/>
        <v>фото</v>
      </c>
      <c r="H1246" s="223"/>
      <c r="I1246" s="333" t="s">
        <v>6612</v>
      </c>
      <c r="J1246" s="334">
        <v>25</v>
      </c>
      <c r="K1246" s="335" t="s">
        <v>855</v>
      </c>
      <c r="L1246" s="336">
        <v>5</v>
      </c>
      <c r="M1246" s="337">
        <v>317.60000000000002</v>
      </c>
      <c r="N1246" s="338"/>
      <c r="O1246" s="149">
        <f t="shared" si="146"/>
        <v>0</v>
      </c>
      <c r="P1246" s="184">
        <v>4607109984741</v>
      </c>
      <c r="Q1246" s="339" t="s">
        <v>5840</v>
      </c>
      <c r="R1246" s="355">
        <f t="shared" si="147"/>
        <v>63.52</v>
      </c>
      <c r="S1246" s="359" t="s">
        <v>6750</v>
      </c>
      <c r="T1246" s="475"/>
    </row>
    <row r="1247" spans="1:20" ht="15.75" x14ac:dyDescent="0.2">
      <c r="A1247" s="222">
        <v>1230</v>
      </c>
      <c r="B1247" s="283">
        <v>47</v>
      </c>
      <c r="C1247" s="331" t="s">
        <v>3078</v>
      </c>
      <c r="D1247" s="332"/>
      <c r="E1247" s="285" t="s">
        <v>1428</v>
      </c>
      <c r="F1247" s="322" t="s">
        <v>1429</v>
      </c>
      <c r="G1247" s="512" t="str">
        <f t="shared" si="145"/>
        <v>фото</v>
      </c>
      <c r="H1247" s="223"/>
      <c r="I1247" s="333" t="s">
        <v>1430</v>
      </c>
      <c r="J1247" s="334" t="s">
        <v>1431</v>
      </c>
      <c r="K1247" s="335" t="s">
        <v>855</v>
      </c>
      <c r="L1247" s="336">
        <v>5</v>
      </c>
      <c r="M1247" s="337">
        <v>166.7</v>
      </c>
      <c r="N1247" s="338"/>
      <c r="O1247" s="149">
        <f t="shared" si="146"/>
        <v>0</v>
      </c>
      <c r="P1247" s="184">
        <v>4607109978597</v>
      </c>
      <c r="Q1247" s="339"/>
      <c r="R1247" s="355">
        <f t="shared" si="147"/>
        <v>33.340000000000003</v>
      </c>
      <c r="S1247" s="359" t="s">
        <v>3078</v>
      </c>
      <c r="T1247" s="475"/>
    </row>
    <row r="1248" spans="1:20" ht="25.5" x14ac:dyDescent="0.2">
      <c r="A1248" s="222">
        <v>1231</v>
      </c>
      <c r="B1248" s="283">
        <v>7523</v>
      </c>
      <c r="C1248" s="331" t="s">
        <v>3260</v>
      </c>
      <c r="D1248" s="332"/>
      <c r="E1248" s="285" t="s">
        <v>1428</v>
      </c>
      <c r="F1248" s="322" t="s">
        <v>1310</v>
      </c>
      <c r="G1248" s="512" t="str">
        <f t="shared" si="145"/>
        <v>фото</v>
      </c>
      <c r="H1248" s="223"/>
      <c r="I1248" s="333" t="s">
        <v>3077</v>
      </c>
      <c r="J1248" s="334">
        <v>30</v>
      </c>
      <c r="K1248" s="335" t="s">
        <v>855</v>
      </c>
      <c r="L1248" s="336">
        <v>5</v>
      </c>
      <c r="M1248" s="337">
        <v>326.5</v>
      </c>
      <c r="N1248" s="338"/>
      <c r="O1248" s="149">
        <f t="shared" si="146"/>
        <v>0</v>
      </c>
      <c r="P1248" s="184">
        <v>4607109938409</v>
      </c>
      <c r="Q1248" s="339"/>
      <c r="R1248" s="355">
        <f t="shared" si="147"/>
        <v>65.3</v>
      </c>
      <c r="S1248" s="359" t="s">
        <v>3260</v>
      </c>
      <c r="T1248" s="475"/>
    </row>
    <row r="1249" spans="1:20" ht="15.75" x14ac:dyDescent="0.2">
      <c r="A1249" s="222">
        <v>1232</v>
      </c>
      <c r="B1249" s="283">
        <v>3223</v>
      </c>
      <c r="C1249" s="331" t="s">
        <v>3067</v>
      </c>
      <c r="D1249" s="332"/>
      <c r="E1249" s="285" t="s">
        <v>856</v>
      </c>
      <c r="F1249" s="322" t="s">
        <v>369</v>
      </c>
      <c r="G1249" s="512" t="str">
        <f t="shared" si="145"/>
        <v>фото</v>
      </c>
      <c r="H1249" s="223"/>
      <c r="I1249" s="333" t="s">
        <v>461</v>
      </c>
      <c r="J1249" s="334" t="s">
        <v>1419</v>
      </c>
      <c r="K1249" s="335" t="s">
        <v>851</v>
      </c>
      <c r="L1249" s="336">
        <v>10</v>
      </c>
      <c r="M1249" s="337">
        <v>104.6</v>
      </c>
      <c r="N1249" s="338"/>
      <c r="O1249" s="149">
        <f t="shared" si="146"/>
        <v>0</v>
      </c>
      <c r="P1249" s="184">
        <v>4607109984697</v>
      </c>
      <c r="Q1249" s="339"/>
      <c r="R1249" s="355">
        <f t="shared" si="147"/>
        <v>10.46</v>
      </c>
      <c r="S1249" s="359" t="s">
        <v>3067</v>
      </c>
      <c r="T1249" s="475"/>
    </row>
    <row r="1250" spans="1:20" ht="15.75" x14ac:dyDescent="0.2">
      <c r="A1250" s="222">
        <v>1233</v>
      </c>
      <c r="B1250" s="283">
        <v>2265</v>
      </c>
      <c r="C1250" s="331" t="s">
        <v>3068</v>
      </c>
      <c r="D1250" s="332"/>
      <c r="E1250" s="285" t="s">
        <v>856</v>
      </c>
      <c r="F1250" s="322" t="s">
        <v>370</v>
      </c>
      <c r="G1250" s="512" t="str">
        <f t="shared" si="145"/>
        <v>фото</v>
      </c>
      <c r="H1250" s="223"/>
      <c r="I1250" s="333" t="s">
        <v>1500</v>
      </c>
      <c r="J1250" s="334" t="s">
        <v>1419</v>
      </c>
      <c r="K1250" s="335" t="s">
        <v>851</v>
      </c>
      <c r="L1250" s="336">
        <v>10</v>
      </c>
      <c r="M1250" s="337">
        <v>104.6</v>
      </c>
      <c r="N1250" s="338"/>
      <c r="O1250" s="149">
        <f t="shared" si="146"/>
        <v>0</v>
      </c>
      <c r="P1250" s="184">
        <v>4607109984703</v>
      </c>
      <c r="Q1250" s="339"/>
      <c r="R1250" s="355">
        <f t="shared" si="147"/>
        <v>10.46</v>
      </c>
      <c r="S1250" s="359" t="s">
        <v>3068</v>
      </c>
      <c r="T1250" s="475"/>
    </row>
    <row r="1251" spans="1:20" ht="15.75" x14ac:dyDescent="0.2">
      <c r="A1251" s="222">
        <v>1234</v>
      </c>
      <c r="B1251" s="283">
        <v>482</v>
      </c>
      <c r="C1251" s="331" t="s">
        <v>3069</v>
      </c>
      <c r="D1251" s="332"/>
      <c r="E1251" s="285" t="s">
        <v>856</v>
      </c>
      <c r="F1251" s="322" t="s">
        <v>371</v>
      </c>
      <c r="G1251" s="512" t="str">
        <f t="shared" si="145"/>
        <v>фото</v>
      </c>
      <c r="H1251" s="223"/>
      <c r="I1251" s="333" t="s">
        <v>1861</v>
      </c>
      <c r="J1251" s="334" t="s">
        <v>1419</v>
      </c>
      <c r="K1251" s="335" t="s">
        <v>851</v>
      </c>
      <c r="L1251" s="336">
        <v>10</v>
      </c>
      <c r="M1251" s="337">
        <v>104.6</v>
      </c>
      <c r="N1251" s="338"/>
      <c r="O1251" s="149">
        <f t="shared" si="146"/>
        <v>0</v>
      </c>
      <c r="P1251" s="184">
        <v>4607109984666</v>
      </c>
      <c r="Q1251" s="339"/>
      <c r="R1251" s="355">
        <f t="shared" si="147"/>
        <v>10.46</v>
      </c>
      <c r="S1251" s="359" t="s">
        <v>3069</v>
      </c>
      <c r="T1251" s="475"/>
    </row>
    <row r="1252" spans="1:20" ht="15.75" x14ac:dyDescent="0.2">
      <c r="A1252" s="222">
        <v>1235</v>
      </c>
      <c r="B1252" s="283">
        <v>2867</v>
      </c>
      <c r="C1252" s="331" t="s">
        <v>3070</v>
      </c>
      <c r="D1252" s="332"/>
      <c r="E1252" s="285" t="s">
        <v>856</v>
      </c>
      <c r="F1252" s="322" t="s">
        <v>1411</v>
      </c>
      <c r="G1252" s="512" t="str">
        <f t="shared" si="145"/>
        <v>фото</v>
      </c>
      <c r="H1252" s="223"/>
      <c r="I1252" s="333" t="s">
        <v>850</v>
      </c>
      <c r="J1252" s="334" t="s">
        <v>1419</v>
      </c>
      <c r="K1252" s="335" t="s">
        <v>852</v>
      </c>
      <c r="L1252" s="336">
        <v>10</v>
      </c>
      <c r="M1252" s="337">
        <v>86.9</v>
      </c>
      <c r="N1252" s="338"/>
      <c r="O1252" s="149">
        <f t="shared" si="146"/>
        <v>0</v>
      </c>
      <c r="P1252" s="184">
        <v>4607109978603</v>
      </c>
      <c r="Q1252" s="339"/>
      <c r="R1252" s="355">
        <f t="shared" si="147"/>
        <v>8.69</v>
      </c>
      <c r="S1252" s="359" t="s">
        <v>3070</v>
      </c>
      <c r="T1252" s="475"/>
    </row>
    <row r="1253" spans="1:20" ht="15.75" x14ac:dyDescent="0.2">
      <c r="A1253" s="222">
        <v>1236</v>
      </c>
      <c r="B1253" s="283">
        <v>43</v>
      </c>
      <c r="C1253" s="331" t="s">
        <v>3071</v>
      </c>
      <c r="D1253" s="332"/>
      <c r="E1253" s="285" t="s">
        <v>856</v>
      </c>
      <c r="F1253" s="322" t="s">
        <v>1420</v>
      </c>
      <c r="G1253" s="512" t="str">
        <f t="shared" si="145"/>
        <v>фото</v>
      </c>
      <c r="H1253" s="223"/>
      <c r="I1253" s="333" t="s">
        <v>1421</v>
      </c>
      <c r="J1253" s="334" t="s">
        <v>1419</v>
      </c>
      <c r="K1253" s="335" t="s">
        <v>852</v>
      </c>
      <c r="L1253" s="336">
        <v>10</v>
      </c>
      <c r="M1253" s="337">
        <v>95.7</v>
      </c>
      <c r="N1253" s="338"/>
      <c r="O1253" s="149">
        <f t="shared" si="146"/>
        <v>0</v>
      </c>
      <c r="P1253" s="184">
        <v>4607109978610</v>
      </c>
      <c r="Q1253" s="339"/>
      <c r="R1253" s="355">
        <f t="shared" si="147"/>
        <v>9.57</v>
      </c>
      <c r="S1253" s="359" t="s">
        <v>3071</v>
      </c>
      <c r="T1253" s="475"/>
    </row>
    <row r="1254" spans="1:20" ht="28.5" x14ac:dyDescent="0.2">
      <c r="A1254" s="222">
        <v>1237</v>
      </c>
      <c r="B1254" s="283">
        <v>1976</v>
      </c>
      <c r="C1254" s="331" t="s">
        <v>3045</v>
      </c>
      <c r="D1254" s="332"/>
      <c r="E1254" s="285" t="s">
        <v>1403</v>
      </c>
      <c r="F1254" s="322" t="s">
        <v>1404</v>
      </c>
      <c r="G1254" s="512" t="str">
        <f t="shared" si="145"/>
        <v>фото</v>
      </c>
      <c r="H1254" s="223"/>
      <c r="I1254" s="333" t="s">
        <v>3046</v>
      </c>
      <c r="J1254" s="334">
        <v>15</v>
      </c>
      <c r="K1254" s="335" t="s">
        <v>852</v>
      </c>
      <c r="L1254" s="336">
        <v>10</v>
      </c>
      <c r="M1254" s="337">
        <v>362</v>
      </c>
      <c r="N1254" s="338"/>
      <c r="O1254" s="149">
        <f t="shared" si="146"/>
        <v>0</v>
      </c>
      <c r="P1254" s="184">
        <v>4607109985304</v>
      </c>
      <c r="Q1254" s="339"/>
      <c r="R1254" s="355">
        <f t="shared" si="147"/>
        <v>36.200000000000003</v>
      </c>
      <c r="S1254" s="359" t="s">
        <v>3045</v>
      </c>
      <c r="T1254" s="475"/>
    </row>
    <row r="1255" spans="1:20" ht="15.75" x14ac:dyDescent="0.2">
      <c r="A1255" s="222">
        <v>1238</v>
      </c>
      <c r="B1255" s="283">
        <v>1973</v>
      </c>
      <c r="C1255" s="331" t="s">
        <v>8256</v>
      </c>
      <c r="D1255" s="332"/>
      <c r="E1255" s="385" t="s">
        <v>1403</v>
      </c>
      <c r="F1255" s="323" t="s">
        <v>4379</v>
      </c>
      <c r="G1255" s="512" t="str">
        <f t="shared" si="145"/>
        <v>фото</v>
      </c>
      <c r="H1255" s="223"/>
      <c r="I1255" s="333" t="s">
        <v>461</v>
      </c>
      <c r="J1255" s="334">
        <v>20</v>
      </c>
      <c r="K1255" s="335" t="s">
        <v>852</v>
      </c>
      <c r="L1255" s="336">
        <v>10</v>
      </c>
      <c r="M1255" s="337">
        <v>211.1</v>
      </c>
      <c r="N1255" s="338"/>
      <c r="O1255" s="149">
        <f t="shared" si="146"/>
        <v>0</v>
      </c>
      <c r="P1255" s="184">
        <v>4607109942956</v>
      </c>
      <c r="Q1255" s="504" t="s">
        <v>7296</v>
      </c>
      <c r="R1255" s="355">
        <f t="shared" si="147"/>
        <v>21.11</v>
      </c>
      <c r="S1255" s="359" t="s">
        <v>8256</v>
      </c>
      <c r="T1255" s="475"/>
    </row>
    <row r="1256" spans="1:20" ht="28.5" x14ac:dyDescent="0.2">
      <c r="A1256" s="222">
        <v>1239</v>
      </c>
      <c r="B1256" s="283">
        <v>6745</v>
      </c>
      <c r="C1256" s="331" t="s">
        <v>3013</v>
      </c>
      <c r="D1256" s="332"/>
      <c r="E1256" s="285" t="s">
        <v>341</v>
      </c>
      <c r="F1256" s="322" t="s">
        <v>342</v>
      </c>
      <c r="G1256" s="512" t="str">
        <f t="shared" si="145"/>
        <v>фото</v>
      </c>
      <c r="H1256" s="223"/>
      <c r="I1256" s="333" t="s">
        <v>3014</v>
      </c>
      <c r="J1256" s="334" t="s">
        <v>343</v>
      </c>
      <c r="K1256" s="335" t="s">
        <v>860</v>
      </c>
      <c r="L1256" s="336">
        <v>10</v>
      </c>
      <c r="M1256" s="337">
        <v>95.7</v>
      </c>
      <c r="N1256" s="338"/>
      <c r="O1256" s="149">
        <f t="shared" si="146"/>
        <v>0</v>
      </c>
      <c r="P1256" s="184">
        <v>4607109943892</v>
      </c>
      <c r="Q1256" s="339"/>
      <c r="R1256" s="355">
        <f t="shared" si="147"/>
        <v>9.57</v>
      </c>
      <c r="S1256" s="359" t="s">
        <v>3013</v>
      </c>
      <c r="T1256" s="475"/>
    </row>
    <row r="1257" spans="1:20" ht="38.25" x14ac:dyDescent="0.2">
      <c r="A1257" s="222">
        <v>1240</v>
      </c>
      <c r="B1257" s="283">
        <v>6595</v>
      </c>
      <c r="C1257" s="331" t="s">
        <v>4674</v>
      </c>
      <c r="D1257" s="332"/>
      <c r="E1257" s="285" t="s">
        <v>3259</v>
      </c>
      <c r="F1257" s="322" t="s">
        <v>4675</v>
      </c>
      <c r="G1257" s="512" t="str">
        <f t="shared" si="145"/>
        <v>фото</v>
      </c>
      <c r="H1257" s="223"/>
      <c r="I1257" s="333" t="s">
        <v>4676</v>
      </c>
      <c r="J1257" s="334" t="s">
        <v>1496</v>
      </c>
      <c r="K1257" s="335" t="s">
        <v>863</v>
      </c>
      <c r="L1257" s="336">
        <v>10</v>
      </c>
      <c r="M1257" s="337">
        <v>106.4</v>
      </c>
      <c r="N1257" s="338"/>
      <c r="O1257" s="149">
        <f t="shared" si="146"/>
        <v>0</v>
      </c>
      <c r="P1257" s="184">
        <v>4607109930533</v>
      </c>
      <c r="Q1257" s="339"/>
      <c r="R1257" s="355">
        <f t="shared" si="147"/>
        <v>10.64</v>
      </c>
      <c r="S1257" s="359" t="s">
        <v>4674</v>
      </c>
      <c r="T1257" s="475"/>
    </row>
    <row r="1258" spans="1:20" ht="28.5" x14ac:dyDescent="0.2">
      <c r="A1258" s="222">
        <v>1241</v>
      </c>
      <c r="B1258" s="283">
        <v>42</v>
      </c>
      <c r="C1258" s="331" t="s">
        <v>8257</v>
      </c>
      <c r="D1258" s="332"/>
      <c r="E1258" s="285" t="s">
        <v>3259</v>
      </c>
      <c r="F1258" s="322" t="s">
        <v>1416</v>
      </c>
      <c r="G1258" s="512" t="str">
        <f t="shared" si="145"/>
        <v>фото</v>
      </c>
      <c r="H1258" s="223"/>
      <c r="I1258" s="333" t="s">
        <v>1768</v>
      </c>
      <c r="J1258" s="334" t="s">
        <v>1391</v>
      </c>
      <c r="K1258" s="335" t="s">
        <v>863</v>
      </c>
      <c r="L1258" s="336">
        <v>10</v>
      </c>
      <c r="M1258" s="337">
        <v>106.4</v>
      </c>
      <c r="N1258" s="338"/>
      <c r="O1258" s="149">
        <f t="shared" si="146"/>
        <v>0</v>
      </c>
      <c r="P1258" s="184">
        <v>4607109978955</v>
      </c>
      <c r="Q1258" s="339"/>
      <c r="R1258" s="355">
        <f t="shared" si="147"/>
        <v>10.64</v>
      </c>
      <c r="S1258" s="359" t="s">
        <v>8257</v>
      </c>
      <c r="T1258" s="475"/>
    </row>
    <row r="1259" spans="1:20" ht="38.25" x14ac:dyDescent="0.2">
      <c r="A1259" s="222">
        <v>1242</v>
      </c>
      <c r="B1259" s="283">
        <v>6596</v>
      </c>
      <c r="C1259" s="331" t="s">
        <v>4677</v>
      </c>
      <c r="D1259" s="332"/>
      <c r="E1259" s="285" t="s">
        <v>3259</v>
      </c>
      <c r="F1259" s="322" t="s">
        <v>1406</v>
      </c>
      <c r="G1259" s="512" t="str">
        <f t="shared" si="145"/>
        <v>фото</v>
      </c>
      <c r="H1259" s="223"/>
      <c r="I1259" s="333" t="s">
        <v>4676</v>
      </c>
      <c r="J1259" s="334" t="s">
        <v>1496</v>
      </c>
      <c r="K1259" s="335" t="s">
        <v>863</v>
      </c>
      <c r="L1259" s="336">
        <v>10</v>
      </c>
      <c r="M1259" s="337">
        <v>106.4</v>
      </c>
      <c r="N1259" s="338"/>
      <c r="O1259" s="149">
        <f t="shared" si="146"/>
        <v>0</v>
      </c>
      <c r="P1259" s="184">
        <v>4607109930526</v>
      </c>
      <c r="Q1259" s="339"/>
      <c r="R1259" s="355">
        <f t="shared" si="147"/>
        <v>10.64</v>
      </c>
      <c r="S1259" s="359" t="s">
        <v>4677</v>
      </c>
      <c r="T1259" s="475"/>
    </row>
    <row r="1260" spans="1:20" ht="28.5" x14ac:dyDescent="0.2">
      <c r="A1260" s="222">
        <v>1243</v>
      </c>
      <c r="B1260" s="283">
        <v>40</v>
      </c>
      <c r="C1260" s="331" t="s">
        <v>4678</v>
      </c>
      <c r="D1260" s="332"/>
      <c r="E1260" s="285" t="s">
        <v>3259</v>
      </c>
      <c r="F1260" s="322" t="s">
        <v>850</v>
      </c>
      <c r="G1260" s="512" t="str">
        <f t="shared" si="145"/>
        <v>фото</v>
      </c>
      <c r="H1260" s="223"/>
      <c r="I1260" s="333" t="s">
        <v>4679</v>
      </c>
      <c r="J1260" s="334" t="s">
        <v>1391</v>
      </c>
      <c r="K1260" s="335" t="s">
        <v>848</v>
      </c>
      <c r="L1260" s="336">
        <v>10</v>
      </c>
      <c r="M1260" s="337">
        <v>113.5</v>
      </c>
      <c r="N1260" s="338"/>
      <c r="O1260" s="149">
        <f t="shared" si="146"/>
        <v>0</v>
      </c>
      <c r="P1260" s="184">
        <v>4607109978931</v>
      </c>
      <c r="Q1260" s="339"/>
      <c r="R1260" s="355">
        <f t="shared" si="147"/>
        <v>11.35</v>
      </c>
      <c r="S1260" s="359" t="s">
        <v>4678</v>
      </c>
      <c r="T1260" s="475"/>
    </row>
    <row r="1261" spans="1:20" ht="28.5" x14ac:dyDescent="0.2">
      <c r="A1261" s="222">
        <v>1244</v>
      </c>
      <c r="B1261" s="283">
        <v>5892</v>
      </c>
      <c r="C1261" s="331" t="s">
        <v>3734</v>
      </c>
      <c r="D1261" s="332"/>
      <c r="E1261" s="285" t="s">
        <v>3428</v>
      </c>
      <c r="F1261" s="322" t="s">
        <v>3512</v>
      </c>
      <c r="G1261" s="512" t="str">
        <f t="shared" si="145"/>
        <v>фото</v>
      </c>
      <c r="H1261" s="223"/>
      <c r="I1261" s="333" t="s">
        <v>3615</v>
      </c>
      <c r="J1261" s="334" t="s">
        <v>3616</v>
      </c>
      <c r="K1261" s="335" t="s">
        <v>844</v>
      </c>
      <c r="L1261" s="336">
        <v>5</v>
      </c>
      <c r="M1261" s="337">
        <v>149</v>
      </c>
      <c r="N1261" s="338"/>
      <c r="O1261" s="149">
        <f t="shared" si="146"/>
        <v>0</v>
      </c>
      <c r="P1261" s="184">
        <v>4607109934562</v>
      </c>
      <c r="Q1261" s="339"/>
      <c r="R1261" s="355">
        <f t="shared" si="147"/>
        <v>29.8</v>
      </c>
      <c r="S1261" s="359" t="s">
        <v>3734</v>
      </c>
      <c r="T1261" s="475"/>
    </row>
    <row r="1262" spans="1:20" ht="38.25" x14ac:dyDescent="0.2">
      <c r="A1262" s="222">
        <v>1245</v>
      </c>
      <c r="B1262" s="283">
        <v>6757</v>
      </c>
      <c r="C1262" s="331" t="s">
        <v>3041</v>
      </c>
      <c r="D1262" s="332"/>
      <c r="E1262" s="285" t="s">
        <v>356</v>
      </c>
      <c r="F1262" s="322" t="s">
        <v>357</v>
      </c>
      <c r="G1262" s="512" t="str">
        <f t="shared" si="145"/>
        <v>фото</v>
      </c>
      <c r="H1262" s="223"/>
      <c r="I1262" s="333" t="s">
        <v>3042</v>
      </c>
      <c r="J1262" s="334" t="s">
        <v>358</v>
      </c>
      <c r="K1262" s="335" t="s">
        <v>851</v>
      </c>
      <c r="L1262" s="336">
        <v>15</v>
      </c>
      <c r="M1262" s="337">
        <v>60.2</v>
      </c>
      <c r="N1262" s="338"/>
      <c r="O1262" s="149">
        <f t="shared" si="146"/>
        <v>0</v>
      </c>
      <c r="P1262" s="184">
        <v>4607109944011</v>
      </c>
      <c r="Q1262" s="339"/>
      <c r="R1262" s="355">
        <f t="shared" si="147"/>
        <v>4.01</v>
      </c>
      <c r="S1262" s="359" t="s">
        <v>3041</v>
      </c>
      <c r="T1262" s="475"/>
    </row>
    <row r="1263" spans="1:20" ht="25.5" x14ac:dyDescent="0.2">
      <c r="A1263" s="222">
        <v>1246</v>
      </c>
      <c r="B1263" s="283">
        <v>2937</v>
      </c>
      <c r="C1263" s="331" t="s">
        <v>3043</v>
      </c>
      <c r="D1263" s="332"/>
      <c r="E1263" s="285" t="s">
        <v>356</v>
      </c>
      <c r="F1263" s="322" t="s">
        <v>1402</v>
      </c>
      <c r="G1263" s="512" t="str">
        <f t="shared" si="145"/>
        <v>фото</v>
      </c>
      <c r="H1263" s="223"/>
      <c r="I1263" s="333" t="s">
        <v>3044</v>
      </c>
      <c r="J1263" s="334" t="s">
        <v>1357</v>
      </c>
      <c r="K1263" s="335" t="s">
        <v>855</v>
      </c>
      <c r="L1263" s="336">
        <v>5</v>
      </c>
      <c r="M1263" s="337">
        <v>121.5</v>
      </c>
      <c r="N1263" s="338"/>
      <c r="O1263" s="149">
        <f t="shared" si="146"/>
        <v>0</v>
      </c>
      <c r="P1263" s="184">
        <v>4607109978856</v>
      </c>
      <c r="Q1263" s="339"/>
      <c r="R1263" s="355">
        <f t="shared" si="147"/>
        <v>24.3</v>
      </c>
      <c r="S1263" s="359" t="s">
        <v>3043</v>
      </c>
      <c r="T1263" s="475"/>
    </row>
    <row r="1264" spans="1:20" ht="15.75" x14ac:dyDescent="0.2">
      <c r="A1264" s="222">
        <v>1247</v>
      </c>
      <c r="B1264" s="283">
        <v>38</v>
      </c>
      <c r="C1264" s="331" t="s">
        <v>3047</v>
      </c>
      <c r="D1264" s="332"/>
      <c r="E1264" s="285" t="s">
        <v>873</v>
      </c>
      <c r="F1264" s="322" t="s">
        <v>359</v>
      </c>
      <c r="G1264" s="512" t="str">
        <f t="shared" si="145"/>
        <v>фото</v>
      </c>
      <c r="H1264" s="223"/>
      <c r="I1264" s="333" t="s">
        <v>360</v>
      </c>
      <c r="J1264" s="334" t="s">
        <v>1405</v>
      </c>
      <c r="K1264" s="335" t="s">
        <v>860</v>
      </c>
      <c r="L1264" s="336">
        <v>10</v>
      </c>
      <c r="M1264" s="337">
        <v>69.099999999999994</v>
      </c>
      <c r="N1264" s="338"/>
      <c r="O1264" s="149">
        <f t="shared" si="146"/>
        <v>0</v>
      </c>
      <c r="P1264" s="184">
        <v>4607109978863</v>
      </c>
      <c r="Q1264" s="339"/>
      <c r="R1264" s="355">
        <f t="shared" si="147"/>
        <v>6.91</v>
      </c>
      <c r="S1264" s="359" t="s">
        <v>3047</v>
      </c>
      <c r="T1264" s="475"/>
    </row>
    <row r="1265" spans="1:20" ht="15.75" x14ac:dyDescent="0.2">
      <c r="A1265" s="222">
        <v>1248</v>
      </c>
      <c r="B1265" s="283">
        <v>6758</v>
      </c>
      <c r="C1265" s="331" t="s">
        <v>3048</v>
      </c>
      <c r="D1265" s="332"/>
      <c r="E1265" s="285" t="s">
        <v>873</v>
      </c>
      <c r="F1265" s="322" t="s">
        <v>361</v>
      </c>
      <c r="G1265" s="512" t="str">
        <f t="shared" si="145"/>
        <v>фото</v>
      </c>
      <c r="H1265" s="223"/>
      <c r="I1265" s="333" t="s">
        <v>461</v>
      </c>
      <c r="J1265" s="334" t="s">
        <v>1405</v>
      </c>
      <c r="K1265" s="335" t="s">
        <v>851</v>
      </c>
      <c r="L1265" s="336">
        <v>10</v>
      </c>
      <c r="M1265" s="337">
        <v>85.1</v>
      </c>
      <c r="N1265" s="338"/>
      <c r="O1265" s="149">
        <f t="shared" si="146"/>
        <v>0</v>
      </c>
      <c r="P1265" s="184">
        <v>4607109944028</v>
      </c>
      <c r="Q1265" s="339"/>
      <c r="R1265" s="355">
        <f t="shared" si="147"/>
        <v>8.51</v>
      </c>
      <c r="S1265" s="359" t="s">
        <v>3048</v>
      </c>
      <c r="T1265" s="475"/>
    </row>
    <row r="1266" spans="1:20" ht="15.75" x14ac:dyDescent="0.2">
      <c r="A1266" s="222">
        <v>1249</v>
      </c>
      <c r="B1266" s="283">
        <v>308</v>
      </c>
      <c r="C1266" s="331" t="s">
        <v>3049</v>
      </c>
      <c r="D1266" s="332"/>
      <c r="E1266" s="285" t="s">
        <v>861</v>
      </c>
      <c r="F1266" s="322" t="s">
        <v>1406</v>
      </c>
      <c r="G1266" s="512" t="str">
        <f t="shared" si="145"/>
        <v>фото</v>
      </c>
      <c r="H1266" s="223"/>
      <c r="I1266" s="333" t="s">
        <v>461</v>
      </c>
      <c r="J1266" s="334" t="s">
        <v>1401</v>
      </c>
      <c r="K1266" s="335" t="s">
        <v>872</v>
      </c>
      <c r="L1266" s="336">
        <v>10</v>
      </c>
      <c r="M1266" s="337">
        <v>104.6</v>
      </c>
      <c r="N1266" s="338"/>
      <c r="O1266" s="149">
        <f t="shared" si="146"/>
        <v>0</v>
      </c>
      <c r="P1266" s="184">
        <v>4607109984727</v>
      </c>
      <c r="Q1266" s="339"/>
      <c r="R1266" s="355">
        <f t="shared" si="147"/>
        <v>10.46</v>
      </c>
      <c r="S1266" s="359" t="s">
        <v>3049</v>
      </c>
      <c r="T1266" s="475"/>
    </row>
    <row r="1267" spans="1:20" ht="15.75" x14ac:dyDescent="0.2">
      <c r="A1267" s="222">
        <v>1250</v>
      </c>
      <c r="B1267" s="283">
        <v>2941</v>
      </c>
      <c r="C1267" s="331" t="s">
        <v>3050</v>
      </c>
      <c r="D1267" s="332"/>
      <c r="E1267" s="285" t="s">
        <v>861</v>
      </c>
      <c r="F1267" s="322" t="s">
        <v>1407</v>
      </c>
      <c r="G1267" s="512" t="str">
        <f t="shared" ref="G1267:G1286" si="148">HYPERLINK("http://www.gardenbulbs.ru/images/summer_CL/thumbnails/"&amp;C1267&amp;".jpg","фото")</f>
        <v>фото</v>
      </c>
      <c r="H1267" s="223"/>
      <c r="I1267" s="333" t="s">
        <v>893</v>
      </c>
      <c r="J1267" s="334" t="s">
        <v>1401</v>
      </c>
      <c r="K1267" s="335" t="s">
        <v>872</v>
      </c>
      <c r="L1267" s="336">
        <v>10</v>
      </c>
      <c r="M1267" s="337">
        <v>104.6</v>
      </c>
      <c r="N1267" s="338"/>
      <c r="O1267" s="149">
        <f t="shared" ref="O1267:O1286" si="149">IF(ISERROR(N1267*M1267),0,N1267*M1267)</f>
        <v>0</v>
      </c>
      <c r="P1267" s="184">
        <v>4607109978870</v>
      </c>
      <c r="Q1267" s="339"/>
      <c r="R1267" s="355">
        <f t="shared" ref="R1267:R1286" si="150">ROUND(M1267/L1267,2)</f>
        <v>10.46</v>
      </c>
      <c r="S1267" s="359" t="s">
        <v>3050</v>
      </c>
      <c r="T1267" s="475"/>
    </row>
    <row r="1268" spans="1:20" ht="15.75" x14ac:dyDescent="0.2">
      <c r="A1268" s="222">
        <v>1251</v>
      </c>
      <c r="B1268" s="283">
        <v>2942</v>
      </c>
      <c r="C1268" s="331" t="s">
        <v>3051</v>
      </c>
      <c r="D1268" s="332"/>
      <c r="E1268" s="285" t="s">
        <v>861</v>
      </c>
      <c r="F1268" s="322" t="s">
        <v>1408</v>
      </c>
      <c r="G1268" s="512" t="str">
        <f t="shared" si="148"/>
        <v>фото</v>
      </c>
      <c r="H1268" s="223"/>
      <c r="I1268" s="333" t="s">
        <v>103</v>
      </c>
      <c r="J1268" s="334" t="s">
        <v>1401</v>
      </c>
      <c r="K1268" s="335" t="s">
        <v>872</v>
      </c>
      <c r="L1268" s="336">
        <v>10</v>
      </c>
      <c r="M1268" s="337">
        <v>104.6</v>
      </c>
      <c r="N1268" s="338"/>
      <c r="O1268" s="149">
        <f t="shared" si="149"/>
        <v>0</v>
      </c>
      <c r="P1268" s="184">
        <v>4607109978887</v>
      </c>
      <c r="Q1268" s="339"/>
      <c r="R1268" s="355">
        <f t="shared" si="150"/>
        <v>10.46</v>
      </c>
      <c r="S1268" s="359" t="s">
        <v>3051</v>
      </c>
      <c r="T1268" s="475"/>
    </row>
    <row r="1269" spans="1:20" ht="15.75" x14ac:dyDescent="0.2">
      <c r="A1269" s="222">
        <v>1252</v>
      </c>
      <c r="B1269" s="283">
        <v>793</v>
      </c>
      <c r="C1269" s="331" t="s">
        <v>3052</v>
      </c>
      <c r="D1269" s="332"/>
      <c r="E1269" s="285" t="s">
        <v>861</v>
      </c>
      <c r="F1269" s="322" t="s">
        <v>1409</v>
      </c>
      <c r="G1269" s="512" t="str">
        <f t="shared" si="148"/>
        <v>фото</v>
      </c>
      <c r="H1269" s="223"/>
      <c r="I1269" s="333" t="s">
        <v>838</v>
      </c>
      <c r="J1269" s="334" t="s">
        <v>1401</v>
      </c>
      <c r="K1269" s="335" t="s">
        <v>872</v>
      </c>
      <c r="L1269" s="336">
        <v>10</v>
      </c>
      <c r="M1269" s="337">
        <v>104.6</v>
      </c>
      <c r="N1269" s="338"/>
      <c r="O1269" s="149">
        <f t="shared" si="149"/>
        <v>0</v>
      </c>
      <c r="P1269" s="184">
        <v>4607109984710</v>
      </c>
      <c r="Q1269" s="339"/>
      <c r="R1269" s="355">
        <f t="shared" si="150"/>
        <v>10.46</v>
      </c>
      <c r="S1269" s="359" t="s">
        <v>3052</v>
      </c>
      <c r="T1269" s="475"/>
    </row>
    <row r="1270" spans="1:20" ht="15.75" x14ac:dyDescent="0.2">
      <c r="A1270" s="222">
        <v>1253</v>
      </c>
      <c r="B1270" s="283">
        <v>7520</v>
      </c>
      <c r="C1270" s="331" t="s">
        <v>3735</v>
      </c>
      <c r="D1270" s="332"/>
      <c r="E1270" s="285" t="s">
        <v>861</v>
      </c>
      <c r="F1270" s="322" t="s">
        <v>3054</v>
      </c>
      <c r="G1270" s="512" t="str">
        <f t="shared" si="148"/>
        <v>фото</v>
      </c>
      <c r="H1270" s="223"/>
      <c r="I1270" s="333" t="s">
        <v>3055</v>
      </c>
      <c r="J1270" s="334" t="s">
        <v>1401</v>
      </c>
      <c r="K1270" s="335" t="s">
        <v>872</v>
      </c>
      <c r="L1270" s="336">
        <v>10</v>
      </c>
      <c r="M1270" s="337">
        <v>104.6</v>
      </c>
      <c r="N1270" s="338"/>
      <c r="O1270" s="149">
        <f t="shared" si="149"/>
        <v>0</v>
      </c>
      <c r="P1270" s="184">
        <v>4607109938430</v>
      </c>
      <c r="Q1270" s="339"/>
      <c r="R1270" s="355">
        <f t="shared" si="150"/>
        <v>10.46</v>
      </c>
      <c r="S1270" s="359" t="s">
        <v>3735</v>
      </c>
      <c r="T1270" s="475"/>
    </row>
    <row r="1271" spans="1:20" ht="15.75" x14ac:dyDescent="0.2">
      <c r="A1271" s="222">
        <v>1254</v>
      </c>
      <c r="B1271" s="283">
        <v>2864</v>
      </c>
      <c r="C1271" s="331" t="s">
        <v>3053</v>
      </c>
      <c r="D1271" s="332"/>
      <c r="E1271" s="285" t="s">
        <v>861</v>
      </c>
      <c r="F1271" s="322" t="s">
        <v>1410</v>
      </c>
      <c r="G1271" s="512" t="str">
        <f t="shared" si="148"/>
        <v>фото</v>
      </c>
      <c r="H1271" s="223"/>
      <c r="I1271" s="333" t="s">
        <v>442</v>
      </c>
      <c r="J1271" s="334" t="s">
        <v>1401</v>
      </c>
      <c r="K1271" s="335" t="s">
        <v>863</v>
      </c>
      <c r="L1271" s="336">
        <v>10</v>
      </c>
      <c r="M1271" s="337">
        <v>104.6</v>
      </c>
      <c r="N1271" s="338"/>
      <c r="O1271" s="149">
        <f t="shared" si="149"/>
        <v>0</v>
      </c>
      <c r="P1271" s="184">
        <v>4607109978917</v>
      </c>
      <c r="Q1271" s="339"/>
      <c r="R1271" s="355">
        <f t="shared" si="150"/>
        <v>10.46</v>
      </c>
      <c r="S1271" s="359" t="s">
        <v>3053</v>
      </c>
      <c r="T1271" s="475"/>
    </row>
    <row r="1272" spans="1:20" ht="15.75" x14ac:dyDescent="0.2">
      <c r="A1272" s="222">
        <v>1255</v>
      </c>
      <c r="B1272" s="283">
        <v>39</v>
      </c>
      <c r="C1272" s="331" t="s">
        <v>3056</v>
      </c>
      <c r="D1272" s="332"/>
      <c r="E1272" s="285" t="s">
        <v>861</v>
      </c>
      <c r="F1272" s="322" t="s">
        <v>1411</v>
      </c>
      <c r="G1272" s="512" t="str">
        <f t="shared" si="148"/>
        <v>фото</v>
      </c>
      <c r="H1272" s="223"/>
      <c r="I1272" s="333" t="s">
        <v>850</v>
      </c>
      <c r="J1272" s="334" t="s">
        <v>1401</v>
      </c>
      <c r="K1272" s="335" t="s">
        <v>863</v>
      </c>
      <c r="L1272" s="336">
        <v>10</v>
      </c>
      <c r="M1272" s="337">
        <v>101.1</v>
      </c>
      <c r="N1272" s="338"/>
      <c r="O1272" s="149">
        <f t="shared" si="149"/>
        <v>0</v>
      </c>
      <c r="P1272" s="184">
        <v>4607109978924</v>
      </c>
      <c r="Q1272" s="339"/>
      <c r="R1272" s="355">
        <f t="shared" si="150"/>
        <v>10.11</v>
      </c>
      <c r="S1272" s="359" t="s">
        <v>3056</v>
      </c>
      <c r="T1272" s="475"/>
    </row>
    <row r="1273" spans="1:20" ht="28.5" x14ac:dyDescent="0.2">
      <c r="A1273" s="222">
        <v>1256</v>
      </c>
      <c r="B1273" s="283">
        <v>3683</v>
      </c>
      <c r="C1273" s="331" t="s">
        <v>8258</v>
      </c>
      <c r="D1273" s="332"/>
      <c r="E1273" s="385" t="s">
        <v>861</v>
      </c>
      <c r="F1273" s="323" t="s">
        <v>8259</v>
      </c>
      <c r="G1273" s="512" t="str">
        <f t="shared" si="148"/>
        <v>фото</v>
      </c>
      <c r="H1273" s="223"/>
      <c r="I1273" s="333" t="s">
        <v>8260</v>
      </c>
      <c r="J1273" s="334" t="s">
        <v>368</v>
      </c>
      <c r="K1273" s="335" t="s">
        <v>872</v>
      </c>
      <c r="L1273" s="336">
        <v>10</v>
      </c>
      <c r="M1273" s="337">
        <v>113.5</v>
      </c>
      <c r="N1273" s="338"/>
      <c r="O1273" s="149">
        <f t="shared" si="149"/>
        <v>0</v>
      </c>
      <c r="P1273" s="184">
        <v>4607109928721</v>
      </c>
      <c r="Q1273" s="504" t="s">
        <v>7296</v>
      </c>
      <c r="R1273" s="355">
        <f t="shared" si="150"/>
        <v>11.35</v>
      </c>
      <c r="S1273" s="359" t="s">
        <v>8258</v>
      </c>
      <c r="T1273" s="475"/>
    </row>
    <row r="1274" spans="1:20" ht="28.5" x14ac:dyDescent="0.2">
      <c r="A1274" s="222">
        <v>1257</v>
      </c>
      <c r="B1274" s="283">
        <v>9247</v>
      </c>
      <c r="C1274" s="331" t="s">
        <v>8261</v>
      </c>
      <c r="D1274" s="332"/>
      <c r="E1274" s="385" t="s">
        <v>861</v>
      </c>
      <c r="F1274" s="323" t="s">
        <v>8262</v>
      </c>
      <c r="G1274" s="512" t="str">
        <f t="shared" si="148"/>
        <v>фото</v>
      </c>
      <c r="H1274" s="223"/>
      <c r="I1274" s="333" t="s">
        <v>8263</v>
      </c>
      <c r="J1274" s="334" t="s">
        <v>368</v>
      </c>
      <c r="K1274" s="335" t="s">
        <v>872</v>
      </c>
      <c r="L1274" s="336">
        <v>10</v>
      </c>
      <c r="M1274" s="337">
        <v>113.5</v>
      </c>
      <c r="N1274" s="338"/>
      <c r="O1274" s="149">
        <f t="shared" si="149"/>
        <v>0</v>
      </c>
      <c r="P1274" s="184">
        <v>4607109928714</v>
      </c>
      <c r="Q1274" s="504" t="s">
        <v>7296</v>
      </c>
      <c r="R1274" s="355">
        <f t="shared" si="150"/>
        <v>11.35</v>
      </c>
      <c r="S1274" s="359" t="s">
        <v>8261</v>
      </c>
      <c r="T1274" s="475"/>
    </row>
    <row r="1275" spans="1:20" ht="15.75" x14ac:dyDescent="0.2">
      <c r="A1275" s="222">
        <v>1258</v>
      </c>
      <c r="B1275" s="283">
        <v>2861</v>
      </c>
      <c r="C1275" s="331" t="s">
        <v>8264</v>
      </c>
      <c r="D1275" s="332"/>
      <c r="E1275" s="385" t="s">
        <v>861</v>
      </c>
      <c r="F1275" s="323" t="s">
        <v>8265</v>
      </c>
      <c r="G1275" s="512" t="str">
        <f t="shared" si="148"/>
        <v>фото</v>
      </c>
      <c r="H1275" s="223"/>
      <c r="I1275" s="333" t="s">
        <v>8266</v>
      </c>
      <c r="J1275" s="334" t="s">
        <v>368</v>
      </c>
      <c r="K1275" s="335" t="s">
        <v>872</v>
      </c>
      <c r="L1275" s="336">
        <v>10</v>
      </c>
      <c r="M1275" s="337">
        <v>113.5</v>
      </c>
      <c r="N1275" s="338"/>
      <c r="O1275" s="149">
        <f t="shared" si="149"/>
        <v>0</v>
      </c>
      <c r="P1275" s="184">
        <v>4607109978900</v>
      </c>
      <c r="Q1275" s="504" t="s">
        <v>7296</v>
      </c>
      <c r="R1275" s="355">
        <f t="shared" si="150"/>
        <v>11.35</v>
      </c>
      <c r="S1275" s="359" t="s">
        <v>8264</v>
      </c>
      <c r="T1275" s="475"/>
    </row>
    <row r="1276" spans="1:20" ht="15.75" x14ac:dyDescent="0.2">
      <c r="A1276" s="222">
        <v>1259</v>
      </c>
      <c r="B1276" s="283">
        <v>1435</v>
      </c>
      <c r="C1276" s="331" t="s">
        <v>8267</v>
      </c>
      <c r="D1276" s="332"/>
      <c r="E1276" s="385" t="s">
        <v>861</v>
      </c>
      <c r="F1276" s="323" t="s">
        <v>8268</v>
      </c>
      <c r="G1276" s="512" t="str">
        <f t="shared" si="148"/>
        <v>фото</v>
      </c>
      <c r="H1276" s="223"/>
      <c r="I1276" s="333" t="s">
        <v>8269</v>
      </c>
      <c r="J1276" s="334" t="s">
        <v>368</v>
      </c>
      <c r="K1276" s="335" t="s">
        <v>872</v>
      </c>
      <c r="L1276" s="336">
        <v>9</v>
      </c>
      <c r="M1276" s="337">
        <v>102.8</v>
      </c>
      <c r="N1276" s="338"/>
      <c r="O1276" s="149">
        <f t="shared" si="149"/>
        <v>0</v>
      </c>
      <c r="P1276" s="184">
        <v>4607109928707</v>
      </c>
      <c r="Q1276" s="504" t="s">
        <v>7296</v>
      </c>
      <c r="R1276" s="355">
        <f t="shared" si="150"/>
        <v>11.42</v>
      </c>
      <c r="S1276" s="359" t="s">
        <v>8267</v>
      </c>
      <c r="T1276" s="475"/>
    </row>
    <row r="1277" spans="1:20" ht="15.75" x14ac:dyDescent="0.2">
      <c r="A1277" s="222">
        <v>1260</v>
      </c>
      <c r="B1277" s="283">
        <v>7521</v>
      </c>
      <c r="C1277" s="331" t="s">
        <v>4692</v>
      </c>
      <c r="D1277" s="332"/>
      <c r="E1277" s="285" t="s">
        <v>862</v>
      </c>
      <c r="F1277" s="322" t="s">
        <v>3060</v>
      </c>
      <c r="G1277" s="512" t="str">
        <f t="shared" si="148"/>
        <v>фото</v>
      </c>
      <c r="H1277" s="223"/>
      <c r="I1277" s="333" t="s">
        <v>3061</v>
      </c>
      <c r="J1277" s="334" t="s">
        <v>1391</v>
      </c>
      <c r="K1277" s="335" t="s">
        <v>851</v>
      </c>
      <c r="L1277" s="336">
        <v>10</v>
      </c>
      <c r="M1277" s="337">
        <v>109.9</v>
      </c>
      <c r="N1277" s="338"/>
      <c r="O1277" s="149">
        <f t="shared" si="149"/>
        <v>0</v>
      </c>
      <c r="P1277" s="184">
        <v>4607109938423</v>
      </c>
      <c r="Q1277" s="339"/>
      <c r="R1277" s="355">
        <f t="shared" si="150"/>
        <v>10.99</v>
      </c>
      <c r="S1277" s="359" t="s">
        <v>4692</v>
      </c>
      <c r="T1277" s="475"/>
    </row>
    <row r="1278" spans="1:20" ht="15.75" x14ac:dyDescent="0.2">
      <c r="A1278" s="222">
        <v>1261</v>
      </c>
      <c r="B1278" s="283">
        <v>2837</v>
      </c>
      <c r="C1278" s="331" t="s">
        <v>3058</v>
      </c>
      <c r="D1278" s="332"/>
      <c r="E1278" s="285" t="s">
        <v>862</v>
      </c>
      <c r="F1278" s="322" t="s">
        <v>1414</v>
      </c>
      <c r="G1278" s="512" t="str">
        <f t="shared" si="148"/>
        <v>фото</v>
      </c>
      <c r="H1278" s="223"/>
      <c r="I1278" s="333" t="s">
        <v>6607</v>
      </c>
      <c r="J1278" s="334" t="s">
        <v>1401</v>
      </c>
      <c r="K1278" s="335" t="s">
        <v>860</v>
      </c>
      <c r="L1278" s="336">
        <v>8</v>
      </c>
      <c r="M1278" s="337">
        <v>92.2</v>
      </c>
      <c r="N1278" s="338"/>
      <c r="O1278" s="149">
        <f t="shared" si="149"/>
        <v>0</v>
      </c>
      <c r="P1278" s="184">
        <v>4607109985328</v>
      </c>
      <c r="Q1278" s="339"/>
      <c r="R1278" s="355">
        <f t="shared" si="150"/>
        <v>11.53</v>
      </c>
      <c r="S1278" s="359" t="s">
        <v>3058</v>
      </c>
      <c r="T1278" s="475"/>
    </row>
    <row r="1279" spans="1:20" ht="15.75" x14ac:dyDescent="0.2">
      <c r="A1279" s="222">
        <v>1262</v>
      </c>
      <c r="B1279" s="283">
        <v>41</v>
      </c>
      <c r="C1279" s="331" t="s">
        <v>3059</v>
      </c>
      <c r="D1279" s="332"/>
      <c r="E1279" s="285" t="s">
        <v>862</v>
      </c>
      <c r="F1279" s="322" t="s">
        <v>1415</v>
      </c>
      <c r="G1279" s="512" t="str">
        <f t="shared" si="148"/>
        <v>фото</v>
      </c>
      <c r="H1279" s="223"/>
      <c r="I1279" s="333" t="s">
        <v>461</v>
      </c>
      <c r="J1279" s="334" t="s">
        <v>1391</v>
      </c>
      <c r="K1279" s="335" t="s">
        <v>859</v>
      </c>
      <c r="L1279" s="336">
        <v>7</v>
      </c>
      <c r="M1279" s="337">
        <v>117.6</v>
      </c>
      <c r="N1279" s="338"/>
      <c r="O1279" s="149">
        <f t="shared" si="149"/>
        <v>0</v>
      </c>
      <c r="P1279" s="184">
        <v>4607109978948</v>
      </c>
      <c r="Q1279" s="339"/>
      <c r="R1279" s="355">
        <f t="shared" si="150"/>
        <v>16.8</v>
      </c>
      <c r="S1279" s="359" t="s">
        <v>3059</v>
      </c>
      <c r="T1279" s="475"/>
    </row>
    <row r="1280" spans="1:20" ht="15.75" x14ac:dyDescent="0.2">
      <c r="A1280" s="222">
        <v>1263</v>
      </c>
      <c r="B1280" s="283">
        <v>7522</v>
      </c>
      <c r="C1280" s="331" t="s">
        <v>3737</v>
      </c>
      <c r="D1280" s="332"/>
      <c r="E1280" s="285" t="s">
        <v>862</v>
      </c>
      <c r="F1280" s="322" t="s">
        <v>3062</v>
      </c>
      <c r="G1280" s="512" t="str">
        <f t="shared" si="148"/>
        <v>фото</v>
      </c>
      <c r="H1280" s="223"/>
      <c r="I1280" s="333" t="s">
        <v>3063</v>
      </c>
      <c r="J1280" s="334">
        <v>25</v>
      </c>
      <c r="K1280" s="335" t="s">
        <v>845</v>
      </c>
      <c r="L1280" s="336">
        <v>2</v>
      </c>
      <c r="M1280" s="337">
        <v>255.5</v>
      </c>
      <c r="N1280" s="338"/>
      <c r="O1280" s="149">
        <f t="shared" si="149"/>
        <v>0</v>
      </c>
      <c r="P1280" s="184">
        <v>4607109938416</v>
      </c>
      <c r="Q1280" s="339"/>
      <c r="R1280" s="355">
        <f t="shared" si="150"/>
        <v>127.75</v>
      </c>
      <c r="S1280" s="359" t="s">
        <v>3737</v>
      </c>
      <c r="T1280" s="475"/>
    </row>
    <row r="1281" spans="1:20" ht="15.75" x14ac:dyDescent="0.2">
      <c r="A1281" s="222">
        <v>1264</v>
      </c>
      <c r="B1281" s="283">
        <v>2577</v>
      </c>
      <c r="C1281" s="331" t="s">
        <v>8270</v>
      </c>
      <c r="D1281" s="332"/>
      <c r="E1281" s="385" t="s">
        <v>862</v>
      </c>
      <c r="F1281" s="323" t="s">
        <v>8271</v>
      </c>
      <c r="G1281" s="512" t="str">
        <f t="shared" si="148"/>
        <v>фото</v>
      </c>
      <c r="H1281" s="223"/>
      <c r="I1281" s="333" t="s">
        <v>8272</v>
      </c>
      <c r="J1281" s="334">
        <v>20</v>
      </c>
      <c r="K1281" s="335" t="s">
        <v>863</v>
      </c>
      <c r="L1281" s="336">
        <v>10</v>
      </c>
      <c r="M1281" s="337">
        <v>92.2</v>
      </c>
      <c r="N1281" s="338"/>
      <c r="O1281" s="149">
        <f t="shared" si="149"/>
        <v>0</v>
      </c>
      <c r="P1281" s="184">
        <v>4607109970324</v>
      </c>
      <c r="Q1281" s="504" t="s">
        <v>7296</v>
      </c>
      <c r="R1281" s="355">
        <f t="shared" si="150"/>
        <v>9.2200000000000006</v>
      </c>
      <c r="S1281" s="359" t="s">
        <v>8270</v>
      </c>
      <c r="T1281" s="475"/>
    </row>
    <row r="1282" spans="1:20" ht="15.75" x14ac:dyDescent="0.2">
      <c r="A1282" s="222">
        <v>1265</v>
      </c>
      <c r="B1282" s="283">
        <v>2866</v>
      </c>
      <c r="C1282" s="331" t="s">
        <v>4695</v>
      </c>
      <c r="D1282" s="332"/>
      <c r="E1282" s="285" t="s">
        <v>862</v>
      </c>
      <c r="F1282" s="322" t="s">
        <v>1417</v>
      </c>
      <c r="G1282" s="512" t="str">
        <f t="shared" si="148"/>
        <v>фото</v>
      </c>
      <c r="H1282" s="223"/>
      <c r="I1282" s="333" t="s">
        <v>1418</v>
      </c>
      <c r="J1282" s="334" t="s">
        <v>1391</v>
      </c>
      <c r="K1282" s="335" t="s">
        <v>863</v>
      </c>
      <c r="L1282" s="336">
        <v>10</v>
      </c>
      <c r="M1282" s="337">
        <v>78</v>
      </c>
      <c r="N1282" s="338"/>
      <c r="O1282" s="149">
        <f t="shared" si="149"/>
        <v>0</v>
      </c>
      <c r="P1282" s="184">
        <v>4607109978962</v>
      </c>
      <c r="Q1282" s="339"/>
      <c r="R1282" s="355">
        <f t="shared" si="150"/>
        <v>7.8</v>
      </c>
      <c r="S1282" s="359" t="s">
        <v>4695</v>
      </c>
      <c r="T1282" s="475"/>
    </row>
    <row r="1283" spans="1:20" ht="15.75" x14ac:dyDescent="0.2">
      <c r="A1283" s="222">
        <v>1266</v>
      </c>
      <c r="B1283" s="283">
        <v>2906</v>
      </c>
      <c r="C1283" s="331" t="s">
        <v>3057</v>
      </c>
      <c r="D1283" s="332"/>
      <c r="E1283" s="285" t="s">
        <v>1412</v>
      </c>
      <c r="F1283" s="322" t="s">
        <v>1413</v>
      </c>
      <c r="G1283" s="512" t="str">
        <f t="shared" si="148"/>
        <v>фото</v>
      </c>
      <c r="H1283" s="223"/>
      <c r="I1283" s="333" t="s">
        <v>850</v>
      </c>
      <c r="J1283" s="334" t="s">
        <v>1401</v>
      </c>
      <c r="K1283" s="335" t="s">
        <v>851</v>
      </c>
      <c r="L1283" s="336">
        <v>15</v>
      </c>
      <c r="M1283" s="337">
        <v>60.2</v>
      </c>
      <c r="N1283" s="338"/>
      <c r="O1283" s="149">
        <f t="shared" si="149"/>
        <v>0</v>
      </c>
      <c r="P1283" s="184">
        <v>4607109985311</v>
      </c>
      <c r="Q1283" s="339"/>
      <c r="R1283" s="355">
        <f t="shared" si="150"/>
        <v>4.01</v>
      </c>
      <c r="S1283" s="359" t="s">
        <v>3057</v>
      </c>
      <c r="T1283" s="475"/>
    </row>
    <row r="1284" spans="1:20" ht="25.5" x14ac:dyDescent="0.2">
      <c r="A1284" s="222">
        <v>1267</v>
      </c>
      <c r="B1284" s="283">
        <v>6760</v>
      </c>
      <c r="C1284" s="331" t="s">
        <v>3064</v>
      </c>
      <c r="D1284" s="332"/>
      <c r="E1284" s="285" t="s">
        <v>71</v>
      </c>
      <c r="F1284" s="322" t="s">
        <v>362</v>
      </c>
      <c r="G1284" s="512" t="str">
        <f t="shared" si="148"/>
        <v>фото</v>
      </c>
      <c r="H1284" s="223"/>
      <c r="I1284" s="333" t="s">
        <v>363</v>
      </c>
      <c r="J1284" s="334">
        <v>70</v>
      </c>
      <c r="K1284" s="335" t="s">
        <v>851</v>
      </c>
      <c r="L1284" s="336">
        <v>10</v>
      </c>
      <c r="M1284" s="337">
        <v>163.19999999999999</v>
      </c>
      <c r="N1284" s="338"/>
      <c r="O1284" s="149">
        <f t="shared" si="149"/>
        <v>0</v>
      </c>
      <c r="P1284" s="184">
        <v>4607109944042</v>
      </c>
      <c r="Q1284" s="339"/>
      <c r="R1284" s="355">
        <f t="shared" si="150"/>
        <v>16.32</v>
      </c>
      <c r="S1284" s="359" t="s">
        <v>3064</v>
      </c>
      <c r="T1284" s="475"/>
    </row>
    <row r="1285" spans="1:20" ht="25.5" x14ac:dyDescent="0.2">
      <c r="A1285" s="222">
        <v>1268</v>
      </c>
      <c r="B1285" s="283">
        <v>6761</v>
      </c>
      <c r="C1285" s="331" t="s">
        <v>3065</v>
      </c>
      <c r="D1285" s="332"/>
      <c r="E1285" s="285" t="s">
        <v>71</v>
      </c>
      <c r="F1285" s="322" t="s">
        <v>364</v>
      </c>
      <c r="G1285" s="512" t="str">
        <f t="shared" si="148"/>
        <v>фото</v>
      </c>
      <c r="H1285" s="223"/>
      <c r="I1285" s="333" t="s">
        <v>365</v>
      </c>
      <c r="J1285" s="334" t="s">
        <v>1401</v>
      </c>
      <c r="K1285" s="335" t="s">
        <v>851</v>
      </c>
      <c r="L1285" s="336">
        <v>10</v>
      </c>
      <c r="M1285" s="337">
        <v>193.4</v>
      </c>
      <c r="N1285" s="338"/>
      <c r="O1285" s="149">
        <f t="shared" si="149"/>
        <v>0</v>
      </c>
      <c r="P1285" s="184">
        <v>4607109944059</v>
      </c>
      <c r="Q1285" s="339"/>
      <c r="R1285" s="355">
        <f t="shared" si="150"/>
        <v>19.34</v>
      </c>
      <c r="S1285" s="359" t="s">
        <v>3065</v>
      </c>
      <c r="T1285" s="475"/>
    </row>
    <row r="1286" spans="1:20" ht="25.5" x14ac:dyDescent="0.2">
      <c r="A1286" s="222">
        <v>1269</v>
      </c>
      <c r="B1286" s="283">
        <v>6759</v>
      </c>
      <c r="C1286" s="331" t="s">
        <v>3066</v>
      </c>
      <c r="D1286" s="332"/>
      <c r="E1286" s="285" t="s">
        <v>71</v>
      </c>
      <c r="F1286" s="322" t="s">
        <v>366</v>
      </c>
      <c r="G1286" s="512" t="str">
        <f t="shared" si="148"/>
        <v>фото</v>
      </c>
      <c r="H1286" s="223"/>
      <c r="I1286" s="333" t="s">
        <v>367</v>
      </c>
      <c r="J1286" s="334" t="s">
        <v>368</v>
      </c>
      <c r="K1286" s="335" t="s">
        <v>851</v>
      </c>
      <c r="L1286" s="336">
        <v>10</v>
      </c>
      <c r="M1286" s="337">
        <v>282.10000000000002</v>
      </c>
      <c r="N1286" s="338"/>
      <c r="O1286" s="149">
        <f t="shared" si="149"/>
        <v>0</v>
      </c>
      <c r="P1286" s="184">
        <v>4607109944035</v>
      </c>
      <c r="Q1286" s="339"/>
      <c r="R1286" s="355">
        <f t="shared" si="150"/>
        <v>28.21</v>
      </c>
      <c r="S1286" s="359" t="s">
        <v>3066</v>
      </c>
      <c r="T1286" s="475"/>
    </row>
    <row r="1287" spans="1:20" x14ac:dyDescent="0.2">
      <c r="B1287" s="495"/>
      <c r="C1287" s="496"/>
      <c r="D1287" s="496"/>
      <c r="E1287" s="497"/>
      <c r="F1287" s="498"/>
      <c r="G1287" s="498"/>
      <c r="H1287" s="498"/>
      <c r="I1287" s="499"/>
      <c r="J1287" s="500"/>
      <c r="K1287" s="245"/>
      <c r="L1287" s="246"/>
      <c r="M1287" s="499"/>
      <c r="N1287" s="245"/>
    </row>
    <row r="1288" spans="1:20" ht="15" x14ac:dyDescent="0.25">
      <c r="B1288" s="495"/>
      <c r="C1288" s="496"/>
      <c r="D1288" s="496"/>
      <c r="E1288" s="501" t="s">
        <v>8342</v>
      </c>
      <c r="F1288" s="498"/>
      <c r="G1288" s="498"/>
      <c r="H1288" s="498"/>
      <c r="I1288" s="499"/>
      <c r="J1288" s="500"/>
      <c r="K1288" s="245"/>
      <c r="L1288" s="246"/>
      <c r="M1288" s="499"/>
      <c r="N1288" s="245"/>
    </row>
    <row r="1289" spans="1:20" ht="15" x14ac:dyDescent="0.2">
      <c r="B1289" s="495"/>
      <c r="C1289" s="496"/>
      <c r="D1289" s="496"/>
      <c r="E1289" s="502" t="s">
        <v>8343</v>
      </c>
      <c r="F1289" s="498"/>
      <c r="G1289" s="498"/>
      <c r="H1289" s="498"/>
      <c r="I1289" s="499"/>
      <c r="J1289" s="500"/>
      <c r="K1289" s="245"/>
      <c r="L1289" s="246"/>
      <c r="M1289" s="499"/>
      <c r="N1289" s="245"/>
    </row>
    <row r="1290" spans="1:20" x14ac:dyDescent="0.2">
      <c r="B1290" s="495"/>
      <c r="C1290" s="496"/>
      <c r="D1290" s="496"/>
      <c r="E1290" s="497"/>
      <c r="F1290" s="498"/>
      <c r="G1290" s="498"/>
      <c r="H1290" s="498"/>
      <c r="I1290" s="499"/>
      <c r="J1290" s="500"/>
      <c r="K1290" s="245"/>
      <c r="L1290" s="246"/>
      <c r="M1290" s="499"/>
      <c r="N1290" s="245"/>
    </row>
    <row r="1291" spans="1:20" x14ac:dyDescent="0.2">
      <c r="B1291" s="495"/>
      <c r="C1291" s="496"/>
      <c r="D1291" s="496"/>
      <c r="E1291" s="497"/>
      <c r="F1291" s="498"/>
      <c r="G1291" s="498"/>
      <c r="H1291" s="498"/>
      <c r="I1291" s="499"/>
      <c r="J1291" s="500"/>
      <c r="K1291" s="245"/>
      <c r="L1291" s="246"/>
      <c r="M1291" s="499"/>
      <c r="N1291" s="245"/>
    </row>
  </sheetData>
  <sheetProtection sort="0" autoFilter="0"/>
  <protectedRanges>
    <protectedRange sqref="N17" name="Количество"/>
    <protectedRange sqref="N4" name="Диапазон1_3_1"/>
  </protectedRanges>
  <autoFilter ref="A17:S1286"/>
  <dataConsolidate/>
  <mergeCells count="17">
    <mergeCell ref="O9:R13"/>
    <mergeCell ref="L14:N14"/>
    <mergeCell ref="L15:N15"/>
    <mergeCell ref="A14:A16"/>
    <mergeCell ref="E14:F16"/>
    <mergeCell ref="I14:I16"/>
    <mergeCell ref="B14:B16"/>
    <mergeCell ref="M9:N10"/>
    <mergeCell ref="B1:I5"/>
    <mergeCell ref="K14:K16"/>
    <mergeCell ref="E7:I7"/>
    <mergeCell ref="J14:J16"/>
    <mergeCell ref="L1:N1"/>
    <mergeCell ref="L2:N4"/>
    <mergeCell ref="M5:N5"/>
    <mergeCell ref="L6:N7"/>
    <mergeCell ref="G14:H16"/>
  </mergeCells>
  <phoneticPr fontId="53" type="noConversion"/>
  <conditionalFormatting sqref="B18:D19 B110:D110 B177:D177 B182:D182 B257:D257 B300:D300 B337:D337 B409:D409 B444:D444 B459:D459 B487:D487 B494:D494 B512:D512 B651:D651 B664:D664 B673:D673 B679:D679 B697:D698 B703:D703 B768:D768 B777:D777 B790:D790 B794:D795 B809:D809 B921:D921 B937:D937 B1017:D1018 B1032:D1032 B1051:D1051 B1059:D1059 B1064:D1065 B1085:D1085 B1094:D1094 B1098:D1099 B1118:D1119 B1124:D1124 B1138:D1139 B1146:D1147 B1154:D1154 B1178:D1178 B1201:D1202">
    <cfRule type="duplicateValues" dxfId="195" priority="47"/>
  </conditionalFormatting>
  <conditionalFormatting sqref="Q18:S18 S19 S110 S177 S182 S257 S300 S337 S409 S444 S459 S487 S494 S512 S651 S664 S673 Q697:S697 S679 S698 S703 S768 S777 Q794:S794 S790 S795 S809 S921 Q1017:S1017 S937 S1018 S1032 S1051 Q1064:S1064 S1059 S1065 S1085 Q1098:S1098 S1094 Q1118:S1118 S1099 S1119 Q1138:S1138 S1124 Q1146:S1146 S1139 S1147 S1154 Q1201:S1201 S1178 S1202">
    <cfRule type="cellIs" dxfId="194" priority="45" operator="equal">
      <formula>"нов18"</formula>
    </cfRule>
    <cfRule type="expression" dxfId="193" priority="46">
      <formula>нов18</formula>
    </cfRule>
  </conditionalFormatting>
  <conditionalFormatting sqref="P18 P697 P794 P1017 P1064 P1098 P1118 P1138 P1146 P1201">
    <cfRule type="duplicateValues" dxfId="192" priority="43"/>
    <cfRule type="duplicateValues" dxfId="191" priority="44"/>
  </conditionalFormatting>
  <conditionalFormatting sqref="B20">
    <cfRule type="duplicateValues" dxfId="190" priority="42"/>
  </conditionalFormatting>
  <conditionalFormatting sqref="B21:B109">
    <cfRule type="duplicateValues" dxfId="189" priority="41"/>
  </conditionalFormatting>
  <conditionalFormatting sqref="B111:B176">
    <cfRule type="duplicateValues" dxfId="188" priority="40"/>
  </conditionalFormatting>
  <conditionalFormatting sqref="B178:B181">
    <cfRule type="duplicateValues" dxfId="187" priority="39"/>
  </conditionalFormatting>
  <conditionalFormatting sqref="B183:B256">
    <cfRule type="duplicateValues" dxfId="186" priority="38"/>
  </conditionalFormatting>
  <conditionalFormatting sqref="B258:B299">
    <cfRule type="duplicateValues" dxfId="185" priority="37"/>
  </conditionalFormatting>
  <conditionalFormatting sqref="B301:B336">
    <cfRule type="duplicateValues" dxfId="184" priority="36"/>
  </conditionalFormatting>
  <conditionalFormatting sqref="B338:B408">
    <cfRule type="duplicateValues" dxfId="183" priority="35"/>
  </conditionalFormatting>
  <conditionalFormatting sqref="B410:B443">
    <cfRule type="duplicateValues" dxfId="182" priority="34"/>
  </conditionalFormatting>
  <conditionalFormatting sqref="B445:B458">
    <cfRule type="duplicateValues" dxfId="181" priority="33"/>
  </conditionalFormatting>
  <conditionalFormatting sqref="B460:B486">
    <cfRule type="duplicateValues" dxfId="180" priority="32"/>
  </conditionalFormatting>
  <conditionalFormatting sqref="B488:B493">
    <cfRule type="duplicateValues" dxfId="179" priority="31"/>
  </conditionalFormatting>
  <conditionalFormatting sqref="B495:B511">
    <cfRule type="duplicateValues" dxfId="178" priority="30"/>
  </conditionalFormatting>
  <conditionalFormatting sqref="B513:B650">
    <cfRule type="duplicateValues" dxfId="177" priority="29"/>
  </conditionalFormatting>
  <conditionalFormatting sqref="B652:B663">
    <cfRule type="duplicateValues" dxfId="176" priority="28"/>
  </conditionalFormatting>
  <conditionalFormatting sqref="B665:B672">
    <cfRule type="duplicateValues" dxfId="175" priority="27"/>
  </conditionalFormatting>
  <conditionalFormatting sqref="B674:B678">
    <cfRule type="duplicateValues" dxfId="174" priority="26"/>
  </conditionalFormatting>
  <conditionalFormatting sqref="B680:B696">
    <cfRule type="duplicateValues" dxfId="173" priority="25"/>
  </conditionalFormatting>
  <conditionalFormatting sqref="B699:B702">
    <cfRule type="duplicateValues" dxfId="172" priority="24"/>
  </conditionalFormatting>
  <conditionalFormatting sqref="B704:B767">
    <cfRule type="duplicateValues" dxfId="171" priority="23"/>
  </conditionalFormatting>
  <conditionalFormatting sqref="B769:B776">
    <cfRule type="duplicateValues" dxfId="170" priority="22"/>
  </conditionalFormatting>
  <conditionalFormatting sqref="B778:B789">
    <cfRule type="duplicateValues" dxfId="169" priority="21"/>
  </conditionalFormatting>
  <conditionalFormatting sqref="B791:B793">
    <cfRule type="duplicateValues" dxfId="168" priority="20"/>
  </conditionalFormatting>
  <conditionalFormatting sqref="B796:B808">
    <cfRule type="duplicateValues" dxfId="167" priority="19"/>
  </conditionalFormatting>
  <conditionalFormatting sqref="B810:B920">
    <cfRule type="duplicateValues" dxfId="166" priority="18"/>
  </conditionalFormatting>
  <conditionalFormatting sqref="B922:B936">
    <cfRule type="duplicateValues" dxfId="165" priority="17"/>
  </conditionalFormatting>
  <conditionalFormatting sqref="B938:B1016">
    <cfRule type="duplicateValues" dxfId="164" priority="16"/>
  </conditionalFormatting>
  <conditionalFormatting sqref="B1019:B1031">
    <cfRule type="duplicateValues" dxfId="163" priority="15"/>
  </conditionalFormatting>
  <conditionalFormatting sqref="B1033:B1050">
    <cfRule type="duplicateValues" dxfId="162" priority="14"/>
  </conditionalFormatting>
  <conditionalFormatting sqref="B1052:B1058">
    <cfRule type="duplicateValues" dxfId="161" priority="13"/>
  </conditionalFormatting>
  <conditionalFormatting sqref="B1060:B1063">
    <cfRule type="duplicateValues" dxfId="160" priority="12"/>
  </conditionalFormatting>
  <conditionalFormatting sqref="B1066:B1084">
    <cfRule type="duplicateValues" dxfId="159" priority="11"/>
  </conditionalFormatting>
  <conditionalFormatting sqref="B1086:B1093">
    <cfRule type="duplicateValues" dxfId="158" priority="10"/>
  </conditionalFormatting>
  <conditionalFormatting sqref="B1095:B1097">
    <cfRule type="duplicateValues" dxfId="157" priority="9"/>
  </conditionalFormatting>
  <conditionalFormatting sqref="B1100:B1117">
    <cfRule type="duplicateValues" dxfId="156" priority="8"/>
  </conditionalFormatting>
  <conditionalFormatting sqref="B1120:B1123">
    <cfRule type="duplicateValues" dxfId="155" priority="7"/>
  </conditionalFormatting>
  <conditionalFormatting sqref="B1125:B1137">
    <cfRule type="duplicateValues" dxfId="154" priority="6"/>
  </conditionalFormatting>
  <conditionalFormatting sqref="B1140:B1145">
    <cfRule type="duplicateValues" dxfId="153" priority="5"/>
  </conditionalFormatting>
  <conditionalFormatting sqref="B1148:B1153">
    <cfRule type="duplicateValues" dxfId="152" priority="4"/>
  </conditionalFormatting>
  <conditionalFormatting sqref="B1155:B1177">
    <cfRule type="duplicateValues" dxfId="151" priority="3"/>
  </conditionalFormatting>
  <conditionalFormatting sqref="B1179:B1200">
    <cfRule type="duplicateValues" dxfId="150" priority="2"/>
  </conditionalFormatting>
  <conditionalFormatting sqref="B1203:B1286">
    <cfRule type="duplicateValues" dxfId="149" priority="1"/>
  </conditionalFormatting>
  <printOptions horizontalCentered="1"/>
  <pageMargins left="0.15748031496062992" right="0.15748031496062992" top="0.74803149606299213" bottom="0.51181102362204722" header="0.15748031496062992" footer="0.15748031496062992"/>
  <pageSetup paperSize="9" scale="67" fitToHeight="20" orientation="portrait" r:id="rId1"/>
  <headerFooter alignWithMargins="0">
    <oddHeader>&amp;L&amp;8Прайс для предварительных заказов
от 10-05-2018
&amp;C&amp;"Arial Cyr,полужирный"&amp;12Программа &amp;A
"COLOR LINE"
&amp;RЗаявки присылайте
на  эл. адрес gardenbulbs@yandex.ru 
тел.: (495) 974-88-36, 935-86-42</oddHeader>
    <oddFooter>&amp;Lgardenbulbs@yandex.ru&amp;CСтраница &amp;P из &amp;N&amp;Rинтернет-каталог
www.gardenbulbs.ru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enableFormatConditionsCalculation="0">
    <tabColor indexed="58"/>
  </sheetPr>
  <dimension ref="A1:X1293"/>
  <sheetViews>
    <sheetView view="pageBreakPreview" topLeftCell="B1" zoomScale="85" zoomScaleNormal="100" zoomScaleSheetLayoutView="85" workbookViewId="0">
      <pane ySplit="19" topLeftCell="A20" activePane="bottomLeft" state="frozen"/>
      <selection pane="bottomLeft" activeCell="N23" sqref="N23"/>
    </sheetView>
  </sheetViews>
  <sheetFormatPr defaultColWidth="9.140625" defaultRowHeight="12.75" x14ac:dyDescent="0.2"/>
  <cols>
    <col min="1" max="1" width="3.140625" style="3" hidden="1" customWidth="1"/>
    <col min="2" max="2" width="7" style="5" customWidth="1"/>
    <col min="3" max="3" width="5.140625" style="5" hidden="1" customWidth="1"/>
    <col min="4" max="4" width="3.85546875" style="5" hidden="1" customWidth="1"/>
    <col min="5" max="5" width="15.28515625" style="3" customWidth="1"/>
    <col min="6" max="6" width="20.85546875" style="3" customWidth="1"/>
    <col min="7" max="7" width="21.28515625" style="6" customWidth="1"/>
    <col min="8" max="8" width="12.28515625" style="6" customWidth="1"/>
    <col min="9" max="9" width="30.85546875" style="6" customWidth="1"/>
    <col min="10" max="10" width="6.42578125" style="3" customWidth="1"/>
    <col min="11" max="11" width="7" style="3" customWidth="1"/>
    <col min="12" max="12" width="9.42578125" style="3" customWidth="1"/>
    <col min="13" max="13" width="9.85546875" style="7" customWidth="1"/>
    <col min="14" max="14" width="11.42578125" style="189" customWidth="1"/>
    <col min="15" max="15" width="10.85546875" style="189" customWidth="1"/>
    <col min="16" max="16" width="12.5703125" style="3" customWidth="1"/>
    <col min="17" max="17" width="19" style="266" customWidth="1"/>
    <col min="18" max="18" width="6.140625" style="3" customWidth="1"/>
    <col min="19" max="19" width="8.85546875" style="3" customWidth="1"/>
    <col min="20" max="20" width="17.140625" style="3" customWidth="1"/>
    <col min="21" max="16384" width="9.140625" style="3"/>
  </cols>
  <sheetData>
    <row r="1" spans="2:24" ht="15" customHeight="1" thickBot="1" x14ac:dyDescent="0.25">
      <c r="B1" s="753" t="s">
        <v>7272</v>
      </c>
      <c r="C1" s="753"/>
      <c r="D1" s="753"/>
      <c r="E1" s="753"/>
      <c r="F1" s="753"/>
      <c r="G1" s="753"/>
      <c r="H1" s="753"/>
      <c r="I1" s="753"/>
      <c r="J1" s="188"/>
      <c r="K1" s="763" t="s">
        <v>822</v>
      </c>
      <c r="L1" s="763"/>
      <c r="M1" s="763"/>
      <c r="N1" s="764"/>
    </row>
    <row r="2" spans="2:24" ht="7.5" customHeight="1" x14ac:dyDescent="0.2">
      <c r="B2" s="753"/>
      <c r="C2" s="753"/>
      <c r="D2" s="753"/>
      <c r="E2" s="753"/>
      <c r="F2" s="753"/>
      <c r="G2" s="753"/>
      <c r="H2" s="753"/>
      <c r="I2" s="753"/>
      <c r="J2" s="188"/>
      <c r="K2" s="766">
        <f>'ЗАКАЗ-ФОРМА'!C21</f>
        <v>0</v>
      </c>
      <c r="L2" s="767"/>
      <c r="M2" s="767"/>
      <c r="N2" s="768"/>
      <c r="O2" s="167"/>
      <c r="P2" s="167"/>
      <c r="Q2" s="267"/>
      <c r="R2" s="167"/>
    </row>
    <row r="3" spans="2:24" ht="7.5" customHeight="1" x14ac:dyDescent="0.2">
      <c r="B3" s="753"/>
      <c r="C3" s="753"/>
      <c r="D3" s="753"/>
      <c r="E3" s="753"/>
      <c r="F3" s="753"/>
      <c r="G3" s="753"/>
      <c r="H3" s="753"/>
      <c r="I3" s="753"/>
      <c r="J3" s="188"/>
      <c r="K3" s="769"/>
      <c r="L3" s="770"/>
      <c r="M3" s="770"/>
      <c r="N3" s="771"/>
      <c r="O3" s="167"/>
      <c r="P3" s="167"/>
      <c r="Q3" s="267"/>
      <c r="R3" s="167"/>
      <c r="W3" s="142"/>
      <c r="X3" s="142"/>
    </row>
    <row r="4" spans="2:24" ht="7.5" customHeight="1" thickBot="1" x14ac:dyDescent="0.25">
      <c r="B4" s="753"/>
      <c r="C4" s="753"/>
      <c r="D4" s="753"/>
      <c r="E4" s="753"/>
      <c r="F4" s="753"/>
      <c r="G4" s="753"/>
      <c r="H4" s="753"/>
      <c r="I4" s="753"/>
      <c r="J4" s="188"/>
      <c r="K4" s="772"/>
      <c r="L4" s="773"/>
      <c r="M4" s="773"/>
      <c r="N4" s="774"/>
      <c r="O4" s="167"/>
      <c r="P4" s="167"/>
      <c r="Q4" s="267"/>
      <c r="W4" s="142"/>
      <c r="X4" s="142"/>
    </row>
    <row r="5" spans="2:24" ht="11.1" customHeight="1" thickBot="1" x14ac:dyDescent="0.25">
      <c r="B5" s="171"/>
      <c r="C5" s="754" t="s">
        <v>823</v>
      </c>
      <c r="D5" s="754"/>
      <c r="E5" s="754"/>
      <c r="F5" s="754"/>
      <c r="G5" s="754"/>
      <c r="H5" s="754"/>
      <c r="I5" s="194"/>
      <c r="J5" s="169"/>
      <c r="K5" s="169"/>
      <c r="L5" s="765" t="s">
        <v>824</v>
      </c>
      <c r="M5" s="765"/>
      <c r="N5" s="765"/>
      <c r="O5" s="167"/>
      <c r="P5" s="167"/>
      <c r="Q5" s="267"/>
      <c r="W5" s="142"/>
      <c r="X5" s="142"/>
    </row>
    <row r="6" spans="2:24" ht="8.4499999999999993" customHeight="1" x14ac:dyDescent="0.2">
      <c r="B6" s="171"/>
      <c r="C6" s="754"/>
      <c r="D6" s="754"/>
      <c r="E6" s="754"/>
      <c r="F6" s="754"/>
      <c r="G6" s="754"/>
      <c r="H6" s="754"/>
      <c r="I6" s="194"/>
      <c r="J6" s="169"/>
      <c r="K6" s="169"/>
      <c r="L6" s="775">
        <f>SUM(O23:O1289)</f>
        <v>0</v>
      </c>
      <c r="M6" s="776"/>
      <c r="N6" s="777"/>
      <c r="O6" s="167"/>
      <c r="P6" s="167"/>
      <c r="Q6" s="267"/>
    </row>
    <row r="7" spans="2:24" ht="12.75" customHeight="1" thickBot="1" x14ac:dyDescent="0.25">
      <c r="B7" s="762" t="s">
        <v>825</v>
      </c>
      <c r="C7" s="762"/>
      <c r="D7" s="762"/>
      <c r="E7" s="762"/>
      <c r="F7" s="762"/>
      <c r="G7" s="762"/>
      <c r="H7" s="195"/>
      <c r="I7" s="4"/>
      <c r="J7" s="169"/>
      <c r="K7" s="169"/>
      <c r="L7" s="778"/>
      <c r="M7" s="779"/>
      <c r="N7" s="780"/>
      <c r="O7" s="167"/>
      <c r="P7" s="167"/>
      <c r="Q7" s="267"/>
    </row>
    <row r="8" spans="2:24" ht="12" customHeight="1" thickBot="1" x14ac:dyDescent="0.25">
      <c r="B8" s="171"/>
      <c r="C8" s="171"/>
      <c r="D8" s="171"/>
      <c r="E8" s="169"/>
      <c r="F8" s="169"/>
      <c r="G8" s="172"/>
      <c r="H8" s="172"/>
      <c r="I8" s="172"/>
      <c r="L8" s="509"/>
      <c r="M8" s="509"/>
      <c r="N8" s="509"/>
      <c r="P8" s="167"/>
      <c r="V8" s="142"/>
      <c r="W8" s="142"/>
      <c r="X8" s="142"/>
    </row>
    <row r="9" spans="2:24" ht="16.5" customHeight="1" thickBot="1" x14ac:dyDescent="0.25">
      <c r="B9" s="248" t="s">
        <v>826</v>
      </c>
      <c r="C9" s="248"/>
      <c r="D9" s="248"/>
      <c r="E9" s="249"/>
      <c r="F9" s="250" t="s">
        <v>7273</v>
      </c>
      <c r="G9" s="251"/>
      <c r="H9" s="251"/>
      <c r="I9" s="172"/>
      <c r="J9" s="169"/>
      <c r="K9" s="509"/>
      <c r="L9" s="509"/>
      <c r="M9" s="792">
        <f>SUM(N23:N1289)</f>
        <v>0</v>
      </c>
      <c r="N9" s="793"/>
      <c r="O9" s="167"/>
      <c r="P9" s="167"/>
      <c r="Q9" s="267"/>
      <c r="V9" s="142"/>
      <c r="W9" s="142"/>
      <c r="X9" s="142"/>
    </row>
    <row r="10" spans="2:24" ht="16.5" customHeight="1" x14ac:dyDescent="0.2">
      <c r="B10" s="252"/>
      <c r="C10" s="252"/>
      <c r="D10" s="252"/>
      <c r="E10" s="249"/>
      <c r="F10" s="250" t="s">
        <v>5827</v>
      </c>
      <c r="G10" s="251"/>
      <c r="H10" s="251"/>
      <c r="I10" s="251"/>
      <c r="J10" s="169"/>
      <c r="O10" s="190"/>
    </row>
    <row r="11" spans="2:24" ht="11.25" customHeight="1" x14ac:dyDescent="0.2">
      <c r="B11" s="252"/>
      <c r="C11" s="252"/>
      <c r="D11" s="252"/>
      <c r="E11" s="249"/>
      <c r="F11" s="250" t="s">
        <v>7274</v>
      </c>
      <c r="G11" s="251"/>
      <c r="H11" s="251"/>
      <c r="I11" s="251"/>
      <c r="J11" s="169"/>
      <c r="O11" s="141" t="s">
        <v>63</v>
      </c>
      <c r="P11" s="2"/>
      <c r="S11" s="1"/>
    </row>
    <row r="12" spans="2:24" ht="5.25" customHeight="1" x14ac:dyDescent="0.2">
      <c r="B12" s="252"/>
      <c r="C12" s="252"/>
      <c r="D12" s="252"/>
      <c r="E12" s="249"/>
      <c r="F12" s="250"/>
      <c r="G12" s="251"/>
      <c r="H12" s="251"/>
      <c r="I12" s="251"/>
      <c r="J12" s="755" t="s">
        <v>3963</v>
      </c>
      <c r="K12" s="755"/>
      <c r="L12" s="755"/>
      <c r="M12" s="755"/>
      <c r="N12" s="190" t="s">
        <v>827</v>
      </c>
      <c r="O12" s="190"/>
      <c r="P12" s="2"/>
    </row>
    <row r="13" spans="2:24" ht="5.25" customHeight="1" x14ac:dyDescent="0.2">
      <c r="B13" s="252"/>
      <c r="C13" s="252"/>
      <c r="D13" s="252"/>
      <c r="E13" s="249"/>
      <c r="F13" s="250"/>
      <c r="G13" s="251"/>
      <c r="H13" s="251"/>
      <c r="I13" s="251"/>
      <c r="J13" s="755"/>
      <c r="K13" s="755"/>
      <c r="L13" s="755"/>
      <c r="M13" s="755"/>
      <c r="N13" s="190" t="s">
        <v>828</v>
      </c>
      <c r="O13" s="190"/>
      <c r="P13" s="2"/>
    </row>
    <row r="14" spans="2:24" ht="8.4499999999999993" customHeight="1" x14ac:dyDescent="0.2">
      <c r="B14" s="252" t="s">
        <v>788</v>
      </c>
      <c r="C14" s="252"/>
      <c r="D14" s="252"/>
      <c r="E14" s="249"/>
      <c r="F14" s="250"/>
      <c r="G14" s="251"/>
      <c r="H14" s="251"/>
      <c r="I14" s="251"/>
      <c r="J14" s="169"/>
      <c r="K14" s="790" t="s">
        <v>3264</v>
      </c>
      <c r="L14" s="790"/>
      <c r="M14" s="790"/>
      <c r="N14" s="790"/>
      <c r="O14" s="190"/>
    </row>
    <row r="15" spans="2:24" ht="5.25" customHeight="1" thickBot="1" x14ac:dyDescent="0.25">
      <c r="B15" s="252"/>
      <c r="C15" s="252"/>
      <c r="D15" s="252"/>
      <c r="E15" s="249"/>
      <c r="F15" s="250"/>
      <c r="G15" s="251"/>
      <c r="H15" s="251"/>
      <c r="I15" s="251"/>
      <c r="J15" s="169"/>
      <c r="K15" s="791"/>
      <c r="L15" s="791"/>
      <c r="M15" s="791"/>
      <c r="N15" s="791"/>
    </row>
    <row r="16" spans="2:24" ht="12.75" customHeight="1" x14ac:dyDescent="0.2">
      <c r="B16" s="756" t="s">
        <v>829</v>
      </c>
      <c r="C16" s="253"/>
      <c r="D16" s="253"/>
      <c r="E16" s="781" t="s">
        <v>830</v>
      </c>
      <c r="F16" s="782"/>
      <c r="G16" s="782"/>
      <c r="H16" s="782"/>
      <c r="I16" s="782"/>
      <c r="J16" s="783"/>
      <c r="K16" s="759" t="s">
        <v>831</v>
      </c>
      <c r="L16" s="276" t="s">
        <v>68</v>
      </c>
      <c r="M16" s="270" t="s">
        <v>832</v>
      </c>
      <c r="N16" s="273" t="s">
        <v>875</v>
      </c>
      <c r="O16" s="800" t="s">
        <v>833</v>
      </c>
      <c r="P16" s="797" t="s">
        <v>83</v>
      </c>
      <c r="Q16" s="794" t="s">
        <v>4297</v>
      </c>
      <c r="R16" s="794" t="s">
        <v>1438</v>
      </c>
    </row>
    <row r="17" spans="1:23" ht="10.5" customHeight="1" x14ac:dyDescent="0.2">
      <c r="B17" s="757"/>
      <c r="C17" s="254"/>
      <c r="D17" s="254"/>
      <c r="E17" s="784"/>
      <c r="F17" s="785"/>
      <c r="G17" s="785"/>
      <c r="H17" s="785"/>
      <c r="I17" s="785"/>
      <c r="J17" s="786"/>
      <c r="K17" s="760"/>
      <c r="L17" s="277"/>
      <c r="M17" s="271" t="s">
        <v>7250</v>
      </c>
      <c r="N17" s="274" t="s">
        <v>7251</v>
      </c>
      <c r="O17" s="801"/>
      <c r="P17" s="798"/>
      <c r="Q17" s="795"/>
      <c r="R17" s="795"/>
    </row>
    <row r="18" spans="1:23" ht="9.9499999999999993" customHeight="1" thickBot="1" x14ac:dyDescent="0.25">
      <c r="B18" s="758"/>
      <c r="C18" s="255"/>
      <c r="D18" s="255"/>
      <c r="E18" s="787"/>
      <c r="F18" s="788"/>
      <c r="G18" s="788"/>
      <c r="H18" s="788"/>
      <c r="I18" s="788"/>
      <c r="J18" s="789"/>
      <c r="K18" s="761"/>
      <c r="L18" s="278"/>
      <c r="M18" s="272"/>
      <c r="N18" s="275"/>
      <c r="O18" s="802"/>
      <c r="P18" s="799"/>
      <c r="Q18" s="796"/>
      <c r="R18" s="796"/>
    </row>
    <row r="19" spans="1:23" s="256" customFormat="1" x14ac:dyDescent="0.2">
      <c r="B19" s="98"/>
      <c r="C19" s="98"/>
      <c r="D19" s="98"/>
      <c r="E19" s="99" t="s">
        <v>87</v>
      </c>
      <c r="F19" s="100"/>
      <c r="G19" s="100"/>
      <c r="H19" s="100"/>
      <c r="I19" s="101"/>
      <c r="J19" s="102"/>
      <c r="K19" s="102"/>
      <c r="L19" s="103"/>
      <c r="M19" s="103"/>
      <c r="N19" s="104"/>
      <c r="O19" s="257"/>
      <c r="P19" s="258"/>
      <c r="Q19" s="268"/>
    </row>
    <row r="20" spans="1:23" s="256" customFormat="1" ht="26.45" customHeight="1" x14ac:dyDescent="0.2">
      <c r="B20" s="186"/>
      <c r="C20" s="186"/>
      <c r="D20" s="186"/>
      <c r="E20" s="384" t="s">
        <v>834</v>
      </c>
      <c r="F20" s="260"/>
      <c r="G20" s="259"/>
      <c r="H20" s="259"/>
      <c r="I20" s="261"/>
      <c r="J20" s="262"/>
      <c r="K20" s="263"/>
      <c r="L20" s="263"/>
      <c r="M20" s="264"/>
      <c r="N20" s="187"/>
      <c r="O20" s="187"/>
      <c r="P20" s="381"/>
      <c r="Q20" s="269"/>
      <c r="R20" s="382"/>
    </row>
    <row r="21" spans="1:23" s="265" customFormat="1" ht="18.75" x14ac:dyDescent="0.2">
      <c r="B21" s="383" t="s">
        <v>6977</v>
      </c>
      <c r="C21" s="383"/>
      <c r="D21" s="383"/>
      <c r="E21" s="383"/>
      <c r="F21" s="383"/>
      <c r="G21" s="383"/>
      <c r="H21" s="383"/>
      <c r="I21" s="383"/>
      <c r="J21" s="383"/>
      <c r="K21" s="383"/>
      <c r="L21" s="383"/>
      <c r="M21" s="383"/>
      <c r="N21" s="383"/>
      <c r="O21" s="383"/>
      <c r="P21" s="383"/>
      <c r="Q21" s="383"/>
      <c r="R21" s="383"/>
    </row>
    <row r="22" spans="1:23" s="265" customFormat="1" ht="15" x14ac:dyDescent="0.2">
      <c r="A22" s="491">
        <v>2</v>
      </c>
      <c r="B22" s="472"/>
      <c r="C22" s="329"/>
      <c r="D22" s="329"/>
      <c r="E22" s="286" t="s">
        <v>1441</v>
      </c>
      <c r="F22" s="473"/>
      <c r="G22" s="324"/>
      <c r="H22" s="473"/>
      <c r="I22" s="324"/>
      <c r="J22" s="324"/>
      <c r="K22" s="324"/>
      <c r="L22" s="324"/>
      <c r="M22" s="324"/>
      <c r="N22" s="324"/>
      <c r="O22" s="324"/>
      <c r="P22" s="324"/>
      <c r="Q22" s="330"/>
      <c r="R22" s="324"/>
      <c r="S22" s="474"/>
      <c r="U22" s="373"/>
      <c r="V22" s="373"/>
    </row>
    <row r="23" spans="1:23" s="265" customFormat="1" ht="68.25" customHeight="1" x14ac:dyDescent="0.2">
      <c r="A23" s="492">
        <v>3</v>
      </c>
      <c r="B23" s="283">
        <v>8054</v>
      </c>
      <c r="C23" s="377" t="s">
        <v>3620</v>
      </c>
      <c r="D23" s="377"/>
      <c r="E23" s="284" t="s">
        <v>835</v>
      </c>
      <c r="F23" s="322" t="s">
        <v>3429</v>
      </c>
      <c r="G23" s="378" t="s">
        <v>5126</v>
      </c>
      <c r="H23" s="223" t="str">
        <f t="shared" ref="H23:H86" si="0">HYPERLINK("http://www.gardenbulbs.ru/images/summer_CL/thumbnails/"&amp;C23&amp;".jpg","фото")</f>
        <v>фото</v>
      </c>
      <c r="I23" s="333" t="s">
        <v>6335</v>
      </c>
      <c r="J23" s="334" t="s">
        <v>1446</v>
      </c>
      <c r="K23" s="335" t="s">
        <v>837</v>
      </c>
      <c r="L23" s="336">
        <v>100</v>
      </c>
      <c r="M23" s="379">
        <v>2616</v>
      </c>
      <c r="N23" s="338"/>
      <c r="O23" s="149">
        <f>IF(ISERROR(N23*M23),0,N23*M23)</f>
        <v>0</v>
      </c>
      <c r="P23" s="340">
        <f t="shared" ref="P23:P54" si="1">ROUND(M23/L23,2)</f>
        <v>26.16</v>
      </c>
      <c r="Q23" s="493" t="s">
        <v>3620</v>
      </c>
      <c r="R23" s="224"/>
      <c r="S23" s="372" t="s">
        <v>8018</v>
      </c>
      <c r="T23" s="374"/>
      <c r="U23" s="375"/>
      <c r="V23" s="376"/>
      <c r="W23" s="374"/>
    </row>
    <row r="24" spans="1:23" s="265" customFormat="1" ht="46.5" customHeight="1" x14ac:dyDescent="0.2">
      <c r="A24" s="492">
        <v>4</v>
      </c>
      <c r="B24" s="283">
        <v>8055</v>
      </c>
      <c r="C24" s="377" t="s">
        <v>2108</v>
      </c>
      <c r="D24" s="377"/>
      <c r="E24" s="284" t="s">
        <v>835</v>
      </c>
      <c r="F24" s="322" t="s">
        <v>1442</v>
      </c>
      <c r="G24" s="378" t="s">
        <v>5127</v>
      </c>
      <c r="H24" s="223" t="str">
        <f t="shared" si="0"/>
        <v>фото</v>
      </c>
      <c r="I24" s="333" t="s">
        <v>6336</v>
      </c>
      <c r="J24" s="334" t="s">
        <v>1443</v>
      </c>
      <c r="K24" s="335" t="s">
        <v>837</v>
      </c>
      <c r="L24" s="336">
        <v>100</v>
      </c>
      <c r="M24" s="379">
        <v>2685</v>
      </c>
      <c r="N24" s="338"/>
      <c r="O24" s="149">
        <f t="shared" ref="O24:O87" si="2">IF(ISERROR(N24*M24),0,N24*M24)</f>
        <v>0</v>
      </c>
      <c r="P24" s="340">
        <f t="shared" si="1"/>
        <v>26.85</v>
      </c>
      <c r="Q24" s="493" t="s">
        <v>2108</v>
      </c>
      <c r="R24" s="224"/>
      <c r="S24" s="372" t="s">
        <v>8018</v>
      </c>
      <c r="T24" s="374"/>
      <c r="U24" s="375"/>
      <c r="V24" s="376"/>
      <c r="W24" s="374"/>
    </row>
    <row r="25" spans="1:23" ht="51" x14ac:dyDescent="0.2">
      <c r="A25" s="492">
        <v>5</v>
      </c>
      <c r="B25" s="283">
        <v>8056</v>
      </c>
      <c r="C25" s="377" t="s">
        <v>2109</v>
      </c>
      <c r="D25" s="377"/>
      <c r="E25" s="284" t="s">
        <v>835</v>
      </c>
      <c r="F25" s="322" t="s">
        <v>1447</v>
      </c>
      <c r="G25" s="378" t="s">
        <v>5128</v>
      </c>
      <c r="H25" s="223" t="str">
        <f t="shared" si="0"/>
        <v>фото</v>
      </c>
      <c r="I25" s="333" t="s">
        <v>6337</v>
      </c>
      <c r="J25" s="334" t="s">
        <v>1446</v>
      </c>
      <c r="K25" s="335" t="s">
        <v>837</v>
      </c>
      <c r="L25" s="336">
        <v>100</v>
      </c>
      <c r="M25" s="379">
        <v>1778</v>
      </c>
      <c r="N25" s="338"/>
      <c r="O25" s="149">
        <f t="shared" si="2"/>
        <v>0</v>
      </c>
      <c r="P25" s="340">
        <f t="shared" si="1"/>
        <v>17.78</v>
      </c>
      <c r="Q25" s="493" t="s">
        <v>2109</v>
      </c>
      <c r="R25" s="224"/>
      <c r="S25" s="372" t="s">
        <v>8018</v>
      </c>
    </row>
    <row r="26" spans="1:23" ht="25.5" x14ac:dyDescent="0.2">
      <c r="A26" s="492">
        <v>6</v>
      </c>
      <c r="B26" s="283">
        <v>8057</v>
      </c>
      <c r="C26" s="377" t="s">
        <v>4298</v>
      </c>
      <c r="D26" s="377"/>
      <c r="E26" s="284" t="s">
        <v>835</v>
      </c>
      <c r="F26" s="322" t="s">
        <v>4299</v>
      </c>
      <c r="G26" s="378" t="s">
        <v>5129</v>
      </c>
      <c r="H26" s="223" t="str">
        <f t="shared" si="0"/>
        <v>фото</v>
      </c>
      <c r="I26" s="333" t="s">
        <v>6338</v>
      </c>
      <c r="J26" s="334" t="s">
        <v>1443</v>
      </c>
      <c r="K26" s="335" t="s">
        <v>874</v>
      </c>
      <c r="L26" s="336">
        <v>100</v>
      </c>
      <c r="M26" s="379">
        <v>4284</v>
      </c>
      <c r="N26" s="338"/>
      <c r="O26" s="149">
        <f t="shared" si="2"/>
        <v>0</v>
      </c>
      <c r="P26" s="340">
        <f t="shared" si="1"/>
        <v>42.84</v>
      </c>
      <c r="Q26" s="493" t="s">
        <v>4298</v>
      </c>
      <c r="R26" s="224" t="s">
        <v>5840</v>
      </c>
      <c r="S26" s="372" t="s">
        <v>8018</v>
      </c>
    </row>
    <row r="27" spans="1:23" ht="51" x14ac:dyDescent="0.2">
      <c r="A27" s="492">
        <v>7</v>
      </c>
      <c r="B27" s="283">
        <v>8486</v>
      </c>
      <c r="C27" s="377" t="s">
        <v>6613</v>
      </c>
      <c r="D27" s="377"/>
      <c r="E27" s="284" t="s">
        <v>835</v>
      </c>
      <c r="F27" s="322" t="s">
        <v>6198</v>
      </c>
      <c r="G27" s="378" t="s">
        <v>6978</v>
      </c>
      <c r="H27" s="223" t="str">
        <f t="shared" si="0"/>
        <v>фото</v>
      </c>
      <c r="I27" s="333" t="s">
        <v>6339</v>
      </c>
      <c r="J27" s="334" t="s">
        <v>1443</v>
      </c>
      <c r="K27" s="335" t="s">
        <v>837</v>
      </c>
      <c r="L27" s="336">
        <v>100</v>
      </c>
      <c r="M27" s="379">
        <v>2685</v>
      </c>
      <c r="N27" s="338"/>
      <c r="O27" s="149">
        <f t="shared" si="2"/>
        <v>0</v>
      </c>
      <c r="P27" s="340">
        <f t="shared" si="1"/>
        <v>26.85</v>
      </c>
      <c r="Q27" s="493" t="s">
        <v>6613</v>
      </c>
      <c r="R27" s="224"/>
      <c r="S27" s="372" t="s">
        <v>8018</v>
      </c>
    </row>
    <row r="28" spans="1:23" ht="63.75" x14ac:dyDescent="0.2">
      <c r="A28" s="492">
        <v>8</v>
      </c>
      <c r="B28" s="283">
        <v>8583</v>
      </c>
      <c r="C28" s="377" t="s">
        <v>6614</v>
      </c>
      <c r="D28" s="377"/>
      <c r="E28" s="284" t="s">
        <v>835</v>
      </c>
      <c r="F28" s="322" t="s">
        <v>6199</v>
      </c>
      <c r="G28" s="378" t="s">
        <v>6979</v>
      </c>
      <c r="H28" s="223" t="str">
        <f t="shared" si="0"/>
        <v>фото</v>
      </c>
      <c r="I28" s="333" t="s">
        <v>6340</v>
      </c>
      <c r="J28" s="334" t="s">
        <v>1443</v>
      </c>
      <c r="K28" s="335" t="s">
        <v>837</v>
      </c>
      <c r="L28" s="336">
        <v>100</v>
      </c>
      <c r="M28" s="379">
        <v>3117</v>
      </c>
      <c r="N28" s="338"/>
      <c r="O28" s="149">
        <f t="shared" si="2"/>
        <v>0</v>
      </c>
      <c r="P28" s="340">
        <f t="shared" si="1"/>
        <v>31.17</v>
      </c>
      <c r="Q28" s="493" t="s">
        <v>6614</v>
      </c>
      <c r="R28" s="224"/>
      <c r="S28" s="372" t="s">
        <v>8018</v>
      </c>
    </row>
    <row r="29" spans="1:23" ht="38.25" x14ac:dyDescent="0.2">
      <c r="A29" s="492">
        <v>9</v>
      </c>
      <c r="B29" s="283">
        <v>8058</v>
      </c>
      <c r="C29" s="377" t="s">
        <v>2110</v>
      </c>
      <c r="D29" s="377"/>
      <c r="E29" s="284" t="s">
        <v>835</v>
      </c>
      <c r="F29" s="322" t="s">
        <v>1445</v>
      </c>
      <c r="G29" s="378" t="s">
        <v>5130</v>
      </c>
      <c r="H29" s="223" t="str">
        <f t="shared" si="0"/>
        <v>фото</v>
      </c>
      <c r="I29" s="333" t="s">
        <v>6341</v>
      </c>
      <c r="J29" s="334" t="s">
        <v>1446</v>
      </c>
      <c r="K29" s="335" t="s">
        <v>837</v>
      </c>
      <c r="L29" s="336">
        <v>100</v>
      </c>
      <c r="M29" s="379">
        <v>1951</v>
      </c>
      <c r="N29" s="338"/>
      <c r="O29" s="149">
        <f t="shared" si="2"/>
        <v>0</v>
      </c>
      <c r="P29" s="340">
        <f t="shared" si="1"/>
        <v>19.510000000000002</v>
      </c>
      <c r="Q29" s="493" t="s">
        <v>2110</v>
      </c>
      <c r="R29" s="224"/>
      <c r="S29" s="372" t="s">
        <v>8018</v>
      </c>
    </row>
    <row r="30" spans="1:23" ht="32.25" customHeight="1" x14ac:dyDescent="0.2">
      <c r="A30" s="492">
        <v>10</v>
      </c>
      <c r="B30" s="283">
        <v>8061</v>
      </c>
      <c r="C30" s="377" t="s">
        <v>2111</v>
      </c>
      <c r="D30" s="377"/>
      <c r="E30" s="284" t="s">
        <v>835</v>
      </c>
      <c r="F30" s="322" t="s">
        <v>1449</v>
      </c>
      <c r="G30" s="378" t="s">
        <v>5131</v>
      </c>
      <c r="H30" s="223" t="str">
        <f t="shared" si="0"/>
        <v>фото</v>
      </c>
      <c r="I30" s="333" t="s">
        <v>6342</v>
      </c>
      <c r="J30" s="334" t="s">
        <v>1450</v>
      </c>
      <c r="K30" s="335" t="s">
        <v>837</v>
      </c>
      <c r="L30" s="336">
        <v>100</v>
      </c>
      <c r="M30" s="379">
        <v>1562</v>
      </c>
      <c r="N30" s="338"/>
      <c r="O30" s="149">
        <f t="shared" si="2"/>
        <v>0</v>
      </c>
      <c r="P30" s="340">
        <f t="shared" si="1"/>
        <v>15.62</v>
      </c>
      <c r="Q30" s="493" t="s">
        <v>2111</v>
      </c>
      <c r="R30" s="224"/>
      <c r="S30" s="372" t="s">
        <v>8018</v>
      </c>
    </row>
    <row r="31" spans="1:23" ht="38.25" x14ac:dyDescent="0.2">
      <c r="A31" s="492">
        <v>11</v>
      </c>
      <c r="B31" s="283">
        <v>8062</v>
      </c>
      <c r="C31" s="377" t="s">
        <v>2112</v>
      </c>
      <c r="D31" s="377"/>
      <c r="E31" s="284" t="s">
        <v>835</v>
      </c>
      <c r="F31" s="322" t="s">
        <v>1448</v>
      </c>
      <c r="G31" s="378" t="s">
        <v>5132</v>
      </c>
      <c r="H31" s="223" t="str">
        <f t="shared" si="0"/>
        <v>фото</v>
      </c>
      <c r="I31" s="333" t="s">
        <v>6343</v>
      </c>
      <c r="J31" s="334" t="s">
        <v>1443</v>
      </c>
      <c r="K31" s="335" t="s">
        <v>837</v>
      </c>
      <c r="L31" s="336">
        <v>100</v>
      </c>
      <c r="M31" s="379">
        <v>2642</v>
      </c>
      <c r="N31" s="338"/>
      <c r="O31" s="149">
        <f t="shared" si="2"/>
        <v>0</v>
      </c>
      <c r="P31" s="340">
        <f t="shared" si="1"/>
        <v>26.42</v>
      </c>
      <c r="Q31" s="493" t="s">
        <v>2112</v>
      </c>
      <c r="R31" s="224"/>
      <c r="S31" s="372" t="s">
        <v>8018</v>
      </c>
    </row>
    <row r="32" spans="1:23" ht="51" x14ac:dyDescent="0.2">
      <c r="A32" s="492">
        <v>12</v>
      </c>
      <c r="B32" s="283">
        <v>8679</v>
      </c>
      <c r="C32" s="377" t="s">
        <v>2113</v>
      </c>
      <c r="D32" s="377"/>
      <c r="E32" s="284" t="s">
        <v>835</v>
      </c>
      <c r="F32" s="322" t="s">
        <v>193</v>
      </c>
      <c r="G32" s="378" t="s">
        <v>5133</v>
      </c>
      <c r="H32" s="223" t="str">
        <f t="shared" si="0"/>
        <v>фото</v>
      </c>
      <c r="I32" s="333" t="s">
        <v>6344</v>
      </c>
      <c r="J32" s="334" t="s">
        <v>1443</v>
      </c>
      <c r="K32" s="335" t="s">
        <v>837</v>
      </c>
      <c r="L32" s="336">
        <v>100</v>
      </c>
      <c r="M32" s="379">
        <v>3160</v>
      </c>
      <c r="N32" s="338"/>
      <c r="O32" s="149">
        <f t="shared" si="2"/>
        <v>0</v>
      </c>
      <c r="P32" s="340">
        <f t="shared" si="1"/>
        <v>31.6</v>
      </c>
      <c r="Q32" s="493" t="s">
        <v>4300</v>
      </c>
      <c r="R32" s="224"/>
      <c r="S32" s="372" t="s">
        <v>8018</v>
      </c>
    </row>
    <row r="33" spans="1:19" ht="51" x14ac:dyDescent="0.2">
      <c r="A33" s="492">
        <v>13</v>
      </c>
      <c r="B33" s="283">
        <v>8064</v>
      </c>
      <c r="C33" s="377" t="s">
        <v>2115</v>
      </c>
      <c r="D33" s="377"/>
      <c r="E33" s="284" t="s">
        <v>835</v>
      </c>
      <c r="F33" s="322" t="s">
        <v>1451</v>
      </c>
      <c r="G33" s="378" t="s">
        <v>3167</v>
      </c>
      <c r="H33" s="223" t="str">
        <f t="shared" si="0"/>
        <v>фото</v>
      </c>
      <c r="I33" s="333" t="s">
        <v>6345</v>
      </c>
      <c r="J33" s="334" t="s">
        <v>1452</v>
      </c>
      <c r="K33" s="335" t="s">
        <v>837</v>
      </c>
      <c r="L33" s="336">
        <v>100</v>
      </c>
      <c r="M33" s="379">
        <v>1804</v>
      </c>
      <c r="N33" s="338"/>
      <c r="O33" s="149">
        <f t="shared" si="2"/>
        <v>0</v>
      </c>
      <c r="P33" s="340">
        <f t="shared" si="1"/>
        <v>18.04</v>
      </c>
      <c r="Q33" s="493" t="s">
        <v>2115</v>
      </c>
      <c r="R33" s="224"/>
      <c r="S33" s="372" t="s">
        <v>8018</v>
      </c>
    </row>
    <row r="34" spans="1:19" ht="38.25" x14ac:dyDescent="0.2">
      <c r="A34" s="492">
        <v>14</v>
      </c>
      <c r="B34" s="283">
        <v>8065</v>
      </c>
      <c r="C34" s="377" t="s">
        <v>4301</v>
      </c>
      <c r="D34" s="377"/>
      <c r="E34" s="284" t="s">
        <v>835</v>
      </c>
      <c r="F34" s="322" t="s">
        <v>3430</v>
      </c>
      <c r="G34" s="378" t="s">
        <v>5134</v>
      </c>
      <c r="H34" s="223" t="str">
        <f t="shared" si="0"/>
        <v>фото</v>
      </c>
      <c r="I34" s="333" t="s">
        <v>6346</v>
      </c>
      <c r="J34" s="334" t="s">
        <v>1443</v>
      </c>
      <c r="K34" s="335" t="s">
        <v>837</v>
      </c>
      <c r="L34" s="336">
        <v>100</v>
      </c>
      <c r="M34" s="379">
        <v>2080</v>
      </c>
      <c r="N34" s="338"/>
      <c r="O34" s="149">
        <f t="shared" si="2"/>
        <v>0</v>
      </c>
      <c r="P34" s="340">
        <f t="shared" si="1"/>
        <v>20.8</v>
      </c>
      <c r="Q34" s="493" t="s">
        <v>4301</v>
      </c>
      <c r="R34" s="224"/>
      <c r="S34" s="372" t="s">
        <v>8018</v>
      </c>
    </row>
    <row r="35" spans="1:19" ht="25.5" x14ac:dyDescent="0.2">
      <c r="A35" s="492">
        <v>15</v>
      </c>
      <c r="B35" s="283">
        <v>8067</v>
      </c>
      <c r="C35" s="377" t="s">
        <v>2116</v>
      </c>
      <c r="D35" s="377"/>
      <c r="E35" s="284" t="s">
        <v>835</v>
      </c>
      <c r="F35" s="322" t="s">
        <v>1453</v>
      </c>
      <c r="G35" s="378" t="s">
        <v>5135</v>
      </c>
      <c r="H35" s="223" t="str">
        <f t="shared" si="0"/>
        <v>фото</v>
      </c>
      <c r="I35" s="333" t="s">
        <v>6347</v>
      </c>
      <c r="J35" s="334" t="s">
        <v>1443</v>
      </c>
      <c r="K35" s="335" t="s">
        <v>837</v>
      </c>
      <c r="L35" s="336">
        <v>100</v>
      </c>
      <c r="M35" s="379">
        <v>2167</v>
      </c>
      <c r="N35" s="338"/>
      <c r="O35" s="149">
        <f t="shared" si="2"/>
        <v>0</v>
      </c>
      <c r="P35" s="340">
        <f t="shared" si="1"/>
        <v>21.67</v>
      </c>
      <c r="Q35" s="493" t="s">
        <v>2116</v>
      </c>
      <c r="R35" s="224"/>
      <c r="S35" s="372" t="s">
        <v>8018</v>
      </c>
    </row>
    <row r="36" spans="1:19" ht="51" x14ac:dyDescent="0.2">
      <c r="A36" s="492">
        <v>16</v>
      </c>
      <c r="B36" s="283">
        <v>8175</v>
      </c>
      <c r="C36" s="377" t="s">
        <v>6615</v>
      </c>
      <c r="D36" s="377"/>
      <c r="E36" s="284" t="s">
        <v>835</v>
      </c>
      <c r="F36" s="322" t="s">
        <v>6200</v>
      </c>
      <c r="G36" s="378" t="s">
        <v>6980</v>
      </c>
      <c r="H36" s="223" t="str">
        <f t="shared" si="0"/>
        <v>фото</v>
      </c>
      <c r="I36" s="333" t="s">
        <v>6348</v>
      </c>
      <c r="J36" s="334" t="s">
        <v>1443</v>
      </c>
      <c r="K36" s="335" t="s">
        <v>879</v>
      </c>
      <c r="L36" s="336">
        <v>100</v>
      </c>
      <c r="M36" s="379">
        <v>2728</v>
      </c>
      <c r="N36" s="338"/>
      <c r="O36" s="149">
        <f t="shared" si="2"/>
        <v>0</v>
      </c>
      <c r="P36" s="340">
        <f t="shared" si="1"/>
        <v>27.28</v>
      </c>
      <c r="Q36" s="493" t="s">
        <v>6615</v>
      </c>
      <c r="R36" s="224" t="s">
        <v>5840</v>
      </c>
      <c r="S36" s="372" t="s">
        <v>8018</v>
      </c>
    </row>
    <row r="37" spans="1:19" ht="38.25" x14ac:dyDescent="0.2">
      <c r="A37" s="492">
        <v>17</v>
      </c>
      <c r="B37" s="283">
        <v>8068</v>
      </c>
      <c r="C37" s="377" t="s">
        <v>3621</v>
      </c>
      <c r="D37" s="377"/>
      <c r="E37" s="284" t="s">
        <v>835</v>
      </c>
      <c r="F37" s="322" t="s">
        <v>1454</v>
      </c>
      <c r="G37" s="378" t="s">
        <v>3190</v>
      </c>
      <c r="H37" s="223" t="str">
        <f t="shared" si="0"/>
        <v>фото</v>
      </c>
      <c r="I37" s="333" t="s">
        <v>6349</v>
      </c>
      <c r="J37" s="334" t="s">
        <v>1443</v>
      </c>
      <c r="K37" s="335" t="s">
        <v>837</v>
      </c>
      <c r="L37" s="336">
        <v>100</v>
      </c>
      <c r="M37" s="379">
        <v>2642</v>
      </c>
      <c r="N37" s="338"/>
      <c r="O37" s="149">
        <f t="shared" si="2"/>
        <v>0</v>
      </c>
      <c r="P37" s="340">
        <f t="shared" si="1"/>
        <v>26.42</v>
      </c>
      <c r="Q37" s="493" t="s">
        <v>3621</v>
      </c>
      <c r="R37" s="224"/>
      <c r="S37" s="372" t="s">
        <v>8018</v>
      </c>
    </row>
    <row r="38" spans="1:19" ht="89.25" x14ac:dyDescent="0.2">
      <c r="A38" s="492">
        <v>18</v>
      </c>
      <c r="B38" s="283">
        <v>8060</v>
      </c>
      <c r="C38" s="377" t="s">
        <v>6616</v>
      </c>
      <c r="D38" s="377"/>
      <c r="E38" s="284" t="s">
        <v>835</v>
      </c>
      <c r="F38" s="322" t="s">
        <v>6201</v>
      </c>
      <c r="G38" s="378" t="s">
        <v>6981</v>
      </c>
      <c r="H38" s="223" t="str">
        <f t="shared" si="0"/>
        <v>фото</v>
      </c>
      <c r="I38" s="333" t="s">
        <v>6350</v>
      </c>
      <c r="J38" s="334" t="s">
        <v>1443</v>
      </c>
      <c r="K38" s="335" t="s">
        <v>837</v>
      </c>
      <c r="L38" s="336">
        <v>100</v>
      </c>
      <c r="M38" s="379">
        <v>2042</v>
      </c>
      <c r="N38" s="338"/>
      <c r="O38" s="149">
        <f t="shared" si="2"/>
        <v>0</v>
      </c>
      <c r="P38" s="340">
        <f t="shared" si="1"/>
        <v>20.420000000000002</v>
      </c>
      <c r="Q38" s="493" t="s">
        <v>6616</v>
      </c>
      <c r="R38" s="224"/>
      <c r="S38" s="372" t="s">
        <v>8018</v>
      </c>
    </row>
    <row r="39" spans="1:19" ht="38.25" x14ac:dyDescent="0.2">
      <c r="A39" s="492">
        <v>19</v>
      </c>
      <c r="B39" s="283">
        <v>8069</v>
      </c>
      <c r="C39" s="377" t="s">
        <v>2117</v>
      </c>
      <c r="D39" s="377"/>
      <c r="E39" s="284" t="s">
        <v>835</v>
      </c>
      <c r="F39" s="322" t="s">
        <v>1489</v>
      </c>
      <c r="G39" s="378" t="s">
        <v>5136</v>
      </c>
      <c r="H39" s="223" t="str">
        <f t="shared" si="0"/>
        <v>фото</v>
      </c>
      <c r="I39" s="333" t="s">
        <v>6351</v>
      </c>
      <c r="J39" s="334" t="s">
        <v>1464</v>
      </c>
      <c r="K39" s="335" t="s">
        <v>837</v>
      </c>
      <c r="L39" s="336">
        <v>100</v>
      </c>
      <c r="M39" s="379">
        <v>2008</v>
      </c>
      <c r="N39" s="338"/>
      <c r="O39" s="149">
        <f t="shared" si="2"/>
        <v>0</v>
      </c>
      <c r="P39" s="340">
        <f t="shared" si="1"/>
        <v>20.079999999999998</v>
      </c>
      <c r="Q39" s="493" t="s">
        <v>2117</v>
      </c>
      <c r="R39" s="224"/>
      <c r="S39" s="372" t="s">
        <v>8018</v>
      </c>
    </row>
    <row r="40" spans="1:19" ht="38.25" x14ac:dyDescent="0.2">
      <c r="A40" s="492">
        <v>20</v>
      </c>
      <c r="B40" s="283">
        <v>8070</v>
      </c>
      <c r="C40" s="377" t="s">
        <v>2118</v>
      </c>
      <c r="D40" s="377"/>
      <c r="E40" s="284" t="s">
        <v>835</v>
      </c>
      <c r="F40" s="322" t="s">
        <v>1469</v>
      </c>
      <c r="G40" s="378" t="s">
        <v>5137</v>
      </c>
      <c r="H40" s="223" t="str">
        <f t="shared" si="0"/>
        <v>фото</v>
      </c>
      <c r="I40" s="333" t="s">
        <v>6352</v>
      </c>
      <c r="J40" s="334" t="s">
        <v>1443</v>
      </c>
      <c r="K40" s="335" t="s">
        <v>837</v>
      </c>
      <c r="L40" s="336">
        <v>100</v>
      </c>
      <c r="M40" s="379">
        <v>2426</v>
      </c>
      <c r="N40" s="338"/>
      <c r="O40" s="149">
        <f t="shared" si="2"/>
        <v>0</v>
      </c>
      <c r="P40" s="340">
        <f t="shared" si="1"/>
        <v>24.26</v>
      </c>
      <c r="Q40" s="493" t="s">
        <v>2118</v>
      </c>
      <c r="R40" s="224"/>
      <c r="S40" s="372" t="s">
        <v>8018</v>
      </c>
    </row>
    <row r="41" spans="1:19" ht="25.5" x14ac:dyDescent="0.2">
      <c r="A41" s="492">
        <v>21</v>
      </c>
      <c r="B41" s="283">
        <v>8758</v>
      </c>
      <c r="C41" s="377" t="s">
        <v>2119</v>
      </c>
      <c r="D41" s="377"/>
      <c r="E41" s="284" t="s">
        <v>835</v>
      </c>
      <c r="F41" s="322" t="s">
        <v>195</v>
      </c>
      <c r="G41" s="378" t="s">
        <v>5138</v>
      </c>
      <c r="H41" s="223" t="str">
        <f t="shared" si="0"/>
        <v>фото</v>
      </c>
      <c r="I41" s="333" t="s">
        <v>6353</v>
      </c>
      <c r="J41" s="334" t="s">
        <v>1443</v>
      </c>
      <c r="K41" s="335" t="s">
        <v>837</v>
      </c>
      <c r="L41" s="336">
        <v>100</v>
      </c>
      <c r="M41" s="379">
        <v>1906</v>
      </c>
      <c r="N41" s="338"/>
      <c r="O41" s="149">
        <f t="shared" si="2"/>
        <v>0</v>
      </c>
      <c r="P41" s="340">
        <f t="shared" si="1"/>
        <v>19.059999999999999</v>
      </c>
      <c r="Q41" s="493" t="s">
        <v>2119</v>
      </c>
      <c r="R41" s="224"/>
      <c r="S41" s="372" t="s">
        <v>8018</v>
      </c>
    </row>
    <row r="42" spans="1:19" ht="25.5" x14ac:dyDescent="0.2">
      <c r="A42" s="492">
        <v>22</v>
      </c>
      <c r="B42" s="283">
        <v>8072</v>
      </c>
      <c r="C42" s="377" t="s">
        <v>2120</v>
      </c>
      <c r="D42" s="377"/>
      <c r="E42" s="284" t="s">
        <v>835</v>
      </c>
      <c r="F42" s="322" t="s">
        <v>1467</v>
      </c>
      <c r="G42" s="378" t="s">
        <v>5139</v>
      </c>
      <c r="H42" s="223" t="str">
        <f t="shared" si="0"/>
        <v>фото</v>
      </c>
      <c r="I42" s="333" t="s">
        <v>6354</v>
      </c>
      <c r="J42" s="334" t="s">
        <v>1443</v>
      </c>
      <c r="K42" s="335" t="s">
        <v>837</v>
      </c>
      <c r="L42" s="336">
        <v>100</v>
      </c>
      <c r="M42" s="379">
        <v>2123</v>
      </c>
      <c r="N42" s="338"/>
      <c r="O42" s="149">
        <f t="shared" si="2"/>
        <v>0</v>
      </c>
      <c r="P42" s="340">
        <f t="shared" si="1"/>
        <v>21.23</v>
      </c>
      <c r="Q42" s="493" t="s">
        <v>2120</v>
      </c>
      <c r="R42" s="224"/>
      <c r="S42" s="372" t="s">
        <v>8018</v>
      </c>
    </row>
    <row r="43" spans="1:19" ht="38.25" x14ac:dyDescent="0.2">
      <c r="A43" s="492">
        <v>23</v>
      </c>
      <c r="B43" s="283">
        <v>8443</v>
      </c>
      <c r="C43" s="377" t="s">
        <v>6617</v>
      </c>
      <c r="D43" s="377"/>
      <c r="E43" s="284" t="s">
        <v>835</v>
      </c>
      <c r="F43" s="322" t="s">
        <v>6202</v>
      </c>
      <c r="G43" s="378" t="s">
        <v>6982</v>
      </c>
      <c r="H43" s="223" t="str">
        <f t="shared" si="0"/>
        <v>фото</v>
      </c>
      <c r="I43" s="333" t="s">
        <v>6355</v>
      </c>
      <c r="J43" s="334" t="s">
        <v>1446</v>
      </c>
      <c r="K43" s="335" t="s">
        <v>837</v>
      </c>
      <c r="L43" s="336">
        <v>100</v>
      </c>
      <c r="M43" s="379">
        <v>2434</v>
      </c>
      <c r="N43" s="338"/>
      <c r="O43" s="149">
        <f t="shared" si="2"/>
        <v>0</v>
      </c>
      <c r="P43" s="340">
        <f t="shared" si="1"/>
        <v>24.34</v>
      </c>
      <c r="Q43" s="493" t="s">
        <v>6617</v>
      </c>
      <c r="R43" s="224" t="s">
        <v>5840</v>
      </c>
      <c r="S43" s="372" t="s">
        <v>8018</v>
      </c>
    </row>
    <row r="44" spans="1:19" ht="76.5" x14ac:dyDescent="0.2">
      <c r="A44" s="492">
        <v>24</v>
      </c>
      <c r="B44" s="283">
        <v>8073</v>
      </c>
      <c r="C44" s="377" t="s">
        <v>4302</v>
      </c>
      <c r="D44" s="377"/>
      <c r="E44" s="284" t="s">
        <v>835</v>
      </c>
      <c r="F44" s="322" t="s">
        <v>3431</v>
      </c>
      <c r="G44" s="378" t="s">
        <v>5140</v>
      </c>
      <c r="H44" s="223" t="str">
        <f t="shared" si="0"/>
        <v>фото</v>
      </c>
      <c r="I44" s="333" t="s">
        <v>6356</v>
      </c>
      <c r="J44" s="334" t="s">
        <v>1443</v>
      </c>
      <c r="K44" s="335" t="s">
        <v>837</v>
      </c>
      <c r="L44" s="336">
        <v>100</v>
      </c>
      <c r="M44" s="379">
        <v>5286</v>
      </c>
      <c r="N44" s="338"/>
      <c r="O44" s="149">
        <f t="shared" si="2"/>
        <v>0</v>
      </c>
      <c r="P44" s="340">
        <f t="shared" si="1"/>
        <v>52.86</v>
      </c>
      <c r="Q44" s="493" t="s">
        <v>4302</v>
      </c>
      <c r="R44" s="224"/>
      <c r="S44" s="372" t="s">
        <v>8018</v>
      </c>
    </row>
    <row r="45" spans="1:19" ht="38.25" x14ac:dyDescent="0.2">
      <c r="A45" s="492">
        <v>25</v>
      </c>
      <c r="B45" s="283">
        <v>8074</v>
      </c>
      <c r="C45" s="377" t="s">
        <v>2121</v>
      </c>
      <c r="D45" s="377"/>
      <c r="E45" s="284" t="s">
        <v>835</v>
      </c>
      <c r="F45" s="322" t="s">
        <v>3432</v>
      </c>
      <c r="G45" s="378" t="s">
        <v>5141</v>
      </c>
      <c r="H45" s="223" t="str">
        <f t="shared" si="0"/>
        <v>фото</v>
      </c>
      <c r="I45" s="333" t="s">
        <v>6357</v>
      </c>
      <c r="J45" s="334" t="s">
        <v>1443</v>
      </c>
      <c r="K45" s="335" t="s">
        <v>874</v>
      </c>
      <c r="L45" s="336">
        <v>100</v>
      </c>
      <c r="M45" s="379">
        <v>4392</v>
      </c>
      <c r="N45" s="338"/>
      <c r="O45" s="149">
        <f t="shared" si="2"/>
        <v>0</v>
      </c>
      <c r="P45" s="340">
        <f t="shared" si="1"/>
        <v>43.92</v>
      </c>
      <c r="Q45" s="493" t="s">
        <v>2121</v>
      </c>
      <c r="R45" s="224"/>
      <c r="S45" s="372" t="s">
        <v>8018</v>
      </c>
    </row>
    <row r="46" spans="1:19" ht="51" x14ac:dyDescent="0.2">
      <c r="A46" s="492">
        <v>26</v>
      </c>
      <c r="B46" s="283">
        <v>8278</v>
      </c>
      <c r="C46" s="377" t="s">
        <v>2122</v>
      </c>
      <c r="D46" s="377"/>
      <c r="E46" s="284" t="s">
        <v>835</v>
      </c>
      <c r="F46" s="322" t="s">
        <v>194</v>
      </c>
      <c r="G46" s="378" t="s">
        <v>3176</v>
      </c>
      <c r="H46" s="223" t="str">
        <f t="shared" si="0"/>
        <v>фото</v>
      </c>
      <c r="I46" s="333" t="s">
        <v>6358</v>
      </c>
      <c r="J46" s="334" t="s">
        <v>1443</v>
      </c>
      <c r="K46" s="335" t="s">
        <v>837</v>
      </c>
      <c r="L46" s="336">
        <v>100</v>
      </c>
      <c r="M46" s="379">
        <v>3277</v>
      </c>
      <c r="N46" s="338"/>
      <c r="O46" s="149">
        <f t="shared" si="2"/>
        <v>0</v>
      </c>
      <c r="P46" s="340">
        <f t="shared" si="1"/>
        <v>32.770000000000003</v>
      </c>
      <c r="Q46" s="493" t="s">
        <v>4303</v>
      </c>
      <c r="R46" s="224"/>
      <c r="S46" s="372" t="s">
        <v>8018</v>
      </c>
    </row>
    <row r="47" spans="1:19" ht="51" x14ac:dyDescent="0.2">
      <c r="A47" s="492">
        <v>27</v>
      </c>
      <c r="B47" s="283">
        <v>8075</v>
      </c>
      <c r="C47" s="377" t="s">
        <v>3622</v>
      </c>
      <c r="D47" s="377"/>
      <c r="E47" s="284" t="s">
        <v>835</v>
      </c>
      <c r="F47" s="322" t="s">
        <v>2124</v>
      </c>
      <c r="G47" s="378" t="s">
        <v>5142</v>
      </c>
      <c r="H47" s="223" t="str">
        <f t="shared" si="0"/>
        <v>фото</v>
      </c>
      <c r="I47" s="333" t="s">
        <v>6359</v>
      </c>
      <c r="J47" s="334" t="s">
        <v>1443</v>
      </c>
      <c r="K47" s="335" t="s">
        <v>837</v>
      </c>
      <c r="L47" s="336">
        <v>100</v>
      </c>
      <c r="M47" s="379">
        <v>2336</v>
      </c>
      <c r="N47" s="338"/>
      <c r="O47" s="149">
        <f t="shared" si="2"/>
        <v>0</v>
      </c>
      <c r="P47" s="340">
        <f t="shared" si="1"/>
        <v>23.36</v>
      </c>
      <c r="Q47" s="493" t="s">
        <v>3622</v>
      </c>
      <c r="R47" s="224"/>
      <c r="S47" s="372" t="s">
        <v>8018</v>
      </c>
    </row>
    <row r="48" spans="1:19" ht="51" x14ac:dyDescent="0.2">
      <c r="A48" s="492">
        <v>28</v>
      </c>
      <c r="B48" s="283">
        <v>8076</v>
      </c>
      <c r="C48" s="377" t="s">
        <v>3623</v>
      </c>
      <c r="D48" s="377"/>
      <c r="E48" s="284" t="s">
        <v>835</v>
      </c>
      <c r="F48" s="322" t="s">
        <v>2125</v>
      </c>
      <c r="G48" s="378" t="s">
        <v>5143</v>
      </c>
      <c r="H48" s="223" t="str">
        <f t="shared" si="0"/>
        <v>фото</v>
      </c>
      <c r="I48" s="333" t="s">
        <v>6360</v>
      </c>
      <c r="J48" s="334" t="s">
        <v>1464</v>
      </c>
      <c r="K48" s="335" t="s">
        <v>837</v>
      </c>
      <c r="L48" s="336">
        <v>100</v>
      </c>
      <c r="M48" s="379">
        <v>1966</v>
      </c>
      <c r="N48" s="338"/>
      <c r="O48" s="149">
        <f t="shared" si="2"/>
        <v>0</v>
      </c>
      <c r="P48" s="340">
        <f t="shared" si="1"/>
        <v>19.66</v>
      </c>
      <c r="Q48" s="493" t="s">
        <v>3623</v>
      </c>
      <c r="R48" s="224"/>
      <c r="S48" s="372" t="s">
        <v>8018</v>
      </c>
    </row>
    <row r="49" spans="1:19" ht="25.5" x14ac:dyDescent="0.2">
      <c r="A49" s="492">
        <v>29</v>
      </c>
      <c r="B49" s="283">
        <v>8077</v>
      </c>
      <c r="C49" s="377" t="s">
        <v>4304</v>
      </c>
      <c r="D49" s="377"/>
      <c r="E49" s="284" t="s">
        <v>835</v>
      </c>
      <c r="F49" s="322" t="s">
        <v>1494</v>
      </c>
      <c r="G49" s="378" t="s">
        <v>3182</v>
      </c>
      <c r="H49" s="223" t="str">
        <f t="shared" si="0"/>
        <v>фото</v>
      </c>
      <c r="I49" s="333" t="s">
        <v>6361</v>
      </c>
      <c r="J49" s="334" t="s">
        <v>1443</v>
      </c>
      <c r="K49" s="335" t="s">
        <v>837</v>
      </c>
      <c r="L49" s="336">
        <v>100</v>
      </c>
      <c r="M49" s="379">
        <v>2323</v>
      </c>
      <c r="N49" s="338"/>
      <c r="O49" s="149">
        <f t="shared" si="2"/>
        <v>0</v>
      </c>
      <c r="P49" s="340">
        <f t="shared" si="1"/>
        <v>23.23</v>
      </c>
      <c r="Q49" s="493" t="s">
        <v>4304</v>
      </c>
      <c r="R49" s="224"/>
      <c r="S49" s="372" t="s">
        <v>8018</v>
      </c>
    </row>
    <row r="50" spans="1:19" ht="38.25" x14ac:dyDescent="0.2">
      <c r="A50" s="492">
        <v>30</v>
      </c>
      <c r="B50" s="283">
        <v>8078</v>
      </c>
      <c r="C50" s="377" t="s">
        <v>2126</v>
      </c>
      <c r="D50" s="377"/>
      <c r="E50" s="284" t="s">
        <v>835</v>
      </c>
      <c r="F50" s="322" t="s">
        <v>198</v>
      </c>
      <c r="G50" s="378" t="s">
        <v>5144</v>
      </c>
      <c r="H50" s="223" t="str">
        <f t="shared" si="0"/>
        <v>фото</v>
      </c>
      <c r="I50" s="333" t="s">
        <v>6362</v>
      </c>
      <c r="J50" s="334" t="s">
        <v>1443</v>
      </c>
      <c r="K50" s="335" t="s">
        <v>874</v>
      </c>
      <c r="L50" s="336">
        <v>100</v>
      </c>
      <c r="M50" s="379">
        <v>1668</v>
      </c>
      <c r="N50" s="338"/>
      <c r="O50" s="149">
        <f t="shared" si="2"/>
        <v>0</v>
      </c>
      <c r="P50" s="340">
        <f t="shared" si="1"/>
        <v>16.68</v>
      </c>
      <c r="Q50" s="493" t="s">
        <v>2126</v>
      </c>
      <c r="R50" s="224"/>
      <c r="S50" s="372" t="s">
        <v>8018</v>
      </c>
    </row>
    <row r="51" spans="1:19" ht="38.25" x14ac:dyDescent="0.2">
      <c r="A51" s="492">
        <v>31</v>
      </c>
      <c r="B51" s="283">
        <v>8079</v>
      </c>
      <c r="C51" s="377" t="s">
        <v>2127</v>
      </c>
      <c r="D51" s="377"/>
      <c r="E51" s="284" t="s">
        <v>835</v>
      </c>
      <c r="F51" s="322" t="s">
        <v>1490</v>
      </c>
      <c r="G51" s="378" t="s">
        <v>5145</v>
      </c>
      <c r="H51" s="223" t="str">
        <f t="shared" si="0"/>
        <v>фото</v>
      </c>
      <c r="I51" s="333" t="s">
        <v>6363</v>
      </c>
      <c r="J51" s="334" t="s">
        <v>1443</v>
      </c>
      <c r="K51" s="335" t="s">
        <v>837</v>
      </c>
      <c r="L51" s="336">
        <v>100</v>
      </c>
      <c r="M51" s="379">
        <v>1940</v>
      </c>
      <c r="N51" s="338"/>
      <c r="O51" s="149">
        <f t="shared" si="2"/>
        <v>0</v>
      </c>
      <c r="P51" s="340">
        <f t="shared" si="1"/>
        <v>19.399999999999999</v>
      </c>
      <c r="Q51" s="493" t="s">
        <v>2127</v>
      </c>
      <c r="R51" s="224"/>
      <c r="S51" s="372" t="s">
        <v>8018</v>
      </c>
    </row>
    <row r="52" spans="1:19" ht="38.25" x14ac:dyDescent="0.2">
      <c r="A52" s="492">
        <v>32</v>
      </c>
      <c r="B52" s="283">
        <v>8080</v>
      </c>
      <c r="C52" s="377" t="s">
        <v>2128</v>
      </c>
      <c r="D52" s="377"/>
      <c r="E52" s="284" t="s">
        <v>835</v>
      </c>
      <c r="F52" s="322" t="s">
        <v>1492</v>
      </c>
      <c r="G52" s="378" t="s">
        <v>5146</v>
      </c>
      <c r="H52" s="223" t="str">
        <f t="shared" si="0"/>
        <v>фото</v>
      </c>
      <c r="I52" s="333" t="s">
        <v>6364</v>
      </c>
      <c r="J52" s="334" t="s">
        <v>1493</v>
      </c>
      <c r="K52" s="335" t="s">
        <v>837</v>
      </c>
      <c r="L52" s="336">
        <v>100</v>
      </c>
      <c r="M52" s="379">
        <v>1242</v>
      </c>
      <c r="N52" s="338"/>
      <c r="O52" s="149">
        <f t="shared" si="2"/>
        <v>0</v>
      </c>
      <c r="P52" s="340">
        <f t="shared" si="1"/>
        <v>12.42</v>
      </c>
      <c r="Q52" s="493" t="s">
        <v>2128</v>
      </c>
      <c r="R52" s="224"/>
      <c r="S52" s="372" t="s">
        <v>8018</v>
      </c>
    </row>
    <row r="53" spans="1:19" ht="25.5" x14ac:dyDescent="0.2">
      <c r="A53" s="492">
        <v>33</v>
      </c>
      <c r="B53" s="283">
        <v>8081</v>
      </c>
      <c r="C53" s="377" t="s">
        <v>2129</v>
      </c>
      <c r="D53" s="377"/>
      <c r="E53" s="284" t="s">
        <v>835</v>
      </c>
      <c r="F53" s="322" t="s">
        <v>1491</v>
      </c>
      <c r="G53" s="378" t="s">
        <v>3954</v>
      </c>
      <c r="H53" s="223" t="str">
        <f t="shared" si="0"/>
        <v>фото</v>
      </c>
      <c r="I53" s="333" t="s">
        <v>6365</v>
      </c>
      <c r="J53" s="334" t="s">
        <v>1443</v>
      </c>
      <c r="K53" s="335" t="s">
        <v>837</v>
      </c>
      <c r="L53" s="336">
        <v>100</v>
      </c>
      <c r="M53" s="379">
        <v>1795</v>
      </c>
      <c r="N53" s="338"/>
      <c r="O53" s="149">
        <f t="shared" si="2"/>
        <v>0</v>
      </c>
      <c r="P53" s="340">
        <f t="shared" si="1"/>
        <v>17.95</v>
      </c>
      <c r="Q53" s="493" t="s">
        <v>2129</v>
      </c>
      <c r="R53" s="224"/>
      <c r="S53" s="372" t="s">
        <v>8018</v>
      </c>
    </row>
    <row r="54" spans="1:19" ht="51" x14ac:dyDescent="0.2">
      <c r="A54" s="492">
        <v>34</v>
      </c>
      <c r="B54" s="283">
        <v>8082</v>
      </c>
      <c r="C54" s="377" t="s">
        <v>4305</v>
      </c>
      <c r="D54" s="377"/>
      <c r="E54" s="284" t="s">
        <v>835</v>
      </c>
      <c r="F54" s="322" t="s">
        <v>2130</v>
      </c>
      <c r="G54" s="378" t="s">
        <v>5147</v>
      </c>
      <c r="H54" s="223" t="str">
        <f t="shared" si="0"/>
        <v>фото</v>
      </c>
      <c r="I54" s="333" t="s">
        <v>6366</v>
      </c>
      <c r="J54" s="334" t="s">
        <v>1443</v>
      </c>
      <c r="K54" s="335" t="s">
        <v>837</v>
      </c>
      <c r="L54" s="336">
        <v>100</v>
      </c>
      <c r="M54" s="379">
        <v>1773</v>
      </c>
      <c r="N54" s="338"/>
      <c r="O54" s="149">
        <f t="shared" si="2"/>
        <v>0</v>
      </c>
      <c r="P54" s="340">
        <f t="shared" si="1"/>
        <v>17.73</v>
      </c>
      <c r="Q54" s="493" t="s">
        <v>4305</v>
      </c>
      <c r="R54" s="224"/>
      <c r="S54" s="372" t="s">
        <v>8018</v>
      </c>
    </row>
    <row r="55" spans="1:19" ht="89.25" x14ac:dyDescent="0.2">
      <c r="A55" s="492">
        <v>35</v>
      </c>
      <c r="B55" s="283">
        <v>7932</v>
      </c>
      <c r="C55" s="377" t="s">
        <v>6622</v>
      </c>
      <c r="D55" s="377"/>
      <c r="E55" s="505" t="s">
        <v>835</v>
      </c>
      <c r="F55" s="323" t="s">
        <v>6207</v>
      </c>
      <c r="G55" s="380" t="s">
        <v>6987</v>
      </c>
      <c r="H55" s="223" t="str">
        <f t="shared" si="0"/>
        <v>фото</v>
      </c>
      <c r="I55" s="333" t="s">
        <v>8019</v>
      </c>
      <c r="J55" s="334" t="s">
        <v>1443</v>
      </c>
      <c r="K55" s="335" t="s">
        <v>879</v>
      </c>
      <c r="L55" s="336">
        <v>50</v>
      </c>
      <c r="M55" s="379">
        <v>2647</v>
      </c>
      <c r="N55" s="338"/>
      <c r="O55" s="149">
        <f t="shared" si="2"/>
        <v>0</v>
      </c>
      <c r="P55" s="340">
        <f t="shared" ref="P55:P86" si="3">ROUND(M55/L55,2)</f>
        <v>52.94</v>
      </c>
      <c r="Q55" s="493" t="s">
        <v>6622</v>
      </c>
      <c r="R55" s="224" t="s">
        <v>7296</v>
      </c>
      <c r="S55" s="372" t="s">
        <v>8018</v>
      </c>
    </row>
    <row r="56" spans="1:19" ht="114.75" x14ac:dyDescent="0.2">
      <c r="A56" s="492">
        <v>36</v>
      </c>
      <c r="B56" s="283">
        <v>8880</v>
      </c>
      <c r="C56" s="377" t="s">
        <v>6618</v>
      </c>
      <c r="D56" s="377"/>
      <c r="E56" s="505" t="s">
        <v>835</v>
      </c>
      <c r="F56" s="323" t="s">
        <v>6203</v>
      </c>
      <c r="G56" s="380" t="s">
        <v>6983</v>
      </c>
      <c r="H56" s="223" t="str">
        <f t="shared" si="0"/>
        <v>фото</v>
      </c>
      <c r="I56" s="333" t="s">
        <v>8020</v>
      </c>
      <c r="J56" s="334" t="s">
        <v>1443</v>
      </c>
      <c r="K56" s="335" t="s">
        <v>879</v>
      </c>
      <c r="L56" s="336">
        <v>50</v>
      </c>
      <c r="M56" s="379">
        <v>2647</v>
      </c>
      <c r="N56" s="338"/>
      <c r="O56" s="149">
        <f t="shared" si="2"/>
        <v>0</v>
      </c>
      <c r="P56" s="340">
        <f t="shared" si="3"/>
        <v>52.94</v>
      </c>
      <c r="Q56" s="493" t="s">
        <v>6618</v>
      </c>
      <c r="R56" s="224" t="s">
        <v>7296</v>
      </c>
      <c r="S56" s="372" t="s">
        <v>8018</v>
      </c>
    </row>
    <row r="57" spans="1:19" ht="114.75" x14ac:dyDescent="0.2">
      <c r="A57" s="492">
        <v>37</v>
      </c>
      <c r="B57" s="283">
        <v>7987</v>
      </c>
      <c r="C57" s="377" t="s">
        <v>6619</v>
      </c>
      <c r="D57" s="377"/>
      <c r="E57" s="505" t="s">
        <v>835</v>
      </c>
      <c r="F57" s="323" t="s">
        <v>6204</v>
      </c>
      <c r="G57" s="380" t="s">
        <v>6984</v>
      </c>
      <c r="H57" s="223" t="str">
        <f t="shared" si="0"/>
        <v>фото</v>
      </c>
      <c r="I57" s="333" t="s">
        <v>6367</v>
      </c>
      <c r="J57" s="334" t="s">
        <v>1443</v>
      </c>
      <c r="K57" s="335" t="s">
        <v>879</v>
      </c>
      <c r="L57" s="336">
        <v>50</v>
      </c>
      <c r="M57" s="379">
        <v>2647</v>
      </c>
      <c r="N57" s="338"/>
      <c r="O57" s="149">
        <f t="shared" si="2"/>
        <v>0</v>
      </c>
      <c r="P57" s="340">
        <f t="shared" si="3"/>
        <v>52.94</v>
      </c>
      <c r="Q57" s="493" t="s">
        <v>6619</v>
      </c>
      <c r="R57" s="224" t="s">
        <v>7296</v>
      </c>
      <c r="S57" s="372" t="s">
        <v>8018</v>
      </c>
    </row>
    <row r="58" spans="1:19" ht="102" x14ac:dyDescent="0.2">
      <c r="A58" s="492">
        <v>38</v>
      </c>
      <c r="B58" s="283">
        <v>7902</v>
      </c>
      <c r="C58" s="377" t="s">
        <v>6620</v>
      </c>
      <c r="D58" s="377"/>
      <c r="E58" s="505" t="s">
        <v>835</v>
      </c>
      <c r="F58" s="323" t="s">
        <v>6205</v>
      </c>
      <c r="G58" s="380" t="s">
        <v>6985</v>
      </c>
      <c r="H58" s="223" t="str">
        <f t="shared" si="0"/>
        <v>фото</v>
      </c>
      <c r="I58" s="333" t="s">
        <v>6368</v>
      </c>
      <c r="J58" s="334" t="s">
        <v>1443</v>
      </c>
      <c r="K58" s="335" t="s">
        <v>879</v>
      </c>
      <c r="L58" s="336">
        <v>50</v>
      </c>
      <c r="M58" s="379">
        <v>2647</v>
      </c>
      <c r="N58" s="338"/>
      <c r="O58" s="149">
        <f t="shared" si="2"/>
        <v>0</v>
      </c>
      <c r="P58" s="340">
        <f t="shared" si="3"/>
        <v>52.94</v>
      </c>
      <c r="Q58" s="493" t="s">
        <v>6620</v>
      </c>
      <c r="R58" s="224" t="s">
        <v>7296</v>
      </c>
      <c r="S58" s="372" t="s">
        <v>8018</v>
      </c>
    </row>
    <row r="59" spans="1:19" ht="89.25" x14ac:dyDescent="0.2">
      <c r="A59" s="492">
        <v>39</v>
      </c>
      <c r="B59" s="283">
        <v>7909</v>
      </c>
      <c r="C59" s="377" t="s">
        <v>6621</v>
      </c>
      <c r="D59" s="377"/>
      <c r="E59" s="505" t="s">
        <v>835</v>
      </c>
      <c r="F59" s="323" t="s">
        <v>6206</v>
      </c>
      <c r="G59" s="380" t="s">
        <v>6986</v>
      </c>
      <c r="H59" s="223" t="str">
        <f t="shared" si="0"/>
        <v>фото</v>
      </c>
      <c r="I59" s="333" t="s">
        <v>6369</v>
      </c>
      <c r="J59" s="334" t="s">
        <v>1443</v>
      </c>
      <c r="K59" s="335" t="s">
        <v>879</v>
      </c>
      <c r="L59" s="336">
        <v>50</v>
      </c>
      <c r="M59" s="379">
        <v>2647</v>
      </c>
      <c r="N59" s="338"/>
      <c r="O59" s="149">
        <f t="shared" si="2"/>
        <v>0</v>
      </c>
      <c r="P59" s="340">
        <f t="shared" si="3"/>
        <v>52.94</v>
      </c>
      <c r="Q59" s="493" t="s">
        <v>6621</v>
      </c>
      <c r="R59" s="224" t="s">
        <v>7296</v>
      </c>
      <c r="S59" s="372" t="s">
        <v>8018</v>
      </c>
    </row>
    <row r="60" spans="1:19" ht="25.5" x14ac:dyDescent="0.2">
      <c r="A60" s="492">
        <v>40</v>
      </c>
      <c r="B60" s="283">
        <v>8083</v>
      </c>
      <c r="C60" s="377" t="s">
        <v>2131</v>
      </c>
      <c r="D60" s="377"/>
      <c r="E60" s="284" t="s">
        <v>835</v>
      </c>
      <c r="F60" s="322" t="s">
        <v>197</v>
      </c>
      <c r="G60" s="378" t="s">
        <v>5148</v>
      </c>
      <c r="H60" s="223" t="str">
        <f t="shared" si="0"/>
        <v>фото</v>
      </c>
      <c r="I60" s="333" t="s">
        <v>6370</v>
      </c>
      <c r="J60" s="334" t="s">
        <v>1443</v>
      </c>
      <c r="K60" s="335" t="s">
        <v>837</v>
      </c>
      <c r="L60" s="336">
        <v>100</v>
      </c>
      <c r="M60" s="379">
        <v>2392</v>
      </c>
      <c r="N60" s="338"/>
      <c r="O60" s="149">
        <f t="shared" si="2"/>
        <v>0</v>
      </c>
      <c r="P60" s="340">
        <f t="shared" si="3"/>
        <v>23.92</v>
      </c>
      <c r="Q60" s="493" t="s">
        <v>2131</v>
      </c>
      <c r="R60" s="224"/>
      <c r="S60" s="372" t="s">
        <v>8018</v>
      </c>
    </row>
    <row r="61" spans="1:19" ht="51" x14ac:dyDescent="0.2">
      <c r="A61" s="492">
        <v>41</v>
      </c>
      <c r="B61" s="283">
        <v>8257</v>
      </c>
      <c r="C61" s="377" t="s">
        <v>6623</v>
      </c>
      <c r="D61" s="377"/>
      <c r="E61" s="505" t="s">
        <v>835</v>
      </c>
      <c r="F61" s="323" t="s">
        <v>6208</v>
      </c>
      <c r="G61" s="380" t="s">
        <v>6988</v>
      </c>
      <c r="H61" s="223" t="str">
        <f t="shared" si="0"/>
        <v>фото</v>
      </c>
      <c r="I61" s="333" t="s">
        <v>6371</v>
      </c>
      <c r="J61" s="334" t="s">
        <v>1485</v>
      </c>
      <c r="K61" s="335" t="s">
        <v>836</v>
      </c>
      <c r="L61" s="336">
        <v>100</v>
      </c>
      <c r="M61" s="379">
        <v>2817</v>
      </c>
      <c r="N61" s="338"/>
      <c r="O61" s="149">
        <f t="shared" si="2"/>
        <v>0</v>
      </c>
      <c r="P61" s="340">
        <f t="shared" si="3"/>
        <v>28.17</v>
      </c>
      <c r="Q61" s="493" t="s">
        <v>6623</v>
      </c>
      <c r="R61" s="224" t="s">
        <v>7296</v>
      </c>
      <c r="S61" s="372" t="s">
        <v>8018</v>
      </c>
    </row>
    <row r="62" spans="1:19" ht="38.25" x14ac:dyDescent="0.2">
      <c r="A62" s="492">
        <v>42</v>
      </c>
      <c r="B62" s="283">
        <v>8084</v>
      </c>
      <c r="C62" s="377" t="s">
        <v>2132</v>
      </c>
      <c r="D62" s="377"/>
      <c r="E62" s="284" t="s">
        <v>835</v>
      </c>
      <c r="F62" s="322" t="s">
        <v>1486</v>
      </c>
      <c r="G62" s="378" t="s">
        <v>5149</v>
      </c>
      <c r="H62" s="223" t="str">
        <f t="shared" si="0"/>
        <v>фото</v>
      </c>
      <c r="I62" s="333" t="s">
        <v>6372</v>
      </c>
      <c r="J62" s="334" t="s">
        <v>1464</v>
      </c>
      <c r="K62" s="335" t="s">
        <v>837</v>
      </c>
      <c r="L62" s="336">
        <v>100</v>
      </c>
      <c r="M62" s="379">
        <v>2434</v>
      </c>
      <c r="N62" s="338"/>
      <c r="O62" s="149">
        <f t="shared" si="2"/>
        <v>0</v>
      </c>
      <c r="P62" s="340">
        <f t="shared" si="3"/>
        <v>24.34</v>
      </c>
      <c r="Q62" s="493" t="s">
        <v>2132</v>
      </c>
      <c r="R62" s="224"/>
      <c r="S62" s="372" t="s">
        <v>8018</v>
      </c>
    </row>
    <row r="63" spans="1:19" ht="25.5" x14ac:dyDescent="0.2">
      <c r="A63" s="492">
        <v>43</v>
      </c>
      <c r="B63" s="283">
        <v>8085</v>
      </c>
      <c r="C63" s="377" t="s">
        <v>2133</v>
      </c>
      <c r="D63" s="377"/>
      <c r="E63" s="284" t="s">
        <v>835</v>
      </c>
      <c r="F63" s="322" t="s">
        <v>1487</v>
      </c>
      <c r="G63" s="378" t="s">
        <v>5150</v>
      </c>
      <c r="H63" s="223" t="str">
        <f t="shared" si="0"/>
        <v>фото</v>
      </c>
      <c r="I63" s="333" t="s">
        <v>6373</v>
      </c>
      <c r="J63" s="334" t="s">
        <v>1443</v>
      </c>
      <c r="K63" s="335" t="s">
        <v>837</v>
      </c>
      <c r="L63" s="336">
        <v>100</v>
      </c>
      <c r="M63" s="379">
        <v>1685</v>
      </c>
      <c r="N63" s="338"/>
      <c r="O63" s="149">
        <f t="shared" si="2"/>
        <v>0</v>
      </c>
      <c r="P63" s="340">
        <f t="shared" si="3"/>
        <v>16.850000000000001</v>
      </c>
      <c r="Q63" s="493" t="s">
        <v>2133</v>
      </c>
      <c r="R63" s="224"/>
      <c r="S63" s="372" t="s">
        <v>8018</v>
      </c>
    </row>
    <row r="64" spans="1:19" ht="63.75" x14ac:dyDescent="0.2">
      <c r="A64" s="492">
        <v>44</v>
      </c>
      <c r="B64" s="283">
        <v>7886</v>
      </c>
      <c r="C64" s="377" t="s">
        <v>6626</v>
      </c>
      <c r="D64" s="377"/>
      <c r="E64" s="505" t="s">
        <v>835</v>
      </c>
      <c r="F64" s="323" t="s">
        <v>6210</v>
      </c>
      <c r="G64" s="380" t="s">
        <v>6990</v>
      </c>
      <c r="H64" s="223" t="str">
        <f t="shared" si="0"/>
        <v>фото</v>
      </c>
      <c r="I64" s="333" t="s">
        <v>8021</v>
      </c>
      <c r="J64" s="334" t="s">
        <v>1493</v>
      </c>
      <c r="K64" s="335" t="s">
        <v>845</v>
      </c>
      <c r="L64" s="336">
        <v>50</v>
      </c>
      <c r="M64" s="379">
        <v>2094</v>
      </c>
      <c r="N64" s="338"/>
      <c r="O64" s="149">
        <f t="shared" si="2"/>
        <v>0</v>
      </c>
      <c r="P64" s="340">
        <f t="shared" si="3"/>
        <v>41.88</v>
      </c>
      <c r="Q64" s="493" t="s">
        <v>6626</v>
      </c>
      <c r="R64" s="224" t="s">
        <v>7296</v>
      </c>
      <c r="S64" s="372" t="s">
        <v>8018</v>
      </c>
    </row>
    <row r="65" spans="1:19" ht="38.25" x14ac:dyDescent="0.2">
      <c r="A65" s="492">
        <v>45</v>
      </c>
      <c r="B65" s="283">
        <v>8319</v>
      </c>
      <c r="C65" s="377" t="s">
        <v>4350</v>
      </c>
      <c r="D65" s="377"/>
      <c r="E65" s="284" t="s">
        <v>835</v>
      </c>
      <c r="F65" s="322" t="s">
        <v>4351</v>
      </c>
      <c r="G65" s="378" t="s">
        <v>5335</v>
      </c>
      <c r="H65" s="223" t="str">
        <f t="shared" si="0"/>
        <v>фото</v>
      </c>
      <c r="I65" s="333" t="s">
        <v>6374</v>
      </c>
      <c r="J65" s="334" t="s">
        <v>1443</v>
      </c>
      <c r="K65" s="335" t="s">
        <v>837</v>
      </c>
      <c r="L65" s="336">
        <v>100</v>
      </c>
      <c r="M65" s="379">
        <v>1370</v>
      </c>
      <c r="N65" s="338"/>
      <c r="O65" s="149">
        <f t="shared" si="2"/>
        <v>0</v>
      </c>
      <c r="P65" s="340">
        <f t="shared" si="3"/>
        <v>13.7</v>
      </c>
      <c r="Q65" s="493" t="s">
        <v>4350</v>
      </c>
      <c r="R65" s="224"/>
      <c r="S65" s="372" t="s">
        <v>8018</v>
      </c>
    </row>
    <row r="66" spans="1:19" ht="38.25" x14ac:dyDescent="0.2">
      <c r="A66" s="492">
        <v>46</v>
      </c>
      <c r="B66" s="283">
        <v>8087</v>
      </c>
      <c r="C66" s="377" t="s">
        <v>2134</v>
      </c>
      <c r="D66" s="377"/>
      <c r="E66" s="284" t="s">
        <v>835</v>
      </c>
      <c r="F66" s="322" t="s">
        <v>1455</v>
      </c>
      <c r="G66" s="378" t="s">
        <v>5151</v>
      </c>
      <c r="H66" s="223" t="str">
        <f t="shared" si="0"/>
        <v>фото</v>
      </c>
      <c r="I66" s="333" t="s">
        <v>6375</v>
      </c>
      <c r="J66" s="334" t="s">
        <v>1446</v>
      </c>
      <c r="K66" s="335" t="s">
        <v>837</v>
      </c>
      <c r="L66" s="336">
        <v>100</v>
      </c>
      <c r="M66" s="379">
        <v>2294</v>
      </c>
      <c r="N66" s="338"/>
      <c r="O66" s="149">
        <f t="shared" si="2"/>
        <v>0</v>
      </c>
      <c r="P66" s="340">
        <f t="shared" si="3"/>
        <v>22.94</v>
      </c>
      <c r="Q66" s="493" t="s">
        <v>2134</v>
      </c>
      <c r="R66" s="224"/>
      <c r="S66" s="372" t="s">
        <v>8018</v>
      </c>
    </row>
    <row r="67" spans="1:19" ht="51" x14ac:dyDescent="0.2">
      <c r="A67" s="492">
        <v>47</v>
      </c>
      <c r="B67" s="283">
        <v>8088</v>
      </c>
      <c r="C67" s="377" t="s">
        <v>4306</v>
      </c>
      <c r="D67" s="377"/>
      <c r="E67" s="284" t="s">
        <v>835</v>
      </c>
      <c r="F67" s="322" t="s">
        <v>3433</v>
      </c>
      <c r="G67" s="378" t="s">
        <v>5152</v>
      </c>
      <c r="H67" s="223" t="str">
        <f t="shared" si="0"/>
        <v>фото</v>
      </c>
      <c r="I67" s="333" t="s">
        <v>6376</v>
      </c>
      <c r="J67" s="334" t="s">
        <v>1443</v>
      </c>
      <c r="K67" s="335" t="s">
        <v>874</v>
      </c>
      <c r="L67" s="336">
        <v>100</v>
      </c>
      <c r="M67" s="379">
        <v>4818</v>
      </c>
      <c r="N67" s="338"/>
      <c r="O67" s="149">
        <f t="shared" si="2"/>
        <v>0</v>
      </c>
      <c r="P67" s="340">
        <f t="shared" si="3"/>
        <v>48.18</v>
      </c>
      <c r="Q67" s="493" t="s">
        <v>4308</v>
      </c>
      <c r="R67" s="224"/>
      <c r="S67" s="372" t="s">
        <v>8018</v>
      </c>
    </row>
    <row r="68" spans="1:19" ht="76.5" x14ac:dyDescent="0.2">
      <c r="A68" s="492">
        <v>48</v>
      </c>
      <c r="B68" s="283">
        <v>8089</v>
      </c>
      <c r="C68" s="377" t="s">
        <v>3080</v>
      </c>
      <c r="D68" s="377"/>
      <c r="E68" s="284" t="s">
        <v>835</v>
      </c>
      <c r="F68" s="322" t="s">
        <v>2135</v>
      </c>
      <c r="G68" s="378" t="s">
        <v>5153</v>
      </c>
      <c r="H68" s="223" t="str">
        <f t="shared" si="0"/>
        <v>фото</v>
      </c>
      <c r="I68" s="333" t="s">
        <v>6377</v>
      </c>
      <c r="J68" s="334" t="s">
        <v>1446</v>
      </c>
      <c r="K68" s="335" t="s">
        <v>837</v>
      </c>
      <c r="L68" s="336">
        <v>100</v>
      </c>
      <c r="M68" s="379">
        <v>3243</v>
      </c>
      <c r="N68" s="338"/>
      <c r="O68" s="149">
        <f t="shared" si="2"/>
        <v>0</v>
      </c>
      <c r="P68" s="340">
        <f t="shared" si="3"/>
        <v>32.43</v>
      </c>
      <c r="Q68" s="493" t="s">
        <v>3080</v>
      </c>
      <c r="R68" s="224"/>
      <c r="S68" s="372" t="s">
        <v>8018</v>
      </c>
    </row>
    <row r="69" spans="1:19" ht="38.25" x14ac:dyDescent="0.2">
      <c r="A69" s="492">
        <v>49</v>
      </c>
      <c r="B69" s="283">
        <v>8091</v>
      </c>
      <c r="C69" s="377" t="s">
        <v>2136</v>
      </c>
      <c r="D69" s="377"/>
      <c r="E69" s="284" t="s">
        <v>835</v>
      </c>
      <c r="F69" s="322" t="s">
        <v>1456</v>
      </c>
      <c r="G69" s="378" t="s">
        <v>5154</v>
      </c>
      <c r="H69" s="223" t="str">
        <f t="shared" si="0"/>
        <v>фото</v>
      </c>
      <c r="I69" s="333" t="s">
        <v>6378</v>
      </c>
      <c r="J69" s="334" t="s">
        <v>1443</v>
      </c>
      <c r="K69" s="335" t="s">
        <v>837</v>
      </c>
      <c r="L69" s="336">
        <v>100</v>
      </c>
      <c r="M69" s="379">
        <v>1655</v>
      </c>
      <c r="N69" s="338"/>
      <c r="O69" s="149">
        <f t="shared" si="2"/>
        <v>0</v>
      </c>
      <c r="P69" s="340">
        <f t="shared" si="3"/>
        <v>16.55</v>
      </c>
      <c r="Q69" s="493" t="s">
        <v>2136</v>
      </c>
      <c r="R69" s="224"/>
      <c r="S69" s="372" t="s">
        <v>8018</v>
      </c>
    </row>
    <row r="70" spans="1:19" ht="76.5" x14ac:dyDescent="0.2">
      <c r="A70" s="492">
        <v>50</v>
      </c>
      <c r="B70" s="283">
        <v>8092</v>
      </c>
      <c r="C70" s="377" t="s">
        <v>2137</v>
      </c>
      <c r="D70" s="377"/>
      <c r="E70" s="284" t="s">
        <v>835</v>
      </c>
      <c r="F70" s="322" t="s">
        <v>1457</v>
      </c>
      <c r="G70" s="378" t="s">
        <v>5155</v>
      </c>
      <c r="H70" s="223" t="str">
        <f t="shared" si="0"/>
        <v>фото</v>
      </c>
      <c r="I70" s="333" t="s">
        <v>6379</v>
      </c>
      <c r="J70" s="334" t="s">
        <v>1443</v>
      </c>
      <c r="K70" s="335" t="s">
        <v>837</v>
      </c>
      <c r="L70" s="336">
        <v>100</v>
      </c>
      <c r="M70" s="379">
        <v>1838</v>
      </c>
      <c r="N70" s="338"/>
      <c r="O70" s="149">
        <f t="shared" si="2"/>
        <v>0</v>
      </c>
      <c r="P70" s="340">
        <f t="shared" si="3"/>
        <v>18.38</v>
      </c>
      <c r="Q70" s="493" t="s">
        <v>2137</v>
      </c>
      <c r="R70" s="224"/>
      <c r="S70" s="372" t="s">
        <v>8018</v>
      </c>
    </row>
    <row r="71" spans="1:19" ht="63.75" x14ac:dyDescent="0.2">
      <c r="A71" s="492">
        <v>51</v>
      </c>
      <c r="B71" s="283">
        <v>8093</v>
      </c>
      <c r="C71" s="377" t="s">
        <v>4309</v>
      </c>
      <c r="D71" s="377"/>
      <c r="E71" s="284" t="s">
        <v>835</v>
      </c>
      <c r="F71" s="322" t="s">
        <v>2138</v>
      </c>
      <c r="G71" s="378" t="s">
        <v>5156</v>
      </c>
      <c r="H71" s="223" t="str">
        <f t="shared" si="0"/>
        <v>фото</v>
      </c>
      <c r="I71" s="333" t="s">
        <v>6380</v>
      </c>
      <c r="J71" s="334" t="s">
        <v>1443</v>
      </c>
      <c r="K71" s="335" t="s">
        <v>837</v>
      </c>
      <c r="L71" s="336">
        <v>50</v>
      </c>
      <c r="M71" s="379">
        <v>1710</v>
      </c>
      <c r="N71" s="338"/>
      <c r="O71" s="149">
        <f t="shared" si="2"/>
        <v>0</v>
      </c>
      <c r="P71" s="340">
        <f t="shared" si="3"/>
        <v>34.200000000000003</v>
      </c>
      <c r="Q71" s="493" t="s">
        <v>4309</v>
      </c>
      <c r="R71" s="224"/>
      <c r="S71" s="372" t="s">
        <v>8018</v>
      </c>
    </row>
    <row r="72" spans="1:19" ht="38.25" x14ac:dyDescent="0.2">
      <c r="A72" s="492">
        <v>52</v>
      </c>
      <c r="B72" s="283">
        <v>8094</v>
      </c>
      <c r="C72" s="377" t="s">
        <v>2139</v>
      </c>
      <c r="D72" s="377"/>
      <c r="E72" s="284" t="s">
        <v>835</v>
      </c>
      <c r="F72" s="322" t="s">
        <v>1488</v>
      </c>
      <c r="G72" s="378" t="s">
        <v>5157</v>
      </c>
      <c r="H72" s="223" t="str">
        <f t="shared" si="0"/>
        <v>фото</v>
      </c>
      <c r="I72" s="333" t="s">
        <v>6381</v>
      </c>
      <c r="J72" s="334" t="s">
        <v>1446</v>
      </c>
      <c r="K72" s="335" t="s">
        <v>837</v>
      </c>
      <c r="L72" s="336">
        <v>100</v>
      </c>
      <c r="M72" s="379">
        <v>1412</v>
      </c>
      <c r="N72" s="338"/>
      <c r="O72" s="149">
        <f t="shared" si="2"/>
        <v>0</v>
      </c>
      <c r="P72" s="340">
        <f t="shared" si="3"/>
        <v>14.12</v>
      </c>
      <c r="Q72" s="493" t="s">
        <v>2139</v>
      </c>
      <c r="R72" s="224"/>
      <c r="S72" s="372" t="s">
        <v>8018</v>
      </c>
    </row>
    <row r="73" spans="1:19" ht="63.75" x14ac:dyDescent="0.2">
      <c r="A73" s="492">
        <v>53</v>
      </c>
      <c r="B73" s="283">
        <v>8095</v>
      </c>
      <c r="C73" s="377" t="s">
        <v>2140</v>
      </c>
      <c r="D73" s="377"/>
      <c r="E73" s="284" t="s">
        <v>835</v>
      </c>
      <c r="F73" s="322" t="s">
        <v>1444</v>
      </c>
      <c r="G73" s="378" t="s">
        <v>5158</v>
      </c>
      <c r="H73" s="223" t="str">
        <f t="shared" si="0"/>
        <v>фото</v>
      </c>
      <c r="I73" s="333" t="s">
        <v>6382</v>
      </c>
      <c r="J73" s="334" t="s">
        <v>1443</v>
      </c>
      <c r="K73" s="335" t="s">
        <v>837</v>
      </c>
      <c r="L73" s="336">
        <v>50</v>
      </c>
      <c r="M73" s="379">
        <v>3294</v>
      </c>
      <c r="N73" s="338"/>
      <c r="O73" s="149">
        <f t="shared" si="2"/>
        <v>0</v>
      </c>
      <c r="P73" s="340">
        <f t="shared" si="3"/>
        <v>65.88</v>
      </c>
      <c r="Q73" s="493" t="s">
        <v>2140</v>
      </c>
      <c r="R73" s="224"/>
      <c r="S73" s="372" t="s">
        <v>8018</v>
      </c>
    </row>
    <row r="74" spans="1:19" ht="25.5" x14ac:dyDescent="0.2">
      <c r="A74" s="492">
        <v>54</v>
      </c>
      <c r="B74" s="283">
        <v>8096</v>
      </c>
      <c r="C74" s="377" t="s">
        <v>2141</v>
      </c>
      <c r="D74" s="377"/>
      <c r="E74" s="284" t="s">
        <v>835</v>
      </c>
      <c r="F74" s="322" t="s">
        <v>1458</v>
      </c>
      <c r="G74" s="378" t="s">
        <v>3225</v>
      </c>
      <c r="H74" s="223" t="str">
        <f t="shared" si="0"/>
        <v>фото</v>
      </c>
      <c r="I74" s="333" t="s">
        <v>6383</v>
      </c>
      <c r="J74" s="334" t="s">
        <v>1443</v>
      </c>
      <c r="K74" s="335" t="s">
        <v>837</v>
      </c>
      <c r="L74" s="336">
        <v>100</v>
      </c>
      <c r="M74" s="379">
        <v>1668</v>
      </c>
      <c r="N74" s="338"/>
      <c r="O74" s="149">
        <f t="shared" si="2"/>
        <v>0</v>
      </c>
      <c r="P74" s="340">
        <f t="shared" si="3"/>
        <v>16.68</v>
      </c>
      <c r="Q74" s="493" t="s">
        <v>2141</v>
      </c>
      <c r="R74" s="224"/>
      <c r="S74" s="372" t="s">
        <v>8018</v>
      </c>
    </row>
    <row r="75" spans="1:19" ht="25.5" x14ac:dyDescent="0.2">
      <c r="A75" s="492">
        <v>55</v>
      </c>
      <c r="B75" s="283">
        <v>8097</v>
      </c>
      <c r="C75" s="377" t="s">
        <v>2142</v>
      </c>
      <c r="D75" s="377"/>
      <c r="E75" s="284" t="s">
        <v>835</v>
      </c>
      <c r="F75" s="322" t="s">
        <v>1466</v>
      </c>
      <c r="G75" s="378" t="s">
        <v>3184</v>
      </c>
      <c r="H75" s="223" t="str">
        <f t="shared" si="0"/>
        <v>фото</v>
      </c>
      <c r="I75" s="333" t="s">
        <v>6384</v>
      </c>
      <c r="J75" s="334" t="s">
        <v>1443</v>
      </c>
      <c r="K75" s="335" t="s">
        <v>837</v>
      </c>
      <c r="L75" s="336">
        <v>100</v>
      </c>
      <c r="M75" s="379">
        <v>2392</v>
      </c>
      <c r="N75" s="338"/>
      <c r="O75" s="149">
        <f t="shared" si="2"/>
        <v>0</v>
      </c>
      <c r="P75" s="340">
        <f t="shared" si="3"/>
        <v>23.92</v>
      </c>
      <c r="Q75" s="493" t="s">
        <v>2142</v>
      </c>
      <c r="R75" s="224"/>
      <c r="S75" s="372" t="s">
        <v>8018</v>
      </c>
    </row>
    <row r="76" spans="1:19" ht="25.5" x14ac:dyDescent="0.2">
      <c r="A76" s="492">
        <v>56</v>
      </c>
      <c r="B76" s="283">
        <v>8349</v>
      </c>
      <c r="C76" s="377" t="s">
        <v>2143</v>
      </c>
      <c r="D76" s="377"/>
      <c r="E76" s="284" t="s">
        <v>835</v>
      </c>
      <c r="F76" s="322" t="s">
        <v>1470</v>
      </c>
      <c r="G76" s="378" t="s">
        <v>3185</v>
      </c>
      <c r="H76" s="223" t="str">
        <f t="shared" si="0"/>
        <v>фото</v>
      </c>
      <c r="I76" s="333" t="s">
        <v>6385</v>
      </c>
      <c r="J76" s="334" t="s">
        <v>1443</v>
      </c>
      <c r="K76" s="335" t="s">
        <v>837</v>
      </c>
      <c r="L76" s="336">
        <v>100</v>
      </c>
      <c r="M76" s="379">
        <v>2264</v>
      </c>
      <c r="N76" s="338"/>
      <c r="O76" s="149">
        <f t="shared" si="2"/>
        <v>0</v>
      </c>
      <c r="P76" s="340">
        <f t="shared" si="3"/>
        <v>22.64</v>
      </c>
      <c r="Q76" s="493" t="s">
        <v>2143</v>
      </c>
      <c r="R76" s="224"/>
      <c r="S76" s="372" t="s">
        <v>8018</v>
      </c>
    </row>
    <row r="77" spans="1:19" ht="63.75" x14ac:dyDescent="0.2">
      <c r="A77" s="492">
        <v>57</v>
      </c>
      <c r="B77" s="283">
        <v>8099</v>
      </c>
      <c r="C77" s="377" t="s">
        <v>3624</v>
      </c>
      <c r="D77" s="377"/>
      <c r="E77" s="284" t="s">
        <v>835</v>
      </c>
      <c r="F77" s="322" t="s">
        <v>2144</v>
      </c>
      <c r="G77" s="378" t="s">
        <v>5159</v>
      </c>
      <c r="H77" s="223" t="str">
        <f t="shared" si="0"/>
        <v>фото</v>
      </c>
      <c r="I77" s="333" t="s">
        <v>6386</v>
      </c>
      <c r="J77" s="334" t="s">
        <v>1464</v>
      </c>
      <c r="K77" s="335" t="s">
        <v>837</v>
      </c>
      <c r="L77" s="336">
        <v>100</v>
      </c>
      <c r="M77" s="379">
        <v>2690</v>
      </c>
      <c r="N77" s="338"/>
      <c r="O77" s="149">
        <f t="shared" si="2"/>
        <v>0</v>
      </c>
      <c r="P77" s="340">
        <f t="shared" si="3"/>
        <v>26.9</v>
      </c>
      <c r="Q77" s="493" t="s">
        <v>3624</v>
      </c>
      <c r="R77" s="224"/>
      <c r="S77" s="372" t="s">
        <v>8018</v>
      </c>
    </row>
    <row r="78" spans="1:19" ht="38.25" x14ac:dyDescent="0.2">
      <c r="A78" s="492">
        <v>58</v>
      </c>
      <c r="B78" s="283">
        <v>8100</v>
      </c>
      <c r="C78" s="377" t="s">
        <v>3625</v>
      </c>
      <c r="D78" s="377"/>
      <c r="E78" s="284" t="s">
        <v>835</v>
      </c>
      <c r="F78" s="322" t="s">
        <v>2145</v>
      </c>
      <c r="G78" s="378" t="s">
        <v>5160</v>
      </c>
      <c r="H78" s="223" t="str">
        <f t="shared" si="0"/>
        <v>фото</v>
      </c>
      <c r="I78" s="333" t="s">
        <v>6387</v>
      </c>
      <c r="J78" s="334" t="s">
        <v>1446</v>
      </c>
      <c r="K78" s="335" t="s">
        <v>837</v>
      </c>
      <c r="L78" s="336">
        <v>100</v>
      </c>
      <c r="M78" s="379">
        <v>1923</v>
      </c>
      <c r="N78" s="338"/>
      <c r="O78" s="149">
        <f t="shared" si="2"/>
        <v>0</v>
      </c>
      <c r="P78" s="340">
        <f t="shared" si="3"/>
        <v>19.23</v>
      </c>
      <c r="Q78" s="493" t="s">
        <v>3625</v>
      </c>
      <c r="R78" s="224"/>
      <c r="S78" s="372" t="s">
        <v>8018</v>
      </c>
    </row>
    <row r="79" spans="1:19" ht="38.25" x14ac:dyDescent="0.2">
      <c r="A79" s="492">
        <v>59</v>
      </c>
      <c r="B79" s="283">
        <v>8101</v>
      </c>
      <c r="C79" s="377" t="s">
        <v>2146</v>
      </c>
      <c r="D79" s="377"/>
      <c r="E79" s="284" t="s">
        <v>835</v>
      </c>
      <c r="F79" s="322" t="s">
        <v>1471</v>
      </c>
      <c r="G79" s="378" t="s">
        <v>5161</v>
      </c>
      <c r="H79" s="223" t="str">
        <f t="shared" si="0"/>
        <v>фото</v>
      </c>
      <c r="I79" s="333" t="s">
        <v>6388</v>
      </c>
      <c r="J79" s="334" t="s">
        <v>1446</v>
      </c>
      <c r="K79" s="335" t="s">
        <v>837</v>
      </c>
      <c r="L79" s="336">
        <v>100</v>
      </c>
      <c r="M79" s="379">
        <v>3073</v>
      </c>
      <c r="N79" s="338"/>
      <c r="O79" s="149">
        <f t="shared" si="2"/>
        <v>0</v>
      </c>
      <c r="P79" s="340">
        <f t="shared" si="3"/>
        <v>30.73</v>
      </c>
      <c r="Q79" s="493" t="s">
        <v>2146</v>
      </c>
      <c r="R79" s="224"/>
      <c r="S79" s="372" t="s">
        <v>8018</v>
      </c>
    </row>
    <row r="80" spans="1:19" ht="38.25" x14ac:dyDescent="0.2">
      <c r="A80" s="492">
        <v>60</v>
      </c>
      <c r="B80" s="283">
        <v>8102</v>
      </c>
      <c r="C80" s="377" t="s">
        <v>2147</v>
      </c>
      <c r="D80" s="377"/>
      <c r="E80" s="284" t="s">
        <v>835</v>
      </c>
      <c r="F80" s="322" t="s">
        <v>1472</v>
      </c>
      <c r="G80" s="378" t="s">
        <v>5162</v>
      </c>
      <c r="H80" s="223" t="str">
        <f t="shared" si="0"/>
        <v>фото</v>
      </c>
      <c r="I80" s="333" t="s">
        <v>6389</v>
      </c>
      <c r="J80" s="334" t="s">
        <v>1446</v>
      </c>
      <c r="K80" s="335" t="s">
        <v>837</v>
      </c>
      <c r="L80" s="336">
        <v>100</v>
      </c>
      <c r="M80" s="379">
        <v>2025</v>
      </c>
      <c r="N80" s="338"/>
      <c r="O80" s="149">
        <f t="shared" si="2"/>
        <v>0</v>
      </c>
      <c r="P80" s="340">
        <f t="shared" si="3"/>
        <v>20.25</v>
      </c>
      <c r="Q80" s="493" t="s">
        <v>2147</v>
      </c>
      <c r="R80" s="224"/>
      <c r="S80" s="372" t="s">
        <v>8018</v>
      </c>
    </row>
    <row r="81" spans="1:19" ht="25.5" x14ac:dyDescent="0.2">
      <c r="A81" s="492">
        <v>61</v>
      </c>
      <c r="B81" s="283">
        <v>8103</v>
      </c>
      <c r="C81" s="377" t="s">
        <v>2148</v>
      </c>
      <c r="D81" s="377"/>
      <c r="E81" s="284" t="s">
        <v>835</v>
      </c>
      <c r="F81" s="322" t="s">
        <v>1473</v>
      </c>
      <c r="G81" s="378" t="s">
        <v>3186</v>
      </c>
      <c r="H81" s="223" t="str">
        <f t="shared" si="0"/>
        <v>фото</v>
      </c>
      <c r="I81" s="333" t="s">
        <v>6390</v>
      </c>
      <c r="J81" s="334" t="s">
        <v>1446</v>
      </c>
      <c r="K81" s="335" t="s">
        <v>837</v>
      </c>
      <c r="L81" s="336">
        <v>100</v>
      </c>
      <c r="M81" s="379">
        <v>2081</v>
      </c>
      <c r="N81" s="338"/>
      <c r="O81" s="149">
        <f t="shared" si="2"/>
        <v>0</v>
      </c>
      <c r="P81" s="340">
        <f t="shared" si="3"/>
        <v>20.81</v>
      </c>
      <c r="Q81" s="493" t="s">
        <v>2148</v>
      </c>
      <c r="R81" s="224"/>
      <c r="S81" s="372" t="s">
        <v>8018</v>
      </c>
    </row>
    <row r="82" spans="1:19" ht="25.5" x14ac:dyDescent="0.2">
      <c r="A82" s="492">
        <v>62</v>
      </c>
      <c r="B82" s="283">
        <v>8104</v>
      </c>
      <c r="C82" s="377" t="s">
        <v>2149</v>
      </c>
      <c r="D82" s="377"/>
      <c r="E82" s="284" t="s">
        <v>835</v>
      </c>
      <c r="F82" s="322" t="s">
        <v>1474</v>
      </c>
      <c r="G82" s="378" t="s">
        <v>5163</v>
      </c>
      <c r="H82" s="223" t="str">
        <f t="shared" si="0"/>
        <v>фото</v>
      </c>
      <c r="I82" s="333" t="s">
        <v>6391</v>
      </c>
      <c r="J82" s="334" t="s">
        <v>1443</v>
      </c>
      <c r="K82" s="335" t="s">
        <v>837</v>
      </c>
      <c r="L82" s="336">
        <v>100</v>
      </c>
      <c r="M82" s="379">
        <v>2690</v>
      </c>
      <c r="N82" s="338"/>
      <c r="O82" s="149">
        <f t="shared" si="2"/>
        <v>0</v>
      </c>
      <c r="P82" s="340">
        <f t="shared" si="3"/>
        <v>26.9</v>
      </c>
      <c r="Q82" s="493" t="s">
        <v>2149</v>
      </c>
      <c r="R82" s="224"/>
      <c r="S82" s="372" t="s">
        <v>8018</v>
      </c>
    </row>
    <row r="83" spans="1:19" ht="38.25" x14ac:dyDescent="0.2">
      <c r="A83" s="492">
        <v>63</v>
      </c>
      <c r="B83" s="283">
        <v>8105</v>
      </c>
      <c r="C83" s="377" t="s">
        <v>2150</v>
      </c>
      <c r="D83" s="377"/>
      <c r="E83" s="284" t="s">
        <v>835</v>
      </c>
      <c r="F83" s="322" t="s">
        <v>1475</v>
      </c>
      <c r="G83" s="378" t="s">
        <v>3957</v>
      </c>
      <c r="H83" s="223" t="str">
        <f t="shared" si="0"/>
        <v>фото</v>
      </c>
      <c r="I83" s="333" t="s">
        <v>6392</v>
      </c>
      <c r="J83" s="334" t="s">
        <v>1446</v>
      </c>
      <c r="K83" s="335" t="s">
        <v>837</v>
      </c>
      <c r="L83" s="336">
        <v>100</v>
      </c>
      <c r="M83" s="379">
        <v>1753</v>
      </c>
      <c r="N83" s="338"/>
      <c r="O83" s="149">
        <f t="shared" si="2"/>
        <v>0</v>
      </c>
      <c r="P83" s="340">
        <f t="shared" si="3"/>
        <v>17.53</v>
      </c>
      <c r="Q83" s="493" t="s">
        <v>2150</v>
      </c>
      <c r="R83" s="224"/>
      <c r="S83" s="372" t="s">
        <v>8018</v>
      </c>
    </row>
    <row r="84" spans="1:19" ht="51" x14ac:dyDescent="0.2">
      <c r="A84" s="492">
        <v>64</v>
      </c>
      <c r="B84" s="283">
        <v>8106</v>
      </c>
      <c r="C84" s="377" t="s">
        <v>3626</v>
      </c>
      <c r="D84" s="377"/>
      <c r="E84" s="284" t="s">
        <v>835</v>
      </c>
      <c r="F84" s="322" t="s">
        <v>2151</v>
      </c>
      <c r="G84" s="378" t="s">
        <v>5164</v>
      </c>
      <c r="H84" s="223" t="str">
        <f t="shared" si="0"/>
        <v>фото</v>
      </c>
      <c r="I84" s="333" t="s">
        <v>6393</v>
      </c>
      <c r="J84" s="334" t="s">
        <v>1464</v>
      </c>
      <c r="K84" s="335" t="s">
        <v>837</v>
      </c>
      <c r="L84" s="336">
        <v>100</v>
      </c>
      <c r="M84" s="379">
        <v>1881</v>
      </c>
      <c r="N84" s="338"/>
      <c r="O84" s="149">
        <f t="shared" si="2"/>
        <v>0</v>
      </c>
      <c r="P84" s="340">
        <f t="shared" si="3"/>
        <v>18.809999999999999</v>
      </c>
      <c r="Q84" s="493" t="s">
        <v>3626</v>
      </c>
      <c r="R84" s="224"/>
      <c r="S84" s="372" t="s">
        <v>8018</v>
      </c>
    </row>
    <row r="85" spans="1:19" ht="76.5" x14ac:dyDescent="0.2">
      <c r="A85" s="492">
        <v>65</v>
      </c>
      <c r="B85" s="283">
        <v>8362</v>
      </c>
      <c r="C85" s="377" t="s">
        <v>6628</v>
      </c>
      <c r="D85" s="377"/>
      <c r="E85" s="284" t="s">
        <v>835</v>
      </c>
      <c r="F85" s="322" t="s">
        <v>6211</v>
      </c>
      <c r="G85" s="378" t="s">
        <v>6991</v>
      </c>
      <c r="H85" s="223" t="str">
        <f t="shared" si="0"/>
        <v>фото</v>
      </c>
      <c r="I85" s="333" t="s">
        <v>6394</v>
      </c>
      <c r="J85" s="334" t="s">
        <v>1443</v>
      </c>
      <c r="K85" s="335" t="s">
        <v>837</v>
      </c>
      <c r="L85" s="336">
        <v>100</v>
      </c>
      <c r="M85" s="379">
        <v>2477</v>
      </c>
      <c r="N85" s="338"/>
      <c r="O85" s="149">
        <f t="shared" si="2"/>
        <v>0</v>
      </c>
      <c r="P85" s="340">
        <f t="shared" si="3"/>
        <v>24.77</v>
      </c>
      <c r="Q85" s="493" t="s">
        <v>6628</v>
      </c>
      <c r="R85" s="224" t="s">
        <v>5840</v>
      </c>
      <c r="S85" s="372" t="s">
        <v>8018</v>
      </c>
    </row>
    <row r="86" spans="1:19" ht="38.25" x14ac:dyDescent="0.2">
      <c r="A86" s="492">
        <v>66</v>
      </c>
      <c r="B86" s="283">
        <v>8108</v>
      </c>
      <c r="C86" s="377" t="s">
        <v>2152</v>
      </c>
      <c r="D86" s="377"/>
      <c r="E86" s="284" t="s">
        <v>835</v>
      </c>
      <c r="F86" s="322" t="s">
        <v>1477</v>
      </c>
      <c r="G86" s="378" t="s">
        <v>5165</v>
      </c>
      <c r="H86" s="223" t="str">
        <f t="shared" si="0"/>
        <v>фото</v>
      </c>
      <c r="I86" s="333" t="s">
        <v>6395</v>
      </c>
      <c r="J86" s="334" t="s">
        <v>1464</v>
      </c>
      <c r="K86" s="335" t="s">
        <v>837</v>
      </c>
      <c r="L86" s="336">
        <v>100</v>
      </c>
      <c r="M86" s="379">
        <v>2690</v>
      </c>
      <c r="N86" s="338"/>
      <c r="O86" s="149">
        <f t="shared" si="2"/>
        <v>0</v>
      </c>
      <c r="P86" s="340">
        <f t="shared" si="3"/>
        <v>26.9</v>
      </c>
      <c r="Q86" s="493" t="s">
        <v>2152</v>
      </c>
      <c r="R86" s="224"/>
      <c r="S86" s="372" t="s">
        <v>8018</v>
      </c>
    </row>
    <row r="87" spans="1:19" ht="51" x14ac:dyDescent="0.2">
      <c r="A87" s="492">
        <v>67</v>
      </c>
      <c r="B87" s="283">
        <v>8109</v>
      </c>
      <c r="C87" s="377" t="s">
        <v>4310</v>
      </c>
      <c r="D87" s="377"/>
      <c r="E87" s="284" t="s">
        <v>835</v>
      </c>
      <c r="F87" s="322" t="s">
        <v>3434</v>
      </c>
      <c r="G87" s="378" t="s">
        <v>5166</v>
      </c>
      <c r="H87" s="223" t="str">
        <f t="shared" ref="H87:H112" si="4">HYPERLINK("http://www.gardenbulbs.ru/images/summer_CL/thumbnails/"&amp;C87&amp;".jpg","фото")</f>
        <v>фото</v>
      </c>
      <c r="I87" s="333" t="s">
        <v>6396</v>
      </c>
      <c r="J87" s="334" t="s">
        <v>1443</v>
      </c>
      <c r="K87" s="335" t="s">
        <v>837</v>
      </c>
      <c r="L87" s="336">
        <v>100</v>
      </c>
      <c r="M87" s="379">
        <v>2775</v>
      </c>
      <c r="N87" s="338"/>
      <c r="O87" s="149">
        <f t="shared" si="2"/>
        <v>0</v>
      </c>
      <c r="P87" s="340">
        <f t="shared" ref="P87:P112" si="5">ROUND(M87/L87,2)</f>
        <v>27.75</v>
      </c>
      <c r="Q87" s="493" t="s">
        <v>4312</v>
      </c>
      <c r="R87" s="224"/>
      <c r="S87" s="372" t="s">
        <v>8018</v>
      </c>
    </row>
    <row r="88" spans="1:19" ht="38.25" x14ac:dyDescent="0.2">
      <c r="A88" s="492">
        <v>68</v>
      </c>
      <c r="B88" s="283">
        <v>7888</v>
      </c>
      <c r="C88" s="377" t="s">
        <v>8022</v>
      </c>
      <c r="D88" s="377"/>
      <c r="E88" s="505" t="s">
        <v>835</v>
      </c>
      <c r="F88" s="323" t="s">
        <v>8023</v>
      </c>
      <c r="G88" s="380" t="s">
        <v>8275</v>
      </c>
      <c r="H88" s="223" t="str">
        <f t="shared" si="4"/>
        <v>фото</v>
      </c>
      <c r="I88" s="333" t="s">
        <v>8024</v>
      </c>
      <c r="J88" s="334" t="s">
        <v>1443</v>
      </c>
      <c r="K88" s="335" t="s">
        <v>874</v>
      </c>
      <c r="L88" s="336">
        <v>30</v>
      </c>
      <c r="M88" s="379">
        <v>7394</v>
      </c>
      <c r="N88" s="338"/>
      <c r="O88" s="149">
        <f t="shared" ref="O88:O112" si="6">IF(ISERROR(N88*M88),0,N88*M88)</f>
        <v>0</v>
      </c>
      <c r="P88" s="340">
        <f t="shared" si="5"/>
        <v>246.47</v>
      </c>
      <c r="Q88" s="493" t="s">
        <v>8022</v>
      </c>
      <c r="R88" s="224" t="s">
        <v>7296</v>
      </c>
      <c r="S88" s="372" t="s">
        <v>8018</v>
      </c>
    </row>
    <row r="89" spans="1:19" ht="51" x14ac:dyDescent="0.2">
      <c r="A89" s="492">
        <v>69</v>
      </c>
      <c r="B89" s="283">
        <v>7889</v>
      </c>
      <c r="C89" s="377" t="s">
        <v>8025</v>
      </c>
      <c r="D89" s="377"/>
      <c r="E89" s="505" t="s">
        <v>835</v>
      </c>
      <c r="F89" s="323" t="s">
        <v>8026</v>
      </c>
      <c r="G89" s="380" t="s">
        <v>8276</v>
      </c>
      <c r="H89" s="223" t="str">
        <f t="shared" si="4"/>
        <v>фото</v>
      </c>
      <c r="I89" s="333" t="s">
        <v>8027</v>
      </c>
      <c r="J89" s="334" t="s">
        <v>1443</v>
      </c>
      <c r="K89" s="335" t="s">
        <v>874</v>
      </c>
      <c r="L89" s="336">
        <v>30</v>
      </c>
      <c r="M89" s="379">
        <v>7394</v>
      </c>
      <c r="N89" s="338"/>
      <c r="O89" s="149">
        <f t="shared" si="6"/>
        <v>0</v>
      </c>
      <c r="P89" s="340">
        <f t="shared" si="5"/>
        <v>246.47</v>
      </c>
      <c r="Q89" s="493" t="s">
        <v>8025</v>
      </c>
      <c r="R89" s="224" t="s">
        <v>7296</v>
      </c>
      <c r="S89" s="372" t="s">
        <v>8018</v>
      </c>
    </row>
    <row r="90" spans="1:19" ht="51" x14ac:dyDescent="0.2">
      <c r="A90" s="492">
        <v>70</v>
      </c>
      <c r="B90" s="283">
        <v>7890</v>
      </c>
      <c r="C90" s="377" t="s">
        <v>8028</v>
      </c>
      <c r="D90" s="377"/>
      <c r="E90" s="505" t="s">
        <v>835</v>
      </c>
      <c r="F90" s="323" t="s">
        <v>8029</v>
      </c>
      <c r="G90" s="380" t="s">
        <v>8277</v>
      </c>
      <c r="H90" s="223" t="str">
        <f t="shared" si="4"/>
        <v>фото</v>
      </c>
      <c r="I90" s="333" t="s">
        <v>8030</v>
      </c>
      <c r="J90" s="334" t="s">
        <v>1443</v>
      </c>
      <c r="K90" s="335" t="s">
        <v>874</v>
      </c>
      <c r="L90" s="336">
        <v>30</v>
      </c>
      <c r="M90" s="379">
        <v>7394</v>
      </c>
      <c r="N90" s="338"/>
      <c r="O90" s="149">
        <f t="shared" si="6"/>
        <v>0</v>
      </c>
      <c r="P90" s="340">
        <f t="shared" si="5"/>
        <v>246.47</v>
      </c>
      <c r="Q90" s="493" t="s">
        <v>8028</v>
      </c>
      <c r="R90" s="224" t="s">
        <v>7296</v>
      </c>
      <c r="S90" s="372" t="s">
        <v>8018</v>
      </c>
    </row>
    <row r="91" spans="1:19" ht="51" x14ac:dyDescent="0.2">
      <c r="A91" s="492">
        <v>71</v>
      </c>
      <c r="B91" s="283">
        <v>7891</v>
      </c>
      <c r="C91" s="377" t="s">
        <v>8031</v>
      </c>
      <c r="D91" s="377"/>
      <c r="E91" s="505" t="s">
        <v>835</v>
      </c>
      <c r="F91" s="323" t="s">
        <v>8032</v>
      </c>
      <c r="G91" s="380" t="s">
        <v>8278</v>
      </c>
      <c r="H91" s="223" t="str">
        <f t="shared" si="4"/>
        <v>фото</v>
      </c>
      <c r="I91" s="333" t="s">
        <v>8033</v>
      </c>
      <c r="J91" s="334" t="s">
        <v>1443</v>
      </c>
      <c r="K91" s="335" t="s">
        <v>874</v>
      </c>
      <c r="L91" s="336">
        <v>30</v>
      </c>
      <c r="M91" s="379">
        <v>7394</v>
      </c>
      <c r="N91" s="338"/>
      <c r="O91" s="149">
        <f t="shared" si="6"/>
        <v>0</v>
      </c>
      <c r="P91" s="340">
        <f t="shared" si="5"/>
        <v>246.47</v>
      </c>
      <c r="Q91" s="493" t="s">
        <v>8031</v>
      </c>
      <c r="R91" s="224" t="s">
        <v>7296</v>
      </c>
      <c r="S91" s="372" t="s">
        <v>8018</v>
      </c>
    </row>
    <row r="92" spans="1:19" ht="51" x14ac:dyDescent="0.2">
      <c r="A92" s="492">
        <v>72</v>
      </c>
      <c r="B92" s="283">
        <v>7892</v>
      </c>
      <c r="C92" s="377" t="s">
        <v>8034</v>
      </c>
      <c r="D92" s="377"/>
      <c r="E92" s="505" t="s">
        <v>835</v>
      </c>
      <c r="F92" s="323" t="s">
        <v>8035</v>
      </c>
      <c r="G92" s="380" t="s">
        <v>8279</v>
      </c>
      <c r="H92" s="223" t="str">
        <f t="shared" si="4"/>
        <v>фото</v>
      </c>
      <c r="I92" s="333" t="s">
        <v>8036</v>
      </c>
      <c r="J92" s="334" t="s">
        <v>1443</v>
      </c>
      <c r="K92" s="335" t="s">
        <v>874</v>
      </c>
      <c r="L92" s="336">
        <v>30</v>
      </c>
      <c r="M92" s="379">
        <v>7394</v>
      </c>
      <c r="N92" s="338"/>
      <c r="O92" s="149">
        <f t="shared" si="6"/>
        <v>0</v>
      </c>
      <c r="P92" s="340">
        <f t="shared" si="5"/>
        <v>246.47</v>
      </c>
      <c r="Q92" s="493" t="s">
        <v>8034</v>
      </c>
      <c r="R92" s="224" t="s">
        <v>7296</v>
      </c>
      <c r="S92" s="372" t="s">
        <v>8018</v>
      </c>
    </row>
    <row r="93" spans="1:19" ht="25.5" x14ac:dyDescent="0.2">
      <c r="A93" s="492">
        <v>73</v>
      </c>
      <c r="B93" s="283">
        <v>8627</v>
      </c>
      <c r="C93" s="377" t="s">
        <v>2153</v>
      </c>
      <c r="D93" s="377"/>
      <c r="E93" s="284" t="s">
        <v>835</v>
      </c>
      <c r="F93" s="322" t="s">
        <v>1478</v>
      </c>
      <c r="G93" s="378" t="s">
        <v>5574</v>
      </c>
      <c r="H93" s="223" t="str">
        <f t="shared" si="4"/>
        <v>фото</v>
      </c>
      <c r="I93" s="333" t="s">
        <v>6397</v>
      </c>
      <c r="J93" s="334" t="s">
        <v>1479</v>
      </c>
      <c r="K93" s="335" t="s">
        <v>1329</v>
      </c>
      <c r="L93" s="336">
        <v>100</v>
      </c>
      <c r="M93" s="379">
        <v>2136</v>
      </c>
      <c r="N93" s="338"/>
      <c r="O93" s="149">
        <f t="shared" si="6"/>
        <v>0</v>
      </c>
      <c r="P93" s="340">
        <f t="shared" si="5"/>
        <v>21.36</v>
      </c>
      <c r="Q93" s="493" t="s">
        <v>2153</v>
      </c>
      <c r="R93" s="224"/>
      <c r="S93" s="372" t="s">
        <v>8018</v>
      </c>
    </row>
    <row r="94" spans="1:19" ht="51" x14ac:dyDescent="0.2">
      <c r="A94" s="492">
        <v>74</v>
      </c>
      <c r="B94" s="283">
        <v>8110</v>
      </c>
      <c r="C94" s="377" t="s">
        <v>2154</v>
      </c>
      <c r="D94" s="377"/>
      <c r="E94" s="284" t="s">
        <v>835</v>
      </c>
      <c r="F94" s="322" t="s">
        <v>1480</v>
      </c>
      <c r="G94" s="378" t="s">
        <v>3192</v>
      </c>
      <c r="H94" s="223" t="str">
        <f t="shared" si="4"/>
        <v>фото</v>
      </c>
      <c r="I94" s="333" t="s">
        <v>6398</v>
      </c>
      <c r="J94" s="334" t="s">
        <v>1446</v>
      </c>
      <c r="K94" s="335" t="s">
        <v>837</v>
      </c>
      <c r="L94" s="336">
        <v>100</v>
      </c>
      <c r="M94" s="379">
        <v>2690</v>
      </c>
      <c r="N94" s="338"/>
      <c r="O94" s="149">
        <f t="shared" si="6"/>
        <v>0</v>
      </c>
      <c r="P94" s="340">
        <f t="shared" si="5"/>
        <v>26.9</v>
      </c>
      <c r="Q94" s="493" t="s">
        <v>4313</v>
      </c>
      <c r="R94" s="224"/>
      <c r="S94" s="372" t="s">
        <v>8018</v>
      </c>
    </row>
    <row r="95" spans="1:19" ht="25.5" x14ac:dyDescent="0.2">
      <c r="A95" s="492">
        <v>75</v>
      </c>
      <c r="B95" s="283">
        <v>8111</v>
      </c>
      <c r="C95" s="377" t="s">
        <v>2156</v>
      </c>
      <c r="D95" s="377"/>
      <c r="E95" s="284" t="s">
        <v>835</v>
      </c>
      <c r="F95" s="322" t="s">
        <v>1468</v>
      </c>
      <c r="G95" s="378" t="s">
        <v>5167</v>
      </c>
      <c r="H95" s="223" t="str">
        <f t="shared" si="4"/>
        <v>фото</v>
      </c>
      <c r="I95" s="333" t="s">
        <v>6399</v>
      </c>
      <c r="J95" s="334" t="s">
        <v>1443</v>
      </c>
      <c r="K95" s="335" t="s">
        <v>837</v>
      </c>
      <c r="L95" s="336">
        <v>100</v>
      </c>
      <c r="M95" s="379">
        <v>2451</v>
      </c>
      <c r="N95" s="338"/>
      <c r="O95" s="149">
        <f t="shared" si="6"/>
        <v>0</v>
      </c>
      <c r="P95" s="340">
        <f t="shared" si="5"/>
        <v>24.51</v>
      </c>
      <c r="Q95" s="493" t="s">
        <v>2156</v>
      </c>
      <c r="R95" s="224"/>
      <c r="S95" s="372" t="s">
        <v>8018</v>
      </c>
    </row>
    <row r="96" spans="1:19" ht="38.25" x14ac:dyDescent="0.2">
      <c r="A96" s="492">
        <v>76</v>
      </c>
      <c r="B96" s="283">
        <v>8986</v>
      </c>
      <c r="C96" s="377" t="s">
        <v>6629</v>
      </c>
      <c r="D96" s="377"/>
      <c r="E96" s="284" t="s">
        <v>835</v>
      </c>
      <c r="F96" s="322" t="s">
        <v>6212</v>
      </c>
      <c r="G96" s="378" t="s">
        <v>6992</v>
      </c>
      <c r="H96" s="223" t="str">
        <f t="shared" si="4"/>
        <v>фото</v>
      </c>
      <c r="I96" s="333" t="s">
        <v>6400</v>
      </c>
      <c r="J96" s="334" t="s">
        <v>1446</v>
      </c>
      <c r="K96" s="335" t="s">
        <v>837</v>
      </c>
      <c r="L96" s="336">
        <v>100</v>
      </c>
      <c r="M96" s="379">
        <v>2264</v>
      </c>
      <c r="N96" s="338"/>
      <c r="O96" s="149">
        <f t="shared" si="6"/>
        <v>0</v>
      </c>
      <c r="P96" s="340">
        <f t="shared" si="5"/>
        <v>22.64</v>
      </c>
      <c r="Q96" s="493" t="s">
        <v>6629</v>
      </c>
      <c r="R96" s="224" t="s">
        <v>5840</v>
      </c>
      <c r="S96" s="372" t="s">
        <v>8018</v>
      </c>
    </row>
    <row r="97" spans="1:19" ht="38.25" x14ac:dyDescent="0.2">
      <c r="A97" s="492">
        <v>77</v>
      </c>
      <c r="B97" s="283">
        <v>8112</v>
      </c>
      <c r="C97" s="377" t="s">
        <v>2157</v>
      </c>
      <c r="D97" s="377"/>
      <c r="E97" s="505" t="s">
        <v>835</v>
      </c>
      <c r="F97" s="323" t="s">
        <v>196</v>
      </c>
      <c r="G97" s="380" t="s">
        <v>5168</v>
      </c>
      <c r="H97" s="223" t="str">
        <f t="shared" si="4"/>
        <v>фото</v>
      </c>
      <c r="I97" s="333" t="s">
        <v>8037</v>
      </c>
      <c r="J97" s="334" t="s">
        <v>1443</v>
      </c>
      <c r="K97" s="335" t="s">
        <v>874</v>
      </c>
      <c r="L97" s="336">
        <v>100</v>
      </c>
      <c r="M97" s="379">
        <v>4188</v>
      </c>
      <c r="N97" s="338"/>
      <c r="O97" s="149">
        <f t="shared" si="6"/>
        <v>0</v>
      </c>
      <c r="P97" s="340">
        <f t="shared" si="5"/>
        <v>41.88</v>
      </c>
      <c r="Q97" s="493" t="s">
        <v>8038</v>
      </c>
      <c r="R97" s="224" t="s">
        <v>7296</v>
      </c>
      <c r="S97" s="372" t="s">
        <v>8018</v>
      </c>
    </row>
    <row r="98" spans="1:19" ht="63.75" x14ac:dyDescent="0.2">
      <c r="A98" s="492">
        <v>78</v>
      </c>
      <c r="B98" s="283">
        <v>8113</v>
      </c>
      <c r="C98" s="377" t="s">
        <v>3627</v>
      </c>
      <c r="D98" s="377"/>
      <c r="E98" s="284" t="s">
        <v>835</v>
      </c>
      <c r="F98" s="322" t="s">
        <v>2159</v>
      </c>
      <c r="G98" s="378" t="s">
        <v>5169</v>
      </c>
      <c r="H98" s="223" t="str">
        <f t="shared" si="4"/>
        <v>фото</v>
      </c>
      <c r="I98" s="333" t="s">
        <v>6401</v>
      </c>
      <c r="J98" s="334" t="s">
        <v>1443</v>
      </c>
      <c r="K98" s="335" t="s">
        <v>837</v>
      </c>
      <c r="L98" s="336">
        <v>100</v>
      </c>
      <c r="M98" s="379">
        <v>2332</v>
      </c>
      <c r="N98" s="338"/>
      <c r="O98" s="149">
        <f t="shared" si="6"/>
        <v>0</v>
      </c>
      <c r="P98" s="340">
        <f t="shared" si="5"/>
        <v>23.32</v>
      </c>
      <c r="Q98" s="493" t="s">
        <v>3627</v>
      </c>
      <c r="R98" s="224"/>
      <c r="S98" s="372" t="s">
        <v>8018</v>
      </c>
    </row>
    <row r="99" spans="1:19" ht="76.5" x14ac:dyDescent="0.2">
      <c r="A99" s="492">
        <v>79</v>
      </c>
      <c r="B99" s="283">
        <v>8114</v>
      </c>
      <c r="C99" s="377" t="s">
        <v>3628</v>
      </c>
      <c r="D99" s="377"/>
      <c r="E99" s="284" t="s">
        <v>835</v>
      </c>
      <c r="F99" s="322" t="s">
        <v>2160</v>
      </c>
      <c r="G99" s="378" t="s">
        <v>5170</v>
      </c>
      <c r="H99" s="223" t="str">
        <f t="shared" si="4"/>
        <v>фото</v>
      </c>
      <c r="I99" s="333" t="s">
        <v>6402</v>
      </c>
      <c r="J99" s="334" t="s">
        <v>1443</v>
      </c>
      <c r="K99" s="335" t="s">
        <v>837</v>
      </c>
      <c r="L99" s="336">
        <v>100</v>
      </c>
      <c r="M99" s="379">
        <v>2817</v>
      </c>
      <c r="N99" s="338"/>
      <c r="O99" s="149">
        <f t="shared" si="6"/>
        <v>0</v>
      </c>
      <c r="P99" s="340">
        <f t="shared" si="5"/>
        <v>28.17</v>
      </c>
      <c r="Q99" s="493" t="s">
        <v>3628</v>
      </c>
      <c r="R99" s="224"/>
      <c r="S99" s="372" t="s">
        <v>8018</v>
      </c>
    </row>
    <row r="100" spans="1:19" ht="38.25" x14ac:dyDescent="0.2">
      <c r="A100" s="492">
        <v>80</v>
      </c>
      <c r="B100" s="283">
        <v>8115</v>
      </c>
      <c r="C100" s="377" t="s">
        <v>2161</v>
      </c>
      <c r="D100" s="377"/>
      <c r="E100" s="284" t="s">
        <v>835</v>
      </c>
      <c r="F100" s="322" t="s">
        <v>1481</v>
      </c>
      <c r="G100" s="378" t="s">
        <v>5171</v>
      </c>
      <c r="H100" s="223" t="str">
        <f t="shared" si="4"/>
        <v>фото</v>
      </c>
      <c r="I100" s="333" t="s">
        <v>6403</v>
      </c>
      <c r="J100" s="334" t="s">
        <v>1452</v>
      </c>
      <c r="K100" s="335" t="s">
        <v>837</v>
      </c>
      <c r="L100" s="336">
        <v>100</v>
      </c>
      <c r="M100" s="379">
        <v>2604</v>
      </c>
      <c r="N100" s="338"/>
      <c r="O100" s="149">
        <f t="shared" si="6"/>
        <v>0</v>
      </c>
      <c r="P100" s="340">
        <f t="shared" si="5"/>
        <v>26.04</v>
      </c>
      <c r="Q100" s="493" t="s">
        <v>2161</v>
      </c>
      <c r="R100" s="224"/>
      <c r="S100" s="372" t="s">
        <v>8018</v>
      </c>
    </row>
    <row r="101" spans="1:19" ht="25.5" x14ac:dyDescent="0.2">
      <c r="A101" s="492">
        <v>81</v>
      </c>
      <c r="B101" s="283">
        <v>8116</v>
      </c>
      <c r="C101" s="377" t="s">
        <v>2162</v>
      </c>
      <c r="D101" s="377"/>
      <c r="E101" s="284" t="s">
        <v>835</v>
      </c>
      <c r="F101" s="322" t="s">
        <v>1482</v>
      </c>
      <c r="G101" s="378" t="s">
        <v>3188</v>
      </c>
      <c r="H101" s="223" t="str">
        <f t="shared" si="4"/>
        <v>фото</v>
      </c>
      <c r="I101" s="333" t="s">
        <v>6404</v>
      </c>
      <c r="J101" s="334" t="s">
        <v>1443</v>
      </c>
      <c r="K101" s="335" t="s">
        <v>837</v>
      </c>
      <c r="L101" s="336">
        <v>100</v>
      </c>
      <c r="M101" s="379">
        <v>2294</v>
      </c>
      <c r="N101" s="338"/>
      <c r="O101" s="149">
        <f t="shared" si="6"/>
        <v>0</v>
      </c>
      <c r="P101" s="340">
        <f t="shared" si="5"/>
        <v>22.94</v>
      </c>
      <c r="Q101" s="493" t="s">
        <v>2162</v>
      </c>
      <c r="R101" s="224"/>
      <c r="S101" s="372" t="s">
        <v>8018</v>
      </c>
    </row>
    <row r="102" spans="1:19" ht="38.25" x14ac:dyDescent="0.2">
      <c r="A102" s="492">
        <v>82</v>
      </c>
      <c r="B102" s="283">
        <v>8689</v>
      </c>
      <c r="C102" s="377" t="s">
        <v>6630</v>
      </c>
      <c r="D102" s="377"/>
      <c r="E102" s="284" t="s">
        <v>835</v>
      </c>
      <c r="F102" s="322" t="s">
        <v>6213</v>
      </c>
      <c r="G102" s="378" t="s">
        <v>6993</v>
      </c>
      <c r="H102" s="223" t="str">
        <f t="shared" si="4"/>
        <v>фото</v>
      </c>
      <c r="I102" s="333" t="s">
        <v>6405</v>
      </c>
      <c r="J102" s="334" t="s">
        <v>1464</v>
      </c>
      <c r="K102" s="335" t="s">
        <v>837</v>
      </c>
      <c r="L102" s="336">
        <v>100</v>
      </c>
      <c r="M102" s="379">
        <v>2604</v>
      </c>
      <c r="N102" s="338"/>
      <c r="O102" s="149">
        <f t="shared" si="6"/>
        <v>0</v>
      </c>
      <c r="P102" s="340">
        <f t="shared" si="5"/>
        <v>26.04</v>
      </c>
      <c r="Q102" s="493" t="s">
        <v>6630</v>
      </c>
      <c r="R102" s="224" t="s">
        <v>5840</v>
      </c>
      <c r="S102" s="372" t="s">
        <v>8018</v>
      </c>
    </row>
    <row r="103" spans="1:19" ht="102" x14ac:dyDescent="0.2">
      <c r="A103" s="492">
        <v>83</v>
      </c>
      <c r="B103" s="283">
        <v>8740</v>
      </c>
      <c r="C103" s="377" t="s">
        <v>6625</v>
      </c>
      <c r="D103" s="377"/>
      <c r="E103" s="505" t="s">
        <v>835</v>
      </c>
      <c r="F103" s="323" t="s">
        <v>6209</v>
      </c>
      <c r="G103" s="380" t="s">
        <v>6989</v>
      </c>
      <c r="H103" s="223" t="str">
        <f t="shared" si="4"/>
        <v>фото</v>
      </c>
      <c r="I103" s="333" t="s">
        <v>8039</v>
      </c>
      <c r="J103" s="334" t="s">
        <v>1446</v>
      </c>
      <c r="K103" s="335" t="s">
        <v>837</v>
      </c>
      <c r="L103" s="336">
        <v>100</v>
      </c>
      <c r="M103" s="379">
        <v>2264</v>
      </c>
      <c r="N103" s="338"/>
      <c r="O103" s="149">
        <f t="shared" si="6"/>
        <v>0</v>
      </c>
      <c r="P103" s="340">
        <f t="shared" si="5"/>
        <v>22.64</v>
      </c>
      <c r="Q103" s="493" t="s">
        <v>6625</v>
      </c>
      <c r="R103" s="224" t="s">
        <v>7296</v>
      </c>
      <c r="S103" s="372" t="s">
        <v>8018</v>
      </c>
    </row>
    <row r="104" spans="1:19" ht="51" x14ac:dyDescent="0.2">
      <c r="A104" s="492">
        <v>84</v>
      </c>
      <c r="B104" s="283">
        <v>8762</v>
      </c>
      <c r="C104" s="377" t="s">
        <v>6631</v>
      </c>
      <c r="D104" s="377"/>
      <c r="E104" s="284" t="s">
        <v>835</v>
      </c>
      <c r="F104" s="322" t="s">
        <v>6214</v>
      </c>
      <c r="G104" s="378" t="s">
        <v>6994</v>
      </c>
      <c r="H104" s="223" t="str">
        <f t="shared" si="4"/>
        <v>фото</v>
      </c>
      <c r="I104" s="333" t="s">
        <v>6406</v>
      </c>
      <c r="J104" s="334" t="s">
        <v>1464</v>
      </c>
      <c r="K104" s="335" t="s">
        <v>837</v>
      </c>
      <c r="L104" s="336">
        <v>100</v>
      </c>
      <c r="M104" s="379">
        <v>2519</v>
      </c>
      <c r="N104" s="338"/>
      <c r="O104" s="149">
        <f t="shared" si="6"/>
        <v>0</v>
      </c>
      <c r="P104" s="340">
        <f t="shared" si="5"/>
        <v>25.19</v>
      </c>
      <c r="Q104" s="493" t="s">
        <v>6631</v>
      </c>
      <c r="R104" s="224" t="s">
        <v>5840</v>
      </c>
      <c r="S104" s="372" t="s">
        <v>8018</v>
      </c>
    </row>
    <row r="105" spans="1:19" ht="38.25" x14ac:dyDescent="0.2">
      <c r="A105" s="492">
        <v>85</v>
      </c>
      <c r="B105" s="283">
        <v>8628</v>
      </c>
      <c r="C105" s="377" t="s">
        <v>2163</v>
      </c>
      <c r="D105" s="377"/>
      <c r="E105" s="284" t="s">
        <v>835</v>
      </c>
      <c r="F105" s="322" t="s">
        <v>1484</v>
      </c>
      <c r="G105" s="378" t="s">
        <v>5575</v>
      </c>
      <c r="H105" s="223" t="str">
        <f t="shared" si="4"/>
        <v>фото</v>
      </c>
      <c r="I105" s="333" t="s">
        <v>6407</v>
      </c>
      <c r="J105" s="334" t="s">
        <v>1485</v>
      </c>
      <c r="K105" s="335" t="s">
        <v>837</v>
      </c>
      <c r="L105" s="336">
        <v>100</v>
      </c>
      <c r="M105" s="379">
        <v>1804</v>
      </c>
      <c r="N105" s="338"/>
      <c r="O105" s="149">
        <f t="shared" si="6"/>
        <v>0</v>
      </c>
      <c r="P105" s="340">
        <f t="shared" si="5"/>
        <v>18.04</v>
      </c>
      <c r="Q105" s="493" t="s">
        <v>2163</v>
      </c>
      <c r="R105" s="224"/>
      <c r="S105" s="372" t="s">
        <v>8018</v>
      </c>
    </row>
    <row r="106" spans="1:19" ht="63.75" x14ac:dyDescent="0.2">
      <c r="A106" s="492">
        <v>86</v>
      </c>
      <c r="B106" s="283">
        <v>8119</v>
      </c>
      <c r="C106" s="377" t="s">
        <v>4314</v>
      </c>
      <c r="D106" s="377"/>
      <c r="E106" s="284" t="s">
        <v>835</v>
      </c>
      <c r="F106" s="322" t="s">
        <v>3435</v>
      </c>
      <c r="G106" s="378" t="s">
        <v>5172</v>
      </c>
      <c r="H106" s="223" t="str">
        <f t="shared" si="4"/>
        <v>фото</v>
      </c>
      <c r="I106" s="333" t="s">
        <v>6408</v>
      </c>
      <c r="J106" s="334" t="s">
        <v>1443</v>
      </c>
      <c r="K106" s="335" t="s">
        <v>837</v>
      </c>
      <c r="L106" s="336">
        <v>100</v>
      </c>
      <c r="M106" s="379">
        <v>3243</v>
      </c>
      <c r="N106" s="338"/>
      <c r="O106" s="149">
        <f t="shared" si="6"/>
        <v>0</v>
      </c>
      <c r="P106" s="340">
        <f t="shared" si="5"/>
        <v>32.43</v>
      </c>
      <c r="Q106" s="493" t="s">
        <v>4314</v>
      </c>
      <c r="R106" s="224"/>
      <c r="S106" s="372" t="s">
        <v>8018</v>
      </c>
    </row>
    <row r="107" spans="1:19" ht="25.5" x14ac:dyDescent="0.2">
      <c r="A107" s="492">
        <v>87</v>
      </c>
      <c r="B107" s="283">
        <v>8247</v>
      </c>
      <c r="C107" s="377" t="s">
        <v>4315</v>
      </c>
      <c r="D107" s="377"/>
      <c r="E107" s="284" t="s">
        <v>835</v>
      </c>
      <c r="F107" s="322" t="s">
        <v>4316</v>
      </c>
      <c r="G107" s="378" t="s">
        <v>5173</v>
      </c>
      <c r="H107" s="223" t="str">
        <f t="shared" si="4"/>
        <v>фото</v>
      </c>
      <c r="I107" s="333" t="s">
        <v>6409</v>
      </c>
      <c r="J107" s="334" t="s">
        <v>1443</v>
      </c>
      <c r="K107" s="335" t="s">
        <v>837</v>
      </c>
      <c r="L107" s="336">
        <v>100</v>
      </c>
      <c r="M107" s="379">
        <v>2434</v>
      </c>
      <c r="N107" s="338"/>
      <c r="O107" s="149">
        <f t="shared" si="6"/>
        <v>0</v>
      </c>
      <c r="P107" s="340">
        <f t="shared" si="5"/>
        <v>24.34</v>
      </c>
      <c r="Q107" s="493" t="s">
        <v>4315</v>
      </c>
      <c r="R107" s="224" t="s">
        <v>5840</v>
      </c>
      <c r="S107" s="372" t="s">
        <v>8018</v>
      </c>
    </row>
    <row r="108" spans="1:19" ht="15.75" x14ac:dyDescent="0.2">
      <c r="A108" s="492">
        <v>88</v>
      </c>
      <c r="B108" s="283">
        <v>8121</v>
      </c>
      <c r="C108" s="377" t="s">
        <v>2164</v>
      </c>
      <c r="D108" s="377"/>
      <c r="E108" s="284" t="s">
        <v>835</v>
      </c>
      <c r="F108" s="322" t="s">
        <v>1483</v>
      </c>
      <c r="G108" s="378" t="s">
        <v>3215</v>
      </c>
      <c r="H108" s="223" t="str">
        <f t="shared" si="4"/>
        <v>фото</v>
      </c>
      <c r="I108" s="333" t="s">
        <v>6410</v>
      </c>
      <c r="J108" s="334" t="s">
        <v>1464</v>
      </c>
      <c r="K108" s="335" t="s">
        <v>837</v>
      </c>
      <c r="L108" s="336">
        <v>100</v>
      </c>
      <c r="M108" s="379">
        <v>2238</v>
      </c>
      <c r="N108" s="338"/>
      <c r="O108" s="149">
        <f t="shared" si="6"/>
        <v>0</v>
      </c>
      <c r="P108" s="340">
        <f t="shared" si="5"/>
        <v>22.38</v>
      </c>
      <c r="Q108" s="493" t="s">
        <v>2164</v>
      </c>
      <c r="R108" s="224"/>
      <c r="S108" s="372" t="s">
        <v>8018</v>
      </c>
    </row>
    <row r="109" spans="1:19" ht="25.5" x14ac:dyDescent="0.2">
      <c r="A109" s="492">
        <v>89</v>
      </c>
      <c r="B109" s="283">
        <v>8629</v>
      </c>
      <c r="C109" s="377" t="s">
        <v>2165</v>
      </c>
      <c r="D109" s="377"/>
      <c r="E109" s="284" t="s">
        <v>835</v>
      </c>
      <c r="F109" s="322" t="s">
        <v>1462</v>
      </c>
      <c r="G109" s="378" t="s">
        <v>5576</v>
      </c>
      <c r="H109" s="223" t="str">
        <f t="shared" si="4"/>
        <v>фото</v>
      </c>
      <c r="I109" s="333" t="s">
        <v>6411</v>
      </c>
      <c r="J109" s="334" t="s">
        <v>1461</v>
      </c>
      <c r="K109" s="335" t="s">
        <v>836</v>
      </c>
      <c r="L109" s="336">
        <v>100</v>
      </c>
      <c r="M109" s="379">
        <v>1838</v>
      </c>
      <c r="N109" s="338"/>
      <c r="O109" s="149">
        <f t="shared" si="6"/>
        <v>0</v>
      </c>
      <c r="P109" s="340">
        <f t="shared" si="5"/>
        <v>18.38</v>
      </c>
      <c r="Q109" s="493" t="s">
        <v>2165</v>
      </c>
      <c r="R109" s="224"/>
      <c r="S109" s="372" t="s">
        <v>8018</v>
      </c>
    </row>
    <row r="110" spans="1:19" ht="38.25" x14ac:dyDescent="0.2">
      <c r="A110" s="492">
        <v>90</v>
      </c>
      <c r="B110" s="283">
        <v>8122</v>
      </c>
      <c r="C110" s="377" t="s">
        <v>2166</v>
      </c>
      <c r="D110" s="377"/>
      <c r="E110" s="284" t="s">
        <v>835</v>
      </c>
      <c r="F110" s="322" t="s">
        <v>1463</v>
      </c>
      <c r="G110" s="378" t="s">
        <v>3216</v>
      </c>
      <c r="H110" s="223" t="str">
        <f t="shared" si="4"/>
        <v>фото</v>
      </c>
      <c r="I110" s="333" t="s">
        <v>6412</v>
      </c>
      <c r="J110" s="334" t="s">
        <v>1464</v>
      </c>
      <c r="K110" s="335" t="s">
        <v>837</v>
      </c>
      <c r="L110" s="336">
        <v>100</v>
      </c>
      <c r="M110" s="379">
        <v>2153</v>
      </c>
      <c r="N110" s="338"/>
      <c r="O110" s="149">
        <f t="shared" si="6"/>
        <v>0</v>
      </c>
      <c r="P110" s="340">
        <f t="shared" si="5"/>
        <v>21.53</v>
      </c>
      <c r="Q110" s="493" t="s">
        <v>2166</v>
      </c>
      <c r="R110" s="224"/>
      <c r="S110" s="372" t="s">
        <v>8018</v>
      </c>
    </row>
    <row r="111" spans="1:19" ht="25.5" x14ac:dyDescent="0.2">
      <c r="A111" s="492">
        <v>91</v>
      </c>
      <c r="B111" s="283">
        <v>8123</v>
      </c>
      <c r="C111" s="377" t="s">
        <v>2167</v>
      </c>
      <c r="D111" s="377"/>
      <c r="E111" s="284" t="s">
        <v>835</v>
      </c>
      <c r="F111" s="322" t="s">
        <v>1465</v>
      </c>
      <c r="G111" s="378" t="s">
        <v>5174</v>
      </c>
      <c r="H111" s="223" t="str">
        <f t="shared" si="4"/>
        <v>фото</v>
      </c>
      <c r="I111" s="333" t="s">
        <v>6413</v>
      </c>
      <c r="J111" s="334" t="s">
        <v>1443</v>
      </c>
      <c r="K111" s="335" t="s">
        <v>837</v>
      </c>
      <c r="L111" s="336">
        <v>100</v>
      </c>
      <c r="M111" s="379">
        <v>2392</v>
      </c>
      <c r="N111" s="338"/>
      <c r="O111" s="149">
        <f t="shared" si="6"/>
        <v>0</v>
      </c>
      <c r="P111" s="340">
        <f t="shared" si="5"/>
        <v>23.92</v>
      </c>
      <c r="Q111" s="493" t="s">
        <v>2167</v>
      </c>
      <c r="R111" s="224"/>
      <c r="S111" s="372" t="s">
        <v>8018</v>
      </c>
    </row>
    <row r="112" spans="1:19" ht="38.25" x14ac:dyDescent="0.2">
      <c r="A112" s="492">
        <v>92</v>
      </c>
      <c r="B112" s="283">
        <v>8124</v>
      </c>
      <c r="C112" s="377" t="s">
        <v>2168</v>
      </c>
      <c r="D112" s="377"/>
      <c r="E112" s="284" t="s">
        <v>835</v>
      </c>
      <c r="F112" s="322" t="s">
        <v>1460</v>
      </c>
      <c r="G112" s="378" t="s">
        <v>5175</v>
      </c>
      <c r="H112" s="223" t="str">
        <f t="shared" si="4"/>
        <v>фото</v>
      </c>
      <c r="I112" s="333" t="s">
        <v>6414</v>
      </c>
      <c r="J112" s="334" t="s">
        <v>1461</v>
      </c>
      <c r="K112" s="335" t="s">
        <v>874</v>
      </c>
      <c r="L112" s="336">
        <v>100</v>
      </c>
      <c r="M112" s="379">
        <v>4341</v>
      </c>
      <c r="N112" s="338"/>
      <c r="O112" s="149">
        <f t="shared" si="6"/>
        <v>0</v>
      </c>
      <c r="P112" s="340">
        <f t="shared" si="5"/>
        <v>43.41</v>
      </c>
      <c r="Q112" s="493" t="s">
        <v>2168</v>
      </c>
      <c r="R112" s="224"/>
      <c r="S112" s="372" t="s">
        <v>8018</v>
      </c>
    </row>
    <row r="113" spans="1:19" ht="15" x14ac:dyDescent="0.2">
      <c r="A113" s="491">
        <v>93</v>
      </c>
      <c r="B113" s="472"/>
      <c r="C113" s="329"/>
      <c r="D113" s="329"/>
      <c r="E113" s="286" t="s">
        <v>1495</v>
      </c>
      <c r="F113" s="473"/>
      <c r="G113" s="324"/>
      <c r="H113" s="473"/>
      <c r="I113" s="324"/>
      <c r="J113" s="324"/>
      <c r="K113" s="324"/>
      <c r="L113" s="324"/>
      <c r="M113" s="324"/>
      <c r="N113" s="324"/>
      <c r="O113" s="324"/>
      <c r="P113" s="324"/>
      <c r="Q113" s="330"/>
      <c r="R113" s="324"/>
      <c r="S113" s="474"/>
    </row>
    <row r="114" spans="1:19" ht="15.75" x14ac:dyDescent="0.2">
      <c r="A114" s="492">
        <v>94</v>
      </c>
      <c r="B114" s="283">
        <v>8358</v>
      </c>
      <c r="C114" s="377" t="s">
        <v>2169</v>
      </c>
      <c r="D114" s="377"/>
      <c r="E114" s="284" t="s">
        <v>835</v>
      </c>
      <c r="F114" s="322" t="s">
        <v>1166</v>
      </c>
      <c r="G114" s="378" t="s">
        <v>5362</v>
      </c>
      <c r="H114" s="223" t="str">
        <f t="shared" ref="H114:H177" si="7">HYPERLINK("http://www.gardenbulbs.ru/images/summer_CL/thumbnails/"&amp;C114&amp;".jpg","фото")</f>
        <v>фото</v>
      </c>
      <c r="I114" s="333" t="s">
        <v>103</v>
      </c>
      <c r="J114" s="334" t="s">
        <v>1496</v>
      </c>
      <c r="K114" s="335" t="s">
        <v>837</v>
      </c>
      <c r="L114" s="336">
        <v>100</v>
      </c>
      <c r="M114" s="379">
        <v>1429</v>
      </c>
      <c r="N114" s="338"/>
      <c r="O114" s="149">
        <f t="shared" ref="O114:O177" si="8">IF(ISERROR(N114*M114),0,N114*M114)</f>
        <v>0</v>
      </c>
      <c r="P114" s="340">
        <f t="shared" ref="P114:P145" si="9">ROUND(M114/L114,2)</f>
        <v>14.29</v>
      </c>
      <c r="Q114" s="493" t="s">
        <v>2169</v>
      </c>
      <c r="R114" s="224"/>
      <c r="S114" s="372" t="s">
        <v>8040</v>
      </c>
    </row>
    <row r="115" spans="1:19" ht="38.25" x14ac:dyDescent="0.2">
      <c r="A115" s="492">
        <v>95</v>
      </c>
      <c r="B115" s="283">
        <v>7894</v>
      </c>
      <c r="C115" s="377" t="s">
        <v>8041</v>
      </c>
      <c r="D115" s="377"/>
      <c r="E115" s="505" t="s">
        <v>835</v>
      </c>
      <c r="F115" s="323" t="s">
        <v>8042</v>
      </c>
      <c r="G115" s="380" t="s">
        <v>8280</v>
      </c>
      <c r="H115" s="223" t="str">
        <f t="shared" si="7"/>
        <v>фото</v>
      </c>
      <c r="I115" s="333" t="s">
        <v>8043</v>
      </c>
      <c r="J115" s="334" t="s">
        <v>1496</v>
      </c>
      <c r="K115" s="335" t="s">
        <v>837</v>
      </c>
      <c r="L115" s="336">
        <v>75</v>
      </c>
      <c r="M115" s="379">
        <v>2732</v>
      </c>
      <c r="N115" s="338"/>
      <c r="O115" s="149">
        <f t="shared" si="8"/>
        <v>0</v>
      </c>
      <c r="P115" s="340">
        <f t="shared" si="9"/>
        <v>36.43</v>
      </c>
      <c r="Q115" s="493" t="s">
        <v>8041</v>
      </c>
      <c r="R115" s="224" t="s">
        <v>7296</v>
      </c>
      <c r="S115" s="372" t="s">
        <v>8044</v>
      </c>
    </row>
    <row r="116" spans="1:19" ht="25.5" x14ac:dyDescent="0.2">
      <c r="A116" s="492">
        <v>96</v>
      </c>
      <c r="B116" s="283">
        <v>8872</v>
      </c>
      <c r="C116" s="377" t="s">
        <v>6632</v>
      </c>
      <c r="D116" s="377"/>
      <c r="E116" s="284" t="s">
        <v>835</v>
      </c>
      <c r="F116" s="322" t="s">
        <v>6215</v>
      </c>
      <c r="G116" s="378" t="s">
        <v>6995</v>
      </c>
      <c r="H116" s="223" t="str">
        <f t="shared" si="7"/>
        <v>фото</v>
      </c>
      <c r="I116" s="333" t="s">
        <v>6415</v>
      </c>
      <c r="J116" s="334" t="s">
        <v>1464</v>
      </c>
      <c r="K116" s="335" t="s">
        <v>837</v>
      </c>
      <c r="L116" s="336">
        <v>100</v>
      </c>
      <c r="M116" s="379">
        <v>2213</v>
      </c>
      <c r="N116" s="338"/>
      <c r="O116" s="149">
        <f t="shared" si="8"/>
        <v>0</v>
      </c>
      <c r="P116" s="340">
        <f t="shared" si="9"/>
        <v>22.13</v>
      </c>
      <c r="Q116" s="493" t="s">
        <v>6632</v>
      </c>
      <c r="R116" s="224" t="s">
        <v>5840</v>
      </c>
      <c r="S116" s="372" t="s">
        <v>8040</v>
      </c>
    </row>
    <row r="117" spans="1:19" ht="15.75" x14ac:dyDescent="0.2">
      <c r="A117" s="492">
        <v>97</v>
      </c>
      <c r="B117" s="283">
        <v>8359</v>
      </c>
      <c r="C117" s="377" t="s">
        <v>2170</v>
      </c>
      <c r="D117" s="377"/>
      <c r="E117" s="284" t="s">
        <v>835</v>
      </c>
      <c r="F117" s="322" t="s">
        <v>199</v>
      </c>
      <c r="G117" s="378" t="s">
        <v>5363</v>
      </c>
      <c r="H117" s="223" t="str">
        <f t="shared" si="7"/>
        <v>фото</v>
      </c>
      <c r="I117" s="333" t="s">
        <v>200</v>
      </c>
      <c r="J117" s="334" t="s">
        <v>1443</v>
      </c>
      <c r="K117" s="335" t="s">
        <v>837</v>
      </c>
      <c r="L117" s="336">
        <v>100</v>
      </c>
      <c r="M117" s="379">
        <v>2153</v>
      </c>
      <c r="N117" s="338"/>
      <c r="O117" s="149">
        <f t="shared" si="8"/>
        <v>0</v>
      </c>
      <c r="P117" s="340">
        <f t="shared" si="9"/>
        <v>21.53</v>
      </c>
      <c r="Q117" s="493" t="s">
        <v>2170</v>
      </c>
      <c r="R117" s="224"/>
      <c r="S117" s="372" t="s">
        <v>8040</v>
      </c>
    </row>
    <row r="118" spans="1:19" ht="15.75" x14ac:dyDescent="0.2">
      <c r="A118" s="492">
        <v>98</v>
      </c>
      <c r="B118" s="283">
        <v>8360</v>
      </c>
      <c r="C118" s="377" t="s">
        <v>2173</v>
      </c>
      <c r="D118" s="377"/>
      <c r="E118" s="284" t="s">
        <v>835</v>
      </c>
      <c r="F118" s="322" t="s">
        <v>1497</v>
      </c>
      <c r="G118" s="378" t="s">
        <v>5364</v>
      </c>
      <c r="H118" s="223" t="str">
        <f t="shared" si="7"/>
        <v>фото</v>
      </c>
      <c r="I118" s="333" t="s">
        <v>1498</v>
      </c>
      <c r="J118" s="334" t="s">
        <v>1446</v>
      </c>
      <c r="K118" s="335" t="s">
        <v>837</v>
      </c>
      <c r="L118" s="336">
        <v>100</v>
      </c>
      <c r="M118" s="379">
        <v>1285</v>
      </c>
      <c r="N118" s="338"/>
      <c r="O118" s="149">
        <f t="shared" si="8"/>
        <v>0</v>
      </c>
      <c r="P118" s="340">
        <f t="shared" si="9"/>
        <v>12.85</v>
      </c>
      <c r="Q118" s="493" t="s">
        <v>2173</v>
      </c>
      <c r="R118" s="224"/>
      <c r="S118" s="372" t="s">
        <v>8040</v>
      </c>
    </row>
    <row r="119" spans="1:19" ht="25.5" x14ac:dyDescent="0.2">
      <c r="A119" s="492">
        <v>99</v>
      </c>
      <c r="B119" s="283">
        <v>8361</v>
      </c>
      <c r="C119" s="377" t="s">
        <v>3629</v>
      </c>
      <c r="D119" s="377"/>
      <c r="E119" s="284" t="s">
        <v>835</v>
      </c>
      <c r="F119" s="322" t="s">
        <v>2171</v>
      </c>
      <c r="G119" s="378" t="s">
        <v>5365</v>
      </c>
      <c r="H119" s="223" t="str">
        <f t="shared" si="7"/>
        <v>фото</v>
      </c>
      <c r="I119" s="333" t="s">
        <v>2172</v>
      </c>
      <c r="J119" s="334" t="s">
        <v>1443</v>
      </c>
      <c r="K119" s="335" t="s">
        <v>837</v>
      </c>
      <c r="L119" s="336">
        <v>100</v>
      </c>
      <c r="M119" s="379">
        <v>2315</v>
      </c>
      <c r="N119" s="338"/>
      <c r="O119" s="149">
        <f t="shared" si="8"/>
        <v>0</v>
      </c>
      <c r="P119" s="340">
        <f t="shared" si="9"/>
        <v>23.15</v>
      </c>
      <c r="Q119" s="493" t="s">
        <v>4317</v>
      </c>
      <c r="R119" s="224"/>
      <c r="S119" s="372" t="s">
        <v>8040</v>
      </c>
    </row>
    <row r="120" spans="1:19" ht="25.5" x14ac:dyDescent="0.2">
      <c r="A120" s="492">
        <v>100</v>
      </c>
      <c r="B120" s="283">
        <v>8626</v>
      </c>
      <c r="C120" s="377" t="s">
        <v>3631</v>
      </c>
      <c r="D120" s="377"/>
      <c r="E120" s="284" t="s">
        <v>835</v>
      </c>
      <c r="F120" s="322" t="s">
        <v>2174</v>
      </c>
      <c r="G120" s="378" t="s">
        <v>5573</v>
      </c>
      <c r="H120" s="223" t="str">
        <f t="shared" si="7"/>
        <v>фото</v>
      </c>
      <c r="I120" s="333" t="s">
        <v>2175</v>
      </c>
      <c r="J120" s="334" t="s">
        <v>1496</v>
      </c>
      <c r="K120" s="335" t="s">
        <v>836</v>
      </c>
      <c r="L120" s="336">
        <v>100</v>
      </c>
      <c r="M120" s="379">
        <v>1847</v>
      </c>
      <c r="N120" s="338"/>
      <c r="O120" s="149">
        <f t="shared" si="8"/>
        <v>0</v>
      </c>
      <c r="P120" s="340">
        <f t="shared" si="9"/>
        <v>18.47</v>
      </c>
      <c r="Q120" s="493" t="s">
        <v>4318</v>
      </c>
      <c r="R120" s="224"/>
      <c r="S120" s="372" t="s">
        <v>8040</v>
      </c>
    </row>
    <row r="121" spans="1:19" ht="25.5" x14ac:dyDescent="0.2">
      <c r="A121" s="492">
        <v>101</v>
      </c>
      <c r="B121" s="283">
        <v>8052</v>
      </c>
      <c r="C121" s="377" t="s">
        <v>2176</v>
      </c>
      <c r="D121" s="377"/>
      <c r="E121" s="284" t="s">
        <v>835</v>
      </c>
      <c r="F121" s="322" t="s">
        <v>885</v>
      </c>
      <c r="G121" s="378" t="s">
        <v>5366</v>
      </c>
      <c r="H121" s="223" t="str">
        <f t="shared" si="7"/>
        <v>фото</v>
      </c>
      <c r="I121" s="333" t="s">
        <v>461</v>
      </c>
      <c r="J121" s="334" t="s">
        <v>1464</v>
      </c>
      <c r="K121" s="335" t="s">
        <v>837</v>
      </c>
      <c r="L121" s="336">
        <v>100</v>
      </c>
      <c r="M121" s="379">
        <v>2519</v>
      </c>
      <c r="N121" s="338"/>
      <c r="O121" s="149">
        <f t="shared" si="8"/>
        <v>0</v>
      </c>
      <c r="P121" s="340">
        <f t="shared" si="9"/>
        <v>25.19</v>
      </c>
      <c r="Q121" s="493" t="s">
        <v>2176</v>
      </c>
      <c r="R121" s="224"/>
      <c r="S121" s="372" t="s">
        <v>8040</v>
      </c>
    </row>
    <row r="122" spans="1:19" ht="15.75" x14ac:dyDescent="0.2">
      <c r="A122" s="492">
        <v>102</v>
      </c>
      <c r="B122" s="283">
        <v>8363</v>
      </c>
      <c r="C122" s="377" t="s">
        <v>2177</v>
      </c>
      <c r="D122" s="377"/>
      <c r="E122" s="284" t="s">
        <v>835</v>
      </c>
      <c r="F122" s="322" t="s">
        <v>886</v>
      </c>
      <c r="G122" s="378" t="s">
        <v>5367</v>
      </c>
      <c r="H122" s="223" t="str">
        <f t="shared" si="7"/>
        <v>фото</v>
      </c>
      <c r="I122" s="333" t="s">
        <v>887</v>
      </c>
      <c r="J122" s="334" t="s">
        <v>1464</v>
      </c>
      <c r="K122" s="335" t="s">
        <v>837</v>
      </c>
      <c r="L122" s="336">
        <v>100</v>
      </c>
      <c r="M122" s="379">
        <v>1583</v>
      </c>
      <c r="N122" s="338"/>
      <c r="O122" s="149">
        <f t="shared" si="8"/>
        <v>0</v>
      </c>
      <c r="P122" s="340">
        <f t="shared" si="9"/>
        <v>15.83</v>
      </c>
      <c r="Q122" s="493" t="s">
        <v>2177</v>
      </c>
      <c r="R122" s="224"/>
      <c r="S122" s="372" t="s">
        <v>8040</v>
      </c>
    </row>
    <row r="123" spans="1:19" ht="25.5" x14ac:dyDescent="0.2">
      <c r="A123" s="492">
        <v>103</v>
      </c>
      <c r="B123" s="283">
        <v>8364</v>
      </c>
      <c r="C123" s="377" t="s">
        <v>4319</v>
      </c>
      <c r="D123" s="377"/>
      <c r="E123" s="284" t="s">
        <v>835</v>
      </c>
      <c r="F123" s="322" t="s">
        <v>3436</v>
      </c>
      <c r="G123" s="378" t="s">
        <v>5368</v>
      </c>
      <c r="H123" s="223" t="str">
        <f t="shared" si="7"/>
        <v>фото</v>
      </c>
      <c r="I123" s="333" t="s">
        <v>3513</v>
      </c>
      <c r="J123" s="334" t="s">
        <v>1464</v>
      </c>
      <c r="K123" s="335" t="s">
        <v>837</v>
      </c>
      <c r="L123" s="336">
        <v>100</v>
      </c>
      <c r="M123" s="379">
        <v>1425</v>
      </c>
      <c r="N123" s="338"/>
      <c r="O123" s="149">
        <f t="shared" si="8"/>
        <v>0</v>
      </c>
      <c r="P123" s="340">
        <f t="shared" si="9"/>
        <v>14.25</v>
      </c>
      <c r="Q123" s="493" t="s">
        <v>4319</v>
      </c>
      <c r="R123" s="224"/>
      <c r="S123" s="372" t="s">
        <v>8040</v>
      </c>
    </row>
    <row r="124" spans="1:19" ht="51" x14ac:dyDescent="0.2">
      <c r="A124" s="492">
        <v>104</v>
      </c>
      <c r="B124" s="283">
        <v>8365</v>
      </c>
      <c r="C124" s="377" t="s">
        <v>2182</v>
      </c>
      <c r="D124" s="377"/>
      <c r="E124" s="284" t="s">
        <v>835</v>
      </c>
      <c r="F124" s="322" t="s">
        <v>202</v>
      </c>
      <c r="G124" s="378" t="s">
        <v>5369</v>
      </c>
      <c r="H124" s="223" t="str">
        <f t="shared" si="7"/>
        <v>фото</v>
      </c>
      <c r="I124" s="333" t="s">
        <v>4320</v>
      </c>
      <c r="J124" s="334" t="s">
        <v>1443</v>
      </c>
      <c r="K124" s="335" t="s">
        <v>837</v>
      </c>
      <c r="L124" s="336">
        <v>100</v>
      </c>
      <c r="M124" s="379">
        <v>2477</v>
      </c>
      <c r="N124" s="338"/>
      <c r="O124" s="149">
        <f t="shared" si="8"/>
        <v>0</v>
      </c>
      <c r="P124" s="340">
        <f t="shared" si="9"/>
        <v>24.77</v>
      </c>
      <c r="Q124" s="493" t="s">
        <v>2182</v>
      </c>
      <c r="R124" s="224"/>
      <c r="S124" s="372" t="s">
        <v>8040</v>
      </c>
    </row>
    <row r="125" spans="1:19" ht="15.75" x14ac:dyDescent="0.2">
      <c r="A125" s="492">
        <v>105</v>
      </c>
      <c r="B125" s="283">
        <v>8366</v>
      </c>
      <c r="C125" s="377" t="s">
        <v>2183</v>
      </c>
      <c r="D125" s="377"/>
      <c r="E125" s="284" t="s">
        <v>835</v>
      </c>
      <c r="F125" s="322" t="s">
        <v>816</v>
      </c>
      <c r="G125" s="378" t="s">
        <v>5370</v>
      </c>
      <c r="H125" s="223" t="str">
        <f t="shared" si="7"/>
        <v>фото</v>
      </c>
      <c r="I125" s="333" t="s">
        <v>817</v>
      </c>
      <c r="J125" s="334" t="s">
        <v>1464</v>
      </c>
      <c r="K125" s="335" t="s">
        <v>837</v>
      </c>
      <c r="L125" s="336">
        <v>100</v>
      </c>
      <c r="M125" s="379">
        <v>1617</v>
      </c>
      <c r="N125" s="338"/>
      <c r="O125" s="149">
        <f t="shared" si="8"/>
        <v>0</v>
      </c>
      <c r="P125" s="340">
        <f t="shared" si="9"/>
        <v>16.170000000000002</v>
      </c>
      <c r="Q125" s="493" t="s">
        <v>2183</v>
      </c>
      <c r="R125" s="224"/>
      <c r="S125" s="372" t="s">
        <v>8040</v>
      </c>
    </row>
    <row r="126" spans="1:19" ht="25.5" x14ac:dyDescent="0.2">
      <c r="A126" s="492">
        <v>106</v>
      </c>
      <c r="B126" s="283">
        <v>8367</v>
      </c>
      <c r="C126" s="377" t="s">
        <v>3633</v>
      </c>
      <c r="D126" s="377"/>
      <c r="E126" s="284" t="s">
        <v>835</v>
      </c>
      <c r="F126" s="322" t="s">
        <v>2178</v>
      </c>
      <c r="G126" s="378" t="s">
        <v>5371</v>
      </c>
      <c r="H126" s="223" t="str">
        <f t="shared" si="7"/>
        <v>фото</v>
      </c>
      <c r="I126" s="333" t="s">
        <v>2179</v>
      </c>
      <c r="J126" s="334" t="s">
        <v>1443</v>
      </c>
      <c r="K126" s="335" t="s">
        <v>837</v>
      </c>
      <c r="L126" s="336">
        <v>100</v>
      </c>
      <c r="M126" s="379">
        <v>1285</v>
      </c>
      <c r="N126" s="338"/>
      <c r="O126" s="149">
        <f t="shared" si="8"/>
        <v>0</v>
      </c>
      <c r="P126" s="340">
        <f t="shared" si="9"/>
        <v>12.85</v>
      </c>
      <c r="Q126" s="493" t="s">
        <v>3633</v>
      </c>
      <c r="R126" s="224"/>
      <c r="S126" s="372" t="s">
        <v>8040</v>
      </c>
    </row>
    <row r="127" spans="1:19" ht="15.75" x14ac:dyDescent="0.2">
      <c r="A127" s="492">
        <v>107</v>
      </c>
      <c r="B127" s="283">
        <v>8368</v>
      </c>
      <c r="C127" s="377" t="s">
        <v>2184</v>
      </c>
      <c r="D127" s="377"/>
      <c r="E127" s="284" t="s">
        <v>835</v>
      </c>
      <c r="F127" s="322" t="s">
        <v>888</v>
      </c>
      <c r="G127" s="378" t="s">
        <v>5372</v>
      </c>
      <c r="H127" s="223" t="str">
        <f t="shared" si="7"/>
        <v>фото</v>
      </c>
      <c r="I127" s="333" t="s">
        <v>889</v>
      </c>
      <c r="J127" s="334" t="s">
        <v>1443</v>
      </c>
      <c r="K127" s="335" t="s">
        <v>837</v>
      </c>
      <c r="L127" s="336">
        <v>100</v>
      </c>
      <c r="M127" s="379">
        <v>1425</v>
      </c>
      <c r="N127" s="338"/>
      <c r="O127" s="149">
        <f t="shared" si="8"/>
        <v>0</v>
      </c>
      <c r="P127" s="340">
        <f t="shared" si="9"/>
        <v>14.25</v>
      </c>
      <c r="Q127" s="493" t="s">
        <v>2184</v>
      </c>
      <c r="R127" s="224"/>
      <c r="S127" s="372" t="s">
        <v>8040</v>
      </c>
    </row>
    <row r="128" spans="1:19" ht="38.25" x14ac:dyDescent="0.2">
      <c r="A128" s="492">
        <v>108</v>
      </c>
      <c r="B128" s="283">
        <v>8370</v>
      </c>
      <c r="C128" s="377" t="s">
        <v>4321</v>
      </c>
      <c r="D128" s="377"/>
      <c r="E128" s="284" t="s">
        <v>835</v>
      </c>
      <c r="F128" s="322" t="s">
        <v>4322</v>
      </c>
      <c r="G128" s="378" t="s">
        <v>5373</v>
      </c>
      <c r="H128" s="223" t="str">
        <f t="shared" si="7"/>
        <v>фото</v>
      </c>
      <c r="I128" s="333" t="s">
        <v>6416</v>
      </c>
      <c r="J128" s="334" t="s">
        <v>1443</v>
      </c>
      <c r="K128" s="335" t="s">
        <v>837</v>
      </c>
      <c r="L128" s="336">
        <v>100</v>
      </c>
      <c r="M128" s="379">
        <v>2647</v>
      </c>
      <c r="N128" s="338"/>
      <c r="O128" s="149">
        <f t="shared" si="8"/>
        <v>0</v>
      </c>
      <c r="P128" s="340">
        <f t="shared" si="9"/>
        <v>26.47</v>
      </c>
      <c r="Q128" s="493" t="s">
        <v>4321</v>
      </c>
      <c r="R128" s="224"/>
      <c r="S128" s="372" t="s">
        <v>8040</v>
      </c>
    </row>
    <row r="129" spans="1:19" ht="51" x14ac:dyDescent="0.2">
      <c r="A129" s="492">
        <v>109</v>
      </c>
      <c r="B129" s="283">
        <v>8844</v>
      </c>
      <c r="C129" s="377" t="s">
        <v>6633</v>
      </c>
      <c r="D129" s="377"/>
      <c r="E129" s="284" t="s">
        <v>835</v>
      </c>
      <c r="F129" s="322" t="s">
        <v>6216</v>
      </c>
      <c r="G129" s="378" t="s">
        <v>6996</v>
      </c>
      <c r="H129" s="223" t="str">
        <f t="shared" si="7"/>
        <v>фото</v>
      </c>
      <c r="I129" s="333" t="s">
        <v>6417</v>
      </c>
      <c r="J129" s="334" t="s">
        <v>1443</v>
      </c>
      <c r="K129" s="335" t="s">
        <v>837</v>
      </c>
      <c r="L129" s="336">
        <v>100</v>
      </c>
      <c r="M129" s="379">
        <v>2366</v>
      </c>
      <c r="N129" s="338"/>
      <c r="O129" s="149">
        <f t="shared" si="8"/>
        <v>0</v>
      </c>
      <c r="P129" s="340">
        <f t="shared" si="9"/>
        <v>23.66</v>
      </c>
      <c r="Q129" s="493" t="s">
        <v>6633</v>
      </c>
      <c r="R129" s="224" t="s">
        <v>5840</v>
      </c>
      <c r="S129" s="372" t="s">
        <v>8040</v>
      </c>
    </row>
    <row r="130" spans="1:19" ht="15.75" x14ac:dyDescent="0.2">
      <c r="A130" s="492">
        <v>110</v>
      </c>
      <c r="B130" s="283">
        <v>8371</v>
      </c>
      <c r="C130" s="377" t="s">
        <v>2185</v>
      </c>
      <c r="D130" s="377"/>
      <c r="E130" s="284" t="s">
        <v>835</v>
      </c>
      <c r="F130" s="322" t="s">
        <v>884</v>
      </c>
      <c r="G130" s="378" t="s">
        <v>5374</v>
      </c>
      <c r="H130" s="223" t="str">
        <f t="shared" si="7"/>
        <v>фото</v>
      </c>
      <c r="I130" s="333" t="s">
        <v>491</v>
      </c>
      <c r="J130" s="334" t="s">
        <v>1446</v>
      </c>
      <c r="K130" s="335" t="s">
        <v>837</v>
      </c>
      <c r="L130" s="336">
        <v>100</v>
      </c>
      <c r="M130" s="379">
        <v>1838</v>
      </c>
      <c r="N130" s="338"/>
      <c r="O130" s="149">
        <f t="shared" si="8"/>
        <v>0</v>
      </c>
      <c r="P130" s="340">
        <f t="shared" si="9"/>
        <v>18.38</v>
      </c>
      <c r="Q130" s="493" t="s">
        <v>2185</v>
      </c>
      <c r="R130" s="224"/>
      <c r="S130" s="372" t="s">
        <v>8040</v>
      </c>
    </row>
    <row r="131" spans="1:19" ht="38.25" x14ac:dyDescent="0.2">
      <c r="A131" s="492">
        <v>111</v>
      </c>
      <c r="B131" s="283">
        <v>7895</v>
      </c>
      <c r="C131" s="377" t="s">
        <v>8045</v>
      </c>
      <c r="D131" s="377"/>
      <c r="E131" s="505" t="s">
        <v>835</v>
      </c>
      <c r="F131" s="323" t="s">
        <v>8046</v>
      </c>
      <c r="G131" s="380" t="s">
        <v>8281</v>
      </c>
      <c r="H131" s="223" t="str">
        <f t="shared" si="7"/>
        <v>фото</v>
      </c>
      <c r="I131" s="333" t="s">
        <v>8047</v>
      </c>
      <c r="J131" s="334" t="s">
        <v>1464</v>
      </c>
      <c r="K131" s="335" t="s">
        <v>837</v>
      </c>
      <c r="L131" s="336">
        <v>100</v>
      </c>
      <c r="M131" s="379">
        <v>1702</v>
      </c>
      <c r="N131" s="338"/>
      <c r="O131" s="149">
        <f t="shared" si="8"/>
        <v>0</v>
      </c>
      <c r="P131" s="340">
        <f t="shared" si="9"/>
        <v>17.02</v>
      </c>
      <c r="Q131" s="493" t="s">
        <v>8045</v>
      </c>
      <c r="R131" s="224" t="s">
        <v>7296</v>
      </c>
      <c r="S131" s="372" t="s">
        <v>8040</v>
      </c>
    </row>
    <row r="132" spans="1:19" ht="25.5" x14ac:dyDescent="0.2">
      <c r="A132" s="492">
        <v>112</v>
      </c>
      <c r="B132" s="283">
        <v>8845</v>
      </c>
      <c r="C132" s="377" t="s">
        <v>6634</v>
      </c>
      <c r="D132" s="377"/>
      <c r="E132" s="284" t="s">
        <v>835</v>
      </c>
      <c r="F132" s="322" t="s">
        <v>6217</v>
      </c>
      <c r="G132" s="378" t="s">
        <v>6997</v>
      </c>
      <c r="H132" s="223" t="str">
        <f t="shared" si="7"/>
        <v>фото</v>
      </c>
      <c r="I132" s="333" t="s">
        <v>6418</v>
      </c>
      <c r="J132" s="334" t="s">
        <v>1443</v>
      </c>
      <c r="K132" s="335" t="s">
        <v>837</v>
      </c>
      <c r="L132" s="336">
        <v>100</v>
      </c>
      <c r="M132" s="379">
        <v>2213</v>
      </c>
      <c r="N132" s="338"/>
      <c r="O132" s="149">
        <f t="shared" si="8"/>
        <v>0</v>
      </c>
      <c r="P132" s="340">
        <f t="shared" si="9"/>
        <v>22.13</v>
      </c>
      <c r="Q132" s="493" t="s">
        <v>6634</v>
      </c>
      <c r="R132" s="224" t="s">
        <v>5840</v>
      </c>
      <c r="S132" s="372" t="s">
        <v>8040</v>
      </c>
    </row>
    <row r="133" spans="1:19" ht="38.25" x14ac:dyDescent="0.2">
      <c r="A133" s="492">
        <v>113</v>
      </c>
      <c r="B133" s="283">
        <v>8372</v>
      </c>
      <c r="C133" s="377" t="s">
        <v>4323</v>
      </c>
      <c r="D133" s="377"/>
      <c r="E133" s="284" t="s">
        <v>835</v>
      </c>
      <c r="F133" s="322" t="s">
        <v>3437</v>
      </c>
      <c r="G133" s="378" t="s">
        <v>5375</v>
      </c>
      <c r="H133" s="223" t="str">
        <f t="shared" si="7"/>
        <v>фото</v>
      </c>
      <c r="I133" s="333" t="s">
        <v>3514</v>
      </c>
      <c r="J133" s="334" t="s">
        <v>1443</v>
      </c>
      <c r="K133" s="335" t="s">
        <v>837</v>
      </c>
      <c r="L133" s="336">
        <v>100</v>
      </c>
      <c r="M133" s="379">
        <v>1497</v>
      </c>
      <c r="N133" s="338"/>
      <c r="O133" s="149">
        <f t="shared" si="8"/>
        <v>0</v>
      </c>
      <c r="P133" s="340">
        <f t="shared" si="9"/>
        <v>14.97</v>
      </c>
      <c r="Q133" s="493" t="s">
        <v>4323</v>
      </c>
      <c r="R133" s="224"/>
      <c r="S133" s="372" t="s">
        <v>8040</v>
      </c>
    </row>
    <row r="134" spans="1:19" ht="15.75" x14ac:dyDescent="0.2">
      <c r="A134" s="492">
        <v>114</v>
      </c>
      <c r="B134" s="283">
        <v>8373</v>
      </c>
      <c r="C134" s="377" t="s">
        <v>2186</v>
      </c>
      <c r="D134" s="377"/>
      <c r="E134" s="284" t="s">
        <v>835</v>
      </c>
      <c r="F134" s="322" t="s">
        <v>880</v>
      </c>
      <c r="G134" s="378" t="s">
        <v>5376</v>
      </c>
      <c r="H134" s="223" t="str">
        <f t="shared" si="7"/>
        <v>фото</v>
      </c>
      <c r="I134" s="333" t="s">
        <v>881</v>
      </c>
      <c r="J134" s="334" t="s">
        <v>1464</v>
      </c>
      <c r="K134" s="335" t="s">
        <v>837</v>
      </c>
      <c r="L134" s="336">
        <v>100</v>
      </c>
      <c r="M134" s="379">
        <v>1813</v>
      </c>
      <c r="N134" s="338"/>
      <c r="O134" s="149">
        <f t="shared" si="8"/>
        <v>0</v>
      </c>
      <c r="P134" s="340">
        <f t="shared" si="9"/>
        <v>18.13</v>
      </c>
      <c r="Q134" s="493" t="s">
        <v>2186</v>
      </c>
      <c r="R134" s="224"/>
      <c r="S134" s="372" t="s">
        <v>8040</v>
      </c>
    </row>
    <row r="135" spans="1:19" ht="15.75" x14ac:dyDescent="0.2">
      <c r="A135" s="492">
        <v>115</v>
      </c>
      <c r="B135" s="283">
        <v>8374</v>
      </c>
      <c r="C135" s="377" t="s">
        <v>2187</v>
      </c>
      <c r="D135" s="377"/>
      <c r="E135" s="284" t="s">
        <v>835</v>
      </c>
      <c r="F135" s="322" t="s">
        <v>882</v>
      </c>
      <c r="G135" s="378" t="s">
        <v>5377</v>
      </c>
      <c r="H135" s="223" t="str">
        <f t="shared" si="7"/>
        <v>фото</v>
      </c>
      <c r="I135" s="333" t="s">
        <v>883</v>
      </c>
      <c r="J135" s="334" t="s">
        <v>1464</v>
      </c>
      <c r="K135" s="335" t="s">
        <v>837</v>
      </c>
      <c r="L135" s="336">
        <v>100</v>
      </c>
      <c r="M135" s="379">
        <v>1583</v>
      </c>
      <c r="N135" s="338"/>
      <c r="O135" s="149">
        <f t="shared" si="8"/>
        <v>0</v>
      </c>
      <c r="P135" s="340">
        <f t="shared" si="9"/>
        <v>15.83</v>
      </c>
      <c r="Q135" s="493" t="s">
        <v>2187</v>
      </c>
      <c r="R135" s="224"/>
      <c r="S135" s="372" t="s">
        <v>8040</v>
      </c>
    </row>
    <row r="136" spans="1:19" ht="25.5" x14ac:dyDescent="0.2">
      <c r="A136" s="492">
        <v>116</v>
      </c>
      <c r="B136" s="283">
        <v>8375</v>
      </c>
      <c r="C136" s="377" t="s">
        <v>3634</v>
      </c>
      <c r="D136" s="377"/>
      <c r="E136" s="284" t="s">
        <v>835</v>
      </c>
      <c r="F136" s="322" t="s">
        <v>2180</v>
      </c>
      <c r="G136" s="378" t="s">
        <v>5378</v>
      </c>
      <c r="H136" s="223" t="str">
        <f t="shared" si="7"/>
        <v>фото</v>
      </c>
      <c r="I136" s="333" t="s">
        <v>2181</v>
      </c>
      <c r="J136" s="334" t="s">
        <v>1443</v>
      </c>
      <c r="K136" s="335" t="s">
        <v>837</v>
      </c>
      <c r="L136" s="336">
        <v>100</v>
      </c>
      <c r="M136" s="379">
        <v>2264</v>
      </c>
      <c r="N136" s="338"/>
      <c r="O136" s="149">
        <f t="shared" si="8"/>
        <v>0</v>
      </c>
      <c r="P136" s="340">
        <f t="shared" si="9"/>
        <v>22.64</v>
      </c>
      <c r="Q136" s="493" t="s">
        <v>3634</v>
      </c>
      <c r="R136" s="224"/>
      <c r="S136" s="372" t="s">
        <v>8040</v>
      </c>
    </row>
    <row r="137" spans="1:19" ht="76.5" x14ac:dyDescent="0.2">
      <c r="A137" s="492">
        <v>117</v>
      </c>
      <c r="B137" s="283">
        <v>8578</v>
      </c>
      <c r="C137" s="377" t="s">
        <v>4324</v>
      </c>
      <c r="D137" s="377"/>
      <c r="E137" s="284" t="s">
        <v>835</v>
      </c>
      <c r="F137" s="322" t="s">
        <v>4325</v>
      </c>
      <c r="G137" s="378" t="s">
        <v>5380</v>
      </c>
      <c r="H137" s="223" t="str">
        <f t="shared" si="7"/>
        <v>фото</v>
      </c>
      <c r="I137" s="333" t="s">
        <v>4326</v>
      </c>
      <c r="J137" s="334" t="s">
        <v>1464</v>
      </c>
      <c r="K137" s="335" t="s">
        <v>837</v>
      </c>
      <c r="L137" s="336">
        <v>100</v>
      </c>
      <c r="M137" s="379">
        <v>1923</v>
      </c>
      <c r="N137" s="338"/>
      <c r="O137" s="149">
        <f t="shared" si="8"/>
        <v>0</v>
      </c>
      <c r="P137" s="340">
        <f t="shared" si="9"/>
        <v>19.23</v>
      </c>
      <c r="Q137" s="493" t="s">
        <v>4324</v>
      </c>
      <c r="R137" s="224"/>
      <c r="S137" s="372" t="s">
        <v>8040</v>
      </c>
    </row>
    <row r="138" spans="1:19" ht="15.75" x14ac:dyDescent="0.2">
      <c r="A138" s="492">
        <v>118</v>
      </c>
      <c r="B138" s="283">
        <v>8376</v>
      </c>
      <c r="C138" s="377" t="s">
        <v>3635</v>
      </c>
      <c r="D138" s="377"/>
      <c r="E138" s="284" t="s">
        <v>835</v>
      </c>
      <c r="F138" s="322" t="s">
        <v>2188</v>
      </c>
      <c r="G138" s="378" t="s">
        <v>5379</v>
      </c>
      <c r="H138" s="223" t="str">
        <f t="shared" si="7"/>
        <v>фото</v>
      </c>
      <c r="I138" s="333" t="s">
        <v>1886</v>
      </c>
      <c r="J138" s="334" t="s">
        <v>1464</v>
      </c>
      <c r="K138" s="335" t="s">
        <v>837</v>
      </c>
      <c r="L138" s="336">
        <v>100</v>
      </c>
      <c r="M138" s="379">
        <v>1727</v>
      </c>
      <c r="N138" s="338"/>
      <c r="O138" s="149">
        <f t="shared" si="8"/>
        <v>0</v>
      </c>
      <c r="P138" s="340">
        <f t="shared" si="9"/>
        <v>17.27</v>
      </c>
      <c r="Q138" s="493" t="s">
        <v>3635</v>
      </c>
      <c r="R138" s="224"/>
      <c r="S138" s="372" t="s">
        <v>8040</v>
      </c>
    </row>
    <row r="139" spans="1:19" ht="15.75" x14ac:dyDescent="0.2">
      <c r="A139" s="492">
        <v>119</v>
      </c>
      <c r="B139" s="283">
        <v>9058</v>
      </c>
      <c r="C139" s="377" t="s">
        <v>6635</v>
      </c>
      <c r="D139" s="377"/>
      <c r="E139" s="284" t="s">
        <v>835</v>
      </c>
      <c r="F139" s="322" t="s">
        <v>6218</v>
      </c>
      <c r="G139" s="378" t="s">
        <v>6998</v>
      </c>
      <c r="H139" s="223" t="str">
        <f t="shared" si="7"/>
        <v>фото</v>
      </c>
      <c r="I139" s="333" t="s">
        <v>1521</v>
      </c>
      <c r="J139" s="334" t="s">
        <v>1464</v>
      </c>
      <c r="K139" s="335" t="s">
        <v>837</v>
      </c>
      <c r="L139" s="336">
        <v>100</v>
      </c>
      <c r="M139" s="379">
        <v>1472</v>
      </c>
      <c r="N139" s="338"/>
      <c r="O139" s="149">
        <f t="shared" si="8"/>
        <v>0</v>
      </c>
      <c r="P139" s="340">
        <f t="shared" si="9"/>
        <v>14.72</v>
      </c>
      <c r="Q139" s="493" t="s">
        <v>6635</v>
      </c>
      <c r="R139" s="224"/>
      <c r="S139" s="372" t="s">
        <v>8040</v>
      </c>
    </row>
    <row r="140" spans="1:19" ht="15.75" x14ac:dyDescent="0.2">
      <c r="A140" s="492">
        <v>120</v>
      </c>
      <c r="B140" s="283">
        <v>8378</v>
      </c>
      <c r="C140" s="377" t="s">
        <v>2190</v>
      </c>
      <c r="D140" s="377"/>
      <c r="E140" s="284" t="s">
        <v>835</v>
      </c>
      <c r="F140" s="322" t="s">
        <v>1504</v>
      </c>
      <c r="G140" s="378" t="s">
        <v>5381</v>
      </c>
      <c r="H140" s="223" t="str">
        <f t="shared" si="7"/>
        <v>фото</v>
      </c>
      <c r="I140" s="333" t="s">
        <v>461</v>
      </c>
      <c r="J140" s="334" t="s">
        <v>1464</v>
      </c>
      <c r="K140" s="335" t="s">
        <v>837</v>
      </c>
      <c r="L140" s="336">
        <v>100</v>
      </c>
      <c r="M140" s="379">
        <v>1540</v>
      </c>
      <c r="N140" s="338"/>
      <c r="O140" s="149">
        <f t="shared" si="8"/>
        <v>0</v>
      </c>
      <c r="P140" s="340">
        <f t="shared" si="9"/>
        <v>15.4</v>
      </c>
      <c r="Q140" s="493" t="s">
        <v>2190</v>
      </c>
      <c r="R140" s="224"/>
      <c r="S140" s="372" t="s">
        <v>8040</v>
      </c>
    </row>
    <row r="141" spans="1:19" ht="15.75" x14ac:dyDescent="0.2">
      <c r="A141" s="492">
        <v>121</v>
      </c>
      <c r="B141" s="283">
        <v>8379</v>
      </c>
      <c r="C141" s="377" t="s">
        <v>2191</v>
      </c>
      <c r="D141" s="377"/>
      <c r="E141" s="284" t="s">
        <v>835</v>
      </c>
      <c r="F141" s="322" t="s">
        <v>878</v>
      </c>
      <c r="G141" s="378" t="s">
        <v>3191</v>
      </c>
      <c r="H141" s="223" t="str">
        <f t="shared" si="7"/>
        <v>фото</v>
      </c>
      <c r="I141" s="333" t="s">
        <v>666</v>
      </c>
      <c r="J141" s="334" t="s">
        <v>1443</v>
      </c>
      <c r="K141" s="335" t="s">
        <v>837</v>
      </c>
      <c r="L141" s="336">
        <v>100</v>
      </c>
      <c r="M141" s="379">
        <v>2264</v>
      </c>
      <c r="N141" s="338"/>
      <c r="O141" s="149">
        <f t="shared" si="8"/>
        <v>0</v>
      </c>
      <c r="P141" s="340">
        <f t="shared" si="9"/>
        <v>22.64</v>
      </c>
      <c r="Q141" s="493" t="s">
        <v>2191</v>
      </c>
      <c r="R141" s="224"/>
      <c r="S141" s="372" t="s">
        <v>8040</v>
      </c>
    </row>
    <row r="142" spans="1:19" ht="25.5" x14ac:dyDescent="0.2">
      <c r="A142" s="492">
        <v>122</v>
      </c>
      <c r="B142" s="283">
        <v>8380</v>
      </c>
      <c r="C142" s="377" t="s">
        <v>4327</v>
      </c>
      <c r="D142" s="377"/>
      <c r="E142" s="284" t="s">
        <v>835</v>
      </c>
      <c r="F142" s="322" t="s">
        <v>3438</v>
      </c>
      <c r="G142" s="378" t="s">
        <v>5382</v>
      </c>
      <c r="H142" s="223" t="str">
        <f t="shared" si="7"/>
        <v>фото</v>
      </c>
      <c r="I142" s="333" t="s">
        <v>3515</v>
      </c>
      <c r="J142" s="334" t="s">
        <v>1443</v>
      </c>
      <c r="K142" s="335" t="s">
        <v>837</v>
      </c>
      <c r="L142" s="336">
        <v>100</v>
      </c>
      <c r="M142" s="379">
        <v>1583</v>
      </c>
      <c r="N142" s="338"/>
      <c r="O142" s="149">
        <f t="shared" si="8"/>
        <v>0</v>
      </c>
      <c r="P142" s="340">
        <f t="shared" si="9"/>
        <v>15.83</v>
      </c>
      <c r="Q142" s="493" t="s">
        <v>4327</v>
      </c>
      <c r="R142" s="224"/>
      <c r="S142" s="372" t="s">
        <v>8040</v>
      </c>
    </row>
    <row r="143" spans="1:19" ht="15.75" x14ac:dyDescent="0.2">
      <c r="A143" s="492">
        <v>123</v>
      </c>
      <c r="B143" s="283">
        <v>8381</v>
      </c>
      <c r="C143" s="377" t="s">
        <v>2192</v>
      </c>
      <c r="D143" s="377"/>
      <c r="E143" s="284" t="s">
        <v>835</v>
      </c>
      <c r="F143" s="322" t="s">
        <v>201</v>
      </c>
      <c r="G143" s="378" t="s">
        <v>5383</v>
      </c>
      <c r="H143" s="223" t="str">
        <f t="shared" si="7"/>
        <v>фото</v>
      </c>
      <c r="I143" s="333" t="s">
        <v>104</v>
      </c>
      <c r="J143" s="334" t="s">
        <v>1464</v>
      </c>
      <c r="K143" s="335" t="s">
        <v>879</v>
      </c>
      <c r="L143" s="336">
        <v>100</v>
      </c>
      <c r="M143" s="379">
        <v>2519</v>
      </c>
      <c r="N143" s="338"/>
      <c r="O143" s="149">
        <f t="shared" si="8"/>
        <v>0</v>
      </c>
      <c r="P143" s="340">
        <f t="shared" si="9"/>
        <v>25.19</v>
      </c>
      <c r="Q143" s="493" t="s">
        <v>2192</v>
      </c>
      <c r="R143" s="224"/>
      <c r="S143" s="372" t="s">
        <v>8040</v>
      </c>
    </row>
    <row r="144" spans="1:19" ht="38.25" x14ac:dyDescent="0.2">
      <c r="A144" s="492">
        <v>124</v>
      </c>
      <c r="B144" s="283">
        <v>9059</v>
      </c>
      <c r="C144" s="377" t="s">
        <v>6636</v>
      </c>
      <c r="D144" s="377"/>
      <c r="E144" s="284" t="s">
        <v>835</v>
      </c>
      <c r="F144" s="322" t="s">
        <v>6219</v>
      </c>
      <c r="G144" s="378" t="s">
        <v>6999</v>
      </c>
      <c r="H144" s="223" t="str">
        <f t="shared" si="7"/>
        <v>фото</v>
      </c>
      <c r="I144" s="333" t="s">
        <v>6419</v>
      </c>
      <c r="J144" s="334" t="s">
        <v>1443</v>
      </c>
      <c r="K144" s="335" t="s">
        <v>837</v>
      </c>
      <c r="L144" s="336">
        <v>100</v>
      </c>
      <c r="M144" s="379">
        <v>2179</v>
      </c>
      <c r="N144" s="338"/>
      <c r="O144" s="149">
        <f t="shared" si="8"/>
        <v>0</v>
      </c>
      <c r="P144" s="340">
        <f t="shared" si="9"/>
        <v>21.79</v>
      </c>
      <c r="Q144" s="493" t="s">
        <v>6636</v>
      </c>
      <c r="R144" s="224" t="s">
        <v>5840</v>
      </c>
      <c r="S144" s="372" t="s">
        <v>8040</v>
      </c>
    </row>
    <row r="145" spans="1:19" ht="51" x14ac:dyDescent="0.2">
      <c r="A145" s="492">
        <v>125</v>
      </c>
      <c r="B145" s="283">
        <v>8463</v>
      </c>
      <c r="C145" s="377" t="s">
        <v>6637</v>
      </c>
      <c r="D145" s="377"/>
      <c r="E145" s="284" t="s">
        <v>835</v>
      </c>
      <c r="F145" s="322" t="s">
        <v>6220</v>
      </c>
      <c r="G145" s="378" t="s">
        <v>7000</v>
      </c>
      <c r="H145" s="223" t="str">
        <f t="shared" si="7"/>
        <v>фото</v>
      </c>
      <c r="I145" s="333" t="s">
        <v>6420</v>
      </c>
      <c r="J145" s="334" t="s">
        <v>1443</v>
      </c>
      <c r="K145" s="335" t="s">
        <v>837</v>
      </c>
      <c r="L145" s="336">
        <v>100</v>
      </c>
      <c r="M145" s="379">
        <v>1753</v>
      </c>
      <c r="N145" s="338"/>
      <c r="O145" s="149">
        <f t="shared" si="8"/>
        <v>0</v>
      </c>
      <c r="P145" s="340">
        <f t="shared" si="9"/>
        <v>17.53</v>
      </c>
      <c r="Q145" s="493" t="s">
        <v>6637</v>
      </c>
      <c r="R145" s="224" t="s">
        <v>5840</v>
      </c>
      <c r="S145" s="372" t="s">
        <v>8040</v>
      </c>
    </row>
    <row r="146" spans="1:19" ht="38.25" x14ac:dyDescent="0.2">
      <c r="A146" s="492">
        <v>126</v>
      </c>
      <c r="B146" s="283">
        <v>8621</v>
      </c>
      <c r="C146" s="377" t="s">
        <v>6638</v>
      </c>
      <c r="D146" s="377"/>
      <c r="E146" s="284" t="s">
        <v>835</v>
      </c>
      <c r="F146" s="322" t="s">
        <v>6221</v>
      </c>
      <c r="G146" s="378" t="s">
        <v>7001</v>
      </c>
      <c r="H146" s="223" t="str">
        <f t="shared" si="7"/>
        <v>фото</v>
      </c>
      <c r="I146" s="333" t="s">
        <v>6421</v>
      </c>
      <c r="J146" s="334" t="s">
        <v>1443</v>
      </c>
      <c r="K146" s="335" t="s">
        <v>837</v>
      </c>
      <c r="L146" s="336">
        <v>100</v>
      </c>
      <c r="M146" s="379">
        <v>1710</v>
      </c>
      <c r="N146" s="338"/>
      <c r="O146" s="149">
        <f t="shared" si="8"/>
        <v>0</v>
      </c>
      <c r="P146" s="340">
        <f t="shared" ref="P146:P179" si="10">ROUND(M146/L146,2)</f>
        <v>17.100000000000001</v>
      </c>
      <c r="Q146" s="493" t="s">
        <v>6638</v>
      </c>
      <c r="R146" s="224" t="s">
        <v>5840</v>
      </c>
      <c r="S146" s="372" t="s">
        <v>8040</v>
      </c>
    </row>
    <row r="147" spans="1:19" ht="15.75" x14ac:dyDescent="0.2">
      <c r="A147" s="492">
        <v>127</v>
      </c>
      <c r="B147" s="283">
        <v>8383</v>
      </c>
      <c r="C147" s="377" t="s">
        <v>2193</v>
      </c>
      <c r="D147" s="377"/>
      <c r="E147" s="284" t="s">
        <v>835</v>
      </c>
      <c r="F147" s="322" t="s">
        <v>890</v>
      </c>
      <c r="G147" s="378" t="s">
        <v>5384</v>
      </c>
      <c r="H147" s="223" t="str">
        <f t="shared" si="7"/>
        <v>фото</v>
      </c>
      <c r="I147" s="333" t="s">
        <v>891</v>
      </c>
      <c r="J147" s="334" t="s">
        <v>1464</v>
      </c>
      <c r="K147" s="335" t="s">
        <v>837</v>
      </c>
      <c r="L147" s="336">
        <v>100</v>
      </c>
      <c r="M147" s="379">
        <v>1255</v>
      </c>
      <c r="N147" s="338"/>
      <c r="O147" s="149">
        <f t="shared" si="8"/>
        <v>0</v>
      </c>
      <c r="P147" s="340">
        <f t="shared" si="10"/>
        <v>12.55</v>
      </c>
      <c r="Q147" s="493" t="s">
        <v>2193</v>
      </c>
      <c r="R147" s="224"/>
      <c r="S147" s="372" t="s">
        <v>8040</v>
      </c>
    </row>
    <row r="148" spans="1:19" ht="15.75" x14ac:dyDescent="0.2">
      <c r="A148" s="492">
        <v>128</v>
      </c>
      <c r="B148" s="283">
        <v>8384</v>
      </c>
      <c r="C148" s="377" t="s">
        <v>2194</v>
      </c>
      <c r="D148" s="377"/>
      <c r="E148" s="284" t="s">
        <v>835</v>
      </c>
      <c r="F148" s="322" t="s">
        <v>892</v>
      </c>
      <c r="G148" s="378" t="s">
        <v>5385</v>
      </c>
      <c r="H148" s="223" t="str">
        <f t="shared" si="7"/>
        <v>фото</v>
      </c>
      <c r="I148" s="333" t="s">
        <v>893</v>
      </c>
      <c r="J148" s="334" t="s">
        <v>1452</v>
      </c>
      <c r="K148" s="335" t="s">
        <v>837</v>
      </c>
      <c r="L148" s="336">
        <v>100</v>
      </c>
      <c r="M148" s="379">
        <v>2128</v>
      </c>
      <c r="N148" s="338"/>
      <c r="O148" s="149">
        <f t="shared" si="8"/>
        <v>0</v>
      </c>
      <c r="P148" s="340">
        <f t="shared" si="10"/>
        <v>21.28</v>
      </c>
      <c r="Q148" s="493" t="s">
        <v>2194</v>
      </c>
      <c r="R148" s="224"/>
      <c r="S148" s="372" t="s">
        <v>8040</v>
      </c>
    </row>
    <row r="149" spans="1:19" ht="15.75" x14ac:dyDescent="0.2">
      <c r="A149" s="492">
        <v>129</v>
      </c>
      <c r="B149" s="283">
        <v>8386</v>
      </c>
      <c r="C149" s="377" t="s">
        <v>2195</v>
      </c>
      <c r="D149" s="377"/>
      <c r="E149" s="284" t="s">
        <v>835</v>
      </c>
      <c r="F149" s="322" t="s">
        <v>795</v>
      </c>
      <c r="G149" s="378" t="s">
        <v>5386</v>
      </c>
      <c r="H149" s="223" t="str">
        <f t="shared" si="7"/>
        <v>фото</v>
      </c>
      <c r="I149" s="333" t="s">
        <v>796</v>
      </c>
      <c r="J149" s="334" t="s">
        <v>1464</v>
      </c>
      <c r="K149" s="335" t="s">
        <v>837</v>
      </c>
      <c r="L149" s="336">
        <v>100</v>
      </c>
      <c r="M149" s="379">
        <v>1566</v>
      </c>
      <c r="N149" s="338"/>
      <c r="O149" s="149">
        <f t="shared" si="8"/>
        <v>0</v>
      </c>
      <c r="P149" s="340">
        <f t="shared" si="10"/>
        <v>15.66</v>
      </c>
      <c r="Q149" s="493" t="s">
        <v>2195</v>
      </c>
      <c r="R149" s="224"/>
      <c r="S149" s="372" t="s">
        <v>8040</v>
      </c>
    </row>
    <row r="150" spans="1:19" ht="15.75" x14ac:dyDescent="0.2">
      <c r="A150" s="492">
        <v>130</v>
      </c>
      <c r="B150" s="283">
        <v>8387</v>
      </c>
      <c r="C150" s="377" t="s">
        <v>2196</v>
      </c>
      <c r="D150" s="377"/>
      <c r="E150" s="284" t="s">
        <v>835</v>
      </c>
      <c r="F150" s="322" t="s">
        <v>797</v>
      </c>
      <c r="G150" s="378" t="s">
        <v>5387</v>
      </c>
      <c r="H150" s="223" t="str">
        <f t="shared" si="7"/>
        <v>фото</v>
      </c>
      <c r="I150" s="333" t="s">
        <v>461</v>
      </c>
      <c r="J150" s="334" t="s">
        <v>1464</v>
      </c>
      <c r="K150" s="335" t="s">
        <v>837</v>
      </c>
      <c r="L150" s="336">
        <v>100</v>
      </c>
      <c r="M150" s="379">
        <v>1510</v>
      </c>
      <c r="N150" s="338"/>
      <c r="O150" s="149">
        <f t="shared" si="8"/>
        <v>0</v>
      </c>
      <c r="P150" s="340">
        <f t="shared" si="10"/>
        <v>15.1</v>
      </c>
      <c r="Q150" s="493" t="s">
        <v>2196</v>
      </c>
      <c r="R150" s="224"/>
      <c r="S150" s="372" t="s">
        <v>8040</v>
      </c>
    </row>
    <row r="151" spans="1:19" ht="15.75" x14ac:dyDescent="0.2">
      <c r="A151" s="492">
        <v>131</v>
      </c>
      <c r="B151" s="283">
        <v>8388</v>
      </c>
      <c r="C151" s="377" t="s">
        <v>2197</v>
      </c>
      <c r="D151" s="377"/>
      <c r="E151" s="284" t="s">
        <v>835</v>
      </c>
      <c r="F151" s="322" t="s">
        <v>798</v>
      </c>
      <c r="G151" s="378" t="s">
        <v>5388</v>
      </c>
      <c r="H151" s="223" t="str">
        <f t="shared" si="7"/>
        <v>фото</v>
      </c>
      <c r="I151" s="333" t="s">
        <v>799</v>
      </c>
      <c r="J151" s="334" t="s">
        <v>1464</v>
      </c>
      <c r="K151" s="335" t="s">
        <v>837</v>
      </c>
      <c r="L151" s="336">
        <v>100</v>
      </c>
      <c r="M151" s="379">
        <v>1940</v>
      </c>
      <c r="N151" s="338"/>
      <c r="O151" s="149">
        <f t="shared" si="8"/>
        <v>0</v>
      </c>
      <c r="P151" s="340">
        <f t="shared" si="10"/>
        <v>19.399999999999999</v>
      </c>
      <c r="Q151" s="493" t="s">
        <v>2197</v>
      </c>
      <c r="R151" s="224"/>
      <c r="S151" s="372" t="s">
        <v>8040</v>
      </c>
    </row>
    <row r="152" spans="1:19" ht="15.75" x14ac:dyDescent="0.2">
      <c r="A152" s="492">
        <v>132</v>
      </c>
      <c r="B152" s="283">
        <v>8389</v>
      </c>
      <c r="C152" s="377" t="s">
        <v>2198</v>
      </c>
      <c r="D152" s="377"/>
      <c r="E152" s="284" t="s">
        <v>835</v>
      </c>
      <c r="F152" s="322" t="s">
        <v>800</v>
      </c>
      <c r="G152" s="378" t="s">
        <v>5389</v>
      </c>
      <c r="H152" s="223" t="str">
        <f t="shared" si="7"/>
        <v>фото</v>
      </c>
      <c r="I152" s="333" t="s">
        <v>801</v>
      </c>
      <c r="J152" s="334" t="s">
        <v>1443</v>
      </c>
      <c r="K152" s="335" t="s">
        <v>837</v>
      </c>
      <c r="L152" s="336">
        <v>100</v>
      </c>
      <c r="M152" s="379">
        <v>1540</v>
      </c>
      <c r="N152" s="338"/>
      <c r="O152" s="149">
        <f t="shared" si="8"/>
        <v>0</v>
      </c>
      <c r="P152" s="340">
        <f t="shared" si="10"/>
        <v>15.4</v>
      </c>
      <c r="Q152" s="493" t="s">
        <v>2198</v>
      </c>
      <c r="R152" s="224"/>
      <c r="S152" s="372" t="s">
        <v>8040</v>
      </c>
    </row>
    <row r="153" spans="1:19" ht="15.75" x14ac:dyDescent="0.2">
      <c r="A153" s="492">
        <v>133</v>
      </c>
      <c r="B153" s="283">
        <v>8390</v>
      </c>
      <c r="C153" s="377" t="s">
        <v>2199</v>
      </c>
      <c r="D153" s="377"/>
      <c r="E153" s="284" t="s">
        <v>835</v>
      </c>
      <c r="F153" s="322" t="s">
        <v>802</v>
      </c>
      <c r="G153" s="378" t="s">
        <v>5390</v>
      </c>
      <c r="H153" s="223" t="str">
        <f t="shared" si="7"/>
        <v>фото</v>
      </c>
      <c r="I153" s="333" t="s">
        <v>893</v>
      </c>
      <c r="J153" s="334" t="s">
        <v>1464</v>
      </c>
      <c r="K153" s="335" t="s">
        <v>837</v>
      </c>
      <c r="L153" s="336">
        <v>100</v>
      </c>
      <c r="M153" s="379">
        <v>1795</v>
      </c>
      <c r="N153" s="338"/>
      <c r="O153" s="149">
        <f t="shared" si="8"/>
        <v>0</v>
      </c>
      <c r="P153" s="340">
        <f t="shared" si="10"/>
        <v>17.95</v>
      </c>
      <c r="Q153" s="493" t="s">
        <v>2199</v>
      </c>
      <c r="R153" s="224"/>
      <c r="S153" s="372" t="s">
        <v>8040</v>
      </c>
    </row>
    <row r="154" spans="1:19" ht="25.5" x14ac:dyDescent="0.2">
      <c r="A154" s="492">
        <v>134</v>
      </c>
      <c r="B154" s="283">
        <v>8338</v>
      </c>
      <c r="C154" s="377" t="s">
        <v>2200</v>
      </c>
      <c r="D154" s="377"/>
      <c r="E154" s="284" t="s">
        <v>835</v>
      </c>
      <c r="F154" s="322" t="s">
        <v>803</v>
      </c>
      <c r="G154" s="378" t="s">
        <v>5391</v>
      </c>
      <c r="H154" s="223" t="str">
        <f t="shared" si="7"/>
        <v>фото</v>
      </c>
      <c r="I154" s="333" t="s">
        <v>804</v>
      </c>
      <c r="J154" s="334" t="s">
        <v>1443</v>
      </c>
      <c r="K154" s="335" t="s">
        <v>837</v>
      </c>
      <c r="L154" s="336">
        <v>100</v>
      </c>
      <c r="M154" s="379">
        <v>1787</v>
      </c>
      <c r="N154" s="338"/>
      <c r="O154" s="149">
        <f t="shared" si="8"/>
        <v>0</v>
      </c>
      <c r="P154" s="340">
        <f t="shared" si="10"/>
        <v>17.87</v>
      </c>
      <c r="Q154" s="493" t="s">
        <v>2200</v>
      </c>
      <c r="R154" s="224"/>
      <c r="S154" s="372" t="s">
        <v>8040</v>
      </c>
    </row>
    <row r="155" spans="1:19" ht="15.75" x14ac:dyDescent="0.2">
      <c r="A155" s="492">
        <v>135</v>
      </c>
      <c r="B155" s="283">
        <v>8391</v>
      </c>
      <c r="C155" s="377" t="s">
        <v>2201</v>
      </c>
      <c r="D155" s="377"/>
      <c r="E155" s="284" t="s">
        <v>835</v>
      </c>
      <c r="F155" s="322" t="s">
        <v>805</v>
      </c>
      <c r="G155" s="378" t="s">
        <v>5392</v>
      </c>
      <c r="H155" s="223" t="str">
        <f t="shared" si="7"/>
        <v>фото</v>
      </c>
      <c r="I155" s="333" t="s">
        <v>843</v>
      </c>
      <c r="J155" s="334" t="s">
        <v>1464</v>
      </c>
      <c r="K155" s="335" t="s">
        <v>837</v>
      </c>
      <c r="L155" s="336">
        <v>100</v>
      </c>
      <c r="M155" s="379">
        <v>1463</v>
      </c>
      <c r="N155" s="338"/>
      <c r="O155" s="149">
        <f t="shared" si="8"/>
        <v>0</v>
      </c>
      <c r="P155" s="340">
        <f t="shared" si="10"/>
        <v>14.63</v>
      </c>
      <c r="Q155" s="493" t="s">
        <v>2201</v>
      </c>
      <c r="R155" s="224"/>
      <c r="S155" s="372" t="s">
        <v>8040</v>
      </c>
    </row>
    <row r="156" spans="1:19" ht="15.75" x14ac:dyDescent="0.2">
      <c r="A156" s="492">
        <v>136</v>
      </c>
      <c r="B156" s="283">
        <v>8348</v>
      </c>
      <c r="C156" s="377" t="s">
        <v>6639</v>
      </c>
      <c r="D156" s="377"/>
      <c r="E156" s="284" t="s">
        <v>835</v>
      </c>
      <c r="F156" s="322" t="s">
        <v>6222</v>
      </c>
      <c r="G156" s="378" t="s">
        <v>7002</v>
      </c>
      <c r="H156" s="223" t="str">
        <f t="shared" si="7"/>
        <v>фото</v>
      </c>
      <c r="I156" s="333" t="s">
        <v>6422</v>
      </c>
      <c r="J156" s="334" t="s">
        <v>1443</v>
      </c>
      <c r="K156" s="335" t="s">
        <v>837</v>
      </c>
      <c r="L156" s="336">
        <v>100</v>
      </c>
      <c r="M156" s="379">
        <v>2323</v>
      </c>
      <c r="N156" s="338"/>
      <c r="O156" s="149">
        <f t="shared" si="8"/>
        <v>0</v>
      </c>
      <c r="P156" s="340">
        <f t="shared" si="10"/>
        <v>23.23</v>
      </c>
      <c r="Q156" s="493" t="s">
        <v>6639</v>
      </c>
      <c r="R156" s="224" t="s">
        <v>5840</v>
      </c>
      <c r="S156" s="372" t="s">
        <v>8040</v>
      </c>
    </row>
    <row r="157" spans="1:19" ht="25.5" x14ac:dyDescent="0.2">
      <c r="A157" s="492">
        <v>137</v>
      </c>
      <c r="B157" s="283">
        <v>8392</v>
      </c>
      <c r="C157" s="377" t="s">
        <v>2202</v>
      </c>
      <c r="D157" s="377"/>
      <c r="E157" s="284" t="s">
        <v>835</v>
      </c>
      <c r="F157" s="322" t="s">
        <v>806</v>
      </c>
      <c r="G157" s="378" t="s">
        <v>5393</v>
      </c>
      <c r="H157" s="223" t="str">
        <f t="shared" si="7"/>
        <v>фото</v>
      </c>
      <c r="I157" s="333" t="s">
        <v>807</v>
      </c>
      <c r="J157" s="334" t="s">
        <v>1452</v>
      </c>
      <c r="K157" s="335" t="s">
        <v>837</v>
      </c>
      <c r="L157" s="336">
        <v>100</v>
      </c>
      <c r="M157" s="379">
        <v>1804</v>
      </c>
      <c r="N157" s="338"/>
      <c r="O157" s="149">
        <f t="shared" si="8"/>
        <v>0</v>
      </c>
      <c r="P157" s="340">
        <f t="shared" si="10"/>
        <v>18.04</v>
      </c>
      <c r="Q157" s="493" t="s">
        <v>2202</v>
      </c>
      <c r="R157" s="224"/>
      <c r="S157" s="372" t="s">
        <v>8040</v>
      </c>
    </row>
    <row r="158" spans="1:19" ht="15.75" x14ac:dyDescent="0.2">
      <c r="A158" s="492">
        <v>138</v>
      </c>
      <c r="B158" s="283">
        <v>8393</v>
      </c>
      <c r="C158" s="377" t="s">
        <v>2203</v>
      </c>
      <c r="D158" s="377"/>
      <c r="E158" s="284" t="s">
        <v>835</v>
      </c>
      <c r="F158" s="322" t="s">
        <v>808</v>
      </c>
      <c r="G158" s="378" t="s">
        <v>5394</v>
      </c>
      <c r="H158" s="223" t="str">
        <f t="shared" si="7"/>
        <v>фото</v>
      </c>
      <c r="I158" s="333" t="s">
        <v>809</v>
      </c>
      <c r="J158" s="334" t="s">
        <v>1443</v>
      </c>
      <c r="K158" s="335" t="s">
        <v>837</v>
      </c>
      <c r="L158" s="336">
        <v>100</v>
      </c>
      <c r="M158" s="379">
        <v>1864</v>
      </c>
      <c r="N158" s="338"/>
      <c r="O158" s="149">
        <f t="shared" si="8"/>
        <v>0</v>
      </c>
      <c r="P158" s="340">
        <f t="shared" si="10"/>
        <v>18.64</v>
      </c>
      <c r="Q158" s="493" t="s">
        <v>2203</v>
      </c>
      <c r="R158" s="224"/>
      <c r="S158" s="372" t="s">
        <v>8040</v>
      </c>
    </row>
    <row r="159" spans="1:19" ht="15.75" x14ac:dyDescent="0.2">
      <c r="A159" s="492">
        <v>139</v>
      </c>
      <c r="B159" s="283">
        <v>8394</v>
      </c>
      <c r="C159" s="377" t="s">
        <v>4328</v>
      </c>
      <c r="D159" s="377"/>
      <c r="E159" s="284" t="s">
        <v>835</v>
      </c>
      <c r="F159" s="322" t="s">
        <v>3439</v>
      </c>
      <c r="G159" s="378" t="s">
        <v>5395</v>
      </c>
      <c r="H159" s="223" t="str">
        <f t="shared" si="7"/>
        <v>фото</v>
      </c>
      <c r="I159" s="333" t="s">
        <v>3516</v>
      </c>
      <c r="J159" s="334" t="s">
        <v>1443</v>
      </c>
      <c r="K159" s="335" t="s">
        <v>837</v>
      </c>
      <c r="L159" s="336">
        <v>100</v>
      </c>
      <c r="M159" s="379">
        <v>2204</v>
      </c>
      <c r="N159" s="338"/>
      <c r="O159" s="149">
        <f t="shared" si="8"/>
        <v>0</v>
      </c>
      <c r="P159" s="340">
        <f t="shared" si="10"/>
        <v>22.04</v>
      </c>
      <c r="Q159" s="493" t="s">
        <v>4328</v>
      </c>
      <c r="R159" s="224"/>
      <c r="S159" s="372" t="s">
        <v>8040</v>
      </c>
    </row>
    <row r="160" spans="1:19" ht="25.5" x14ac:dyDescent="0.2">
      <c r="A160" s="492">
        <v>140</v>
      </c>
      <c r="B160" s="283">
        <v>8395</v>
      </c>
      <c r="C160" s="377" t="s">
        <v>2204</v>
      </c>
      <c r="D160" s="377"/>
      <c r="E160" s="284" t="s">
        <v>835</v>
      </c>
      <c r="F160" s="322" t="s">
        <v>810</v>
      </c>
      <c r="G160" s="378" t="s">
        <v>5396</v>
      </c>
      <c r="H160" s="223" t="str">
        <f t="shared" si="7"/>
        <v>фото</v>
      </c>
      <c r="I160" s="333" t="s">
        <v>811</v>
      </c>
      <c r="J160" s="334" t="s">
        <v>1443</v>
      </c>
      <c r="K160" s="335" t="s">
        <v>837</v>
      </c>
      <c r="L160" s="336">
        <v>100</v>
      </c>
      <c r="M160" s="379">
        <v>1881</v>
      </c>
      <c r="N160" s="338"/>
      <c r="O160" s="149">
        <f t="shared" si="8"/>
        <v>0</v>
      </c>
      <c r="P160" s="340">
        <f t="shared" si="10"/>
        <v>18.809999999999999</v>
      </c>
      <c r="Q160" s="493" t="s">
        <v>2204</v>
      </c>
      <c r="R160" s="224"/>
      <c r="S160" s="372" t="s">
        <v>8040</v>
      </c>
    </row>
    <row r="161" spans="1:19" ht="51" x14ac:dyDescent="0.2">
      <c r="A161" s="492">
        <v>141</v>
      </c>
      <c r="B161" s="283">
        <v>8350</v>
      </c>
      <c r="C161" s="377" t="s">
        <v>6640</v>
      </c>
      <c r="D161" s="377"/>
      <c r="E161" s="284" t="s">
        <v>835</v>
      </c>
      <c r="F161" s="322" t="s">
        <v>6223</v>
      </c>
      <c r="G161" s="378" t="s">
        <v>7003</v>
      </c>
      <c r="H161" s="223" t="str">
        <f t="shared" si="7"/>
        <v>фото</v>
      </c>
      <c r="I161" s="333" t="s">
        <v>6423</v>
      </c>
      <c r="J161" s="334" t="s">
        <v>1443</v>
      </c>
      <c r="K161" s="335" t="s">
        <v>837</v>
      </c>
      <c r="L161" s="336">
        <v>100</v>
      </c>
      <c r="M161" s="379">
        <v>2562</v>
      </c>
      <c r="N161" s="338"/>
      <c r="O161" s="149">
        <f t="shared" si="8"/>
        <v>0</v>
      </c>
      <c r="P161" s="340">
        <f t="shared" si="10"/>
        <v>25.62</v>
      </c>
      <c r="Q161" s="493" t="s">
        <v>6640</v>
      </c>
      <c r="R161" s="224" t="s">
        <v>5840</v>
      </c>
      <c r="S161" s="372" t="s">
        <v>8040</v>
      </c>
    </row>
    <row r="162" spans="1:19" ht="15.75" x14ac:dyDescent="0.2">
      <c r="A162" s="492">
        <v>142</v>
      </c>
      <c r="B162" s="283">
        <v>8396</v>
      </c>
      <c r="C162" s="377" t="s">
        <v>4329</v>
      </c>
      <c r="D162" s="377"/>
      <c r="E162" s="284" t="s">
        <v>835</v>
      </c>
      <c r="F162" s="322" t="s">
        <v>3440</v>
      </c>
      <c r="G162" s="378" t="s">
        <v>5397</v>
      </c>
      <c r="H162" s="223" t="str">
        <f t="shared" si="7"/>
        <v>фото</v>
      </c>
      <c r="I162" s="333" t="s">
        <v>3517</v>
      </c>
      <c r="J162" s="334" t="s">
        <v>1443</v>
      </c>
      <c r="K162" s="335" t="s">
        <v>837</v>
      </c>
      <c r="L162" s="336">
        <v>100</v>
      </c>
      <c r="M162" s="379">
        <v>1566</v>
      </c>
      <c r="N162" s="338"/>
      <c r="O162" s="149">
        <f t="shared" si="8"/>
        <v>0</v>
      </c>
      <c r="P162" s="340">
        <f t="shared" si="10"/>
        <v>15.66</v>
      </c>
      <c r="Q162" s="493" t="s">
        <v>4329</v>
      </c>
      <c r="R162" s="224"/>
      <c r="S162" s="372" t="s">
        <v>8040</v>
      </c>
    </row>
    <row r="163" spans="1:19" ht="25.5" x14ac:dyDescent="0.2">
      <c r="A163" s="492">
        <v>143</v>
      </c>
      <c r="B163" s="283">
        <v>8397</v>
      </c>
      <c r="C163" s="377" t="s">
        <v>2205</v>
      </c>
      <c r="D163" s="377"/>
      <c r="E163" s="284" t="s">
        <v>835</v>
      </c>
      <c r="F163" s="322" t="s">
        <v>812</v>
      </c>
      <c r="G163" s="378" t="s">
        <v>5398</v>
      </c>
      <c r="H163" s="223" t="str">
        <f t="shared" si="7"/>
        <v>фото</v>
      </c>
      <c r="I163" s="333" t="s">
        <v>813</v>
      </c>
      <c r="J163" s="334" t="s">
        <v>1452</v>
      </c>
      <c r="K163" s="335" t="s">
        <v>837</v>
      </c>
      <c r="L163" s="336">
        <v>100</v>
      </c>
      <c r="M163" s="379">
        <v>1583</v>
      </c>
      <c r="N163" s="338"/>
      <c r="O163" s="149">
        <f t="shared" si="8"/>
        <v>0</v>
      </c>
      <c r="P163" s="340">
        <f t="shared" si="10"/>
        <v>15.83</v>
      </c>
      <c r="Q163" s="493" t="s">
        <v>2205</v>
      </c>
      <c r="R163" s="224"/>
      <c r="S163" s="372" t="s">
        <v>8040</v>
      </c>
    </row>
    <row r="164" spans="1:19" ht="38.25" x14ac:dyDescent="0.2">
      <c r="A164" s="492">
        <v>144</v>
      </c>
      <c r="B164" s="283">
        <v>8399</v>
      </c>
      <c r="C164" s="377" t="s">
        <v>4330</v>
      </c>
      <c r="D164" s="377"/>
      <c r="E164" s="284" t="s">
        <v>835</v>
      </c>
      <c r="F164" s="322" t="s">
        <v>2206</v>
      </c>
      <c r="G164" s="378" t="s">
        <v>5399</v>
      </c>
      <c r="H164" s="223" t="str">
        <f t="shared" si="7"/>
        <v>фото</v>
      </c>
      <c r="I164" s="333" t="s">
        <v>6424</v>
      </c>
      <c r="J164" s="334" t="s">
        <v>1443</v>
      </c>
      <c r="K164" s="335" t="s">
        <v>837</v>
      </c>
      <c r="L164" s="336">
        <v>100</v>
      </c>
      <c r="M164" s="379">
        <v>1442</v>
      </c>
      <c r="N164" s="338"/>
      <c r="O164" s="149">
        <f t="shared" si="8"/>
        <v>0</v>
      </c>
      <c r="P164" s="340">
        <f t="shared" si="10"/>
        <v>14.42</v>
      </c>
      <c r="Q164" s="493" t="s">
        <v>4330</v>
      </c>
      <c r="R164" s="224"/>
      <c r="S164" s="372" t="s">
        <v>8040</v>
      </c>
    </row>
    <row r="165" spans="1:19" ht="15.75" x14ac:dyDescent="0.2">
      <c r="A165" s="492">
        <v>145</v>
      </c>
      <c r="B165" s="283">
        <v>8400</v>
      </c>
      <c r="C165" s="377" t="s">
        <v>2207</v>
      </c>
      <c r="D165" s="377"/>
      <c r="E165" s="284" t="s">
        <v>835</v>
      </c>
      <c r="F165" s="322" t="s">
        <v>815</v>
      </c>
      <c r="G165" s="378" t="s">
        <v>5400</v>
      </c>
      <c r="H165" s="223" t="str">
        <f t="shared" si="7"/>
        <v>фото</v>
      </c>
      <c r="I165" s="333" t="s">
        <v>1498</v>
      </c>
      <c r="J165" s="334" t="s">
        <v>1464</v>
      </c>
      <c r="K165" s="335" t="s">
        <v>837</v>
      </c>
      <c r="L165" s="336">
        <v>100</v>
      </c>
      <c r="M165" s="379">
        <v>1693</v>
      </c>
      <c r="N165" s="338"/>
      <c r="O165" s="149">
        <f t="shared" si="8"/>
        <v>0</v>
      </c>
      <c r="P165" s="340">
        <f t="shared" si="10"/>
        <v>16.93</v>
      </c>
      <c r="Q165" s="493" t="s">
        <v>2207</v>
      </c>
      <c r="R165" s="224"/>
      <c r="S165" s="372" t="s">
        <v>8040</v>
      </c>
    </row>
    <row r="166" spans="1:19" ht="51" x14ac:dyDescent="0.2">
      <c r="A166" s="492">
        <v>146</v>
      </c>
      <c r="B166" s="283">
        <v>9044</v>
      </c>
      <c r="C166" s="377" t="s">
        <v>6641</v>
      </c>
      <c r="D166" s="377"/>
      <c r="E166" s="284" t="s">
        <v>835</v>
      </c>
      <c r="F166" s="322" t="s">
        <v>6224</v>
      </c>
      <c r="G166" s="378" t="s">
        <v>7004</v>
      </c>
      <c r="H166" s="223" t="str">
        <f t="shared" si="7"/>
        <v>фото</v>
      </c>
      <c r="I166" s="333" t="s">
        <v>6425</v>
      </c>
      <c r="J166" s="334" t="s">
        <v>1443</v>
      </c>
      <c r="K166" s="335" t="s">
        <v>837</v>
      </c>
      <c r="L166" s="336">
        <v>100</v>
      </c>
      <c r="M166" s="379">
        <v>2221</v>
      </c>
      <c r="N166" s="338"/>
      <c r="O166" s="149">
        <f t="shared" si="8"/>
        <v>0</v>
      </c>
      <c r="P166" s="340">
        <f t="shared" si="10"/>
        <v>22.21</v>
      </c>
      <c r="Q166" s="493" t="s">
        <v>6641</v>
      </c>
      <c r="R166" s="224" t="s">
        <v>5840</v>
      </c>
      <c r="S166" s="372" t="s">
        <v>8040</v>
      </c>
    </row>
    <row r="167" spans="1:19" ht="25.5" x14ac:dyDescent="0.2">
      <c r="A167" s="492">
        <v>147</v>
      </c>
      <c r="B167" s="283">
        <v>8644</v>
      </c>
      <c r="C167" s="377" t="s">
        <v>6642</v>
      </c>
      <c r="D167" s="377"/>
      <c r="E167" s="284" t="s">
        <v>835</v>
      </c>
      <c r="F167" s="322" t="s">
        <v>6225</v>
      </c>
      <c r="G167" s="378" t="s">
        <v>7005</v>
      </c>
      <c r="H167" s="223" t="str">
        <f t="shared" si="7"/>
        <v>фото</v>
      </c>
      <c r="I167" s="333" t="s">
        <v>6426</v>
      </c>
      <c r="J167" s="334" t="s">
        <v>1443</v>
      </c>
      <c r="K167" s="335" t="s">
        <v>837</v>
      </c>
      <c r="L167" s="336">
        <v>100</v>
      </c>
      <c r="M167" s="379">
        <v>1881</v>
      </c>
      <c r="N167" s="338"/>
      <c r="O167" s="149">
        <f t="shared" si="8"/>
        <v>0</v>
      </c>
      <c r="P167" s="340">
        <f t="shared" si="10"/>
        <v>18.809999999999999</v>
      </c>
      <c r="Q167" s="493" t="s">
        <v>6642</v>
      </c>
      <c r="R167" s="224" t="s">
        <v>5840</v>
      </c>
      <c r="S167" s="372" t="s">
        <v>8040</v>
      </c>
    </row>
    <row r="168" spans="1:19" ht="15.75" x14ac:dyDescent="0.2">
      <c r="A168" s="492">
        <v>148</v>
      </c>
      <c r="B168" s="283">
        <v>8401</v>
      </c>
      <c r="C168" s="377" t="s">
        <v>2208</v>
      </c>
      <c r="D168" s="377"/>
      <c r="E168" s="284" t="s">
        <v>835</v>
      </c>
      <c r="F168" s="322" t="s">
        <v>1522</v>
      </c>
      <c r="G168" s="378" t="s">
        <v>5401</v>
      </c>
      <c r="H168" s="223" t="str">
        <f t="shared" si="7"/>
        <v>фото</v>
      </c>
      <c r="I168" s="333" t="s">
        <v>70</v>
      </c>
      <c r="J168" s="334" t="s">
        <v>1443</v>
      </c>
      <c r="K168" s="335" t="s">
        <v>837</v>
      </c>
      <c r="L168" s="336">
        <v>100</v>
      </c>
      <c r="M168" s="379">
        <v>1608</v>
      </c>
      <c r="N168" s="338"/>
      <c r="O168" s="149">
        <f t="shared" si="8"/>
        <v>0</v>
      </c>
      <c r="P168" s="340">
        <f t="shared" si="10"/>
        <v>16.079999999999998</v>
      </c>
      <c r="Q168" s="493" t="s">
        <v>2208</v>
      </c>
      <c r="R168" s="224"/>
      <c r="S168" s="372" t="s">
        <v>8040</v>
      </c>
    </row>
    <row r="169" spans="1:19" ht="25.5" x14ac:dyDescent="0.2">
      <c r="A169" s="492">
        <v>149</v>
      </c>
      <c r="B169" s="283">
        <v>8402</v>
      </c>
      <c r="C169" s="377" t="s">
        <v>3636</v>
      </c>
      <c r="D169" s="377"/>
      <c r="E169" s="284" t="s">
        <v>835</v>
      </c>
      <c r="F169" s="322" t="s">
        <v>2209</v>
      </c>
      <c r="G169" s="378" t="s">
        <v>5402</v>
      </c>
      <c r="H169" s="223" t="str">
        <f t="shared" si="7"/>
        <v>фото</v>
      </c>
      <c r="I169" s="333" t="s">
        <v>2210</v>
      </c>
      <c r="J169" s="334" t="s">
        <v>1443</v>
      </c>
      <c r="K169" s="335" t="s">
        <v>837</v>
      </c>
      <c r="L169" s="336">
        <v>100</v>
      </c>
      <c r="M169" s="379">
        <v>1753</v>
      </c>
      <c r="N169" s="338"/>
      <c r="O169" s="149">
        <f t="shared" si="8"/>
        <v>0</v>
      </c>
      <c r="P169" s="340">
        <f t="shared" si="10"/>
        <v>17.53</v>
      </c>
      <c r="Q169" s="493" t="s">
        <v>3636</v>
      </c>
      <c r="R169" s="224"/>
      <c r="S169" s="372" t="s">
        <v>8040</v>
      </c>
    </row>
    <row r="170" spans="1:19" ht="25.5" x14ac:dyDescent="0.2">
      <c r="A170" s="492">
        <v>150</v>
      </c>
      <c r="B170" s="283">
        <v>8404</v>
      </c>
      <c r="C170" s="377" t="s">
        <v>4331</v>
      </c>
      <c r="D170" s="377"/>
      <c r="E170" s="284" t="s">
        <v>835</v>
      </c>
      <c r="F170" s="322" t="s">
        <v>3441</v>
      </c>
      <c r="G170" s="378" t="s">
        <v>5403</v>
      </c>
      <c r="H170" s="223" t="str">
        <f t="shared" si="7"/>
        <v>фото</v>
      </c>
      <c r="I170" s="333" t="s">
        <v>3518</v>
      </c>
      <c r="J170" s="334" t="s">
        <v>1443</v>
      </c>
      <c r="K170" s="335" t="s">
        <v>837</v>
      </c>
      <c r="L170" s="336">
        <v>100</v>
      </c>
      <c r="M170" s="379">
        <v>1966</v>
      </c>
      <c r="N170" s="338"/>
      <c r="O170" s="149">
        <f t="shared" si="8"/>
        <v>0</v>
      </c>
      <c r="P170" s="340">
        <f t="shared" si="10"/>
        <v>19.66</v>
      </c>
      <c r="Q170" s="493" t="s">
        <v>4331</v>
      </c>
      <c r="R170" s="224"/>
      <c r="S170" s="372" t="s">
        <v>8040</v>
      </c>
    </row>
    <row r="171" spans="1:19" ht="51" x14ac:dyDescent="0.2">
      <c r="A171" s="492">
        <v>151</v>
      </c>
      <c r="B171" s="283">
        <v>7896</v>
      </c>
      <c r="C171" s="377" t="s">
        <v>4332</v>
      </c>
      <c r="D171" s="377"/>
      <c r="E171" s="284" t="s">
        <v>835</v>
      </c>
      <c r="F171" s="322" t="s">
        <v>3442</v>
      </c>
      <c r="G171" s="378" t="s">
        <v>8282</v>
      </c>
      <c r="H171" s="223" t="str">
        <f t="shared" si="7"/>
        <v>фото</v>
      </c>
      <c r="I171" s="333" t="s">
        <v>3519</v>
      </c>
      <c r="J171" s="334" t="s">
        <v>1446</v>
      </c>
      <c r="K171" s="335" t="s">
        <v>837</v>
      </c>
      <c r="L171" s="336">
        <v>100</v>
      </c>
      <c r="M171" s="379">
        <v>1583</v>
      </c>
      <c r="N171" s="338"/>
      <c r="O171" s="149">
        <f t="shared" si="8"/>
        <v>0</v>
      </c>
      <c r="P171" s="340">
        <f t="shared" si="10"/>
        <v>15.83</v>
      </c>
      <c r="Q171" s="493" t="s">
        <v>4332</v>
      </c>
      <c r="R171" s="224"/>
      <c r="S171" s="372" t="s">
        <v>8040</v>
      </c>
    </row>
    <row r="172" spans="1:19" ht="15.75" x14ac:dyDescent="0.2">
      <c r="A172" s="492">
        <v>152</v>
      </c>
      <c r="B172" s="283">
        <v>8406</v>
      </c>
      <c r="C172" s="377" t="s">
        <v>2211</v>
      </c>
      <c r="D172" s="377"/>
      <c r="E172" s="284" t="s">
        <v>835</v>
      </c>
      <c r="F172" s="322" t="s">
        <v>1499</v>
      </c>
      <c r="G172" s="378" t="s">
        <v>5404</v>
      </c>
      <c r="H172" s="223" t="str">
        <f t="shared" si="7"/>
        <v>фото</v>
      </c>
      <c r="I172" s="333" t="s">
        <v>1500</v>
      </c>
      <c r="J172" s="334" t="s">
        <v>1464</v>
      </c>
      <c r="K172" s="335" t="s">
        <v>837</v>
      </c>
      <c r="L172" s="336">
        <v>100</v>
      </c>
      <c r="M172" s="379">
        <v>1753</v>
      </c>
      <c r="N172" s="338"/>
      <c r="O172" s="149">
        <f t="shared" si="8"/>
        <v>0</v>
      </c>
      <c r="P172" s="340">
        <f t="shared" si="10"/>
        <v>17.53</v>
      </c>
      <c r="Q172" s="493" t="s">
        <v>2211</v>
      </c>
      <c r="R172" s="224"/>
      <c r="S172" s="372" t="s">
        <v>8040</v>
      </c>
    </row>
    <row r="173" spans="1:19" ht="15.75" x14ac:dyDescent="0.2">
      <c r="A173" s="492">
        <v>153</v>
      </c>
      <c r="B173" s="283">
        <v>8407</v>
      </c>
      <c r="C173" s="377" t="s">
        <v>2212</v>
      </c>
      <c r="D173" s="377"/>
      <c r="E173" s="284" t="s">
        <v>835</v>
      </c>
      <c r="F173" s="322" t="s">
        <v>1503</v>
      </c>
      <c r="G173" s="378" t="s">
        <v>5405</v>
      </c>
      <c r="H173" s="223" t="str">
        <f t="shared" si="7"/>
        <v>фото</v>
      </c>
      <c r="I173" s="333" t="s">
        <v>135</v>
      </c>
      <c r="J173" s="334" t="s">
        <v>1443</v>
      </c>
      <c r="K173" s="335" t="s">
        <v>837</v>
      </c>
      <c r="L173" s="336">
        <v>100</v>
      </c>
      <c r="M173" s="379">
        <v>1566</v>
      </c>
      <c r="N173" s="338"/>
      <c r="O173" s="149">
        <f t="shared" si="8"/>
        <v>0</v>
      </c>
      <c r="P173" s="340">
        <f t="shared" si="10"/>
        <v>15.66</v>
      </c>
      <c r="Q173" s="493" t="s">
        <v>2212</v>
      </c>
      <c r="R173" s="224"/>
      <c r="S173" s="372" t="s">
        <v>8040</v>
      </c>
    </row>
    <row r="174" spans="1:19" ht="38.25" x14ac:dyDescent="0.2">
      <c r="A174" s="492">
        <v>154</v>
      </c>
      <c r="B174" s="283">
        <v>8653</v>
      </c>
      <c r="C174" s="377" t="s">
        <v>8048</v>
      </c>
      <c r="D174" s="377"/>
      <c r="E174" s="284" t="s">
        <v>835</v>
      </c>
      <c r="F174" s="322" t="s">
        <v>6226</v>
      </c>
      <c r="G174" s="378" t="s">
        <v>8283</v>
      </c>
      <c r="H174" s="223" t="str">
        <f t="shared" si="7"/>
        <v>фото</v>
      </c>
      <c r="I174" s="333" t="s">
        <v>6427</v>
      </c>
      <c r="J174" s="334" t="s">
        <v>1443</v>
      </c>
      <c r="K174" s="335" t="s">
        <v>837</v>
      </c>
      <c r="L174" s="336">
        <v>100</v>
      </c>
      <c r="M174" s="379">
        <v>1446</v>
      </c>
      <c r="N174" s="338"/>
      <c r="O174" s="149">
        <f t="shared" si="8"/>
        <v>0</v>
      </c>
      <c r="P174" s="340">
        <f t="shared" si="10"/>
        <v>14.46</v>
      </c>
      <c r="Q174" s="493" t="s">
        <v>8048</v>
      </c>
      <c r="R174" s="224" t="s">
        <v>5840</v>
      </c>
      <c r="S174" s="372" t="s">
        <v>8040</v>
      </c>
    </row>
    <row r="175" spans="1:19" ht="15.75" x14ac:dyDescent="0.2">
      <c r="A175" s="492">
        <v>155</v>
      </c>
      <c r="B175" s="283">
        <v>8408</v>
      </c>
      <c r="C175" s="377" t="s">
        <v>2213</v>
      </c>
      <c r="D175" s="377"/>
      <c r="E175" s="284" t="s">
        <v>835</v>
      </c>
      <c r="F175" s="322" t="s">
        <v>1519</v>
      </c>
      <c r="G175" s="378" t="s">
        <v>5406</v>
      </c>
      <c r="H175" s="223" t="str">
        <f t="shared" si="7"/>
        <v>фото</v>
      </c>
      <c r="I175" s="333" t="s">
        <v>461</v>
      </c>
      <c r="J175" s="334" t="s">
        <v>1496</v>
      </c>
      <c r="K175" s="335" t="s">
        <v>837</v>
      </c>
      <c r="L175" s="336">
        <v>100</v>
      </c>
      <c r="M175" s="379">
        <v>1966</v>
      </c>
      <c r="N175" s="338"/>
      <c r="O175" s="149">
        <f t="shared" si="8"/>
        <v>0</v>
      </c>
      <c r="P175" s="340">
        <f t="shared" si="10"/>
        <v>19.66</v>
      </c>
      <c r="Q175" s="493" t="s">
        <v>2213</v>
      </c>
      <c r="R175" s="224"/>
      <c r="S175" s="372" t="s">
        <v>8040</v>
      </c>
    </row>
    <row r="176" spans="1:19" ht="38.25" x14ac:dyDescent="0.2">
      <c r="A176" s="492">
        <v>156</v>
      </c>
      <c r="B176" s="283">
        <v>8759</v>
      </c>
      <c r="C176" s="377" t="s">
        <v>6643</v>
      </c>
      <c r="D176" s="377"/>
      <c r="E176" s="505" t="s">
        <v>835</v>
      </c>
      <c r="F176" s="323" t="s">
        <v>6227</v>
      </c>
      <c r="G176" s="380" t="s">
        <v>7006</v>
      </c>
      <c r="H176" s="223" t="str">
        <f t="shared" si="7"/>
        <v>фото</v>
      </c>
      <c r="I176" s="333" t="s">
        <v>6428</v>
      </c>
      <c r="J176" s="334" t="s">
        <v>1443</v>
      </c>
      <c r="K176" s="335" t="s">
        <v>837</v>
      </c>
      <c r="L176" s="336">
        <v>100</v>
      </c>
      <c r="M176" s="379">
        <v>2528</v>
      </c>
      <c r="N176" s="338"/>
      <c r="O176" s="149">
        <f t="shared" si="8"/>
        <v>0</v>
      </c>
      <c r="P176" s="340">
        <f t="shared" si="10"/>
        <v>25.28</v>
      </c>
      <c r="Q176" s="493" t="s">
        <v>6643</v>
      </c>
      <c r="R176" s="224" t="s">
        <v>7296</v>
      </c>
      <c r="S176" s="372" t="s">
        <v>8040</v>
      </c>
    </row>
    <row r="177" spans="1:19" ht="25.5" x14ac:dyDescent="0.2">
      <c r="A177" s="492">
        <v>157</v>
      </c>
      <c r="B177" s="283">
        <v>8409</v>
      </c>
      <c r="C177" s="377" t="s">
        <v>2214</v>
      </c>
      <c r="D177" s="377"/>
      <c r="E177" s="284" t="s">
        <v>835</v>
      </c>
      <c r="F177" s="322" t="s">
        <v>1501</v>
      </c>
      <c r="G177" s="378" t="s">
        <v>5407</v>
      </c>
      <c r="H177" s="223" t="str">
        <f t="shared" si="7"/>
        <v>фото</v>
      </c>
      <c r="I177" s="333" t="s">
        <v>1502</v>
      </c>
      <c r="J177" s="334" t="s">
        <v>1464</v>
      </c>
      <c r="K177" s="335" t="s">
        <v>837</v>
      </c>
      <c r="L177" s="336">
        <v>100</v>
      </c>
      <c r="M177" s="379">
        <v>1966</v>
      </c>
      <c r="N177" s="338"/>
      <c r="O177" s="149">
        <f t="shared" si="8"/>
        <v>0</v>
      </c>
      <c r="P177" s="340">
        <f t="shared" si="10"/>
        <v>19.66</v>
      </c>
      <c r="Q177" s="493" t="s">
        <v>2214</v>
      </c>
      <c r="R177" s="224"/>
      <c r="S177" s="372" t="s">
        <v>8040</v>
      </c>
    </row>
    <row r="178" spans="1:19" ht="25.5" x14ac:dyDescent="0.2">
      <c r="A178" s="492">
        <v>158</v>
      </c>
      <c r="B178" s="283">
        <v>8410</v>
      </c>
      <c r="C178" s="377" t="s">
        <v>4333</v>
      </c>
      <c r="D178" s="377"/>
      <c r="E178" s="284" t="s">
        <v>835</v>
      </c>
      <c r="F178" s="322" t="s">
        <v>4334</v>
      </c>
      <c r="G178" s="378" t="s">
        <v>5408</v>
      </c>
      <c r="H178" s="223" t="str">
        <f t="shared" ref="H178:H179" si="11">HYPERLINK("http://www.gardenbulbs.ru/images/summer_CL/thumbnails/"&amp;C178&amp;".jpg","фото")</f>
        <v>фото</v>
      </c>
      <c r="I178" s="333" t="s">
        <v>4335</v>
      </c>
      <c r="J178" s="334" t="s">
        <v>1464</v>
      </c>
      <c r="K178" s="335" t="s">
        <v>837</v>
      </c>
      <c r="L178" s="336">
        <v>100</v>
      </c>
      <c r="M178" s="379">
        <v>1770</v>
      </c>
      <c r="N178" s="338"/>
      <c r="O178" s="149">
        <f t="shared" ref="O178:O179" si="12">IF(ISERROR(N178*M178),0,N178*M178)</f>
        <v>0</v>
      </c>
      <c r="P178" s="340">
        <f t="shared" si="10"/>
        <v>17.7</v>
      </c>
      <c r="Q178" s="493" t="s">
        <v>4333</v>
      </c>
      <c r="R178" s="224"/>
      <c r="S178" s="372" t="s">
        <v>8040</v>
      </c>
    </row>
    <row r="179" spans="1:19" ht="38.25" x14ac:dyDescent="0.2">
      <c r="A179" s="492">
        <v>159</v>
      </c>
      <c r="B179" s="283">
        <v>7897</v>
      </c>
      <c r="C179" s="377" t="s">
        <v>8049</v>
      </c>
      <c r="D179" s="377"/>
      <c r="E179" s="505" t="s">
        <v>835</v>
      </c>
      <c r="F179" s="323" t="s">
        <v>8050</v>
      </c>
      <c r="G179" s="380" t="s">
        <v>8284</v>
      </c>
      <c r="H179" s="223" t="str">
        <f t="shared" si="11"/>
        <v>фото</v>
      </c>
      <c r="I179" s="333" t="s">
        <v>8051</v>
      </c>
      <c r="J179" s="334" t="s">
        <v>1443</v>
      </c>
      <c r="K179" s="335" t="s">
        <v>837</v>
      </c>
      <c r="L179" s="336">
        <v>100</v>
      </c>
      <c r="M179" s="379">
        <v>1838</v>
      </c>
      <c r="N179" s="338"/>
      <c r="O179" s="149">
        <f t="shared" si="12"/>
        <v>0</v>
      </c>
      <c r="P179" s="340">
        <f t="shared" si="10"/>
        <v>18.38</v>
      </c>
      <c r="Q179" s="493" t="s">
        <v>8049</v>
      </c>
      <c r="R179" s="224" t="s">
        <v>7296</v>
      </c>
      <c r="S179" s="372" t="s">
        <v>8040</v>
      </c>
    </row>
    <row r="180" spans="1:19" ht="15" x14ac:dyDescent="0.2">
      <c r="A180" s="491">
        <v>160</v>
      </c>
      <c r="B180" s="472"/>
      <c r="C180" s="329"/>
      <c r="D180" s="329"/>
      <c r="E180" s="286" t="s">
        <v>1524</v>
      </c>
      <c r="F180" s="473"/>
      <c r="G180" s="324"/>
      <c r="H180" s="473"/>
      <c r="I180" s="476"/>
      <c r="J180" s="476"/>
      <c r="K180" s="476"/>
      <c r="L180" s="476"/>
      <c r="M180" s="476"/>
      <c r="N180" s="476"/>
      <c r="O180" s="476"/>
      <c r="P180" s="476"/>
      <c r="Q180" s="330"/>
      <c r="R180" s="476"/>
      <c r="S180" s="474"/>
    </row>
    <row r="181" spans="1:19" ht="76.5" x14ac:dyDescent="0.2">
      <c r="A181" s="492">
        <v>161</v>
      </c>
      <c r="B181" s="283">
        <v>8889</v>
      </c>
      <c r="C181" s="377" t="s">
        <v>2216</v>
      </c>
      <c r="D181" s="377"/>
      <c r="E181" s="284" t="s">
        <v>835</v>
      </c>
      <c r="F181" s="322" t="s">
        <v>1525</v>
      </c>
      <c r="G181" s="378" t="s">
        <v>7007</v>
      </c>
      <c r="H181" s="223" t="str">
        <f t="shared" ref="H181:H184" si="13">HYPERLINK("http://www.gardenbulbs.ru/images/summer_CL/thumbnails/"&amp;C181&amp;".jpg","фото")</f>
        <v>фото</v>
      </c>
      <c r="I181" s="333" t="s">
        <v>1526</v>
      </c>
      <c r="J181" s="334" t="s">
        <v>1527</v>
      </c>
      <c r="K181" s="335" t="s">
        <v>837</v>
      </c>
      <c r="L181" s="336">
        <v>100</v>
      </c>
      <c r="M181" s="379">
        <v>1497</v>
      </c>
      <c r="N181" s="338"/>
      <c r="O181" s="149">
        <f t="shared" ref="O181:O184" si="14">IF(ISERROR(N181*M181),0,N181*M181)</f>
        <v>0</v>
      </c>
      <c r="P181" s="340">
        <f>ROUND(M181/L181,2)</f>
        <v>14.97</v>
      </c>
      <c r="Q181" s="493" t="s">
        <v>2216</v>
      </c>
      <c r="R181" s="224"/>
      <c r="S181" s="372" t="s">
        <v>8044</v>
      </c>
    </row>
    <row r="182" spans="1:19" ht="51" x14ac:dyDescent="0.2">
      <c r="A182" s="492">
        <v>162</v>
      </c>
      <c r="B182" s="283">
        <v>8303</v>
      </c>
      <c r="C182" s="377" t="s">
        <v>2217</v>
      </c>
      <c r="D182" s="377"/>
      <c r="E182" s="284" t="s">
        <v>835</v>
      </c>
      <c r="F182" s="322" t="s">
        <v>1528</v>
      </c>
      <c r="G182" s="378" t="s">
        <v>7008</v>
      </c>
      <c r="H182" s="223" t="str">
        <f t="shared" si="13"/>
        <v>фото</v>
      </c>
      <c r="I182" s="333" t="s">
        <v>1529</v>
      </c>
      <c r="J182" s="334" t="s">
        <v>1527</v>
      </c>
      <c r="K182" s="335" t="s">
        <v>837</v>
      </c>
      <c r="L182" s="336">
        <v>100</v>
      </c>
      <c r="M182" s="379">
        <v>1497</v>
      </c>
      <c r="N182" s="338"/>
      <c r="O182" s="149">
        <f t="shared" si="14"/>
        <v>0</v>
      </c>
      <c r="P182" s="340">
        <f>ROUND(M182/L182,2)</f>
        <v>14.97</v>
      </c>
      <c r="Q182" s="493" t="s">
        <v>2217</v>
      </c>
      <c r="R182" s="224"/>
      <c r="S182" s="372" t="s">
        <v>8044</v>
      </c>
    </row>
    <row r="183" spans="1:19" ht="63.75" x14ac:dyDescent="0.2">
      <c r="A183" s="492">
        <v>163</v>
      </c>
      <c r="B183" s="283">
        <v>7898</v>
      </c>
      <c r="C183" s="377" t="s">
        <v>3637</v>
      </c>
      <c r="D183" s="377"/>
      <c r="E183" s="284" t="s">
        <v>835</v>
      </c>
      <c r="F183" s="322" t="s">
        <v>2215</v>
      </c>
      <c r="G183" s="378" t="s">
        <v>8285</v>
      </c>
      <c r="H183" s="223" t="str">
        <f t="shared" si="13"/>
        <v>фото</v>
      </c>
      <c r="I183" s="333" t="s">
        <v>6429</v>
      </c>
      <c r="J183" s="334" t="s">
        <v>1443</v>
      </c>
      <c r="K183" s="335" t="s">
        <v>837</v>
      </c>
      <c r="L183" s="336">
        <v>100</v>
      </c>
      <c r="M183" s="379">
        <v>3882</v>
      </c>
      <c r="N183" s="338"/>
      <c r="O183" s="149">
        <f t="shared" si="14"/>
        <v>0</v>
      </c>
      <c r="P183" s="340">
        <f>ROUND(M183/L183,2)</f>
        <v>38.82</v>
      </c>
      <c r="Q183" s="493" t="s">
        <v>3637</v>
      </c>
      <c r="R183" s="224"/>
      <c r="S183" s="372" t="s">
        <v>8044</v>
      </c>
    </row>
    <row r="184" spans="1:19" ht="51" x14ac:dyDescent="0.2">
      <c r="A184" s="492">
        <v>164</v>
      </c>
      <c r="B184" s="283">
        <v>8826</v>
      </c>
      <c r="C184" s="377" t="s">
        <v>4336</v>
      </c>
      <c r="D184" s="377"/>
      <c r="E184" s="284" t="s">
        <v>835</v>
      </c>
      <c r="F184" s="322" t="s">
        <v>4337</v>
      </c>
      <c r="G184" s="378" t="s">
        <v>7009</v>
      </c>
      <c r="H184" s="223" t="str">
        <f t="shared" si="13"/>
        <v>фото</v>
      </c>
      <c r="I184" s="333" t="s">
        <v>4338</v>
      </c>
      <c r="J184" s="334" t="s">
        <v>1479</v>
      </c>
      <c r="K184" s="335" t="s">
        <v>837</v>
      </c>
      <c r="L184" s="336">
        <v>100</v>
      </c>
      <c r="M184" s="379">
        <v>1480</v>
      </c>
      <c r="N184" s="338"/>
      <c r="O184" s="149">
        <f t="shared" si="14"/>
        <v>0</v>
      </c>
      <c r="P184" s="340">
        <f>ROUND(M184/L184,2)</f>
        <v>14.8</v>
      </c>
      <c r="Q184" s="493" t="s">
        <v>4336</v>
      </c>
      <c r="R184" s="224"/>
      <c r="S184" s="372" t="s">
        <v>8044</v>
      </c>
    </row>
    <row r="185" spans="1:19" ht="15" x14ac:dyDescent="0.2">
      <c r="A185" s="491">
        <v>165</v>
      </c>
      <c r="B185" s="472"/>
      <c r="C185" s="329"/>
      <c r="D185" s="329"/>
      <c r="E185" s="286" t="s">
        <v>1530</v>
      </c>
      <c r="F185" s="473"/>
      <c r="G185" s="324"/>
      <c r="H185" s="473"/>
      <c r="I185" s="476"/>
      <c r="J185" s="476"/>
      <c r="K185" s="476"/>
      <c r="L185" s="476"/>
      <c r="M185" s="476"/>
      <c r="N185" s="476"/>
      <c r="O185" s="476"/>
      <c r="P185" s="476"/>
      <c r="Q185" s="330"/>
      <c r="R185" s="476"/>
      <c r="S185" s="474"/>
    </row>
    <row r="186" spans="1:19" ht="38.25" x14ac:dyDescent="0.2">
      <c r="A186" s="492">
        <v>166</v>
      </c>
      <c r="B186" s="283">
        <v>8279</v>
      </c>
      <c r="C186" s="377" t="s">
        <v>2218</v>
      </c>
      <c r="D186" s="377"/>
      <c r="E186" s="284" t="s">
        <v>835</v>
      </c>
      <c r="F186" s="322" t="s">
        <v>1531</v>
      </c>
      <c r="G186" s="378" t="s">
        <v>5305</v>
      </c>
      <c r="H186" s="223" t="str">
        <f t="shared" ref="H186:H249" si="15">HYPERLINK("http://www.gardenbulbs.ru/images/summer_CL/thumbnails/"&amp;C186&amp;".jpg","фото")</f>
        <v>фото</v>
      </c>
      <c r="I186" s="333" t="s">
        <v>6430</v>
      </c>
      <c r="J186" s="334" t="s">
        <v>1443</v>
      </c>
      <c r="K186" s="335" t="s">
        <v>837</v>
      </c>
      <c r="L186" s="336">
        <v>100</v>
      </c>
      <c r="M186" s="379">
        <v>1778</v>
      </c>
      <c r="N186" s="338"/>
      <c r="O186" s="149">
        <f t="shared" ref="O186:O249" si="16">IF(ISERROR(N186*M186),0,N186*M186)</f>
        <v>0</v>
      </c>
      <c r="P186" s="340">
        <f t="shared" ref="P186:P217" si="17">ROUND(M186/L186,2)</f>
        <v>17.78</v>
      </c>
      <c r="Q186" s="493" t="s">
        <v>2218</v>
      </c>
      <c r="R186" s="224"/>
      <c r="S186" s="372" t="s">
        <v>8044</v>
      </c>
    </row>
    <row r="187" spans="1:19" ht="51" x14ac:dyDescent="0.2">
      <c r="A187" s="492">
        <v>167</v>
      </c>
      <c r="B187" s="283">
        <v>8280</v>
      </c>
      <c r="C187" s="377" t="s">
        <v>2219</v>
      </c>
      <c r="D187" s="377"/>
      <c r="E187" s="284" t="s">
        <v>835</v>
      </c>
      <c r="F187" s="322" t="s">
        <v>1535</v>
      </c>
      <c r="G187" s="378" t="s">
        <v>5306</v>
      </c>
      <c r="H187" s="223" t="str">
        <f t="shared" si="15"/>
        <v>фото</v>
      </c>
      <c r="I187" s="333" t="s">
        <v>1536</v>
      </c>
      <c r="J187" s="334" t="s">
        <v>1443</v>
      </c>
      <c r="K187" s="335" t="s">
        <v>837</v>
      </c>
      <c r="L187" s="336">
        <v>100</v>
      </c>
      <c r="M187" s="379">
        <v>1698</v>
      </c>
      <c r="N187" s="338"/>
      <c r="O187" s="149">
        <f t="shared" si="16"/>
        <v>0</v>
      </c>
      <c r="P187" s="340">
        <f t="shared" si="17"/>
        <v>16.98</v>
      </c>
      <c r="Q187" s="493" t="s">
        <v>2219</v>
      </c>
      <c r="R187" s="224"/>
      <c r="S187" s="372" t="s">
        <v>8044</v>
      </c>
    </row>
    <row r="188" spans="1:19" ht="15.75" x14ac:dyDescent="0.2">
      <c r="A188" s="492">
        <v>168</v>
      </c>
      <c r="B188" s="283">
        <v>8282</v>
      </c>
      <c r="C188" s="377" t="s">
        <v>2220</v>
      </c>
      <c r="D188" s="377"/>
      <c r="E188" s="284" t="s">
        <v>835</v>
      </c>
      <c r="F188" s="322" t="s">
        <v>1537</v>
      </c>
      <c r="G188" s="378" t="s">
        <v>5308</v>
      </c>
      <c r="H188" s="223" t="str">
        <f t="shared" si="15"/>
        <v>фото</v>
      </c>
      <c r="I188" s="333" t="s">
        <v>1538</v>
      </c>
      <c r="J188" s="334" t="s">
        <v>1443</v>
      </c>
      <c r="K188" s="335" t="s">
        <v>837</v>
      </c>
      <c r="L188" s="336">
        <v>100</v>
      </c>
      <c r="M188" s="379">
        <v>1455</v>
      </c>
      <c r="N188" s="338"/>
      <c r="O188" s="149">
        <f t="shared" si="16"/>
        <v>0</v>
      </c>
      <c r="P188" s="340">
        <f t="shared" si="17"/>
        <v>14.55</v>
      </c>
      <c r="Q188" s="493" t="s">
        <v>2220</v>
      </c>
      <c r="R188" s="224"/>
      <c r="S188" s="372" t="s">
        <v>8044</v>
      </c>
    </row>
    <row r="189" spans="1:19" ht="15.75" x14ac:dyDescent="0.2">
      <c r="A189" s="492">
        <v>169</v>
      </c>
      <c r="B189" s="283">
        <v>8281</v>
      </c>
      <c r="C189" s="377" t="s">
        <v>4339</v>
      </c>
      <c r="D189" s="377"/>
      <c r="E189" s="284" t="s">
        <v>835</v>
      </c>
      <c r="F189" s="322" t="s">
        <v>4340</v>
      </c>
      <c r="G189" s="378" t="s">
        <v>5307</v>
      </c>
      <c r="H189" s="223" t="str">
        <f t="shared" si="15"/>
        <v>фото</v>
      </c>
      <c r="I189" s="333" t="s">
        <v>4341</v>
      </c>
      <c r="J189" s="334" t="s">
        <v>1443</v>
      </c>
      <c r="K189" s="335" t="s">
        <v>837</v>
      </c>
      <c r="L189" s="336">
        <v>100</v>
      </c>
      <c r="M189" s="379">
        <v>1778</v>
      </c>
      <c r="N189" s="338"/>
      <c r="O189" s="149">
        <f t="shared" si="16"/>
        <v>0</v>
      </c>
      <c r="P189" s="340">
        <f t="shared" si="17"/>
        <v>17.78</v>
      </c>
      <c r="Q189" s="493" t="s">
        <v>4339</v>
      </c>
      <c r="R189" s="224"/>
      <c r="S189" s="372" t="s">
        <v>8044</v>
      </c>
    </row>
    <row r="190" spans="1:19" ht="51" x14ac:dyDescent="0.2">
      <c r="A190" s="492">
        <v>170</v>
      </c>
      <c r="B190" s="283">
        <v>8283</v>
      </c>
      <c r="C190" s="377" t="s">
        <v>3638</v>
      </c>
      <c r="D190" s="377"/>
      <c r="E190" s="284" t="s">
        <v>835</v>
      </c>
      <c r="F190" s="322" t="s">
        <v>2221</v>
      </c>
      <c r="G190" s="378" t="s">
        <v>5309</v>
      </c>
      <c r="H190" s="223" t="str">
        <f t="shared" si="15"/>
        <v>фото</v>
      </c>
      <c r="I190" s="333" t="s">
        <v>4342</v>
      </c>
      <c r="J190" s="334" t="s">
        <v>1443</v>
      </c>
      <c r="K190" s="335" t="s">
        <v>837</v>
      </c>
      <c r="L190" s="336">
        <v>100</v>
      </c>
      <c r="M190" s="379">
        <v>2434</v>
      </c>
      <c r="N190" s="338"/>
      <c r="O190" s="149">
        <f t="shared" si="16"/>
        <v>0</v>
      </c>
      <c r="P190" s="340">
        <f t="shared" si="17"/>
        <v>24.34</v>
      </c>
      <c r="Q190" s="493" t="s">
        <v>3638</v>
      </c>
      <c r="R190" s="224"/>
      <c r="S190" s="372" t="s">
        <v>8044</v>
      </c>
    </row>
    <row r="191" spans="1:19" ht="15.75" x14ac:dyDescent="0.2">
      <c r="A191" s="492">
        <v>171</v>
      </c>
      <c r="B191" s="283">
        <v>8833</v>
      </c>
      <c r="C191" s="377" t="s">
        <v>2222</v>
      </c>
      <c r="D191" s="377"/>
      <c r="E191" s="284" t="s">
        <v>835</v>
      </c>
      <c r="F191" s="322" t="s">
        <v>1539</v>
      </c>
      <c r="G191" s="378" t="s">
        <v>3174</v>
      </c>
      <c r="H191" s="223" t="str">
        <f t="shared" si="15"/>
        <v>фото</v>
      </c>
      <c r="I191" s="333" t="s">
        <v>1540</v>
      </c>
      <c r="J191" s="334" t="s">
        <v>1443</v>
      </c>
      <c r="K191" s="335" t="s">
        <v>837</v>
      </c>
      <c r="L191" s="336">
        <v>100</v>
      </c>
      <c r="M191" s="379">
        <v>1830</v>
      </c>
      <c r="N191" s="338"/>
      <c r="O191" s="149">
        <f t="shared" si="16"/>
        <v>0</v>
      </c>
      <c r="P191" s="340">
        <f t="shared" si="17"/>
        <v>18.3</v>
      </c>
      <c r="Q191" s="493" t="s">
        <v>2222</v>
      </c>
      <c r="R191" s="224"/>
      <c r="S191" s="372" t="s">
        <v>8044</v>
      </c>
    </row>
    <row r="192" spans="1:19" ht="15.75" x14ac:dyDescent="0.2">
      <c r="A192" s="492">
        <v>172</v>
      </c>
      <c r="B192" s="283">
        <v>8284</v>
      </c>
      <c r="C192" s="377" t="s">
        <v>2223</v>
      </c>
      <c r="D192" s="377"/>
      <c r="E192" s="284" t="s">
        <v>835</v>
      </c>
      <c r="F192" s="322" t="s">
        <v>1541</v>
      </c>
      <c r="G192" s="378" t="s">
        <v>5310</v>
      </c>
      <c r="H192" s="223" t="str">
        <f t="shared" si="15"/>
        <v>фото</v>
      </c>
      <c r="I192" s="333" t="s">
        <v>1542</v>
      </c>
      <c r="J192" s="334" t="s">
        <v>1464</v>
      </c>
      <c r="K192" s="335" t="s">
        <v>837</v>
      </c>
      <c r="L192" s="336">
        <v>100</v>
      </c>
      <c r="M192" s="379">
        <v>1540</v>
      </c>
      <c r="N192" s="338"/>
      <c r="O192" s="149">
        <f t="shared" si="16"/>
        <v>0</v>
      </c>
      <c r="P192" s="340">
        <f t="shared" si="17"/>
        <v>15.4</v>
      </c>
      <c r="Q192" s="493" t="s">
        <v>2223</v>
      </c>
      <c r="R192" s="224"/>
      <c r="S192" s="372" t="s">
        <v>8044</v>
      </c>
    </row>
    <row r="193" spans="1:19" ht="38.25" x14ac:dyDescent="0.2">
      <c r="A193" s="492">
        <v>173</v>
      </c>
      <c r="B193" s="283">
        <v>8285</v>
      </c>
      <c r="C193" s="377" t="s">
        <v>2224</v>
      </c>
      <c r="D193" s="377"/>
      <c r="E193" s="284" t="s">
        <v>835</v>
      </c>
      <c r="F193" s="322" t="s">
        <v>203</v>
      </c>
      <c r="G193" s="378" t="s">
        <v>3952</v>
      </c>
      <c r="H193" s="223" t="str">
        <f t="shared" si="15"/>
        <v>фото</v>
      </c>
      <c r="I193" s="333" t="s">
        <v>204</v>
      </c>
      <c r="J193" s="334" t="s">
        <v>1446</v>
      </c>
      <c r="K193" s="335" t="s">
        <v>837</v>
      </c>
      <c r="L193" s="336">
        <v>100</v>
      </c>
      <c r="M193" s="379">
        <v>1468</v>
      </c>
      <c r="N193" s="338"/>
      <c r="O193" s="149">
        <f t="shared" si="16"/>
        <v>0</v>
      </c>
      <c r="P193" s="340">
        <f t="shared" si="17"/>
        <v>14.68</v>
      </c>
      <c r="Q193" s="493" t="s">
        <v>4343</v>
      </c>
      <c r="R193" s="224"/>
      <c r="S193" s="372" t="s">
        <v>8044</v>
      </c>
    </row>
    <row r="194" spans="1:19" ht="25.5" x14ac:dyDescent="0.2">
      <c r="A194" s="492">
        <v>174</v>
      </c>
      <c r="B194" s="283">
        <v>8286</v>
      </c>
      <c r="C194" s="377" t="s">
        <v>4344</v>
      </c>
      <c r="D194" s="377"/>
      <c r="E194" s="284" t="s">
        <v>835</v>
      </c>
      <c r="F194" s="322" t="s">
        <v>4345</v>
      </c>
      <c r="G194" s="378" t="s">
        <v>5311</v>
      </c>
      <c r="H194" s="223" t="str">
        <f t="shared" si="15"/>
        <v>фото</v>
      </c>
      <c r="I194" s="333" t="s">
        <v>4346</v>
      </c>
      <c r="J194" s="334" t="s">
        <v>1443</v>
      </c>
      <c r="K194" s="335" t="s">
        <v>837</v>
      </c>
      <c r="L194" s="336">
        <v>100</v>
      </c>
      <c r="M194" s="379">
        <v>1668</v>
      </c>
      <c r="N194" s="338"/>
      <c r="O194" s="149">
        <f t="shared" si="16"/>
        <v>0</v>
      </c>
      <c r="P194" s="340">
        <f t="shared" si="17"/>
        <v>16.68</v>
      </c>
      <c r="Q194" s="493" t="s">
        <v>4344</v>
      </c>
      <c r="R194" s="224"/>
      <c r="S194" s="372" t="s">
        <v>8044</v>
      </c>
    </row>
    <row r="195" spans="1:19" ht="38.25" x14ac:dyDescent="0.2">
      <c r="A195" s="492">
        <v>175</v>
      </c>
      <c r="B195" s="283">
        <v>8287</v>
      </c>
      <c r="C195" s="377" t="s">
        <v>3639</v>
      </c>
      <c r="D195" s="377"/>
      <c r="E195" s="284" t="s">
        <v>835</v>
      </c>
      <c r="F195" s="322" t="s">
        <v>2226</v>
      </c>
      <c r="G195" s="378" t="s">
        <v>5312</v>
      </c>
      <c r="H195" s="223" t="str">
        <f t="shared" si="15"/>
        <v>фото</v>
      </c>
      <c r="I195" s="333" t="s">
        <v>2227</v>
      </c>
      <c r="J195" s="334" t="s">
        <v>1446</v>
      </c>
      <c r="K195" s="335" t="s">
        <v>874</v>
      </c>
      <c r="L195" s="336">
        <v>100</v>
      </c>
      <c r="M195" s="379">
        <v>2392</v>
      </c>
      <c r="N195" s="338"/>
      <c r="O195" s="149">
        <f t="shared" si="16"/>
        <v>0</v>
      </c>
      <c r="P195" s="340">
        <f t="shared" si="17"/>
        <v>23.92</v>
      </c>
      <c r="Q195" s="493" t="s">
        <v>3639</v>
      </c>
      <c r="R195" s="224"/>
      <c r="S195" s="372" t="s">
        <v>8044</v>
      </c>
    </row>
    <row r="196" spans="1:19" ht="25.5" x14ac:dyDescent="0.2">
      <c r="A196" s="492">
        <v>176</v>
      </c>
      <c r="B196" s="283">
        <v>8288</v>
      </c>
      <c r="C196" s="377" t="s">
        <v>2228</v>
      </c>
      <c r="D196" s="377"/>
      <c r="E196" s="284" t="s">
        <v>835</v>
      </c>
      <c r="F196" s="322" t="s">
        <v>1543</v>
      </c>
      <c r="G196" s="378" t="s">
        <v>3175</v>
      </c>
      <c r="H196" s="223" t="str">
        <f t="shared" si="15"/>
        <v>фото</v>
      </c>
      <c r="I196" s="333" t="s">
        <v>1544</v>
      </c>
      <c r="J196" s="334" t="s">
        <v>1464</v>
      </c>
      <c r="K196" s="335" t="s">
        <v>837</v>
      </c>
      <c r="L196" s="336">
        <v>100</v>
      </c>
      <c r="M196" s="379">
        <v>2634</v>
      </c>
      <c r="N196" s="338"/>
      <c r="O196" s="149">
        <f t="shared" si="16"/>
        <v>0</v>
      </c>
      <c r="P196" s="340">
        <f t="shared" si="17"/>
        <v>26.34</v>
      </c>
      <c r="Q196" s="493" t="s">
        <v>2228</v>
      </c>
      <c r="R196" s="224"/>
      <c r="S196" s="372" t="s">
        <v>8044</v>
      </c>
    </row>
    <row r="197" spans="1:19" ht="15.75" x14ac:dyDescent="0.2">
      <c r="A197" s="492">
        <v>177</v>
      </c>
      <c r="B197" s="283">
        <v>8289</v>
      </c>
      <c r="C197" s="377" t="s">
        <v>2229</v>
      </c>
      <c r="D197" s="377"/>
      <c r="E197" s="284" t="s">
        <v>835</v>
      </c>
      <c r="F197" s="322" t="s">
        <v>1545</v>
      </c>
      <c r="G197" s="378" t="s">
        <v>5313</v>
      </c>
      <c r="H197" s="223" t="str">
        <f t="shared" si="15"/>
        <v>фото</v>
      </c>
      <c r="I197" s="333" t="s">
        <v>1546</v>
      </c>
      <c r="J197" s="334" t="s">
        <v>1443</v>
      </c>
      <c r="K197" s="335" t="s">
        <v>837</v>
      </c>
      <c r="L197" s="336">
        <v>100</v>
      </c>
      <c r="M197" s="379">
        <v>1344</v>
      </c>
      <c r="N197" s="338"/>
      <c r="O197" s="149">
        <f t="shared" si="16"/>
        <v>0</v>
      </c>
      <c r="P197" s="340">
        <f t="shared" si="17"/>
        <v>13.44</v>
      </c>
      <c r="Q197" s="493" t="s">
        <v>2229</v>
      </c>
      <c r="R197" s="224"/>
      <c r="S197" s="372" t="s">
        <v>8044</v>
      </c>
    </row>
    <row r="198" spans="1:19" ht="15.75" x14ac:dyDescent="0.2">
      <c r="A198" s="492">
        <v>178</v>
      </c>
      <c r="B198" s="283">
        <v>8290</v>
      </c>
      <c r="C198" s="377" t="s">
        <v>2230</v>
      </c>
      <c r="D198" s="377"/>
      <c r="E198" s="284" t="s">
        <v>835</v>
      </c>
      <c r="F198" s="322" t="s">
        <v>1547</v>
      </c>
      <c r="G198" s="378" t="s">
        <v>5314</v>
      </c>
      <c r="H198" s="223" t="str">
        <f t="shared" si="15"/>
        <v>фото</v>
      </c>
      <c r="I198" s="333" t="s">
        <v>70</v>
      </c>
      <c r="J198" s="334" t="s">
        <v>1464</v>
      </c>
      <c r="K198" s="335" t="s">
        <v>837</v>
      </c>
      <c r="L198" s="336">
        <v>100</v>
      </c>
      <c r="M198" s="379">
        <v>1642</v>
      </c>
      <c r="N198" s="338"/>
      <c r="O198" s="149">
        <f t="shared" si="16"/>
        <v>0</v>
      </c>
      <c r="P198" s="340">
        <f t="shared" si="17"/>
        <v>16.420000000000002</v>
      </c>
      <c r="Q198" s="493" t="s">
        <v>2230</v>
      </c>
      <c r="R198" s="224"/>
      <c r="S198" s="372" t="s">
        <v>8044</v>
      </c>
    </row>
    <row r="199" spans="1:19" ht="63.75" x14ac:dyDescent="0.2">
      <c r="A199" s="492">
        <v>179</v>
      </c>
      <c r="B199" s="283">
        <v>8059</v>
      </c>
      <c r="C199" s="377" t="s">
        <v>6644</v>
      </c>
      <c r="D199" s="377"/>
      <c r="E199" s="284" t="s">
        <v>835</v>
      </c>
      <c r="F199" s="322" t="s">
        <v>6228</v>
      </c>
      <c r="G199" s="378" t="s">
        <v>7010</v>
      </c>
      <c r="H199" s="223" t="str">
        <f t="shared" si="15"/>
        <v>фото</v>
      </c>
      <c r="I199" s="333" t="s">
        <v>6431</v>
      </c>
      <c r="J199" s="334" t="s">
        <v>1443</v>
      </c>
      <c r="K199" s="335" t="s">
        <v>837</v>
      </c>
      <c r="L199" s="336">
        <v>100</v>
      </c>
      <c r="M199" s="379">
        <v>2604</v>
      </c>
      <c r="N199" s="338"/>
      <c r="O199" s="149">
        <f t="shared" si="16"/>
        <v>0</v>
      </c>
      <c r="P199" s="340">
        <f t="shared" si="17"/>
        <v>26.04</v>
      </c>
      <c r="Q199" s="493" t="s">
        <v>6644</v>
      </c>
      <c r="R199" s="224" t="s">
        <v>5840</v>
      </c>
      <c r="S199" s="372" t="s">
        <v>8044</v>
      </c>
    </row>
    <row r="200" spans="1:19" ht="25.5" x14ac:dyDescent="0.2">
      <c r="A200" s="492">
        <v>180</v>
      </c>
      <c r="B200" s="283">
        <v>8291</v>
      </c>
      <c r="C200" s="377" t="s">
        <v>2231</v>
      </c>
      <c r="D200" s="377"/>
      <c r="E200" s="284" t="s">
        <v>835</v>
      </c>
      <c r="F200" s="322" t="s">
        <v>1548</v>
      </c>
      <c r="G200" s="378" t="s">
        <v>5315</v>
      </c>
      <c r="H200" s="223" t="str">
        <f t="shared" si="15"/>
        <v>фото</v>
      </c>
      <c r="I200" s="333" t="s">
        <v>3520</v>
      </c>
      <c r="J200" s="334" t="s">
        <v>1443</v>
      </c>
      <c r="K200" s="335" t="s">
        <v>837</v>
      </c>
      <c r="L200" s="336">
        <v>100</v>
      </c>
      <c r="M200" s="379">
        <v>1540</v>
      </c>
      <c r="N200" s="338"/>
      <c r="O200" s="149">
        <f t="shared" si="16"/>
        <v>0</v>
      </c>
      <c r="P200" s="340">
        <f t="shared" si="17"/>
        <v>15.4</v>
      </c>
      <c r="Q200" s="493" t="s">
        <v>2231</v>
      </c>
      <c r="R200" s="224"/>
      <c r="S200" s="372" t="s">
        <v>8044</v>
      </c>
    </row>
    <row r="201" spans="1:19" ht="25.5" x14ac:dyDescent="0.2">
      <c r="A201" s="492">
        <v>181</v>
      </c>
      <c r="B201" s="283">
        <v>8292</v>
      </c>
      <c r="C201" s="377" t="s">
        <v>3640</v>
      </c>
      <c r="D201" s="377"/>
      <c r="E201" s="284" t="s">
        <v>835</v>
      </c>
      <c r="F201" s="322" t="s">
        <v>2232</v>
      </c>
      <c r="G201" s="378" t="s">
        <v>5316</v>
      </c>
      <c r="H201" s="223" t="str">
        <f t="shared" si="15"/>
        <v>фото</v>
      </c>
      <c r="I201" s="333" t="s">
        <v>2233</v>
      </c>
      <c r="J201" s="334" t="s">
        <v>1452</v>
      </c>
      <c r="K201" s="335" t="s">
        <v>837</v>
      </c>
      <c r="L201" s="336">
        <v>100</v>
      </c>
      <c r="M201" s="379">
        <v>1855</v>
      </c>
      <c r="N201" s="338"/>
      <c r="O201" s="149">
        <f t="shared" si="16"/>
        <v>0</v>
      </c>
      <c r="P201" s="340">
        <f t="shared" si="17"/>
        <v>18.55</v>
      </c>
      <c r="Q201" s="493" t="s">
        <v>3640</v>
      </c>
      <c r="R201" s="224"/>
      <c r="S201" s="372" t="s">
        <v>8044</v>
      </c>
    </row>
    <row r="202" spans="1:19" ht="63.75" x14ac:dyDescent="0.2">
      <c r="A202" s="492">
        <v>182</v>
      </c>
      <c r="B202" s="283">
        <v>8385</v>
      </c>
      <c r="C202" s="377" t="s">
        <v>6645</v>
      </c>
      <c r="D202" s="377"/>
      <c r="E202" s="284" t="s">
        <v>835</v>
      </c>
      <c r="F202" s="322" t="s">
        <v>6229</v>
      </c>
      <c r="G202" s="378" t="s">
        <v>7011</v>
      </c>
      <c r="H202" s="223" t="str">
        <f t="shared" si="15"/>
        <v>фото</v>
      </c>
      <c r="I202" s="333" t="s">
        <v>6432</v>
      </c>
      <c r="J202" s="334" t="s">
        <v>1443</v>
      </c>
      <c r="K202" s="335" t="s">
        <v>874</v>
      </c>
      <c r="L202" s="336">
        <v>100</v>
      </c>
      <c r="M202" s="379">
        <v>3371</v>
      </c>
      <c r="N202" s="338"/>
      <c r="O202" s="149">
        <f t="shared" si="16"/>
        <v>0</v>
      </c>
      <c r="P202" s="340">
        <f t="shared" si="17"/>
        <v>33.71</v>
      </c>
      <c r="Q202" s="493" t="s">
        <v>6645</v>
      </c>
      <c r="R202" s="224" t="s">
        <v>5840</v>
      </c>
      <c r="S202" s="372" t="s">
        <v>8044</v>
      </c>
    </row>
    <row r="203" spans="1:19" ht="15.75" x14ac:dyDescent="0.2">
      <c r="A203" s="492">
        <v>183</v>
      </c>
      <c r="B203" s="283">
        <v>8293</v>
      </c>
      <c r="C203" s="377" t="s">
        <v>2234</v>
      </c>
      <c r="D203" s="377"/>
      <c r="E203" s="284" t="s">
        <v>835</v>
      </c>
      <c r="F203" s="322" t="s">
        <v>1569</v>
      </c>
      <c r="G203" s="378" t="s">
        <v>5317</v>
      </c>
      <c r="H203" s="223" t="str">
        <f t="shared" si="15"/>
        <v>фото</v>
      </c>
      <c r="I203" s="333" t="s">
        <v>1570</v>
      </c>
      <c r="J203" s="334" t="s">
        <v>1464</v>
      </c>
      <c r="K203" s="335" t="s">
        <v>837</v>
      </c>
      <c r="L203" s="336">
        <v>100</v>
      </c>
      <c r="M203" s="379">
        <v>1795</v>
      </c>
      <c r="N203" s="338"/>
      <c r="O203" s="149">
        <f t="shared" si="16"/>
        <v>0</v>
      </c>
      <c r="P203" s="340">
        <f t="shared" si="17"/>
        <v>17.95</v>
      </c>
      <c r="Q203" s="493" t="s">
        <v>2234</v>
      </c>
      <c r="R203" s="224"/>
      <c r="S203" s="372" t="s">
        <v>8044</v>
      </c>
    </row>
    <row r="204" spans="1:19" ht="15.75" x14ac:dyDescent="0.2">
      <c r="A204" s="492">
        <v>184</v>
      </c>
      <c r="B204" s="283">
        <v>8294</v>
      </c>
      <c r="C204" s="377" t="s">
        <v>2235</v>
      </c>
      <c r="D204" s="377"/>
      <c r="E204" s="284" t="s">
        <v>835</v>
      </c>
      <c r="F204" s="322" t="s">
        <v>1571</v>
      </c>
      <c r="G204" s="378" t="s">
        <v>5318</v>
      </c>
      <c r="H204" s="223" t="str">
        <f t="shared" si="15"/>
        <v>фото</v>
      </c>
      <c r="I204" s="333" t="s">
        <v>843</v>
      </c>
      <c r="J204" s="334" t="s">
        <v>1443</v>
      </c>
      <c r="K204" s="335" t="s">
        <v>837</v>
      </c>
      <c r="L204" s="336">
        <v>100</v>
      </c>
      <c r="M204" s="379">
        <v>1838</v>
      </c>
      <c r="N204" s="338"/>
      <c r="O204" s="149">
        <f t="shared" si="16"/>
        <v>0</v>
      </c>
      <c r="P204" s="340">
        <f t="shared" si="17"/>
        <v>18.38</v>
      </c>
      <c r="Q204" s="493" t="s">
        <v>2235</v>
      </c>
      <c r="R204" s="224"/>
      <c r="S204" s="372" t="s">
        <v>8044</v>
      </c>
    </row>
    <row r="205" spans="1:19" ht="15.75" x14ac:dyDescent="0.2">
      <c r="A205" s="492">
        <v>185</v>
      </c>
      <c r="B205" s="283">
        <v>8295</v>
      </c>
      <c r="C205" s="377" t="s">
        <v>2236</v>
      </c>
      <c r="D205" s="377"/>
      <c r="E205" s="284" t="s">
        <v>835</v>
      </c>
      <c r="F205" s="322" t="s">
        <v>1605</v>
      </c>
      <c r="G205" s="378" t="s">
        <v>5319</v>
      </c>
      <c r="H205" s="223" t="str">
        <f t="shared" si="15"/>
        <v>фото</v>
      </c>
      <c r="I205" s="333" t="s">
        <v>6433</v>
      </c>
      <c r="J205" s="334" t="s">
        <v>1464</v>
      </c>
      <c r="K205" s="335" t="s">
        <v>837</v>
      </c>
      <c r="L205" s="336">
        <v>100</v>
      </c>
      <c r="M205" s="379">
        <v>1881</v>
      </c>
      <c r="N205" s="338"/>
      <c r="O205" s="149">
        <f t="shared" si="16"/>
        <v>0</v>
      </c>
      <c r="P205" s="340">
        <f t="shared" si="17"/>
        <v>18.809999999999999</v>
      </c>
      <c r="Q205" s="493" t="s">
        <v>2236</v>
      </c>
      <c r="R205" s="224"/>
      <c r="S205" s="372" t="s">
        <v>8044</v>
      </c>
    </row>
    <row r="206" spans="1:19" ht="25.5" x14ac:dyDescent="0.2">
      <c r="A206" s="492">
        <v>186</v>
      </c>
      <c r="B206" s="283">
        <v>8297</v>
      </c>
      <c r="C206" s="377" t="s">
        <v>3641</v>
      </c>
      <c r="D206" s="377"/>
      <c r="E206" s="284" t="s">
        <v>835</v>
      </c>
      <c r="F206" s="322" t="s">
        <v>2237</v>
      </c>
      <c r="G206" s="378" t="s">
        <v>5320</v>
      </c>
      <c r="H206" s="223" t="str">
        <f t="shared" si="15"/>
        <v>фото</v>
      </c>
      <c r="I206" s="333" t="s">
        <v>2238</v>
      </c>
      <c r="J206" s="334" t="s">
        <v>1464</v>
      </c>
      <c r="K206" s="335" t="s">
        <v>837</v>
      </c>
      <c r="L206" s="336">
        <v>100</v>
      </c>
      <c r="M206" s="379">
        <v>2264</v>
      </c>
      <c r="N206" s="338"/>
      <c r="O206" s="149">
        <f t="shared" si="16"/>
        <v>0</v>
      </c>
      <c r="P206" s="340">
        <f t="shared" si="17"/>
        <v>22.64</v>
      </c>
      <c r="Q206" s="493" t="s">
        <v>3641</v>
      </c>
      <c r="R206" s="224"/>
      <c r="S206" s="372" t="s">
        <v>8044</v>
      </c>
    </row>
    <row r="207" spans="1:19" ht="25.5" x14ac:dyDescent="0.2">
      <c r="A207" s="492">
        <v>187</v>
      </c>
      <c r="B207" s="283">
        <v>8298</v>
      </c>
      <c r="C207" s="377" t="s">
        <v>2239</v>
      </c>
      <c r="D207" s="377"/>
      <c r="E207" s="284" t="s">
        <v>835</v>
      </c>
      <c r="F207" s="322" t="s">
        <v>1572</v>
      </c>
      <c r="G207" s="378" t="s">
        <v>5321</v>
      </c>
      <c r="H207" s="223" t="str">
        <f t="shared" si="15"/>
        <v>фото</v>
      </c>
      <c r="I207" s="333" t="s">
        <v>1573</v>
      </c>
      <c r="J207" s="334" t="s">
        <v>1443</v>
      </c>
      <c r="K207" s="335" t="s">
        <v>837</v>
      </c>
      <c r="L207" s="336">
        <v>100</v>
      </c>
      <c r="M207" s="379">
        <v>1727</v>
      </c>
      <c r="N207" s="338"/>
      <c r="O207" s="149">
        <f t="shared" si="16"/>
        <v>0</v>
      </c>
      <c r="P207" s="340">
        <f t="shared" si="17"/>
        <v>17.27</v>
      </c>
      <c r="Q207" s="493" t="s">
        <v>2239</v>
      </c>
      <c r="R207" s="224"/>
      <c r="S207" s="372" t="s">
        <v>8044</v>
      </c>
    </row>
    <row r="208" spans="1:19" ht="25.5" x14ac:dyDescent="0.2">
      <c r="A208" s="492">
        <v>188</v>
      </c>
      <c r="B208" s="283">
        <v>8567</v>
      </c>
      <c r="C208" s="377" t="s">
        <v>3642</v>
      </c>
      <c r="D208" s="377"/>
      <c r="E208" s="284" t="s">
        <v>835</v>
      </c>
      <c r="F208" s="322" t="s">
        <v>1561</v>
      </c>
      <c r="G208" s="378" t="s">
        <v>7012</v>
      </c>
      <c r="H208" s="223" t="str">
        <f t="shared" si="15"/>
        <v>фото</v>
      </c>
      <c r="I208" s="333" t="s">
        <v>1562</v>
      </c>
      <c r="J208" s="334" t="s">
        <v>1443</v>
      </c>
      <c r="K208" s="335" t="s">
        <v>874</v>
      </c>
      <c r="L208" s="336">
        <v>100</v>
      </c>
      <c r="M208" s="379">
        <v>4818</v>
      </c>
      <c r="N208" s="338"/>
      <c r="O208" s="149">
        <f t="shared" si="16"/>
        <v>0</v>
      </c>
      <c r="P208" s="340">
        <f t="shared" si="17"/>
        <v>48.18</v>
      </c>
      <c r="Q208" s="493" t="s">
        <v>3642</v>
      </c>
      <c r="R208" s="224"/>
      <c r="S208" s="372" t="s">
        <v>8044</v>
      </c>
    </row>
    <row r="209" spans="1:19" ht="25.5" x14ac:dyDescent="0.2">
      <c r="A209" s="492">
        <v>189</v>
      </c>
      <c r="B209" s="283">
        <v>8300</v>
      </c>
      <c r="C209" s="377" t="s">
        <v>4347</v>
      </c>
      <c r="D209" s="377"/>
      <c r="E209" s="284" t="s">
        <v>835</v>
      </c>
      <c r="F209" s="322" t="s">
        <v>3443</v>
      </c>
      <c r="G209" s="378" t="s">
        <v>5322</v>
      </c>
      <c r="H209" s="223" t="str">
        <f t="shared" si="15"/>
        <v>фото</v>
      </c>
      <c r="I209" s="333" t="s">
        <v>3521</v>
      </c>
      <c r="J209" s="334">
        <v>45</v>
      </c>
      <c r="K209" s="335" t="s">
        <v>837</v>
      </c>
      <c r="L209" s="336">
        <v>100</v>
      </c>
      <c r="M209" s="379">
        <v>2264</v>
      </c>
      <c r="N209" s="338"/>
      <c r="O209" s="149">
        <f t="shared" si="16"/>
        <v>0</v>
      </c>
      <c r="P209" s="340">
        <f t="shared" si="17"/>
        <v>22.64</v>
      </c>
      <c r="Q209" s="493" t="s">
        <v>4347</v>
      </c>
      <c r="R209" s="224"/>
      <c r="S209" s="372" t="s">
        <v>8044</v>
      </c>
    </row>
    <row r="210" spans="1:19" ht="38.25" x14ac:dyDescent="0.2">
      <c r="A210" s="492">
        <v>190</v>
      </c>
      <c r="B210" s="283">
        <v>8301</v>
      </c>
      <c r="C210" s="377" t="s">
        <v>3643</v>
      </c>
      <c r="D210" s="377"/>
      <c r="E210" s="284" t="s">
        <v>835</v>
      </c>
      <c r="F210" s="322" t="s">
        <v>1555</v>
      </c>
      <c r="G210" s="378" t="s">
        <v>5323</v>
      </c>
      <c r="H210" s="223" t="str">
        <f t="shared" si="15"/>
        <v>фото</v>
      </c>
      <c r="I210" s="333" t="s">
        <v>6434</v>
      </c>
      <c r="J210" s="334" t="s">
        <v>1443</v>
      </c>
      <c r="K210" s="335" t="s">
        <v>837</v>
      </c>
      <c r="L210" s="336">
        <v>100</v>
      </c>
      <c r="M210" s="379">
        <v>1114</v>
      </c>
      <c r="N210" s="338"/>
      <c r="O210" s="149">
        <f t="shared" si="16"/>
        <v>0</v>
      </c>
      <c r="P210" s="340">
        <f t="shared" si="17"/>
        <v>11.14</v>
      </c>
      <c r="Q210" s="493" t="s">
        <v>3643</v>
      </c>
      <c r="R210" s="224"/>
      <c r="S210" s="372" t="s">
        <v>8044</v>
      </c>
    </row>
    <row r="211" spans="1:19" ht="25.5" x14ac:dyDescent="0.2">
      <c r="A211" s="492">
        <v>191</v>
      </c>
      <c r="B211" s="283">
        <v>8304</v>
      </c>
      <c r="C211" s="377" t="s">
        <v>2240</v>
      </c>
      <c r="D211" s="377"/>
      <c r="E211" s="284" t="s">
        <v>835</v>
      </c>
      <c r="F211" s="322" t="s">
        <v>1557</v>
      </c>
      <c r="G211" s="378" t="s">
        <v>5324</v>
      </c>
      <c r="H211" s="223" t="str">
        <f t="shared" si="15"/>
        <v>фото</v>
      </c>
      <c r="I211" s="333" t="s">
        <v>1558</v>
      </c>
      <c r="J211" s="334" t="s">
        <v>1443</v>
      </c>
      <c r="K211" s="335" t="s">
        <v>837</v>
      </c>
      <c r="L211" s="336">
        <v>100</v>
      </c>
      <c r="M211" s="379">
        <v>1557</v>
      </c>
      <c r="N211" s="338"/>
      <c r="O211" s="149">
        <f t="shared" si="16"/>
        <v>0</v>
      </c>
      <c r="P211" s="340">
        <f t="shared" si="17"/>
        <v>15.57</v>
      </c>
      <c r="Q211" s="493" t="s">
        <v>2240</v>
      </c>
      <c r="R211" s="224"/>
      <c r="S211" s="372" t="s">
        <v>8044</v>
      </c>
    </row>
    <row r="212" spans="1:19" ht="15.75" x14ac:dyDescent="0.2">
      <c r="A212" s="492">
        <v>192</v>
      </c>
      <c r="B212" s="283">
        <v>8305</v>
      </c>
      <c r="C212" s="377" t="s">
        <v>2241</v>
      </c>
      <c r="D212" s="377"/>
      <c r="E212" s="284" t="s">
        <v>835</v>
      </c>
      <c r="F212" s="322" t="s">
        <v>205</v>
      </c>
      <c r="G212" s="378" t="s">
        <v>5325</v>
      </c>
      <c r="H212" s="223" t="str">
        <f t="shared" si="15"/>
        <v>фото</v>
      </c>
      <c r="I212" s="333" t="s">
        <v>206</v>
      </c>
      <c r="J212" s="334" t="s">
        <v>1443</v>
      </c>
      <c r="K212" s="335" t="s">
        <v>837</v>
      </c>
      <c r="L212" s="336">
        <v>100</v>
      </c>
      <c r="M212" s="379">
        <v>2094</v>
      </c>
      <c r="N212" s="338"/>
      <c r="O212" s="149">
        <f t="shared" si="16"/>
        <v>0</v>
      </c>
      <c r="P212" s="340">
        <f t="shared" si="17"/>
        <v>20.94</v>
      </c>
      <c r="Q212" s="493" t="s">
        <v>4348</v>
      </c>
      <c r="R212" s="224"/>
      <c r="S212" s="372" t="s">
        <v>8044</v>
      </c>
    </row>
    <row r="213" spans="1:19" ht="51" x14ac:dyDescent="0.2">
      <c r="A213" s="492">
        <v>193</v>
      </c>
      <c r="B213" s="283">
        <v>8306</v>
      </c>
      <c r="C213" s="377" t="s">
        <v>2243</v>
      </c>
      <c r="D213" s="377"/>
      <c r="E213" s="284" t="s">
        <v>835</v>
      </c>
      <c r="F213" s="322" t="s">
        <v>1556</v>
      </c>
      <c r="G213" s="378" t="s">
        <v>5326</v>
      </c>
      <c r="H213" s="223" t="str">
        <f t="shared" si="15"/>
        <v>фото</v>
      </c>
      <c r="I213" s="333" t="s">
        <v>6435</v>
      </c>
      <c r="J213" s="334" t="s">
        <v>1479</v>
      </c>
      <c r="K213" s="335" t="s">
        <v>837</v>
      </c>
      <c r="L213" s="336">
        <v>100</v>
      </c>
      <c r="M213" s="379">
        <v>1668</v>
      </c>
      <c r="N213" s="338"/>
      <c r="O213" s="149">
        <f t="shared" si="16"/>
        <v>0</v>
      </c>
      <c r="P213" s="340">
        <f t="shared" si="17"/>
        <v>16.68</v>
      </c>
      <c r="Q213" s="493" t="s">
        <v>2243</v>
      </c>
      <c r="R213" s="224"/>
      <c r="S213" s="372" t="s">
        <v>8044</v>
      </c>
    </row>
    <row r="214" spans="1:19" ht="25.5" x14ac:dyDescent="0.2">
      <c r="A214" s="492">
        <v>194</v>
      </c>
      <c r="B214" s="283">
        <v>8307</v>
      </c>
      <c r="C214" s="377" t="s">
        <v>2244</v>
      </c>
      <c r="D214" s="377"/>
      <c r="E214" s="284" t="s">
        <v>835</v>
      </c>
      <c r="F214" s="322" t="s">
        <v>207</v>
      </c>
      <c r="G214" s="378" t="s">
        <v>5327</v>
      </c>
      <c r="H214" s="223" t="str">
        <f t="shared" si="15"/>
        <v>фото</v>
      </c>
      <c r="I214" s="333" t="s">
        <v>208</v>
      </c>
      <c r="J214" s="334" t="s">
        <v>1443</v>
      </c>
      <c r="K214" s="335" t="s">
        <v>837</v>
      </c>
      <c r="L214" s="336">
        <v>100</v>
      </c>
      <c r="M214" s="379">
        <v>1297</v>
      </c>
      <c r="N214" s="338"/>
      <c r="O214" s="149">
        <f t="shared" si="16"/>
        <v>0</v>
      </c>
      <c r="P214" s="340">
        <f t="shared" si="17"/>
        <v>12.97</v>
      </c>
      <c r="Q214" s="493" t="s">
        <v>2244</v>
      </c>
      <c r="R214" s="224"/>
      <c r="S214" s="372" t="s">
        <v>8044</v>
      </c>
    </row>
    <row r="215" spans="1:19" ht="25.5" x14ac:dyDescent="0.2">
      <c r="A215" s="492">
        <v>195</v>
      </c>
      <c r="B215" s="283">
        <v>8308</v>
      </c>
      <c r="C215" s="377" t="s">
        <v>2245</v>
      </c>
      <c r="D215" s="377"/>
      <c r="E215" s="284" t="s">
        <v>835</v>
      </c>
      <c r="F215" s="322" t="s">
        <v>1560</v>
      </c>
      <c r="G215" s="378" t="s">
        <v>5328</v>
      </c>
      <c r="H215" s="223" t="str">
        <f t="shared" si="15"/>
        <v>фото</v>
      </c>
      <c r="I215" s="333" t="s">
        <v>6436</v>
      </c>
      <c r="J215" s="334" t="s">
        <v>1443</v>
      </c>
      <c r="K215" s="335" t="s">
        <v>837</v>
      </c>
      <c r="L215" s="336">
        <v>100</v>
      </c>
      <c r="M215" s="379">
        <v>2834</v>
      </c>
      <c r="N215" s="338"/>
      <c r="O215" s="149">
        <f t="shared" si="16"/>
        <v>0</v>
      </c>
      <c r="P215" s="340">
        <f t="shared" si="17"/>
        <v>28.34</v>
      </c>
      <c r="Q215" s="493" t="s">
        <v>2245</v>
      </c>
      <c r="R215" s="224"/>
      <c r="S215" s="372" t="s">
        <v>8044</v>
      </c>
    </row>
    <row r="216" spans="1:19" ht="25.5" x14ac:dyDescent="0.2">
      <c r="A216" s="492">
        <v>196</v>
      </c>
      <c r="B216" s="283">
        <v>8309</v>
      </c>
      <c r="C216" s="377" t="s">
        <v>2246</v>
      </c>
      <c r="D216" s="377"/>
      <c r="E216" s="284" t="s">
        <v>835</v>
      </c>
      <c r="F216" s="322" t="s">
        <v>1559</v>
      </c>
      <c r="G216" s="378" t="s">
        <v>5329</v>
      </c>
      <c r="H216" s="223" t="str">
        <f t="shared" si="15"/>
        <v>фото</v>
      </c>
      <c r="I216" s="333" t="s">
        <v>6437</v>
      </c>
      <c r="J216" s="334" t="s">
        <v>1443</v>
      </c>
      <c r="K216" s="335" t="s">
        <v>874</v>
      </c>
      <c r="L216" s="336">
        <v>100</v>
      </c>
      <c r="M216" s="379">
        <v>3073</v>
      </c>
      <c r="N216" s="338"/>
      <c r="O216" s="149">
        <f t="shared" si="16"/>
        <v>0</v>
      </c>
      <c r="P216" s="340">
        <f t="shared" si="17"/>
        <v>30.73</v>
      </c>
      <c r="Q216" s="493" t="s">
        <v>2246</v>
      </c>
      <c r="R216" s="224"/>
      <c r="S216" s="372" t="s">
        <v>8044</v>
      </c>
    </row>
    <row r="217" spans="1:19" ht="25.5" x14ac:dyDescent="0.2">
      <c r="A217" s="492">
        <v>197</v>
      </c>
      <c r="B217" s="283">
        <v>8313</v>
      </c>
      <c r="C217" s="377" t="s">
        <v>3644</v>
      </c>
      <c r="D217" s="377"/>
      <c r="E217" s="284" t="s">
        <v>835</v>
      </c>
      <c r="F217" s="322" t="s">
        <v>2247</v>
      </c>
      <c r="G217" s="378" t="s">
        <v>5330</v>
      </c>
      <c r="H217" s="223" t="str">
        <f t="shared" si="15"/>
        <v>фото</v>
      </c>
      <c r="I217" s="333" t="s">
        <v>2248</v>
      </c>
      <c r="J217" s="334" t="s">
        <v>1464</v>
      </c>
      <c r="K217" s="335" t="s">
        <v>837</v>
      </c>
      <c r="L217" s="336">
        <v>100</v>
      </c>
      <c r="M217" s="379">
        <v>2081</v>
      </c>
      <c r="N217" s="338"/>
      <c r="O217" s="149">
        <f t="shared" si="16"/>
        <v>0</v>
      </c>
      <c r="P217" s="340">
        <f t="shared" si="17"/>
        <v>20.81</v>
      </c>
      <c r="Q217" s="493" t="s">
        <v>3644</v>
      </c>
      <c r="R217" s="224"/>
      <c r="S217" s="372" t="s">
        <v>8044</v>
      </c>
    </row>
    <row r="218" spans="1:19" ht="25.5" x14ac:dyDescent="0.2">
      <c r="A218" s="492">
        <v>198</v>
      </c>
      <c r="B218" s="283">
        <v>8314</v>
      </c>
      <c r="C218" s="377" t="s">
        <v>2249</v>
      </c>
      <c r="D218" s="377"/>
      <c r="E218" s="284" t="s">
        <v>835</v>
      </c>
      <c r="F218" s="322" t="s">
        <v>1600</v>
      </c>
      <c r="G218" s="378" t="s">
        <v>5331</v>
      </c>
      <c r="H218" s="223" t="str">
        <f t="shared" si="15"/>
        <v>фото</v>
      </c>
      <c r="I218" s="333" t="s">
        <v>1601</v>
      </c>
      <c r="J218" s="334" t="s">
        <v>1443</v>
      </c>
      <c r="K218" s="335" t="s">
        <v>837</v>
      </c>
      <c r="L218" s="336">
        <v>100</v>
      </c>
      <c r="M218" s="379">
        <v>1442</v>
      </c>
      <c r="N218" s="338"/>
      <c r="O218" s="149">
        <f t="shared" si="16"/>
        <v>0</v>
      </c>
      <c r="P218" s="340">
        <f t="shared" ref="P218:P249" si="18">ROUND(M218/L218,2)</f>
        <v>14.42</v>
      </c>
      <c r="Q218" s="493" t="s">
        <v>2249</v>
      </c>
      <c r="R218" s="224"/>
      <c r="S218" s="372" t="s">
        <v>8044</v>
      </c>
    </row>
    <row r="219" spans="1:19" ht="38.25" x14ac:dyDescent="0.2">
      <c r="A219" s="492">
        <v>199</v>
      </c>
      <c r="B219" s="283">
        <v>8315</v>
      </c>
      <c r="C219" s="377" t="s">
        <v>2250</v>
      </c>
      <c r="D219" s="377"/>
      <c r="E219" s="284" t="s">
        <v>835</v>
      </c>
      <c r="F219" s="322" t="s">
        <v>1602</v>
      </c>
      <c r="G219" s="378" t="s">
        <v>5332</v>
      </c>
      <c r="H219" s="223" t="str">
        <f t="shared" si="15"/>
        <v>фото</v>
      </c>
      <c r="I219" s="333" t="s">
        <v>1603</v>
      </c>
      <c r="J219" s="334" t="s">
        <v>1452</v>
      </c>
      <c r="K219" s="335" t="s">
        <v>837</v>
      </c>
      <c r="L219" s="336">
        <v>100</v>
      </c>
      <c r="M219" s="379">
        <v>2264</v>
      </c>
      <c r="N219" s="338"/>
      <c r="O219" s="149">
        <f t="shared" si="16"/>
        <v>0</v>
      </c>
      <c r="P219" s="340">
        <f t="shared" si="18"/>
        <v>22.64</v>
      </c>
      <c r="Q219" s="493" t="s">
        <v>2250</v>
      </c>
      <c r="R219" s="224"/>
      <c r="S219" s="372" t="s">
        <v>8044</v>
      </c>
    </row>
    <row r="220" spans="1:19" ht="76.5" x14ac:dyDescent="0.2">
      <c r="A220" s="492">
        <v>200</v>
      </c>
      <c r="B220" s="283">
        <v>8316</v>
      </c>
      <c r="C220" s="377" t="s">
        <v>2189</v>
      </c>
      <c r="D220" s="377"/>
      <c r="E220" s="284" t="s">
        <v>835</v>
      </c>
      <c r="F220" s="322" t="s">
        <v>1520</v>
      </c>
      <c r="G220" s="378" t="s">
        <v>3177</v>
      </c>
      <c r="H220" s="223" t="str">
        <f t="shared" si="15"/>
        <v>фото</v>
      </c>
      <c r="I220" s="333" t="s">
        <v>4349</v>
      </c>
      <c r="J220" s="334" t="s">
        <v>1443</v>
      </c>
      <c r="K220" s="335" t="s">
        <v>837</v>
      </c>
      <c r="L220" s="336">
        <v>100</v>
      </c>
      <c r="M220" s="379">
        <v>1787</v>
      </c>
      <c r="N220" s="338"/>
      <c r="O220" s="149">
        <f t="shared" si="16"/>
        <v>0</v>
      </c>
      <c r="P220" s="340">
        <f t="shared" si="18"/>
        <v>17.87</v>
      </c>
      <c r="Q220" s="493" t="s">
        <v>2189</v>
      </c>
      <c r="R220" s="224"/>
      <c r="S220" s="372" t="s">
        <v>8044</v>
      </c>
    </row>
    <row r="221" spans="1:19" ht="38.25" x14ac:dyDescent="0.2">
      <c r="A221" s="492">
        <v>201</v>
      </c>
      <c r="B221" s="283">
        <v>8317</v>
      </c>
      <c r="C221" s="377" t="s">
        <v>2251</v>
      </c>
      <c r="D221" s="377"/>
      <c r="E221" s="284" t="s">
        <v>835</v>
      </c>
      <c r="F221" s="322" t="s">
        <v>1604</v>
      </c>
      <c r="G221" s="378" t="s">
        <v>5333</v>
      </c>
      <c r="H221" s="223" t="str">
        <f t="shared" si="15"/>
        <v>фото</v>
      </c>
      <c r="I221" s="333" t="s">
        <v>6438</v>
      </c>
      <c r="J221" s="334" t="s">
        <v>1464</v>
      </c>
      <c r="K221" s="335" t="s">
        <v>837</v>
      </c>
      <c r="L221" s="336">
        <v>100</v>
      </c>
      <c r="M221" s="379">
        <v>1642</v>
      </c>
      <c r="N221" s="338"/>
      <c r="O221" s="149">
        <f t="shared" si="16"/>
        <v>0</v>
      </c>
      <c r="P221" s="340">
        <f t="shared" si="18"/>
        <v>16.420000000000002</v>
      </c>
      <c r="Q221" s="493" t="s">
        <v>2251</v>
      </c>
      <c r="R221" s="224"/>
      <c r="S221" s="372" t="s">
        <v>8044</v>
      </c>
    </row>
    <row r="222" spans="1:19" ht="38.25" x14ac:dyDescent="0.2">
      <c r="A222" s="492">
        <v>202</v>
      </c>
      <c r="B222" s="283">
        <v>7899</v>
      </c>
      <c r="C222" s="377" t="s">
        <v>8052</v>
      </c>
      <c r="D222" s="377"/>
      <c r="E222" s="505" t="s">
        <v>835</v>
      </c>
      <c r="F222" s="323" t="s">
        <v>8053</v>
      </c>
      <c r="G222" s="380" t="s">
        <v>8286</v>
      </c>
      <c r="H222" s="223" t="str">
        <f t="shared" si="15"/>
        <v>фото</v>
      </c>
      <c r="I222" s="333" t="s">
        <v>8054</v>
      </c>
      <c r="J222" s="334" t="s">
        <v>1443</v>
      </c>
      <c r="K222" s="335" t="s">
        <v>837</v>
      </c>
      <c r="L222" s="336">
        <v>100</v>
      </c>
      <c r="M222" s="379">
        <v>2562</v>
      </c>
      <c r="N222" s="338"/>
      <c r="O222" s="149">
        <f t="shared" si="16"/>
        <v>0</v>
      </c>
      <c r="P222" s="340">
        <f t="shared" si="18"/>
        <v>25.62</v>
      </c>
      <c r="Q222" s="493" t="s">
        <v>8052</v>
      </c>
      <c r="R222" s="224" t="s">
        <v>7296</v>
      </c>
      <c r="S222" s="372" t="s">
        <v>8044</v>
      </c>
    </row>
    <row r="223" spans="1:19" ht="25.5" x14ac:dyDescent="0.2">
      <c r="A223" s="492">
        <v>203</v>
      </c>
      <c r="B223" s="283">
        <v>8318</v>
      </c>
      <c r="C223" s="377" t="s">
        <v>2252</v>
      </c>
      <c r="D223" s="377"/>
      <c r="E223" s="284" t="s">
        <v>835</v>
      </c>
      <c r="F223" s="322" t="s">
        <v>1551</v>
      </c>
      <c r="G223" s="378" t="s">
        <v>5334</v>
      </c>
      <c r="H223" s="223" t="str">
        <f t="shared" si="15"/>
        <v>фото</v>
      </c>
      <c r="I223" s="333" t="s">
        <v>6439</v>
      </c>
      <c r="J223" s="334" t="s">
        <v>1443</v>
      </c>
      <c r="K223" s="335" t="s">
        <v>837</v>
      </c>
      <c r="L223" s="336">
        <v>100</v>
      </c>
      <c r="M223" s="379">
        <v>1583</v>
      </c>
      <c r="N223" s="338"/>
      <c r="O223" s="149">
        <f t="shared" si="16"/>
        <v>0</v>
      </c>
      <c r="P223" s="340">
        <f t="shared" si="18"/>
        <v>15.83</v>
      </c>
      <c r="Q223" s="493" t="s">
        <v>2252</v>
      </c>
      <c r="R223" s="224"/>
      <c r="S223" s="372" t="s">
        <v>8044</v>
      </c>
    </row>
    <row r="224" spans="1:19" ht="25.5" x14ac:dyDescent="0.2">
      <c r="A224" s="492">
        <v>204</v>
      </c>
      <c r="B224" s="283">
        <v>8321</v>
      </c>
      <c r="C224" s="377" t="s">
        <v>2253</v>
      </c>
      <c r="D224" s="377"/>
      <c r="E224" s="284" t="s">
        <v>835</v>
      </c>
      <c r="F224" s="322" t="s">
        <v>1552</v>
      </c>
      <c r="G224" s="378" t="s">
        <v>5336</v>
      </c>
      <c r="H224" s="223" t="str">
        <f t="shared" si="15"/>
        <v>фото</v>
      </c>
      <c r="I224" s="333" t="s">
        <v>1553</v>
      </c>
      <c r="J224" s="334" t="s">
        <v>1443</v>
      </c>
      <c r="K224" s="335" t="s">
        <v>837</v>
      </c>
      <c r="L224" s="336">
        <v>100</v>
      </c>
      <c r="M224" s="379">
        <v>1753</v>
      </c>
      <c r="N224" s="338"/>
      <c r="O224" s="149">
        <f t="shared" si="16"/>
        <v>0</v>
      </c>
      <c r="P224" s="340">
        <f t="shared" si="18"/>
        <v>17.53</v>
      </c>
      <c r="Q224" s="493" t="s">
        <v>2253</v>
      </c>
      <c r="R224" s="224"/>
      <c r="S224" s="372" t="s">
        <v>8044</v>
      </c>
    </row>
    <row r="225" spans="1:19" ht="63.75" x14ac:dyDescent="0.2">
      <c r="A225" s="492">
        <v>205</v>
      </c>
      <c r="B225" s="283">
        <v>8469</v>
      </c>
      <c r="C225" s="377" t="s">
        <v>6646</v>
      </c>
      <c r="D225" s="377"/>
      <c r="E225" s="284" t="s">
        <v>835</v>
      </c>
      <c r="F225" s="322" t="s">
        <v>6230</v>
      </c>
      <c r="G225" s="378" t="s">
        <v>7013</v>
      </c>
      <c r="H225" s="223" t="str">
        <f t="shared" si="15"/>
        <v>фото</v>
      </c>
      <c r="I225" s="333" t="s">
        <v>6440</v>
      </c>
      <c r="J225" s="334" t="s">
        <v>1443</v>
      </c>
      <c r="K225" s="335" t="s">
        <v>837</v>
      </c>
      <c r="L225" s="336">
        <v>100</v>
      </c>
      <c r="M225" s="379">
        <v>1940</v>
      </c>
      <c r="N225" s="338"/>
      <c r="O225" s="149">
        <f t="shared" si="16"/>
        <v>0</v>
      </c>
      <c r="P225" s="340">
        <f t="shared" si="18"/>
        <v>19.399999999999999</v>
      </c>
      <c r="Q225" s="493" t="s">
        <v>6646</v>
      </c>
      <c r="R225" s="224" t="s">
        <v>5840</v>
      </c>
      <c r="S225" s="372" t="s">
        <v>8044</v>
      </c>
    </row>
    <row r="226" spans="1:19" ht="15.75" x14ac:dyDescent="0.2">
      <c r="A226" s="492">
        <v>206</v>
      </c>
      <c r="B226" s="283">
        <v>8325</v>
      </c>
      <c r="C226" s="377" t="s">
        <v>2254</v>
      </c>
      <c r="D226" s="377"/>
      <c r="E226" s="284" t="s">
        <v>835</v>
      </c>
      <c r="F226" s="322" t="s">
        <v>1534</v>
      </c>
      <c r="G226" s="378" t="s">
        <v>5337</v>
      </c>
      <c r="H226" s="223" t="str">
        <f t="shared" si="15"/>
        <v>фото</v>
      </c>
      <c r="I226" s="333" t="s">
        <v>6441</v>
      </c>
      <c r="J226" s="334" t="s">
        <v>1443</v>
      </c>
      <c r="K226" s="335" t="s">
        <v>837</v>
      </c>
      <c r="L226" s="336">
        <v>100</v>
      </c>
      <c r="M226" s="379">
        <v>1795</v>
      </c>
      <c r="N226" s="338"/>
      <c r="O226" s="149">
        <f t="shared" si="16"/>
        <v>0</v>
      </c>
      <c r="P226" s="340">
        <f t="shared" si="18"/>
        <v>17.95</v>
      </c>
      <c r="Q226" s="493" t="s">
        <v>2254</v>
      </c>
      <c r="R226" s="224"/>
      <c r="S226" s="372" t="s">
        <v>8044</v>
      </c>
    </row>
    <row r="227" spans="1:19" ht="25.5" x14ac:dyDescent="0.2">
      <c r="A227" s="492">
        <v>207</v>
      </c>
      <c r="B227" s="283">
        <v>8326</v>
      </c>
      <c r="C227" s="377" t="s">
        <v>2255</v>
      </c>
      <c r="D227" s="377"/>
      <c r="E227" s="284" t="s">
        <v>835</v>
      </c>
      <c r="F227" s="322" t="s">
        <v>1532</v>
      </c>
      <c r="G227" s="378" t="s">
        <v>5338</v>
      </c>
      <c r="H227" s="223" t="str">
        <f t="shared" si="15"/>
        <v>фото</v>
      </c>
      <c r="I227" s="333" t="s">
        <v>1533</v>
      </c>
      <c r="J227" s="334" t="s">
        <v>1443</v>
      </c>
      <c r="K227" s="335" t="s">
        <v>836</v>
      </c>
      <c r="L227" s="336">
        <v>100</v>
      </c>
      <c r="M227" s="379">
        <v>1344</v>
      </c>
      <c r="N227" s="338"/>
      <c r="O227" s="149">
        <f t="shared" si="16"/>
        <v>0</v>
      </c>
      <c r="P227" s="340">
        <f t="shared" si="18"/>
        <v>13.44</v>
      </c>
      <c r="Q227" s="493" t="s">
        <v>2255</v>
      </c>
      <c r="R227" s="224"/>
      <c r="S227" s="372" t="s">
        <v>8044</v>
      </c>
    </row>
    <row r="228" spans="1:19" ht="38.25" x14ac:dyDescent="0.2">
      <c r="A228" s="492">
        <v>208</v>
      </c>
      <c r="B228" s="283">
        <v>8327</v>
      </c>
      <c r="C228" s="377" t="s">
        <v>2256</v>
      </c>
      <c r="D228" s="377"/>
      <c r="E228" s="284" t="s">
        <v>835</v>
      </c>
      <c r="F228" s="322" t="s">
        <v>1575</v>
      </c>
      <c r="G228" s="378" t="s">
        <v>5339</v>
      </c>
      <c r="H228" s="223" t="str">
        <f t="shared" si="15"/>
        <v>фото</v>
      </c>
      <c r="I228" s="333" t="s">
        <v>1576</v>
      </c>
      <c r="J228" s="334" t="s">
        <v>1452</v>
      </c>
      <c r="K228" s="335" t="s">
        <v>837</v>
      </c>
      <c r="L228" s="336">
        <v>100</v>
      </c>
      <c r="M228" s="379">
        <v>2264</v>
      </c>
      <c r="N228" s="338"/>
      <c r="O228" s="149">
        <f t="shared" si="16"/>
        <v>0</v>
      </c>
      <c r="P228" s="340">
        <f t="shared" si="18"/>
        <v>22.64</v>
      </c>
      <c r="Q228" s="493" t="s">
        <v>2256</v>
      </c>
      <c r="R228" s="224"/>
      <c r="S228" s="372" t="s">
        <v>8044</v>
      </c>
    </row>
    <row r="229" spans="1:19" ht="15.75" x14ac:dyDescent="0.2">
      <c r="A229" s="492">
        <v>209</v>
      </c>
      <c r="B229" s="283">
        <v>8352</v>
      </c>
      <c r="C229" s="377" t="s">
        <v>2257</v>
      </c>
      <c r="D229" s="377"/>
      <c r="E229" s="284" t="s">
        <v>835</v>
      </c>
      <c r="F229" s="322" t="s">
        <v>1577</v>
      </c>
      <c r="G229" s="378" t="s">
        <v>3178</v>
      </c>
      <c r="H229" s="223" t="str">
        <f t="shared" si="15"/>
        <v>фото</v>
      </c>
      <c r="I229" s="333" t="s">
        <v>1578</v>
      </c>
      <c r="J229" s="334" t="s">
        <v>1443</v>
      </c>
      <c r="K229" s="335" t="s">
        <v>837</v>
      </c>
      <c r="L229" s="336">
        <v>100</v>
      </c>
      <c r="M229" s="379">
        <v>1838</v>
      </c>
      <c r="N229" s="338"/>
      <c r="O229" s="149">
        <f t="shared" si="16"/>
        <v>0</v>
      </c>
      <c r="P229" s="340">
        <f t="shared" si="18"/>
        <v>18.38</v>
      </c>
      <c r="Q229" s="493" t="s">
        <v>2257</v>
      </c>
      <c r="R229" s="224"/>
      <c r="S229" s="372" t="s">
        <v>8044</v>
      </c>
    </row>
    <row r="230" spans="1:19" ht="38.25" x14ac:dyDescent="0.2">
      <c r="A230" s="492">
        <v>210</v>
      </c>
      <c r="B230" s="283">
        <v>7900</v>
      </c>
      <c r="C230" s="377" t="s">
        <v>8056</v>
      </c>
      <c r="D230" s="377"/>
      <c r="E230" s="505" t="s">
        <v>835</v>
      </c>
      <c r="F230" s="323" t="s">
        <v>8057</v>
      </c>
      <c r="G230" s="380" t="s">
        <v>8287</v>
      </c>
      <c r="H230" s="223" t="str">
        <f t="shared" si="15"/>
        <v>фото</v>
      </c>
      <c r="I230" s="333" t="s">
        <v>8058</v>
      </c>
      <c r="J230" s="334" t="s">
        <v>1443</v>
      </c>
      <c r="K230" s="335" t="s">
        <v>874</v>
      </c>
      <c r="L230" s="336">
        <v>100</v>
      </c>
      <c r="M230" s="379">
        <v>1753</v>
      </c>
      <c r="N230" s="338"/>
      <c r="O230" s="149">
        <f t="shared" si="16"/>
        <v>0</v>
      </c>
      <c r="P230" s="340">
        <f t="shared" si="18"/>
        <v>17.53</v>
      </c>
      <c r="Q230" s="493" t="s">
        <v>8056</v>
      </c>
      <c r="R230" s="224" t="s">
        <v>7296</v>
      </c>
      <c r="S230" s="372" t="s">
        <v>8044</v>
      </c>
    </row>
    <row r="231" spans="1:19" ht="15.75" x14ac:dyDescent="0.2">
      <c r="A231" s="492">
        <v>211</v>
      </c>
      <c r="B231" s="283">
        <v>8329</v>
      </c>
      <c r="C231" s="377" t="s">
        <v>2258</v>
      </c>
      <c r="D231" s="377"/>
      <c r="E231" s="284" t="s">
        <v>835</v>
      </c>
      <c r="F231" s="322" t="s">
        <v>1580</v>
      </c>
      <c r="G231" s="378" t="s">
        <v>5340</v>
      </c>
      <c r="H231" s="223" t="str">
        <f t="shared" si="15"/>
        <v>фото</v>
      </c>
      <c r="I231" s="333" t="s">
        <v>1581</v>
      </c>
      <c r="J231" s="334" t="s">
        <v>1443</v>
      </c>
      <c r="K231" s="335" t="s">
        <v>837</v>
      </c>
      <c r="L231" s="336">
        <v>100</v>
      </c>
      <c r="M231" s="379">
        <v>1497</v>
      </c>
      <c r="N231" s="338"/>
      <c r="O231" s="149">
        <f t="shared" si="16"/>
        <v>0</v>
      </c>
      <c r="P231" s="340">
        <f t="shared" si="18"/>
        <v>14.97</v>
      </c>
      <c r="Q231" s="493" t="s">
        <v>2258</v>
      </c>
      <c r="R231" s="224"/>
      <c r="S231" s="372" t="s">
        <v>8044</v>
      </c>
    </row>
    <row r="232" spans="1:19" ht="25.5" x14ac:dyDescent="0.2">
      <c r="A232" s="492">
        <v>212</v>
      </c>
      <c r="B232" s="283">
        <v>8330</v>
      </c>
      <c r="C232" s="377" t="s">
        <v>2259</v>
      </c>
      <c r="D232" s="377"/>
      <c r="E232" s="284" t="s">
        <v>835</v>
      </c>
      <c r="F232" s="322" t="s">
        <v>1582</v>
      </c>
      <c r="G232" s="378" t="s">
        <v>5341</v>
      </c>
      <c r="H232" s="223" t="str">
        <f t="shared" si="15"/>
        <v>фото</v>
      </c>
      <c r="I232" s="333" t="s">
        <v>1583</v>
      </c>
      <c r="J232" s="334" t="s">
        <v>1443</v>
      </c>
      <c r="K232" s="335" t="s">
        <v>837</v>
      </c>
      <c r="L232" s="336">
        <v>100</v>
      </c>
      <c r="M232" s="379">
        <v>1329</v>
      </c>
      <c r="N232" s="338"/>
      <c r="O232" s="149">
        <f t="shared" si="16"/>
        <v>0</v>
      </c>
      <c r="P232" s="340">
        <f t="shared" si="18"/>
        <v>13.29</v>
      </c>
      <c r="Q232" s="493" t="s">
        <v>2259</v>
      </c>
      <c r="R232" s="224"/>
      <c r="S232" s="372" t="s">
        <v>8044</v>
      </c>
    </row>
    <row r="233" spans="1:19" ht="15.75" x14ac:dyDescent="0.2">
      <c r="A233" s="492">
        <v>213</v>
      </c>
      <c r="B233" s="283">
        <v>8331</v>
      </c>
      <c r="C233" s="377" t="s">
        <v>2260</v>
      </c>
      <c r="D233" s="377"/>
      <c r="E233" s="284" t="s">
        <v>835</v>
      </c>
      <c r="F233" s="322" t="s">
        <v>1579</v>
      </c>
      <c r="G233" s="378" t="s">
        <v>5342</v>
      </c>
      <c r="H233" s="223" t="str">
        <f t="shared" si="15"/>
        <v>фото</v>
      </c>
      <c r="I233" s="333" t="s">
        <v>6441</v>
      </c>
      <c r="J233" s="334" t="s">
        <v>1464</v>
      </c>
      <c r="K233" s="335" t="s">
        <v>837</v>
      </c>
      <c r="L233" s="336">
        <v>100</v>
      </c>
      <c r="M233" s="379">
        <v>1702</v>
      </c>
      <c r="N233" s="338"/>
      <c r="O233" s="149">
        <f t="shared" si="16"/>
        <v>0</v>
      </c>
      <c r="P233" s="340">
        <f t="shared" si="18"/>
        <v>17.02</v>
      </c>
      <c r="Q233" s="493" t="s">
        <v>2260</v>
      </c>
      <c r="R233" s="224"/>
      <c r="S233" s="372" t="s">
        <v>8044</v>
      </c>
    </row>
    <row r="234" spans="1:19" ht="15.75" x14ac:dyDescent="0.2">
      <c r="A234" s="492">
        <v>214</v>
      </c>
      <c r="B234" s="283">
        <v>8332</v>
      </c>
      <c r="C234" s="377" t="s">
        <v>2261</v>
      </c>
      <c r="D234" s="377"/>
      <c r="E234" s="284" t="s">
        <v>835</v>
      </c>
      <c r="F234" s="322" t="s">
        <v>1565</v>
      </c>
      <c r="G234" s="378" t="s">
        <v>5343</v>
      </c>
      <c r="H234" s="223" t="str">
        <f t="shared" si="15"/>
        <v>фото</v>
      </c>
      <c r="I234" s="333" t="s">
        <v>1566</v>
      </c>
      <c r="J234" s="334" t="s">
        <v>1452</v>
      </c>
      <c r="K234" s="335" t="s">
        <v>837</v>
      </c>
      <c r="L234" s="336">
        <v>100</v>
      </c>
      <c r="M234" s="379">
        <v>3498</v>
      </c>
      <c r="N234" s="338"/>
      <c r="O234" s="149">
        <f t="shared" si="16"/>
        <v>0</v>
      </c>
      <c r="P234" s="340">
        <f t="shared" si="18"/>
        <v>34.979999999999997</v>
      </c>
      <c r="Q234" s="493" t="s">
        <v>2261</v>
      </c>
      <c r="R234" s="224"/>
      <c r="S234" s="372" t="s">
        <v>8044</v>
      </c>
    </row>
    <row r="235" spans="1:19" ht="38.25" x14ac:dyDescent="0.2">
      <c r="A235" s="492">
        <v>215</v>
      </c>
      <c r="B235" s="283">
        <v>8333</v>
      </c>
      <c r="C235" s="377" t="s">
        <v>3645</v>
      </c>
      <c r="D235" s="377"/>
      <c r="E235" s="284" t="s">
        <v>835</v>
      </c>
      <c r="F235" s="322" t="s">
        <v>2262</v>
      </c>
      <c r="G235" s="378" t="s">
        <v>5344</v>
      </c>
      <c r="H235" s="223" t="str">
        <f t="shared" si="15"/>
        <v>фото</v>
      </c>
      <c r="I235" s="333" t="s">
        <v>6442</v>
      </c>
      <c r="J235" s="334" t="s">
        <v>1443</v>
      </c>
      <c r="K235" s="335" t="s">
        <v>837</v>
      </c>
      <c r="L235" s="336">
        <v>100</v>
      </c>
      <c r="M235" s="379">
        <v>6053</v>
      </c>
      <c r="N235" s="338"/>
      <c r="O235" s="149">
        <f t="shared" si="16"/>
        <v>0</v>
      </c>
      <c r="P235" s="340">
        <f t="shared" si="18"/>
        <v>60.53</v>
      </c>
      <c r="Q235" s="493" t="s">
        <v>3645</v>
      </c>
      <c r="R235" s="224"/>
      <c r="S235" s="372" t="s">
        <v>8044</v>
      </c>
    </row>
    <row r="236" spans="1:19" ht="51" x14ac:dyDescent="0.2">
      <c r="A236" s="492">
        <v>216</v>
      </c>
      <c r="B236" s="283">
        <v>8334</v>
      </c>
      <c r="C236" s="377" t="s">
        <v>2263</v>
      </c>
      <c r="D236" s="377"/>
      <c r="E236" s="284" t="s">
        <v>835</v>
      </c>
      <c r="F236" s="322" t="s">
        <v>1476</v>
      </c>
      <c r="G236" s="378" t="s">
        <v>5345</v>
      </c>
      <c r="H236" s="223" t="str">
        <f t="shared" si="15"/>
        <v>фото</v>
      </c>
      <c r="I236" s="333" t="s">
        <v>2264</v>
      </c>
      <c r="J236" s="334" t="s">
        <v>1446</v>
      </c>
      <c r="K236" s="335" t="s">
        <v>837</v>
      </c>
      <c r="L236" s="336">
        <v>100</v>
      </c>
      <c r="M236" s="379">
        <v>1400</v>
      </c>
      <c r="N236" s="338"/>
      <c r="O236" s="149">
        <f t="shared" si="16"/>
        <v>0</v>
      </c>
      <c r="P236" s="340">
        <f t="shared" si="18"/>
        <v>14</v>
      </c>
      <c r="Q236" s="493" t="s">
        <v>2263</v>
      </c>
      <c r="R236" s="224"/>
      <c r="S236" s="372" t="s">
        <v>8044</v>
      </c>
    </row>
    <row r="237" spans="1:19" ht="38.25" x14ac:dyDescent="0.2">
      <c r="A237" s="492">
        <v>217</v>
      </c>
      <c r="B237" s="283">
        <v>8357</v>
      </c>
      <c r="C237" s="377" t="s">
        <v>6647</v>
      </c>
      <c r="D237" s="377"/>
      <c r="E237" s="284" t="s">
        <v>835</v>
      </c>
      <c r="F237" s="322" t="s">
        <v>6231</v>
      </c>
      <c r="G237" s="378" t="s">
        <v>3179</v>
      </c>
      <c r="H237" s="223" t="str">
        <f t="shared" si="15"/>
        <v>фото</v>
      </c>
      <c r="I237" s="333" t="s">
        <v>6443</v>
      </c>
      <c r="J237" s="334" t="s">
        <v>1443</v>
      </c>
      <c r="K237" s="335" t="s">
        <v>874</v>
      </c>
      <c r="L237" s="336">
        <v>100</v>
      </c>
      <c r="M237" s="379">
        <v>4052</v>
      </c>
      <c r="N237" s="338"/>
      <c r="O237" s="149">
        <f t="shared" si="16"/>
        <v>0</v>
      </c>
      <c r="P237" s="340">
        <f t="shared" si="18"/>
        <v>40.520000000000003</v>
      </c>
      <c r="Q237" s="493" t="s">
        <v>2265</v>
      </c>
      <c r="R237" s="224"/>
      <c r="S237" s="372" t="s">
        <v>8044</v>
      </c>
    </row>
    <row r="238" spans="1:19" ht="15.75" x14ac:dyDescent="0.2">
      <c r="A238" s="492">
        <v>218</v>
      </c>
      <c r="B238" s="283">
        <v>8335</v>
      </c>
      <c r="C238" s="377" t="s">
        <v>2266</v>
      </c>
      <c r="D238" s="377"/>
      <c r="E238" s="284" t="s">
        <v>835</v>
      </c>
      <c r="F238" s="322" t="s">
        <v>1584</v>
      </c>
      <c r="G238" s="378" t="s">
        <v>5346</v>
      </c>
      <c r="H238" s="223" t="str">
        <f t="shared" si="15"/>
        <v>фото</v>
      </c>
      <c r="I238" s="333" t="s">
        <v>1585</v>
      </c>
      <c r="J238" s="334" t="s">
        <v>1443</v>
      </c>
      <c r="K238" s="335" t="s">
        <v>837</v>
      </c>
      <c r="L238" s="336">
        <v>100</v>
      </c>
      <c r="M238" s="379">
        <v>1923</v>
      </c>
      <c r="N238" s="338"/>
      <c r="O238" s="149">
        <f t="shared" si="16"/>
        <v>0</v>
      </c>
      <c r="P238" s="340">
        <f t="shared" si="18"/>
        <v>19.23</v>
      </c>
      <c r="Q238" s="493" t="s">
        <v>2266</v>
      </c>
      <c r="R238" s="224"/>
      <c r="S238" s="372" t="s">
        <v>8044</v>
      </c>
    </row>
    <row r="239" spans="1:19" ht="25.5" x14ac:dyDescent="0.2">
      <c r="A239" s="492">
        <v>219</v>
      </c>
      <c r="B239" s="283">
        <v>8336</v>
      </c>
      <c r="C239" s="377" t="s">
        <v>2267</v>
      </c>
      <c r="D239" s="377"/>
      <c r="E239" s="284" t="s">
        <v>835</v>
      </c>
      <c r="F239" s="322" t="s">
        <v>1586</v>
      </c>
      <c r="G239" s="378" t="s">
        <v>5347</v>
      </c>
      <c r="H239" s="223" t="str">
        <f t="shared" si="15"/>
        <v>фото</v>
      </c>
      <c r="I239" s="333" t="s">
        <v>1587</v>
      </c>
      <c r="J239" s="334" t="s">
        <v>1443</v>
      </c>
      <c r="K239" s="335" t="s">
        <v>837</v>
      </c>
      <c r="L239" s="336">
        <v>100</v>
      </c>
      <c r="M239" s="379">
        <v>1659</v>
      </c>
      <c r="N239" s="338"/>
      <c r="O239" s="149">
        <f t="shared" si="16"/>
        <v>0</v>
      </c>
      <c r="P239" s="340">
        <f t="shared" si="18"/>
        <v>16.59</v>
      </c>
      <c r="Q239" s="493" t="s">
        <v>2267</v>
      </c>
      <c r="R239" s="224"/>
      <c r="S239" s="372" t="s">
        <v>8044</v>
      </c>
    </row>
    <row r="240" spans="1:19" ht="25.5" x14ac:dyDescent="0.2">
      <c r="A240" s="492">
        <v>220</v>
      </c>
      <c r="B240" s="283">
        <v>8337</v>
      </c>
      <c r="C240" s="377" t="s">
        <v>2268</v>
      </c>
      <c r="D240" s="377"/>
      <c r="E240" s="284" t="s">
        <v>835</v>
      </c>
      <c r="F240" s="322" t="s">
        <v>1588</v>
      </c>
      <c r="G240" s="378" t="s">
        <v>3958</v>
      </c>
      <c r="H240" s="223" t="str">
        <f t="shared" si="15"/>
        <v>фото</v>
      </c>
      <c r="I240" s="333" t="s">
        <v>1589</v>
      </c>
      <c r="J240" s="334" t="s">
        <v>1443</v>
      </c>
      <c r="K240" s="335" t="s">
        <v>837</v>
      </c>
      <c r="L240" s="336">
        <v>100</v>
      </c>
      <c r="M240" s="379">
        <v>1583</v>
      </c>
      <c r="N240" s="338"/>
      <c r="O240" s="149">
        <f t="shared" si="16"/>
        <v>0</v>
      </c>
      <c r="P240" s="340">
        <f t="shared" si="18"/>
        <v>15.83</v>
      </c>
      <c r="Q240" s="493" t="s">
        <v>2268</v>
      </c>
      <c r="R240" s="224"/>
      <c r="S240" s="372" t="s">
        <v>8044</v>
      </c>
    </row>
    <row r="241" spans="1:19" ht="63.75" x14ac:dyDescent="0.2">
      <c r="A241" s="492">
        <v>221</v>
      </c>
      <c r="B241" s="283">
        <v>8063</v>
      </c>
      <c r="C241" s="377" t="s">
        <v>6649</v>
      </c>
      <c r="D241" s="377"/>
      <c r="E241" s="284" t="s">
        <v>835</v>
      </c>
      <c r="F241" s="322" t="s">
        <v>6232</v>
      </c>
      <c r="G241" s="378" t="s">
        <v>7014</v>
      </c>
      <c r="H241" s="223" t="str">
        <f t="shared" si="15"/>
        <v>фото</v>
      </c>
      <c r="I241" s="333" t="s">
        <v>6444</v>
      </c>
      <c r="J241" s="334" t="s">
        <v>1446</v>
      </c>
      <c r="K241" s="335" t="s">
        <v>837</v>
      </c>
      <c r="L241" s="336">
        <v>100</v>
      </c>
      <c r="M241" s="379">
        <v>2434</v>
      </c>
      <c r="N241" s="338"/>
      <c r="O241" s="149">
        <f t="shared" si="16"/>
        <v>0</v>
      </c>
      <c r="P241" s="340">
        <f t="shared" si="18"/>
        <v>24.34</v>
      </c>
      <c r="Q241" s="493" t="s">
        <v>6649</v>
      </c>
      <c r="R241" s="224" t="s">
        <v>5840</v>
      </c>
      <c r="S241" s="372" t="s">
        <v>8044</v>
      </c>
    </row>
    <row r="242" spans="1:19" ht="51" x14ac:dyDescent="0.2">
      <c r="A242" s="492">
        <v>222</v>
      </c>
      <c r="B242" s="283">
        <v>8424</v>
      </c>
      <c r="C242" s="377" t="s">
        <v>8059</v>
      </c>
      <c r="D242" s="377"/>
      <c r="E242" s="505" t="s">
        <v>835</v>
      </c>
      <c r="F242" s="323" t="s">
        <v>8060</v>
      </c>
      <c r="G242" s="380" t="s">
        <v>8288</v>
      </c>
      <c r="H242" s="223" t="str">
        <f t="shared" si="15"/>
        <v>фото</v>
      </c>
      <c r="I242" s="333" t="s">
        <v>8061</v>
      </c>
      <c r="J242" s="334" t="s">
        <v>1443</v>
      </c>
      <c r="K242" s="335" t="s">
        <v>837</v>
      </c>
      <c r="L242" s="336">
        <v>100</v>
      </c>
      <c r="M242" s="379">
        <v>2008</v>
      </c>
      <c r="N242" s="338"/>
      <c r="O242" s="149">
        <f t="shared" si="16"/>
        <v>0</v>
      </c>
      <c r="P242" s="340">
        <f t="shared" si="18"/>
        <v>20.079999999999998</v>
      </c>
      <c r="Q242" s="493" t="s">
        <v>8059</v>
      </c>
      <c r="R242" s="224" t="s">
        <v>7296</v>
      </c>
      <c r="S242" s="372" t="s">
        <v>8044</v>
      </c>
    </row>
    <row r="243" spans="1:19" ht="38.25" x14ac:dyDescent="0.2">
      <c r="A243" s="492">
        <v>223</v>
      </c>
      <c r="B243" s="283">
        <v>8625</v>
      </c>
      <c r="C243" s="377" t="s">
        <v>6650</v>
      </c>
      <c r="D243" s="377"/>
      <c r="E243" s="284" t="s">
        <v>835</v>
      </c>
      <c r="F243" s="322" t="s">
        <v>6233</v>
      </c>
      <c r="G243" s="378" t="s">
        <v>7015</v>
      </c>
      <c r="H243" s="223" t="str">
        <f t="shared" si="15"/>
        <v>фото</v>
      </c>
      <c r="I243" s="333" t="s">
        <v>6445</v>
      </c>
      <c r="J243" s="334" t="s">
        <v>1443</v>
      </c>
      <c r="K243" s="335" t="s">
        <v>874</v>
      </c>
      <c r="L243" s="336">
        <v>100</v>
      </c>
      <c r="M243" s="379">
        <v>1710</v>
      </c>
      <c r="N243" s="338"/>
      <c r="O243" s="149">
        <f t="shared" si="16"/>
        <v>0</v>
      </c>
      <c r="P243" s="340">
        <f t="shared" si="18"/>
        <v>17.100000000000001</v>
      </c>
      <c r="Q243" s="493" t="s">
        <v>6650</v>
      </c>
      <c r="R243" s="224" t="s">
        <v>5840</v>
      </c>
      <c r="S243" s="372" t="s">
        <v>8044</v>
      </c>
    </row>
    <row r="244" spans="1:19" ht="15.75" x14ac:dyDescent="0.2">
      <c r="A244" s="492">
        <v>224</v>
      </c>
      <c r="B244" s="283">
        <v>9104</v>
      </c>
      <c r="C244" s="377" t="s">
        <v>6651</v>
      </c>
      <c r="D244" s="377"/>
      <c r="E244" s="284" t="s">
        <v>835</v>
      </c>
      <c r="F244" s="322" t="s">
        <v>6234</v>
      </c>
      <c r="G244" s="378" t="s">
        <v>7016</v>
      </c>
      <c r="H244" s="223" t="str">
        <f t="shared" si="15"/>
        <v>фото</v>
      </c>
      <c r="I244" s="333" t="s">
        <v>1886</v>
      </c>
      <c r="J244" s="334" t="s">
        <v>1443</v>
      </c>
      <c r="K244" s="335" t="s">
        <v>837</v>
      </c>
      <c r="L244" s="336">
        <v>100</v>
      </c>
      <c r="M244" s="379">
        <v>1838</v>
      </c>
      <c r="N244" s="338"/>
      <c r="O244" s="149">
        <f t="shared" si="16"/>
        <v>0</v>
      </c>
      <c r="P244" s="340">
        <f t="shared" si="18"/>
        <v>18.38</v>
      </c>
      <c r="Q244" s="493" t="s">
        <v>6651</v>
      </c>
      <c r="R244" s="224" t="s">
        <v>5840</v>
      </c>
      <c r="S244" s="372" t="s">
        <v>8044</v>
      </c>
    </row>
    <row r="245" spans="1:19" ht="51" x14ac:dyDescent="0.2">
      <c r="A245" s="492">
        <v>225</v>
      </c>
      <c r="B245" s="283">
        <v>8339</v>
      </c>
      <c r="C245" s="377" t="s">
        <v>2269</v>
      </c>
      <c r="D245" s="377"/>
      <c r="E245" s="284" t="s">
        <v>835</v>
      </c>
      <c r="F245" s="322" t="s">
        <v>1590</v>
      </c>
      <c r="G245" s="378" t="s">
        <v>5349</v>
      </c>
      <c r="H245" s="223" t="str">
        <f t="shared" si="15"/>
        <v>фото</v>
      </c>
      <c r="I245" s="333" t="s">
        <v>1591</v>
      </c>
      <c r="J245" s="334" t="s">
        <v>1443</v>
      </c>
      <c r="K245" s="335" t="s">
        <v>837</v>
      </c>
      <c r="L245" s="336">
        <v>100</v>
      </c>
      <c r="M245" s="379">
        <v>1710</v>
      </c>
      <c r="N245" s="338"/>
      <c r="O245" s="149">
        <f t="shared" si="16"/>
        <v>0</v>
      </c>
      <c r="P245" s="340">
        <f t="shared" si="18"/>
        <v>17.100000000000001</v>
      </c>
      <c r="Q245" s="493" t="s">
        <v>2269</v>
      </c>
      <c r="R245" s="224"/>
      <c r="S245" s="372" t="s">
        <v>8044</v>
      </c>
    </row>
    <row r="246" spans="1:19" ht="51" x14ac:dyDescent="0.2">
      <c r="A246" s="492">
        <v>226</v>
      </c>
      <c r="B246" s="283">
        <v>8340</v>
      </c>
      <c r="C246" s="377" t="s">
        <v>2270</v>
      </c>
      <c r="D246" s="377"/>
      <c r="E246" s="284" t="s">
        <v>835</v>
      </c>
      <c r="F246" s="322" t="s">
        <v>1592</v>
      </c>
      <c r="G246" s="378" t="s">
        <v>5350</v>
      </c>
      <c r="H246" s="223" t="str">
        <f t="shared" si="15"/>
        <v>фото</v>
      </c>
      <c r="I246" s="333" t="s">
        <v>2271</v>
      </c>
      <c r="J246" s="334" t="s">
        <v>1443</v>
      </c>
      <c r="K246" s="335" t="s">
        <v>837</v>
      </c>
      <c r="L246" s="336">
        <v>100</v>
      </c>
      <c r="M246" s="379">
        <v>1625</v>
      </c>
      <c r="N246" s="338"/>
      <c r="O246" s="149">
        <f t="shared" si="16"/>
        <v>0</v>
      </c>
      <c r="P246" s="340">
        <f t="shared" si="18"/>
        <v>16.25</v>
      </c>
      <c r="Q246" s="493" t="s">
        <v>2270</v>
      </c>
      <c r="R246" s="224"/>
      <c r="S246" s="372" t="s">
        <v>8044</v>
      </c>
    </row>
    <row r="247" spans="1:19" ht="63.75" x14ac:dyDescent="0.2">
      <c r="A247" s="492">
        <v>227</v>
      </c>
      <c r="B247" s="283">
        <v>8341</v>
      </c>
      <c r="C247" s="377" t="s">
        <v>3646</v>
      </c>
      <c r="D247" s="377"/>
      <c r="E247" s="284" t="s">
        <v>835</v>
      </c>
      <c r="F247" s="322" t="s">
        <v>2272</v>
      </c>
      <c r="G247" s="378" t="s">
        <v>5351</v>
      </c>
      <c r="H247" s="223" t="str">
        <f t="shared" si="15"/>
        <v>фото</v>
      </c>
      <c r="I247" s="333" t="s">
        <v>2273</v>
      </c>
      <c r="J247" s="334" t="s">
        <v>1443</v>
      </c>
      <c r="K247" s="335" t="s">
        <v>837</v>
      </c>
      <c r="L247" s="336">
        <v>100</v>
      </c>
      <c r="M247" s="379">
        <v>1651</v>
      </c>
      <c r="N247" s="338"/>
      <c r="O247" s="149">
        <f t="shared" si="16"/>
        <v>0</v>
      </c>
      <c r="P247" s="340">
        <f t="shared" si="18"/>
        <v>16.510000000000002</v>
      </c>
      <c r="Q247" s="493" t="s">
        <v>3646</v>
      </c>
      <c r="R247" s="224"/>
      <c r="S247" s="372" t="s">
        <v>8044</v>
      </c>
    </row>
    <row r="248" spans="1:19" ht="25.5" x14ac:dyDescent="0.2">
      <c r="A248" s="492">
        <v>228</v>
      </c>
      <c r="B248" s="283">
        <v>9105</v>
      </c>
      <c r="C248" s="377" t="s">
        <v>6652</v>
      </c>
      <c r="D248" s="377"/>
      <c r="E248" s="284" t="s">
        <v>835</v>
      </c>
      <c r="F248" s="322" t="s">
        <v>6235</v>
      </c>
      <c r="G248" s="378" t="s">
        <v>7017</v>
      </c>
      <c r="H248" s="223" t="str">
        <f t="shared" si="15"/>
        <v>фото</v>
      </c>
      <c r="I248" s="333" t="s">
        <v>6446</v>
      </c>
      <c r="J248" s="334" t="s">
        <v>1443</v>
      </c>
      <c r="K248" s="335" t="s">
        <v>837</v>
      </c>
      <c r="L248" s="336">
        <v>100</v>
      </c>
      <c r="M248" s="379">
        <v>1604</v>
      </c>
      <c r="N248" s="338"/>
      <c r="O248" s="149">
        <f t="shared" si="16"/>
        <v>0</v>
      </c>
      <c r="P248" s="340">
        <f t="shared" si="18"/>
        <v>16.04</v>
      </c>
      <c r="Q248" s="493" t="s">
        <v>6652</v>
      </c>
      <c r="R248" s="224" t="s">
        <v>5840</v>
      </c>
      <c r="S248" s="372" t="s">
        <v>8044</v>
      </c>
    </row>
    <row r="249" spans="1:19" ht="25.5" x14ac:dyDescent="0.2">
      <c r="A249" s="492">
        <v>229</v>
      </c>
      <c r="B249" s="283">
        <v>8342</v>
      </c>
      <c r="C249" s="377" t="s">
        <v>2274</v>
      </c>
      <c r="D249" s="377"/>
      <c r="E249" s="284" t="s">
        <v>835</v>
      </c>
      <c r="F249" s="322" t="s">
        <v>209</v>
      </c>
      <c r="G249" s="378" t="s">
        <v>5352</v>
      </c>
      <c r="H249" s="223" t="str">
        <f t="shared" si="15"/>
        <v>фото</v>
      </c>
      <c r="I249" s="333" t="s">
        <v>210</v>
      </c>
      <c r="J249" s="334" t="s">
        <v>1446</v>
      </c>
      <c r="K249" s="335" t="s">
        <v>837</v>
      </c>
      <c r="L249" s="336">
        <v>100</v>
      </c>
      <c r="M249" s="379">
        <v>2008</v>
      </c>
      <c r="N249" s="338"/>
      <c r="O249" s="149">
        <f t="shared" si="16"/>
        <v>0</v>
      </c>
      <c r="P249" s="340">
        <f t="shared" si="18"/>
        <v>20.079999999999998</v>
      </c>
      <c r="Q249" s="493" t="s">
        <v>4352</v>
      </c>
      <c r="R249" s="224"/>
      <c r="S249" s="372" t="s">
        <v>8044</v>
      </c>
    </row>
    <row r="250" spans="1:19" ht="38.25" x14ac:dyDescent="0.2">
      <c r="A250" s="492">
        <v>230</v>
      </c>
      <c r="B250" s="283">
        <v>8343</v>
      </c>
      <c r="C250" s="377" t="s">
        <v>4353</v>
      </c>
      <c r="D250" s="377"/>
      <c r="E250" s="284" t="s">
        <v>835</v>
      </c>
      <c r="F250" s="322" t="s">
        <v>1593</v>
      </c>
      <c r="G250" s="378" t="s">
        <v>5353</v>
      </c>
      <c r="H250" s="223" t="str">
        <f t="shared" ref="H250:H259" si="19">HYPERLINK("http://www.gardenbulbs.ru/images/summer_CL/thumbnails/"&amp;C250&amp;".jpg","фото")</f>
        <v>фото</v>
      </c>
      <c r="I250" s="333" t="s">
        <v>1594</v>
      </c>
      <c r="J250" s="334" t="s">
        <v>1443</v>
      </c>
      <c r="K250" s="335" t="s">
        <v>837</v>
      </c>
      <c r="L250" s="336">
        <v>100</v>
      </c>
      <c r="M250" s="379">
        <v>1072</v>
      </c>
      <c r="N250" s="338"/>
      <c r="O250" s="149">
        <f t="shared" ref="O250:O259" si="20">IF(ISERROR(N250*M250),0,N250*M250)</f>
        <v>0</v>
      </c>
      <c r="P250" s="340">
        <f t="shared" ref="P250:P259" si="21">ROUND(M250/L250,2)</f>
        <v>10.72</v>
      </c>
      <c r="Q250" s="493" t="s">
        <v>4353</v>
      </c>
      <c r="R250" s="224"/>
      <c r="S250" s="372" t="s">
        <v>8044</v>
      </c>
    </row>
    <row r="251" spans="1:19" ht="15.75" x14ac:dyDescent="0.2">
      <c r="A251" s="492">
        <v>231</v>
      </c>
      <c r="B251" s="283">
        <v>8344</v>
      </c>
      <c r="C251" s="377" t="s">
        <v>2276</v>
      </c>
      <c r="D251" s="377"/>
      <c r="E251" s="284" t="s">
        <v>835</v>
      </c>
      <c r="F251" s="322" t="s">
        <v>1595</v>
      </c>
      <c r="G251" s="378" t="s">
        <v>5354</v>
      </c>
      <c r="H251" s="223" t="str">
        <f t="shared" si="19"/>
        <v>фото</v>
      </c>
      <c r="I251" s="333" t="s">
        <v>1596</v>
      </c>
      <c r="J251" s="334" t="s">
        <v>1443</v>
      </c>
      <c r="K251" s="335" t="s">
        <v>837</v>
      </c>
      <c r="L251" s="336">
        <v>100</v>
      </c>
      <c r="M251" s="379">
        <v>2306</v>
      </c>
      <c r="N251" s="338"/>
      <c r="O251" s="149">
        <f t="shared" si="20"/>
        <v>0</v>
      </c>
      <c r="P251" s="340">
        <f t="shared" si="21"/>
        <v>23.06</v>
      </c>
      <c r="Q251" s="493" t="s">
        <v>2276</v>
      </c>
      <c r="R251" s="224"/>
      <c r="S251" s="372" t="s">
        <v>8044</v>
      </c>
    </row>
    <row r="252" spans="1:19" ht="15.75" x14ac:dyDescent="0.2">
      <c r="A252" s="492">
        <v>232</v>
      </c>
      <c r="B252" s="283">
        <v>8345</v>
      </c>
      <c r="C252" s="377" t="s">
        <v>4354</v>
      </c>
      <c r="D252" s="377"/>
      <c r="E252" s="284" t="s">
        <v>835</v>
      </c>
      <c r="F252" s="322" t="s">
        <v>3444</v>
      </c>
      <c r="G252" s="378" t="s">
        <v>5355</v>
      </c>
      <c r="H252" s="223" t="str">
        <f t="shared" si="19"/>
        <v>фото</v>
      </c>
      <c r="I252" s="333" t="s">
        <v>3522</v>
      </c>
      <c r="J252" s="334" t="s">
        <v>1464</v>
      </c>
      <c r="K252" s="335" t="s">
        <v>837</v>
      </c>
      <c r="L252" s="336">
        <v>100</v>
      </c>
      <c r="M252" s="379">
        <v>1455</v>
      </c>
      <c r="N252" s="338"/>
      <c r="O252" s="149">
        <f t="shared" si="20"/>
        <v>0</v>
      </c>
      <c r="P252" s="340">
        <f t="shared" si="21"/>
        <v>14.55</v>
      </c>
      <c r="Q252" s="493" t="s">
        <v>4354</v>
      </c>
      <c r="R252" s="224"/>
      <c r="S252" s="372" t="s">
        <v>8044</v>
      </c>
    </row>
    <row r="253" spans="1:19" ht="25.5" x14ac:dyDescent="0.2">
      <c r="A253" s="492">
        <v>233</v>
      </c>
      <c r="B253" s="283">
        <v>8346</v>
      </c>
      <c r="C253" s="377" t="s">
        <v>2277</v>
      </c>
      <c r="D253" s="377"/>
      <c r="E253" s="284" t="s">
        <v>835</v>
      </c>
      <c r="F253" s="322" t="s">
        <v>1597</v>
      </c>
      <c r="G253" s="378" t="s">
        <v>5356</v>
      </c>
      <c r="H253" s="223" t="str">
        <f t="shared" si="19"/>
        <v>фото</v>
      </c>
      <c r="I253" s="333" t="s">
        <v>1598</v>
      </c>
      <c r="J253" s="334" t="s">
        <v>1464</v>
      </c>
      <c r="K253" s="335" t="s">
        <v>837</v>
      </c>
      <c r="L253" s="336">
        <v>100</v>
      </c>
      <c r="M253" s="379">
        <v>1710</v>
      </c>
      <c r="N253" s="338"/>
      <c r="O253" s="149">
        <f t="shared" si="20"/>
        <v>0</v>
      </c>
      <c r="P253" s="340">
        <f t="shared" si="21"/>
        <v>17.100000000000001</v>
      </c>
      <c r="Q253" s="493" t="s">
        <v>2277</v>
      </c>
      <c r="R253" s="224"/>
      <c r="S253" s="372" t="s">
        <v>8044</v>
      </c>
    </row>
    <row r="254" spans="1:19" ht="15.75" x14ac:dyDescent="0.2">
      <c r="A254" s="492">
        <v>234</v>
      </c>
      <c r="B254" s="283">
        <v>8347</v>
      </c>
      <c r="C254" s="377" t="s">
        <v>2278</v>
      </c>
      <c r="D254" s="377"/>
      <c r="E254" s="284" t="s">
        <v>835</v>
      </c>
      <c r="F254" s="322" t="s">
        <v>1563</v>
      </c>
      <c r="G254" s="378" t="s">
        <v>5357</v>
      </c>
      <c r="H254" s="223" t="str">
        <f t="shared" si="19"/>
        <v>фото</v>
      </c>
      <c r="I254" s="333" t="s">
        <v>1564</v>
      </c>
      <c r="J254" s="334" t="s">
        <v>1464</v>
      </c>
      <c r="K254" s="335" t="s">
        <v>837</v>
      </c>
      <c r="L254" s="336">
        <v>100</v>
      </c>
      <c r="M254" s="379">
        <v>1740</v>
      </c>
      <c r="N254" s="338"/>
      <c r="O254" s="149">
        <f t="shared" si="20"/>
        <v>0</v>
      </c>
      <c r="P254" s="340">
        <f t="shared" si="21"/>
        <v>17.399999999999999</v>
      </c>
      <c r="Q254" s="493" t="s">
        <v>2278</v>
      </c>
      <c r="R254" s="224"/>
      <c r="S254" s="372" t="s">
        <v>8044</v>
      </c>
    </row>
    <row r="255" spans="1:19" ht="38.25" x14ac:dyDescent="0.2">
      <c r="A255" s="492">
        <v>235</v>
      </c>
      <c r="B255" s="283">
        <v>8351</v>
      </c>
      <c r="C255" s="377" t="s">
        <v>3647</v>
      </c>
      <c r="D255" s="377"/>
      <c r="E255" s="284" t="s">
        <v>835</v>
      </c>
      <c r="F255" s="322" t="s">
        <v>4355</v>
      </c>
      <c r="G255" s="378" t="s">
        <v>5358</v>
      </c>
      <c r="H255" s="223" t="str">
        <f t="shared" si="19"/>
        <v>фото</v>
      </c>
      <c r="I255" s="333" t="s">
        <v>6447</v>
      </c>
      <c r="J255" s="334" t="s">
        <v>1459</v>
      </c>
      <c r="K255" s="335" t="s">
        <v>837</v>
      </c>
      <c r="L255" s="336">
        <v>100</v>
      </c>
      <c r="M255" s="379">
        <v>2664</v>
      </c>
      <c r="N255" s="338"/>
      <c r="O255" s="149">
        <f t="shared" si="20"/>
        <v>0</v>
      </c>
      <c r="P255" s="340">
        <f t="shared" si="21"/>
        <v>26.64</v>
      </c>
      <c r="Q255" s="493" t="s">
        <v>3647</v>
      </c>
      <c r="R255" s="224"/>
      <c r="S255" s="372" t="s">
        <v>8044</v>
      </c>
    </row>
    <row r="256" spans="1:19" ht="25.5" x14ac:dyDescent="0.2">
      <c r="A256" s="492">
        <v>236</v>
      </c>
      <c r="B256" s="283">
        <v>7907</v>
      </c>
      <c r="C256" s="377" t="s">
        <v>8062</v>
      </c>
      <c r="D256" s="377"/>
      <c r="E256" s="505" t="s">
        <v>835</v>
      </c>
      <c r="F256" s="323" t="s">
        <v>8063</v>
      </c>
      <c r="G256" s="380" t="s">
        <v>8289</v>
      </c>
      <c r="H256" s="223" t="str">
        <f t="shared" si="19"/>
        <v>фото</v>
      </c>
      <c r="I256" s="333" t="s">
        <v>8064</v>
      </c>
      <c r="J256" s="334" t="s">
        <v>1443</v>
      </c>
      <c r="K256" s="335" t="s">
        <v>837</v>
      </c>
      <c r="L256" s="336">
        <v>100</v>
      </c>
      <c r="M256" s="379">
        <v>1795</v>
      </c>
      <c r="N256" s="338"/>
      <c r="O256" s="149">
        <f t="shared" si="20"/>
        <v>0</v>
      </c>
      <c r="P256" s="340">
        <f t="shared" si="21"/>
        <v>17.95</v>
      </c>
      <c r="Q256" s="493" t="s">
        <v>8062</v>
      </c>
      <c r="R256" s="224" t="s">
        <v>7296</v>
      </c>
      <c r="S256" s="372" t="s">
        <v>8044</v>
      </c>
    </row>
    <row r="257" spans="1:19" ht="25.5" x14ac:dyDescent="0.2">
      <c r="A257" s="492">
        <v>237</v>
      </c>
      <c r="B257" s="283">
        <v>8353</v>
      </c>
      <c r="C257" s="377" t="s">
        <v>2279</v>
      </c>
      <c r="D257" s="377"/>
      <c r="E257" s="284" t="s">
        <v>835</v>
      </c>
      <c r="F257" s="322" t="s">
        <v>1549</v>
      </c>
      <c r="G257" s="378" t="s">
        <v>5359</v>
      </c>
      <c r="H257" s="223" t="str">
        <f t="shared" si="19"/>
        <v>фото</v>
      </c>
      <c r="I257" s="333" t="s">
        <v>1550</v>
      </c>
      <c r="J257" s="334" t="s">
        <v>1452</v>
      </c>
      <c r="K257" s="335" t="s">
        <v>837</v>
      </c>
      <c r="L257" s="336">
        <v>100</v>
      </c>
      <c r="M257" s="379">
        <v>1497</v>
      </c>
      <c r="N257" s="338"/>
      <c r="O257" s="149">
        <f t="shared" si="20"/>
        <v>0</v>
      </c>
      <c r="P257" s="340">
        <f t="shared" si="21"/>
        <v>14.97</v>
      </c>
      <c r="Q257" s="493" t="s">
        <v>2279</v>
      </c>
      <c r="R257" s="224"/>
      <c r="S257" s="372" t="s">
        <v>8044</v>
      </c>
    </row>
    <row r="258" spans="1:19" ht="15.75" x14ac:dyDescent="0.2">
      <c r="A258" s="492">
        <v>238</v>
      </c>
      <c r="B258" s="283">
        <v>8354</v>
      </c>
      <c r="C258" s="377" t="s">
        <v>2280</v>
      </c>
      <c r="D258" s="377"/>
      <c r="E258" s="284" t="s">
        <v>835</v>
      </c>
      <c r="F258" s="322" t="s">
        <v>1599</v>
      </c>
      <c r="G258" s="378" t="s">
        <v>5360</v>
      </c>
      <c r="H258" s="223" t="str">
        <f t="shared" si="19"/>
        <v>фото</v>
      </c>
      <c r="I258" s="333" t="s">
        <v>461</v>
      </c>
      <c r="J258" s="334" t="s">
        <v>1443</v>
      </c>
      <c r="K258" s="335" t="s">
        <v>837</v>
      </c>
      <c r="L258" s="336">
        <v>100</v>
      </c>
      <c r="M258" s="379">
        <v>1497</v>
      </c>
      <c r="N258" s="338"/>
      <c r="O258" s="149">
        <f t="shared" si="20"/>
        <v>0</v>
      </c>
      <c r="P258" s="340">
        <f t="shared" si="21"/>
        <v>14.97</v>
      </c>
      <c r="Q258" s="493" t="s">
        <v>2280</v>
      </c>
      <c r="R258" s="224"/>
      <c r="S258" s="372" t="s">
        <v>8044</v>
      </c>
    </row>
    <row r="259" spans="1:19" ht="15.75" x14ac:dyDescent="0.2">
      <c r="A259" s="492">
        <v>239</v>
      </c>
      <c r="B259" s="283">
        <v>8356</v>
      </c>
      <c r="C259" s="377" t="s">
        <v>2281</v>
      </c>
      <c r="D259" s="377"/>
      <c r="E259" s="284" t="s">
        <v>835</v>
      </c>
      <c r="F259" s="322" t="s">
        <v>1567</v>
      </c>
      <c r="G259" s="378" t="s">
        <v>5361</v>
      </c>
      <c r="H259" s="223" t="str">
        <f t="shared" si="19"/>
        <v>фото</v>
      </c>
      <c r="I259" s="333" t="s">
        <v>1568</v>
      </c>
      <c r="J259" s="334" t="s">
        <v>1464</v>
      </c>
      <c r="K259" s="335" t="s">
        <v>837</v>
      </c>
      <c r="L259" s="336">
        <v>100</v>
      </c>
      <c r="M259" s="379">
        <v>1429</v>
      </c>
      <c r="N259" s="338"/>
      <c r="O259" s="149">
        <f t="shared" si="20"/>
        <v>0</v>
      </c>
      <c r="P259" s="340">
        <f t="shared" si="21"/>
        <v>14.29</v>
      </c>
      <c r="Q259" s="493" t="s">
        <v>2281</v>
      </c>
      <c r="R259" s="224"/>
      <c r="S259" s="372" t="s">
        <v>8044</v>
      </c>
    </row>
    <row r="260" spans="1:19" ht="15" x14ac:dyDescent="0.2">
      <c r="A260" s="491">
        <v>240</v>
      </c>
      <c r="B260" s="472"/>
      <c r="C260" s="329"/>
      <c r="D260" s="329"/>
      <c r="E260" s="286" t="s">
        <v>1606</v>
      </c>
      <c r="F260" s="321"/>
      <c r="G260" s="325"/>
      <c r="H260" s="321"/>
      <c r="I260" s="325"/>
      <c r="J260" s="325"/>
      <c r="K260" s="325"/>
      <c r="L260" s="325"/>
      <c r="M260" s="325"/>
      <c r="N260" s="325"/>
      <c r="O260" s="325"/>
      <c r="P260" s="325"/>
      <c r="Q260" s="330"/>
      <c r="R260" s="325"/>
      <c r="S260" s="474"/>
    </row>
    <row r="261" spans="1:19" ht="15.75" x14ac:dyDescent="0.2">
      <c r="A261" s="492">
        <v>241</v>
      </c>
      <c r="B261" s="283">
        <v>8237</v>
      </c>
      <c r="C261" s="377" t="s">
        <v>2282</v>
      </c>
      <c r="D261" s="377"/>
      <c r="E261" s="284" t="s">
        <v>835</v>
      </c>
      <c r="F261" s="322" t="s">
        <v>1607</v>
      </c>
      <c r="G261" s="378" t="s">
        <v>5273</v>
      </c>
      <c r="H261" s="223" t="str">
        <f t="shared" ref="H261:H302" si="22">HYPERLINK("http://www.gardenbulbs.ru/images/summer_CL/thumbnails/"&amp;C261&amp;".jpg","фото")</f>
        <v>фото</v>
      </c>
      <c r="I261" s="333" t="s">
        <v>1608</v>
      </c>
      <c r="J261" s="334" t="s">
        <v>1446</v>
      </c>
      <c r="K261" s="335" t="s">
        <v>837</v>
      </c>
      <c r="L261" s="336">
        <v>100</v>
      </c>
      <c r="M261" s="379">
        <v>1412</v>
      </c>
      <c r="N261" s="338"/>
      <c r="O261" s="149">
        <f t="shared" ref="O261:O302" si="23">IF(ISERROR(N261*M261),0,N261*M261)</f>
        <v>0</v>
      </c>
      <c r="P261" s="340">
        <f t="shared" ref="P261:P302" si="24">ROUND(M261/L261,2)</f>
        <v>14.12</v>
      </c>
      <c r="Q261" s="493" t="s">
        <v>2282</v>
      </c>
      <c r="R261" s="224"/>
      <c r="S261" s="372" t="s">
        <v>8065</v>
      </c>
    </row>
    <row r="262" spans="1:19" ht="15.75" x14ac:dyDescent="0.2">
      <c r="A262" s="492">
        <v>242</v>
      </c>
      <c r="B262" s="283">
        <v>8238</v>
      </c>
      <c r="C262" s="377" t="s">
        <v>2283</v>
      </c>
      <c r="D262" s="377"/>
      <c r="E262" s="284" t="s">
        <v>835</v>
      </c>
      <c r="F262" s="322" t="s">
        <v>1609</v>
      </c>
      <c r="G262" s="378" t="s">
        <v>5274</v>
      </c>
      <c r="H262" s="223" t="str">
        <f t="shared" si="22"/>
        <v>фото</v>
      </c>
      <c r="I262" s="333" t="s">
        <v>1610</v>
      </c>
      <c r="J262" s="334" t="s">
        <v>1452</v>
      </c>
      <c r="K262" s="335" t="s">
        <v>837</v>
      </c>
      <c r="L262" s="336">
        <v>100</v>
      </c>
      <c r="M262" s="379">
        <v>1400</v>
      </c>
      <c r="N262" s="338"/>
      <c r="O262" s="149">
        <f t="shared" si="23"/>
        <v>0</v>
      </c>
      <c r="P262" s="340">
        <f t="shared" si="24"/>
        <v>14</v>
      </c>
      <c r="Q262" s="493" t="s">
        <v>2283</v>
      </c>
      <c r="R262" s="224"/>
      <c r="S262" s="372" t="s">
        <v>8065</v>
      </c>
    </row>
    <row r="263" spans="1:19" ht="25.5" x14ac:dyDescent="0.2">
      <c r="A263" s="492">
        <v>243</v>
      </c>
      <c r="B263" s="283">
        <v>8239</v>
      </c>
      <c r="C263" s="377" t="s">
        <v>2284</v>
      </c>
      <c r="D263" s="377"/>
      <c r="E263" s="284" t="s">
        <v>835</v>
      </c>
      <c r="F263" s="322" t="s">
        <v>1613</v>
      </c>
      <c r="G263" s="378" t="s">
        <v>5275</v>
      </c>
      <c r="H263" s="223" t="str">
        <f t="shared" si="22"/>
        <v>фото</v>
      </c>
      <c r="I263" s="333" t="s">
        <v>1614</v>
      </c>
      <c r="J263" s="334" t="s">
        <v>1446</v>
      </c>
      <c r="K263" s="335" t="s">
        <v>837</v>
      </c>
      <c r="L263" s="336">
        <v>100</v>
      </c>
      <c r="M263" s="379">
        <v>1617</v>
      </c>
      <c r="N263" s="338"/>
      <c r="O263" s="149">
        <f t="shared" si="23"/>
        <v>0</v>
      </c>
      <c r="P263" s="340">
        <f t="shared" si="24"/>
        <v>16.170000000000002</v>
      </c>
      <c r="Q263" s="493" t="s">
        <v>2284</v>
      </c>
      <c r="R263" s="224"/>
      <c r="S263" s="372" t="s">
        <v>8065</v>
      </c>
    </row>
    <row r="264" spans="1:19" ht="15.75" x14ac:dyDescent="0.2">
      <c r="A264" s="492">
        <v>244</v>
      </c>
      <c r="B264" s="283">
        <v>8240</v>
      </c>
      <c r="C264" s="377" t="s">
        <v>2285</v>
      </c>
      <c r="D264" s="377"/>
      <c r="E264" s="284" t="s">
        <v>835</v>
      </c>
      <c r="F264" s="322" t="s">
        <v>1615</v>
      </c>
      <c r="G264" s="378" t="s">
        <v>5276</v>
      </c>
      <c r="H264" s="223" t="str">
        <f t="shared" si="22"/>
        <v>фото</v>
      </c>
      <c r="I264" s="333" t="s">
        <v>893</v>
      </c>
      <c r="J264" s="334" t="s">
        <v>1452</v>
      </c>
      <c r="K264" s="335" t="s">
        <v>837</v>
      </c>
      <c r="L264" s="336">
        <v>100</v>
      </c>
      <c r="M264" s="379">
        <v>1753</v>
      </c>
      <c r="N264" s="338"/>
      <c r="O264" s="149">
        <f t="shared" si="23"/>
        <v>0</v>
      </c>
      <c r="P264" s="340">
        <f t="shared" si="24"/>
        <v>17.53</v>
      </c>
      <c r="Q264" s="493" t="s">
        <v>2285</v>
      </c>
      <c r="R264" s="224"/>
      <c r="S264" s="372" t="s">
        <v>8065</v>
      </c>
    </row>
    <row r="265" spans="1:19" ht="25.5" x14ac:dyDescent="0.2">
      <c r="A265" s="492">
        <v>245</v>
      </c>
      <c r="B265" s="283">
        <v>8241</v>
      </c>
      <c r="C265" s="377" t="s">
        <v>4356</v>
      </c>
      <c r="D265" s="377"/>
      <c r="E265" s="284" t="s">
        <v>835</v>
      </c>
      <c r="F265" s="322" t="s">
        <v>4357</v>
      </c>
      <c r="G265" s="378" t="s">
        <v>5277</v>
      </c>
      <c r="H265" s="223" t="str">
        <f t="shared" si="22"/>
        <v>фото</v>
      </c>
      <c r="I265" s="333" t="s">
        <v>4358</v>
      </c>
      <c r="J265" s="334" t="s">
        <v>1443</v>
      </c>
      <c r="K265" s="335" t="s">
        <v>837</v>
      </c>
      <c r="L265" s="336">
        <v>100</v>
      </c>
      <c r="M265" s="379">
        <v>2008</v>
      </c>
      <c r="N265" s="338"/>
      <c r="O265" s="149">
        <f t="shared" si="23"/>
        <v>0</v>
      </c>
      <c r="P265" s="340">
        <f t="shared" si="24"/>
        <v>20.079999999999998</v>
      </c>
      <c r="Q265" s="493" t="s">
        <v>4356</v>
      </c>
      <c r="R265" s="224"/>
      <c r="S265" s="372" t="s">
        <v>8065</v>
      </c>
    </row>
    <row r="266" spans="1:19" ht="25.5" x14ac:dyDescent="0.2">
      <c r="A266" s="492">
        <v>246</v>
      </c>
      <c r="B266" s="283">
        <v>9098</v>
      </c>
      <c r="C266" s="377" t="s">
        <v>5279</v>
      </c>
      <c r="D266" s="377"/>
      <c r="E266" s="284" t="s">
        <v>835</v>
      </c>
      <c r="F266" s="322" t="s">
        <v>6236</v>
      </c>
      <c r="G266" s="378" t="s">
        <v>5278</v>
      </c>
      <c r="H266" s="223" t="str">
        <f t="shared" si="22"/>
        <v>фото</v>
      </c>
      <c r="I266" s="333" t="s">
        <v>6448</v>
      </c>
      <c r="J266" s="334" t="s">
        <v>1452</v>
      </c>
      <c r="K266" s="335" t="s">
        <v>837</v>
      </c>
      <c r="L266" s="336">
        <v>100</v>
      </c>
      <c r="M266" s="379">
        <v>1685</v>
      </c>
      <c r="N266" s="338"/>
      <c r="O266" s="149">
        <f t="shared" si="23"/>
        <v>0</v>
      </c>
      <c r="P266" s="340">
        <f t="shared" si="24"/>
        <v>16.850000000000001</v>
      </c>
      <c r="Q266" s="493" t="s">
        <v>5279</v>
      </c>
      <c r="R266" s="224" t="s">
        <v>5840</v>
      </c>
      <c r="S266" s="372" t="s">
        <v>8065</v>
      </c>
    </row>
    <row r="267" spans="1:19" ht="25.5" x14ac:dyDescent="0.2">
      <c r="A267" s="492">
        <v>247</v>
      </c>
      <c r="B267" s="283">
        <v>8242</v>
      </c>
      <c r="C267" s="377" t="s">
        <v>2286</v>
      </c>
      <c r="D267" s="377"/>
      <c r="E267" s="284" t="s">
        <v>835</v>
      </c>
      <c r="F267" s="322" t="s">
        <v>1611</v>
      </c>
      <c r="G267" s="378" t="s">
        <v>5280</v>
      </c>
      <c r="H267" s="223" t="str">
        <f t="shared" si="22"/>
        <v>фото</v>
      </c>
      <c r="I267" s="333" t="s">
        <v>1612</v>
      </c>
      <c r="J267" s="334" t="s">
        <v>1443</v>
      </c>
      <c r="K267" s="335" t="s">
        <v>837</v>
      </c>
      <c r="L267" s="336">
        <v>100</v>
      </c>
      <c r="M267" s="379">
        <v>1259</v>
      </c>
      <c r="N267" s="338"/>
      <c r="O267" s="149">
        <f t="shared" si="23"/>
        <v>0</v>
      </c>
      <c r="P267" s="340">
        <f t="shared" si="24"/>
        <v>12.59</v>
      </c>
      <c r="Q267" s="493" t="s">
        <v>2286</v>
      </c>
      <c r="R267" s="224"/>
      <c r="S267" s="372" t="s">
        <v>8065</v>
      </c>
    </row>
    <row r="268" spans="1:19" ht="25.5" x14ac:dyDescent="0.2">
      <c r="A268" s="492">
        <v>248</v>
      </c>
      <c r="B268" s="283">
        <v>8243</v>
      </c>
      <c r="C268" s="377" t="s">
        <v>3648</v>
      </c>
      <c r="D268" s="377"/>
      <c r="E268" s="284" t="s">
        <v>835</v>
      </c>
      <c r="F268" s="322" t="s">
        <v>2287</v>
      </c>
      <c r="G268" s="378" t="s">
        <v>5281</v>
      </c>
      <c r="H268" s="223" t="str">
        <f t="shared" si="22"/>
        <v>фото</v>
      </c>
      <c r="I268" s="333" t="s">
        <v>2288</v>
      </c>
      <c r="J268" s="334" t="s">
        <v>1452</v>
      </c>
      <c r="K268" s="335" t="s">
        <v>837</v>
      </c>
      <c r="L268" s="336">
        <v>100</v>
      </c>
      <c r="M268" s="379">
        <v>2519</v>
      </c>
      <c r="N268" s="338"/>
      <c r="O268" s="149">
        <f t="shared" si="23"/>
        <v>0</v>
      </c>
      <c r="P268" s="340">
        <f t="shared" si="24"/>
        <v>25.19</v>
      </c>
      <c r="Q268" s="493" t="s">
        <v>3648</v>
      </c>
      <c r="R268" s="224"/>
      <c r="S268" s="372" t="s">
        <v>8065</v>
      </c>
    </row>
    <row r="269" spans="1:19" ht="15.75" x14ac:dyDescent="0.2">
      <c r="A269" s="492">
        <v>249</v>
      </c>
      <c r="B269" s="283">
        <v>8244</v>
      </c>
      <c r="C269" s="377" t="s">
        <v>2289</v>
      </c>
      <c r="D269" s="377"/>
      <c r="E269" s="284" t="s">
        <v>835</v>
      </c>
      <c r="F269" s="322" t="s">
        <v>1616</v>
      </c>
      <c r="G269" s="378" t="s">
        <v>5282</v>
      </c>
      <c r="H269" s="223" t="str">
        <f t="shared" si="22"/>
        <v>фото</v>
      </c>
      <c r="I269" s="333" t="s">
        <v>1617</v>
      </c>
      <c r="J269" s="334" t="s">
        <v>1452</v>
      </c>
      <c r="K269" s="335" t="s">
        <v>837</v>
      </c>
      <c r="L269" s="336">
        <v>100</v>
      </c>
      <c r="M269" s="379">
        <v>1412</v>
      </c>
      <c r="N269" s="338"/>
      <c r="O269" s="149">
        <f t="shared" si="23"/>
        <v>0</v>
      </c>
      <c r="P269" s="340">
        <f t="shared" si="24"/>
        <v>14.12</v>
      </c>
      <c r="Q269" s="493" t="s">
        <v>2289</v>
      </c>
      <c r="R269" s="224"/>
      <c r="S269" s="372" t="s">
        <v>8065</v>
      </c>
    </row>
    <row r="270" spans="1:19" ht="15.75" x14ac:dyDescent="0.2">
      <c r="A270" s="492">
        <v>250</v>
      </c>
      <c r="B270" s="283">
        <v>8245</v>
      </c>
      <c r="C270" s="377" t="s">
        <v>2290</v>
      </c>
      <c r="D270" s="377"/>
      <c r="E270" s="284" t="s">
        <v>835</v>
      </c>
      <c r="F270" s="322" t="s">
        <v>1650</v>
      </c>
      <c r="G270" s="378" t="s">
        <v>3219</v>
      </c>
      <c r="H270" s="223" t="str">
        <f t="shared" si="22"/>
        <v>фото</v>
      </c>
      <c r="I270" s="333" t="s">
        <v>1651</v>
      </c>
      <c r="J270" s="334" t="s">
        <v>1452</v>
      </c>
      <c r="K270" s="335" t="s">
        <v>837</v>
      </c>
      <c r="L270" s="336">
        <v>100</v>
      </c>
      <c r="M270" s="379">
        <v>1497</v>
      </c>
      <c r="N270" s="338"/>
      <c r="O270" s="149">
        <f t="shared" si="23"/>
        <v>0</v>
      </c>
      <c r="P270" s="340">
        <f t="shared" si="24"/>
        <v>14.97</v>
      </c>
      <c r="Q270" s="493" t="s">
        <v>2290</v>
      </c>
      <c r="R270" s="224"/>
      <c r="S270" s="372" t="s">
        <v>8065</v>
      </c>
    </row>
    <row r="271" spans="1:19" ht="15.75" x14ac:dyDescent="0.2">
      <c r="A271" s="492">
        <v>251</v>
      </c>
      <c r="B271" s="283">
        <v>8246</v>
      </c>
      <c r="C271" s="377" t="s">
        <v>2291</v>
      </c>
      <c r="D271" s="377"/>
      <c r="E271" s="284" t="s">
        <v>835</v>
      </c>
      <c r="F271" s="322" t="s">
        <v>1621</v>
      </c>
      <c r="G271" s="378" t="s">
        <v>5283</v>
      </c>
      <c r="H271" s="223" t="str">
        <f t="shared" si="22"/>
        <v>фото</v>
      </c>
      <c r="I271" s="333" t="s">
        <v>1622</v>
      </c>
      <c r="J271" s="334" t="s">
        <v>1452</v>
      </c>
      <c r="K271" s="335" t="s">
        <v>837</v>
      </c>
      <c r="L271" s="336">
        <v>100</v>
      </c>
      <c r="M271" s="379">
        <v>1370</v>
      </c>
      <c r="N271" s="338"/>
      <c r="O271" s="149">
        <f t="shared" si="23"/>
        <v>0</v>
      </c>
      <c r="P271" s="340">
        <f t="shared" si="24"/>
        <v>13.7</v>
      </c>
      <c r="Q271" s="493" t="s">
        <v>2291</v>
      </c>
      <c r="R271" s="224"/>
      <c r="S271" s="372" t="s">
        <v>8065</v>
      </c>
    </row>
    <row r="272" spans="1:19" ht="25.5" x14ac:dyDescent="0.2">
      <c r="A272" s="492">
        <v>252</v>
      </c>
      <c r="B272" s="283">
        <v>8248</v>
      </c>
      <c r="C272" s="377" t="s">
        <v>2292</v>
      </c>
      <c r="D272" s="377"/>
      <c r="E272" s="284" t="s">
        <v>835</v>
      </c>
      <c r="F272" s="322" t="s">
        <v>1652</v>
      </c>
      <c r="G272" s="378" t="s">
        <v>5284</v>
      </c>
      <c r="H272" s="223" t="str">
        <f t="shared" si="22"/>
        <v>фото</v>
      </c>
      <c r="I272" s="333" t="s">
        <v>1653</v>
      </c>
      <c r="J272" s="334" t="s">
        <v>1452</v>
      </c>
      <c r="K272" s="335" t="s">
        <v>837</v>
      </c>
      <c r="L272" s="336">
        <v>100</v>
      </c>
      <c r="M272" s="379">
        <v>1114</v>
      </c>
      <c r="N272" s="338"/>
      <c r="O272" s="149">
        <f t="shared" si="23"/>
        <v>0</v>
      </c>
      <c r="P272" s="340">
        <f t="shared" si="24"/>
        <v>11.14</v>
      </c>
      <c r="Q272" s="493" t="s">
        <v>2292</v>
      </c>
      <c r="R272" s="224"/>
      <c r="S272" s="372" t="s">
        <v>8065</v>
      </c>
    </row>
    <row r="273" spans="1:19" ht="25.5" x14ac:dyDescent="0.2">
      <c r="A273" s="492">
        <v>253</v>
      </c>
      <c r="B273" s="283">
        <v>8249</v>
      </c>
      <c r="C273" s="377" t="s">
        <v>2293</v>
      </c>
      <c r="D273" s="377"/>
      <c r="E273" s="284" t="s">
        <v>835</v>
      </c>
      <c r="F273" s="322" t="s">
        <v>1648</v>
      </c>
      <c r="G273" s="378" t="s">
        <v>5285</v>
      </c>
      <c r="H273" s="223" t="str">
        <f t="shared" si="22"/>
        <v>фото</v>
      </c>
      <c r="I273" s="333" t="s">
        <v>1649</v>
      </c>
      <c r="J273" s="334" t="s">
        <v>1452</v>
      </c>
      <c r="K273" s="335" t="s">
        <v>837</v>
      </c>
      <c r="L273" s="336">
        <v>100</v>
      </c>
      <c r="M273" s="379">
        <v>2562</v>
      </c>
      <c r="N273" s="338"/>
      <c r="O273" s="149">
        <f t="shared" si="23"/>
        <v>0</v>
      </c>
      <c r="P273" s="340">
        <f t="shared" si="24"/>
        <v>25.62</v>
      </c>
      <c r="Q273" s="493" t="s">
        <v>2293</v>
      </c>
      <c r="R273" s="224"/>
      <c r="S273" s="372" t="s">
        <v>8065</v>
      </c>
    </row>
    <row r="274" spans="1:19" ht="25.5" x14ac:dyDescent="0.2">
      <c r="A274" s="492">
        <v>254</v>
      </c>
      <c r="B274" s="283">
        <v>8250</v>
      </c>
      <c r="C274" s="377" t="s">
        <v>3649</v>
      </c>
      <c r="D274" s="377"/>
      <c r="E274" s="284" t="s">
        <v>835</v>
      </c>
      <c r="F274" s="322" t="s">
        <v>2294</v>
      </c>
      <c r="G274" s="378" t="s">
        <v>5286</v>
      </c>
      <c r="H274" s="223" t="str">
        <f t="shared" si="22"/>
        <v>фото</v>
      </c>
      <c r="I274" s="333" t="s">
        <v>2295</v>
      </c>
      <c r="J274" s="334" t="s">
        <v>1443</v>
      </c>
      <c r="K274" s="335" t="s">
        <v>837</v>
      </c>
      <c r="L274" s="336">
        <v>100</v>
      </c>
      <c r="M274" s="379">
        <v>1953</v>
      </c>
      <c r="N274" s="338"/>
      <c r="O274" s="149">
        <f t="shared" si="23"/>
        <v>0</v>
      </c>
      <c r="P274" s="340">
        <f t="shared" si="24"/>
        <v>19.53</v>
      </c>
      <c r="Q274" s="493" t="s">
        <v>3649</v>
      </c>
      <c r="R274" s="224"/>
      <c r="S274" s="372" t="s">
        <v>8065</v>
      </c>
    </row>
    <row r="275" spans="1:19" ht="63.75" x14ac:dyDescent="0.2">
      <c r="A275" s="492">
        <v>255</v>
      </c>
      <c r="B275" s="283">
        <v>9068</v>
      </c>
      <c r="C275" s="377" t="s">
        <v>6653</v>
      </c>
      <c r="D275" s="377"/>
      <c r="E275" s="284" t="s">
        <v>835</v>
      </c>
      <c r="F275" s="322" t="s">
        <v>6237</v>
      </c>
      <c r="G275" s="378" t="s">
        <v>7018</v>
      </c>
      <c r="H275" s="223" t="str">
        <f t="shared" si="22"/>
        <v>фото</v>
      </c>
      <c r="I275" s="333" t="s">
        <v>6449</v>
      </c>
      <c r="J275" s="334" t="s">
        <v>1446</v>
      </c>
      <c r="K275" s="335" t="s">
        <v>837</v>
      </c>
      <c r="L275" s="336">
        <v>100</v>
      </c>
      <c r="M275" s="379">
        <v>2008</v>
      </c>
      <c r="N275" s="338"/>
      <c r="O275" s="149">
        <f t="shared" si="23"/>
        <v>0</v>
      </c>
      <c r="P275" s="340">
        <f t="shared" si="24"/>
        <v>20.079999999999998</v>
      </c>
      <c r="Q275" s="493" t="s">
        <v>6653</v>
      </c>
      <c r="R275" s="224" t="s">
        <v>5840</v>
      </c>
      <c r="S275" s="372" t="s">
        <v>8065</v>
      </c>
    </row>
    <row r="276" spans="1:19" ht="25.5" x14ac:dyDescent="0.2">
      <c r="A276" s="492">
        <v>256</v>
      </c>
      <c r="B276" s="283">
        <v>8251</v>
      </c>
      <c r="C276" s="377" t="s">
        <v>3650</v>
      </c>
      <c r="D276" s="377"/>
      <c r="E276" s="284" t="s">
        <v>835</v>
      </c>
      <c r="F276" s="322" t="s">
        <v>2296</v>
      </c>
      <c r="G276" s="378" t="s">
        <v>3189</v>
      </c>
      <c r="H276" s="223" t="str">
        <f t="shared" si="22"/>
        <v>фото</v>
      </c>
      <c r="I276" s="333" t="s">
        <v>2297</v>
      </c>
      <c r="J276" s="334" t="s">
        <v>1452</v>
      </c>
      <c r="K276" s="335" t="s">
        <v>837</v>
      </c>
      <c r="L276" s="336">
        <v>100</v>
      </c>
      <c r="M276" s="379">
        <v>1489</v>
      </c>
      <c r="N276" s="338"/>
      <c r="O276" s="149">
        <f t="shared" si="23"/>
        <v>0</v>
      </c>
      <c r="P276" s="340">
        <f t="shared" si="24"/>
        <v>14.89</v>
      </c>
      <c r="Q276" s="493" t="s">
        <v>3650</v>
      </c>
      <c r="R276" s="224"/>
      <c r="S276" s="372" t="s">
        <v>8065</v>
      </c>
    </row>
    <row r="277" spans="1:19" ht="15.75" x14ac:dyDescent="0.2">
      <c r="A277" s="492">
        <v>257</v>
      </c>
      <c r="B277" s="283">
        <v>8252</v>
      </c>
      <c r="C277" s="377" t="s">
        <v>2298</v>
      </c>
      <c r="D277" s="377"/>
      <c r="E277" s="284" t="s">
        <v>835</v>
      </c>
      <c r="F277" s="322" t="s">
        <v>1618</v>
      </c>
      <c r="G277" s="378" t="s">
        <v>5287</v>
      </c>
      <c r="H277" s="223" t="str">
        <f t="shared" si="22"/>
        <v>фото</v>
      </c>
      <c r="I277" s="333" t="s">
        <v>1619</v>
      </c>
      <c r="J277" s="334" t="s">
        <v>1452</v>
      </c>
      <c r="K277" s="335" t="s">
        <v>837</v>
      </c>
      <c r="L277" s="336">
        <v>100</v>
      </c>
      <c r="M277" s="379">
        <v>1480</v>
      </c>
      <c r="N277" s="338"/>
      <c r="O277" s="149">
        <f t="shared" si="23"/>
        <v>0</v>
      </c>
      <c r="P277" s="340">
        <f t="shared" si="24"/>
        <v>14.8</v>
      </c>
      <c r="Q277" s="493" t="s">
        <v>2298</v>
      </c>
      <c r="R277" s="224"/>
      <c r="S277" s="372" t="s">
        <v>8065</v>
      </c>
    </row>
    <row r="278" spans="1:19" ht="25.5" x14ac:dyDescent="0.2">
      <c r="A278" s="492">
        <v>258</v>
      </c>
      <c r="B278" s="283">
        <v>8253</v>
      </c>
      <c r="C278" s="377" t="s">
        <v>4359</v>
      </c>
      <c r="D278" s="377"/>
      <c r="E278" s="284" t="s">
        <v>835</v>
      </c>
      <c r="F278" s="322" t="s">
        <v>4360</v>
      </c>
      <c r="G278" s="378" t="s">
        <v>5288</v>
      </c>
      <c r="H278" s="223" t="str">
        <f t="shared" si="22"/>
        <v>фото</v>
      </c>
      <c r="I278" s="333" t="s">
        <v>4361</v>
      </c>
      <c r="J278" s="334" t="s">
        <v>1443</v>
      </c>
      <c r="K278" s="335" t="s">
        <v>837</v>
      </c>
      <c r="L278" s="336">
        <v>100</v>
      </c>
      <c r="M278" s="379">
        <v>1327</v>
      </c>
      <c r="N278" s="338"/>
      <c r="O278" s="149">
        <f t="shared" si="23"/>
        <v>0</v>
      </c>
      <c r="P278" s="340">
        <f t="shared" si="24"/>
        <v>13.27</v>
      </c>
      <c r="Q278" s="493" t="s">
        <v>4359</v>
      </c>
      <c r="R278" s="224"/>
      <c r="S278" s="372" t="s">
        <v>8065</v>
      </c>
    </row>
    <row r="279" spans="1:19" ht="38.25" x14ac:dyDescent="0.2">
      <c r="A279" s="492">
        <v>259</v>
      </c>
      <c r="B279" s="283">
        <v>8254</v>
      </c>
      <c r="C279" s="377" t="s">
        <v>4362</v>
      </c>
      <c r="D279" s="377"/>
      <c r="E279" s="284" t="s">
        <v>835</v>
      </c>
      <c r="F279" s="322" t="s">
        <v>3445</v>
      </c>
      <c r="G279" s="378" t="s">
        <v>5289</v>
      </c>
      <c r="H279" s="223" t="str">
        <f t="shared" si="22"/>
        <v>фото</v>
      </c>
      <c r="I279" s="333" t="s">
        <v>6450</v>
      </c>
      <c r="J279" s="334" t="s">
        <v>1446</v>
      </c>
      <c r="K279" s="335" t="s">
        <v>837</v>
      </c>
      <c r="L279" s="336">
        <v>100</v>
      </c>
      <c r="M279" s="379">
        <v>2179</v>
      </c>
      <c r="N279" s="338"/>
      <c r="O279" s="149">
        <f t="shared" si="23"/>
        <v>0</v>
      </c>
      <c r="P279" s="340">
        <f t="shared" si="24"/>
        <v>21.79</v>
      </c>
      <c r="Q279" s="493" t="s">
        <v>4362</v>
      </c>
      <c r="R279" s="224"/>
      <c r="S279" s="372" t="s">
        <v>8065</v>
      </c>
    </row>
    <row r="280" spans="1:19" ht="15.75" x14ac:dyDescent="0.2">
      <c r="A280" s="492">
        <v>260</v>
      </c>
      <c r="B280" s="283">
        <v>8255</v>
      </c>
      <c r="C280" s="377" t="s">
        <v>3651</v>
      </c>
      <c r="D280" s="377"/>
      <c r="E280" s="284" t="s">
        <v>835</v>
      </c>
      <c r="F280" s="322" t="s">
        <v>3446</v>
      </c>
      <c r="G280" s="378" t="s">
        <v>5290</v>
      </c>
      <c r="H280" s="223" t="str">
        <f t="shared" si="22"/>
        <v>фото</v>
      </c>
      <c r="I280" s="333" t="s">
        <v>1623</v>
      </c>
      <c r="J280" s="334" t="s">
        <v>1452</v>
      </c>
      <c r="K280" s="335" t="s">
        <v>837</v>
      </c>
      <c r="L280" s="336">
        <v>100</v>
      </c>
      <c r="M280" s="379">
        <v>1412</v>
      </c>
      <c r="N280" s="338"/>
      <c r="O280" s="149">
        <f t="shared" si="23"/>
        <v>0</v>
      </c>
      <c r="P280" s="340">
        <f t="shared" si="24"/>
        <v>14.12</v>
      </c>
      <c r="Q280" s="493" t="s">
        <v>3651</v>
      </c>
      <c r="R280" s="224"/>
      <c r="S280" s="372" t="s">
        <v>8065</v>
      </c>
    </row>
    <row r="281" spans="1:19" ht="38.25" x14ac:dyDescent="0.2">
      <c r="A281" s="492">
        <v>261</v>
      </c>
      <c r="B281" s="283">
        <v>8256</v>
      </c>
      <c r="C281" s="377" t="s">
        <v>3652</v>
      </c>
      <c r="D281" s="377"/>
      <c r="E281" s="284" t="s">
        <v>835</v>
      </c>
      <c r="F281" s="322" t="s">
        <v>1624</v>
      </c>
      <c r="G281" s="378" t="s">
        <v>5291</v>
      </c>
      <c r="H281" s="223" t="str">
        <f t="shared" si="22"/>
        <v>фото</v>
      </c>
      <c r="I281" s="333" t="s">
        <v>1625</v>
      </c>
      <c r="J281" s="334" t="s">
        <v>1446</v>
      </c>
      <c r="K281" s="335" t="s">
        <v>837</v>
      </c>
      <c r="L281" s="336">
        <v>100</v>
      </c>
      <c r="M281" s="379">
        <v>1327</v>
      </c>
      <c r="N281" s="338"/>
      <c r="O281" s="149">
        <f t="shared" si="23"/>
        <v>0</v>
      </c>
      <c r="P281" s="340">
        <f t="shared" si="24"/>
        <v>13.27</v>
      </c>
      <c r="Q281" s="493" t="s">
        <v>3652</v>
      </c>
      <c r="R281" s="224"/>
      <c r="S281" s="372" t="s">
        <v>8065</v>
      </c>
    </row>
    <row r="282" spans="1:19" ht="25.5" x14ac:dyDescent="0.2">
      <c r="A282" s="492">
        <v>262</v>
      </c>
      <c r="B282" s="283">
        <v>8258</v>
      </c>
      <c r="C282" s="377" t="s">
        <v>2299</v>
      </c>
      <c r="D282" s="377"/>
      <c r="E282" s="284" t="s">
        <v>835</v>
      </c>
      <c r="F282" s="322" t="s">
        <v>1626</v>
      </c>
      <c r="G282" s="378" t="s">
        <v>5292</v>
      </c>
      <c r="H282" s="223" t="str">
        <f t="shared" si="22"/>
        <v>фото</v>
      </c>
      <c r="I282" s="333" t="s">
        <v>1627</v>
      </c>
      <c r="J282" s="334" t="s">
        <v>1446</v>
      </c>
      <c r="K282" s="335" t="s">
        <v>837</v>
      </c>
      <c r="L282" s="336">
        <v>100</v>
      </c>
      <c r="M282" s="379">
        <v>1327</v>
      </c>
      <c r="N282" s="338"/>
      <c r="O282" s="149">
        <f t="shared" si="23"/>
        <v>0</v>
      </c>
      <c r="P282" s="340">
        <f t="shared" si="24"/>
        <v>13.27</v>
      </c>
      <c r="Q282" s="493" t="s">
        <v>2299</v>
      </c>
      <c r="R282" s="224"/>
      <c r="S282" s="372" t="s">
        <v>8065</v>
      </c>
    </row>
    <row r="283" spans="1:19" ht="25.5" x14ac:dyDescent="0.2">
      <c r="A283" s="492">
        <v>263</v>
      </c>
      <c r="B283" s="283">
        <v>8259</v>
      </c>
      <c r="C283" s="377" t="s">
        <v>4363</v>
      </c>
      <c r="D283" s="377"/>
      <c r="E283" s="284" t="s">
        <v>835</v>
      </c>
      <c r="F283" s="322" t="s">
        <v>4364</v>
      </c>
      <c r="G283" s="378" t="s">
        <v>5293</v>
      </c>
      <c r="H283" s="223" t="str">
        <f t="shared" si="22"/>
        <v>фото</v>
      </c>
      <c r="I283" s="333" t="s">
        <v>4365</v>
      </c>
      <c r="J283" s="334" t="s">
        <v>1443</v>
      </c>
      <c r="K283" s="335" t="s">
        <v>837</v>
      </c>
      <c r="L283" s="336">
        <v>100</v>
      </c>
      <c r="M283" s="379">
        <v>1412</v>
      </c>
      <c r="N283" s="338"/>
      <c r="O283" s="149">
        <f t="shared" si="23"/>
        <v>0</v>
      </c>
      <c r="P283" s="340">
        <f t="shared" si="24"/>
        <v>14.12</v>
      </c>
      <c r="Q283" s="493" t="s">
        <v>4363</v>
      </c>
      <c r="R283" s="224"/>
      <c r="S283" s="372" t="s">
        <v>8065</v>
      </c>
    </row>
    <row r="284" spans="1:19" ht="15.75" x14ac:dyDescent="0.2">
      <c r="A284" s="492">
        <v>264</v>
      </c>
      <c r="B284" s="283">
        <v>8260</v>
      </c>
      <c r="C284" s="377" t="s">
        <v>2300</v>
      </c>
      <c r="D284" s="377"/>
      <c r="E284" s="284" t="s">
        <v>835</v>
      </c>
      <c r="F284" s="322" t="s">
        <v>1628</v>
      </c>
      <c r="G284" s="378" t="s">
        <v>5294</v>
      </c>
      <c r="H284" s="223" t="str">
        <f t="shared" si="22"/>
        <v>фото</v>
      </c>
      <c r="I284" s="333" t="s">
        <v>1629</v>
      </c>
      <c r="J284" s="334" t="s">
        <v>1443</v>
      </c>
      <c r="K284" s="335" t="s">
        <v>837</v>
      </c>
      <c r="L284" s="336">
        <v>100</v>
      </c>
      <c r="M284" s="379">
        <v>1327</v>
      </c>
      <c r="N284" s="338"/>
      <c r="O284" s="149">
        <f t="shared" si="23"/>
        <v>0</v>
      </c>
      <c r="P284" s="340">
        <f t="shared" si="24"/>
        <v>13.27</v>
      </c>
      <c r="Q284" s="493" t="s">
        <v>2300</v>
      </c>
      <c r="R284" s="224"/>
      <c r="S284" s="372" t="s">
        <v>8065</v>
      </c>
    </row>
    <row r="285" spans="1:19" ht="15.75" x14ac:dyDescent="0.2">
      <c r="A285" s="492">
        <v>265</v>
      </c>
      <c r="B285" s="283">
        <v>8261</v>
      </c>
      <c r="C285" s="377" t="s">
        <v>2301</v>
      </c>
      <c r="D285" s="377"/>
      <c r="E285" s="284" t="s">
        <v>835</v>
      </c>
      <c r="F285" s="322" t="s">
        <v>1632</v>
      </c>
      <c r="G285" s="378" t="s">
        <v>5295</v>
      </c>
      <c r="H285" s="223" t="str">
        <f t="shared" si="22"/>
        <v>фото</v>
      </c>
      <c r="I285" s="333" t="s">
        <v>1633</v>
      </c>
      <c r="J285" s="334" t="s">
        <v>1452</v>
      </c>
      <c r="K285" s="335" t="s">
        <v>837</v>
      </c>
      <c r="L285" s="336">
        <v>100</v>
      </c>
      <c r="M285" s="379">
        <v>1617</v>
      </c>
      <c r="N285" s="338"/>
      <c r="O285" s="149">
        <f t="shared" si="23"/>
        <v>0</v>
      </c>
      <c r="P285" s="340">
        <f t="shared" si="24"/>
        <v>16.170000000000002</v>
      </c>
      <c r="Q285" s="493" t="s">
        <v>2301</v>
      </c>
      <c r="R285" s="224"/>
      <c r="S285" s="372" t="s">
        <v>8065</v>
      </c>
    </row>
    <row r="286" spans="1:19" ht="25.5" x14ac:dyDescent="0.2">
      <c r="A286" s="492">
        <v>266</v>
      </c>
      <c r="B286" s="283">
        <v>8263</v>
      </c>
      <c r="C286" s="377" t="s">
        <v>2302</v>
      </c>
      <c r="D286" s="377"/>
      <c r="E286" s="284" t="s">
        <v>835</v>
      </c>
      <c r="F286" s="322" t="s">
        <v>1630</v>
      </c>
      <c r="G286" s="378" t="s">
        <v>5296</v>
      </c>
      <c r="H286" s="223" t="str">
        <f t="shared" si="22"/>
        <v>фото</v>
      </c>
      <c r="I286" s="333" t="s">
        <v>1631</v>
      </c>
      <c r="J286" s="334" t="s">
        <v>1452</v>
      </c>
      <c r="K286" s="335" t="s">
        <v>837</v>
      </c>
      <c r="L286" s="336">
        <v>100</v>
      </c>
      <c r="M286" s="379">
        <v>1327</v>
      </c>
      <c r="N286" s="338"/>
      <c r="O286" s="149">
        <f t="shared" si="23"/>
        <v>0</v>
      </c>
      <c r="P286" s="340">
        <f t="shared" si="24"/>
        <v>13.27</v>
      </c>
      <c r="Q286" s="493" t="s">
        <v>2302</v>
      </c>
      <c r="R286" s="224"/>
      <c r="S286" s="372" t="s">
        <v>8065</v>
      </c>
    </row>
    <row r="287" spans="1:19" ht="15.75" x14ac:dyDescent="0.2">
      <c r="A287" s="492">
        <v>267</v>
      </c>
      <c r="B287" s="283">
        <v>8266</v>
      </c>
      <c r="C287" s="377" t="s">
        <v>2303</v>
      </c>
      <c r="D287" s="377"/>
      <c r="E287" s="284" t="s">
        <v>835</v>
      </c>
      <c r="F287" s="322" t="s">
        <v>1635</v>
      </c>
      <c r="G287" s="378" t="s">
        <v>5297</v>
      </c>
      <c r="H287" s="223" t="str">
        <f t="shared" si="22"/>
        <v>фото</v>
      </c>
      <c r="I287" s="333" t="s">
        <v>1636</v>
      </c>
      <c r="J287" s="334" t="s">
        <v>1443</v>
      </c>
      <c r="K287" s="335" t="s">
        <v>837</v>
      </c>
      <c r="L287" s="336">
        <v>100</v>
      </c>
      <c r="M287" s="379">
        <v>1199</v>
      </c>
      <c r="N287" s="338"/>
      <c r="O287" s="149">
        <f t="shared" si="23"/>
        <v>0</v>
      </c>
      <c r="P287" s="340">
        <f t="shared" si="24"/>
        <v>11.99</v>
      </c>
      <c r="Q287" s="493" t="s">
        <v>2303</v>
      </c>
      <c r="R287" s="224"/>
      <c r="S287" s="372" t="s">
        <v>8065</v>
      </c>
    </row>
    <row r="288" spans="1:19" ht="25.5" x14ac:dyDescent="0.2">
      <c r="A288" s="492">
        <v>268</v>
      </c>
      <c r="B288" s="283">
        <v>7912</v>
      </c>
      <c r="C288" s="377" t="s">
        <v>8066</v>
      </c>
      <c r="D288" s="377"/>
      <c r="E288" s="505" t="s">
        <v>835</v>
      </c>
      <c r="F288" s="323" t="s">
        <v>8067</v>
      </c>
      <c r="G288" s="380" t="s">
        <v>8290</v>
      </c>
      <c r="H288" s="223" t="str">
        <f t="shared" si="22"/>
        <v>фото</v>
      </c>
      <c r="I288" s="333" t="s">
        <v>8068</v>
      </c>
      <c r="J288" s="334" t="s">
        <v>1459</v>
      </c>
      <c r="K288" s="335" t="s">
        <v>837</v>
      </c>
      <c r="L288" s="336">
        <v>100</v>
      </c>
      <c r="M288" s="379">
        <v>1387</v>
      </c>
      <c r="N288" s="338"/>
      <c r="O288" s="149">
        <f t="shared" si="23"/>
        <v>0</v>
      </c>
      <c r="P288" s="340">
        <f t="shared" si="24"/>
        <v>13.87</v>
      </c>
      <c r="Q288" s="493" t="s">
        <v>8066</v>
      </c>
      <c r="R288" s="224" t="s">
        <v>7296</v>
      </c>
      <c r="S288" s="372" t="s">
        <v>8065</v>
      </c>
    </row>
    <row r="289" spans="1:19" ht="15.75" x14ac:dyDescent="0.2">
      <c r="A289" s="492">
        <v>269</v>
      </c>
      <c r="B289" s="283">
        <v>8267</v>
      </c>
      <c r="C289" s="377" t="s">
        <v>2304</v>
      </c>
      <c r="D289" s="377"/>
      <c r="E289" s="284" t="s">
        <v>835</v>
      </c>
      <c r="F289" s="322" t="s">
        <v>1634</v>
      </c>
      <c r="G289" s="378" t="s">
        <v>5298</v>
      </c>
      <c r="H289" s="223" t="str">
        <f t="shared" si="22"/>
        <v>фото</v>
      </c>
      <c r="I289" s="333" t="s">
        <v>70</v>
      </c>
      <c r="J289" s="334" t="s">
        <v>1452</v>
      </c>
      <c r="K289" s="335" t="s">
        <v>837</v>
      </c>
      <c r="L289" s="336">
        <v>100</v>
      </c>
      <c r="M289" s="379">
        <v>1353</v>
      </c>
      <c r="N289" s="338"/>
      <c r="O289" s="149">
        <f t="shared" si="23"/>
        <v>0</v>
      </c>
      <c r="P289" s="340">
        <f t="shared" si="24"/>
        <v>13.53</v>
      </c>
      <c r="Q289" s="493" t="s">
        <v>2304</v>
      </c>
      <c r="R289" s="224"/>
      <c r="S289" s="372" t="s">
        <v>8065</v>
      </c>
    </row>
    <row r="290" spans="1:19" ht="15.75" x14ac:dyDescent="0.2">
      <c r="A290" s="492">
        <v>270</v>
      </c>
      <c r="B290" s="283">
        <v>8269</v>
      </c>
      <c r="C290" s="377" t="s">
        <v>2305</v>
      </c>
      <c r="D290" s="377"/>
      <c r="E290" s="284" t="s">
        <v>835</v>
      </c>
      <c r="F290" s="322" t="s">
        <v>1638</v>
      </c>
      <c r="G290" s="378" t="s">
        <v>3955</v>
      </c>
      <c r="H290" s="223" t="str">
        <f t="shared" si="22"/>
        <v>фото</v>
      </c>
      <c r="I290" s="333" t="s">
        <v>1636</v>
      </c>
      <c r="J290" s="334" t="s">
        <v>1452</v>
      </c>
      <c r="K290" s="335" t="s">
        <v>837</v>
      </c>
      <c r="L290" s="336">
        <v>100</v>
      </c>
      <c r="M290" s="379">
        <v>1412</v>
      </c>
      <c r="N290" s="338"/>
      <c r="O290" s="149">
        <f t="shared" si="23"/>
        <v>0</v>
      </c>
      <c r="P290" s="340">
        <f t="shared" si="24"/>
        <v>14.12</v>
      </c>
      <c r="Q290" s="493" t="s">
        <v>2305</v>
      </c>
      <c r="R290" s="224"/>
      <c r="S290" s="372" t="s">
        <v>8065</v>
      </c>
    </row>
    <row r="291" spans="1:19" ht="76.5" x14ac:dyDescent="0.2">
      <c r="A291" s="492">
        <v>271</v>
      </c>
      <c r="B291" s="283">
        <v>8270</v>
      </c>
      <c r="C291" s="377" t="s">
        <v>3653</v>
      </c>
      <c r="D291" s="377"/>
      <c r="E291" s="284" t="s">
        <v>835</v>
      </c>
      <c r="F291" s="322" t="s">
        <v>2306</v>
      </c>
      <c r="G291" s="378" t="s">
        <v>5299</v>
      </c>
      <c r="H291" s="223" t="str">
        <f t="shared" si="22"/>
        <v>фото</v>
      </c>
      <c r="I291" s="333" t="s">
        <v>6451</v>
      </c>
      <c r="J291" s="334" t="s">
        <v>1452</v>
      </c>
      <c r="K291" s="335" t="s">
        <v>837</v>
      </c>
      <c r="L291" s="336">
        <v>100</v>
      </c>
      <c r="M291" s="379">
        <v>1327</v>
      </c>
      <c r="N291" s="338"/>
      <c r="O291" s="149">
        <f t="shared" si="23"/>
        <v>0</v>
      </c>
      <c r="P291" s="340">
        <f t="shared" si="24"/>
        <v>13.27</v>
      </c>
      <c r="Q291" s="493" t="s">
        <v>3653</v>
      </c>
      <c r="R291" s="224"/>
      <c r="S291" s="372" t="s">
        <v>8065</v>
      </c>
    </row>
    <row r="292" spans="1:19" ht="15.75" x14ac:dyDescent="0.2">
      <c r="A292" s="492">
        <v>272</v>
      </c>
      <c r="B292" s="283">
        <v>8271</v>
      </c>
      <c r="C292" s="377" t="s">
        <v>2307</v>
      </c>
      <c r="D292" s="377"/>
      <c r="E292" s="284" t="s">
        <v>835</v>
      </c>
      <c r="F292" s="322" t="s">
        <v>1639</v>
      </c>
      <c r="G292" s="378" t="s">
        <v>5300</v>
      </c>
      <c r="H292" s="223" t="str">
        <f t="shared" si="22"/>
        <v>фото</v>
      </c>
      <c r="I292" s="333" t="s">
        <v>1640</v>
      </c>
      <c r="J292" s="334" t="s">
        <v>1446</v>
      </c>
      <c r="K292" s="335" t="s">
        <v>837</v>
      </c>
      <c r="L292" s="336">
        <v>100</v>
      </c>
      <c r="M292" s="379">
        <v>1463</v>
      </c>
      <c r="N292" s="338"/>
      <c r="O292" s="149">
        <f t="shared" si="23"/>
        <v>0</v>
      </c>
      <c r="P292" s="340">
        <f t="shared" si="24"/>
        <v>14.63</v>
      </c>
      <c r="Q292" s="493" t="s">
        <v>2307</v>
      </c>
      <c r="R292" s="224"/>
      <c r="S292" s="372" t="s">
        <v>8065</v>
      </c>
    </row>
    <row r="293" spans="1:19" ht="25.5" x14ac:dyDescent="0.2">
      <c r="A293" s="492">
        <v>273</v>
      </c>
      <c r="B293" s="283">
        <v>8272</v>
      </c>
      <c r="C293" s="377" t="s">
        <v>2308</v>
      </c>
      <c r="D293" s="377"/>
      <c r="E293" s="284" t="s">
        <v>835</v>
      </c>
      <c r="F293" s="322" t="s">
        <v>1641</v>
      </c>
      <c r="G293" s="378" t="s">
        <v>7019</v>
      </c>
      <c r="H293" s="223" t="str">
        <f t="shared" si="22"/>
        <v>фото</v>
      </c>
      <c r="I293" s="333" t="s">
        <v>1642</v>
      </c>
      <c r="J293" s="334" t="s">
        <v>1459</v>
      </c>
      <c r="K293" s="335" t="s">
        <v>837</v>
      </c>
      <c r="L293" s="336">
        <v>100</v>
      </c>
      <c r="M293" s="379">
        <v>1668</v>
      </c>
      <c r="N293" s="338"/>
      <c r="O293" s="149">
        <f t="shared" si="23"/>
        <v>0</v>
      </c>
      <c r="P293" s="340">
        <f t="shared" si="24"/>
        <v>16.68</v>
      </c>
      <c r="Q293" s="493" t="s">
        <v>2308</v>
      </c>
      <c r="R293" s="224"/>
      <c r="S293" s="372" t="s">
        <v>8065</v>
      </c>
    </row>
    <row r="294" spans="1:19" ht="15.75" x14ac:dyDescent="0.2">
      <c r="A294" s="492">
        <v>274</v>
      </c>
      <c r="B294" s="283">
        <v>8090</v>
      </c>
      <c r="C294" s="377" t="s">
        <v>2309</v>
      </c>
      <c r="D294" s="377"/>
      <c r="E294" s="284" t="s">
        <v>835</v>
      </c>
      <c r="F294" s="322" t="s">
        <v>1643</v>
      </c>
      <c r="G294" s="378" t="s">
        <v>7020</v>
      </c>
      <c r="H294" s="223" t="str">
        <f t="shared" si="22"/>
        <v>фото</v>
      </c>
      <c r="I294" s="333" t="s">
        <v>1644</v>
      </c>
      <c r="J294" s="334" t="s">
        <v>1446</v>
      </c>
      <c r="K294" s="335" t="s">
        <v>837</v>
      </c>
      <c r="L294" s="336">
        <v>100</v>
      </c>
      <c r="M294" s="379">
        <v>2094</v>
      </c>
      <c r="N294" s="338"/>
      <c r="O294" s="149">
        <f t="shared" si="23"/>
        <v>0</v>
      </c>
      <c r="P294" s="340">
        <f t="shared" si="24"/>
        <v>20.94</v>
      </c>
      <c r="Q294" s="493" t="s">
        <v>2309</v>
      </c>
      <c r="R294" s="224"/>
      <c r="S294" s="372" t="s">
        <v>8065</v>
      </c>
    </row>
    <row r="295" spans="1:19" ht="63.75" x14ac:dyDescent="0.2">
      <c r="A295" s="492">
        <v>275</v>
      </c>
      <c r="B295" s="283">
        <v>7942</v>
      </c>
      <c r="C295" s="377" t="s">
        <v>8066</v>
      </c>
      <c r="D295" s="377"/>
      <c r="E295" s="505" t="s">
        <v>835</v>
      </c>
      <c r="F295" s="323" t="s">
        <v>8069</v>
      </c>
      <c r="G295" s="380" t="s">
        <v>8291</v>
      </c>
      <c r="H295" s="223" t="str">
        <f t="shared" si="22"/>
        <v>фото</v>
      </c>
      <c r="I295" s="333" t="s">
        <v>8070</v>
      </c>
      <c r="J295" s="334"/>
      <c r="K295" s="335" t="s">
        <v>874</v>
      </c>
      <c r="L295" s="336">
        <v>100</v>
      </c>
      <c r="M295" s="379">
        <v>3541</v>
      </c>
      <c r="N295" s="338"/>
      <c r="O295" s="149">
        <f t="shared" si="23"/>
        <v>0</v>
      </c>
      <c r="P295" s="340">
        <f t="shared" si="24"/>
        <v>35.409999999999997</v>
      </c>
      <c r="Q295" s="493" t="s">
        <v>8066</v>
      </c>
      <c r="R295" s="224" t="s">
        <v>7296</v>
      </c>
      <c r="S295" s="372" t="s">
        <v>8065</v>
      </c>
    </row>
    <row r="296" spans="1:19" ht="15.75" x14ac:dyDescent="0.2">
      <c r="A296" s="492">
        <v>276</v>
      </c>
      <c r="B296" s="283">
        <v>8273</v>
      </c>
      <c r="C296" s="377" t="s">
        <v>2310</v>
      </c>
      <c r="D296" s="377"/>
      <c r="E296" s="284" t="s">
        <v>835</v>
      </c>
      <c r="F296" s="322" t="s">
        <v>1645</v>
      </c>
      <c r="G296" s="378" t="s">
        <v>3261</v>
      </c>
      <c r="H296" s="223" t="str">
        <f t="shared" si="22"/>
        <v>фото</v>
      </c>
      <c r="I296" s="333" t="s">
        <v>461</v>
      </c>
      <c r="J296" s="334" t="s">
        <v>1452</v>
      </c>
      <c r="K296" s="335" t="s">
        <v>837</v>
      </c>
      <c r="L296" s="336">
        <v>100</v>
      </c>
      <c r="M296" s="379">
        <v>1540</v>
      </c>
      <c r="N296" s="338"/>
      <c r="O296" s="149">
        <f t="shared" si="23"/>
        <v>0</v>
      </c>
      <c r="P296" s="340">
        <f t="shared" si="24"/>
        <v>15.4</v>
      </c>
      <c r="Q296" s="493" t="s">
        <v>2310</v>
      </c>
      <c r="R296" s="224"/>
      <c r="S296" s="372" t="s">
        <v>8065</v>
      </c>
    </row>
    <row r="297" spans="1:19" ht="51" x14ac:dyDescent="0.2">
      <c r="A297" s="492">
        <v>277</v>
      </c>
      <c r="B297" s="283">
        <v>8274</v>
      </c>
      <c r="C297" s="377" t="s">
        <v>2311</v>
      </c>
      <c r="D297" s="377"/>
      <c r="E297" s="284" t="s">
        <v>835</v>
      </c>
      <c r="F297" s="322" t="s">
        <v>3447</v>
      </c>
      <c r="G297" s="378" t="s">
        <v>5301</v>
      </c>
      <c r="H297" s="223" t="str">
        <f t="shared" si="22"/>
        <v>фото</v>
      </c>
      <c r="I297" s="333" t="s">
        <v>6452</v>
      </c>
      <c r="J297" s="334" t="s">
        <v>1446</v>
      </c>
      <c r="K297" s="335" t="s">
        <v>837</v>
      </c>
      <c r="L297" s="336">
        <v>100</v>
      </c>
      <c r="M297" s="379">
        <v>2179</v>
      </c>
      <c r="N297" s="338"/>
      <c r="O297" s="149">
        <f t="shared" si="23"/>
        <v>0</v>
      </c>
      <c r="P297" s="340">
        <f t="shared" si="24"/>
        <v>21.79</v>
      </c>
      <c r="Q297" s="493" t="s">
        <v>2311</v>
      </c>
      <c r="R297" s="224"/>
      <c r="S297" s="372" t="s">
        <v>8065</v>
      </c>
    </row>
    <row r="298" spans="1:19" ht="51" x14ac:dyDescent="0.2">
      <c r="A298" s="492">
        <v>278</v>
      </c>
      <c r="B298" s="283">
        <v>8616</v>
      </c>
      <c r="C298" s="377" t="s">
        <v>4485</v>
      </c>
      <c r="D298" s="377"/>
      <c r="E298" s="284" t="s">
        <v>835</v>
      </c>
      <c r="F298" s="322" t="s">
        <v>3469</v>
      </c>
      <c r="G298" s="378" t="s">
        <v>5566</v>
      </c>
      <c r="H298" s="223" t="str">
        <f t="shared" si="22"/>
        <v>фото</v>
      </c>
      <c r="I298" s="333" t="s">
        <v>6453</v>
      </c>
      <c r="J298" s="334" t="s">
        <v>1446</v>
      </c>
      <c r="K298" s="335" t="s">
        <v>837</v>
      </c>
      <c r="L298" s="336">
        <v>100</v>
      </c>
      <c r="M298" s="379">
        <v>1732</v>
      </c>
      <c r="N298" s="338"/>
      <c r="O298" s="149">
        <f t="shared" si="23"/>
        <v>0</v>
      </c>
      <c r="P298" s="340">
        <f t="shared" si="24"/>
        <v>17.32</v>
      </c>
      <c r="Q298" s="493" t="s">
        <v>4485</v>
      </c>
      <c r="R298" s="224" t="s">
        <v>5840</v>
      </c>
      <c r="S298" s="372" t="s">
        <v>8065</v>
      </c>
    </row>
    <row r="299" spans="1:19" ht="15.75" x14ac:dyDescent="0.2">
      <c r="A299" s="492">
        <v>279</v>
      </c>
      <c r="B299" s="283">
        <v>8275</v>
      </c>
      <c r="C299" s="377" t="s">
        <v>2312</v>
      </c>
      <c r="D299" s="377"/>
      <c r="E299" s="284" t="s">
        <v>835</v>
      </c>
      <c r="F299" s="322" t="s">
        <v>1647</v>
      </c>
      <c r="G299" s="378" t="s">
        <v>5302</v>
      </c>
      <c r="H299" s="223" t="str">
        <f t="shared" si="22"/>
        <v>фото</v>
      </c>
      <c r="I299" s="333" t="s">
        <v>461</v>
      </c>
      <c r="J299" s="334" t="s">
        <v>1452</v>
      </c>
      <c r="K299" s="335" t="s">
        <v>837</v>
      </c>
      <c r="L299" s="336">
        <v>100</v>
      </c>
      <c r="M299" s="379">
        <v>1668</v>
      </c>
      <c r="N299" s="338"/>
      <c r="O299" s="149">
        <f t="shared" si="23"/>
        <v>0</v>
      </c>
      <c r="P299" s="340">
        <f t="shared" si="24"/>
        <v>16.68</v>
      </c>
      <c r="Q299" s="493" t="s">
        <v>2312</v>
      </c>
      <c r="R299" s="224"/>
      <c r="S299" s="372" t="s">
        <v>8065</v>
      </c>
    </row>
    <row r="300" spans="1:19" ht="15.75" x14ac:dyDescent="0.2">
      <c r="A300" s="492">
        <v>280</v>
      </c>
      <c r="B300" s="283">
        <v>8276</v>
      </c>
      <c r="C300" s="377" t="s">
        <v>2313</v>
      </c>
      <c r="D300" s="377"/>
      <c r="E300" s="284" t="s">
        <v>835</v>
      </c>
      <c r="F300" s="322" t="s">
        <v>1646</v>
      </c>
      <c r="G300" s="378" t="s">
        <v>5303</v>
      </c>
      <c r="H300" s="223" t="str">
        <f t="shared" si="22"/>
        <v>фото</v>
      </c>
      <c r="I300" s="333" t="s">
        <v>461</v>
      </c>
      <c r="J300" s="334" t="s">
        <v>1443</v>
      </c>
      <c r="K300" s="335" t="s">
        <v>837</v>
      </c>
      <c r="L300" s="336">
        <v>100</v>
      </c>
      <c r="M300" s="379">
        <v>1540</v>
      </c>
      <c r="N300" s="338"/>
      <c r="O300" s="149">
        <f t="shared" si="23"/>
        <v>0</v>
      </c>
      <c r="P300" s="340">
        <f t="shared" si="24"/>
        <v>15.4</v>
      </c>
      <c r="Q300" s="493" t="s">
        <v>2313</v>
      </c>
      <c r="R300" s="224"/>
      <c r="S300" s="372" t="s">
        <v>8065</v>
      </c>
    </row>
    <row r="301" spans="1:19" ht="15.75" x14ac:dyDescent="0.2">
      <c r="A301" s="492">
        <v>281</v>
      </c>
      <c r="B301" s="283">
        <v>8277</v>
      </c>
      <c r="C301" s="377" t="s">
        <v>2314</v>
      </c>
      <c r="D301" s="377"/>
      <c r="E301" s="284" t="s">
        <v>835</v>
      </c>
      <c r="F301" s="322" t="s">
        <v>1620</v>
      </c>
      <c r="G301" s="378" t="s">
        <v>5304</v>
      </c>
      <c r="H301" s="223" t="str">
        <f t="shared" si="22"/>
        <v>фото</v>
      </c>
      <c r="I301" s="333" t="s">
        <v>889</v>
      </c>
      <c r="J301" s="334" t="s">
        <v>1452</v>
      </c>
      <c r="K301" s="335" t="s">
        <v>837</v>
      </c>
      <c r="L301" s="336">
        <v>100</v>
      </c>
      <c r="M301" s="379">
        <v>1327</v>
      </c>
      <c r="N301" s="338"/>
      <c r="O301" s="149">
        <f t="shared" si="23"/>
        <v>0</v>
      </c>
      <c r="P301" s="340">
        <f t="shared" si="24"/>
        <v>13.27</v>
      </c>
      <c r="Q301" s="493" t="s">
        <v>2314</v>
      </c>
      <c r="R301" s="224"/>
      <c r="S301" s="372" t="s">
        <v>8065</v>
      </c>
    </row>
    <row r="302" spans="1:19" ht="25.5" x14ac:dyDescent="0.2">
      <c r="A302" s="492">
        <v>282</v>
      </c>
      <c r="B302" s="283">
        <v>8053</v>
      </c>
      <c r="C302" s="377" t="s">
        <v>6654</v>
      </c>
      <c r="D302" s="377"/>
      <c r="E302" s="284" t="s">
        <v>835</v>
      </c>
      <c r="F302" s="322" t="s">
        <v>6238</v>
      </c>
      <c r="G302" s="378" t="s">
        <v>7021</v>
      </c>
      <c r="H302" s="223" t="str">
        <f t="shared" si="22"/>
        <v>фото</v>
      </c>
      <c r="I302" s="333" t="s">
        <v>6454</v>
      </c>
      <c r="J302" s="334" t="s">
        <v>1446</v>
      </c>
      <c r="K302" s="335" t="s">
        <v>837</v>
      </c>
      <c r="L302" s="336">
        <v>100</v>
      </c>
      <c r="M302" s="379">
        <v>1374</v>
      </c>
      <c r="N302" s="338"/>
      <c r="O302" s="149">
        <f t="shared" si="23"/>
        <v>0</v>
      </c>
      <c r="P302" s="340">
        <f t="shared" si="24"/>
        <v>13.74</v>
      </c>
      <c r="Q302" s="493" t="s">
        <v>6654</v>
      </c>
      <c r="R302" s="224" t="s">
        <v>5840</v>
      </c>
      <c r="S302" s="372" t="s">
        <v>8065</v>
      </c>
    </row>
    <row r="303" spans="1:19" ht="15" x14ac:dyDescent="0.2">
      <c r="A303" s="491">
        <v>283</v>
      </c>
      <c r="B303" s="472"/>
      <c r="C303" s="329"/>
      <c r="D303" s="329"/>
      <c r="E303" s="286" t="s">
        <v>1654</v>
      </c>
      <c r="F303" s="473"/>
      <c r="G303" s="324"/>
      <c r="H303" s="473"/>
      <c r="I303" s="324"/>
      <c r="J303" s="324"/>
      <c r="K303" s="324"/>
      <c r="L303" s="324"/>
      <c r="M303" s="324"/>
      <c r="N303" s="324"/>
      <c r="O303" s="324"/>
      <c r="P303" s="324"/>
      <c r="Q303" s="330"/>
      <c r="R303" s="324"/>
      <c r="S303" s="474"/>
    </row>
    <row r="304" spans="1:19" ht="25.5" x14ac:dyDescent="0.2">
      <c r="A304" s="492">
        <v>284</v>
      </c>
      <c r="B304" s="283">
        <v>8411</v>
      </c>
      <c r="C304" s="377" t="s">
        <v>2315</v>
      </c>
      <c r="D304" s="377"/>
      <c r="E304" s="284" t="s">
        <v>835</v>
      </c>
      <c r="F304" s="322" t="s">
        <v>1657</v>
      </c>
      <c r="G304" s="378" t="s">
        <v>5409</v>
      </c>
      <c r="H304" s="223" t="str">
        <f t="shared" ref="H304:H339" si="25">HYPERLINK("http://www.gardenbulbs.ru/images/summer_CL/thumbnails/"&amp;C304&amp;".jpg","фото")</f>
        <v>фото</v>
      </c>
      <c r="I304" s="333" t="s">
        <v>1658</v>
      </c>
      <c r="J304" s="334" t="s">
        <v>1496</v>
      </c>
      <c r="K304" s="335" t="s">
        <v>837</v>
      </c>
      <c r="L304" s="336">
        <v>100</v>
      </c>
      <c r="M304" s="379">
        <v>1327</v>
      </c>
      <c r="N304" s="338"/>
      <c r="O304" s="149">
        <f t="shared" ref="O304:O339" si="26">IF(ISERROR(N304*M304),0,N304*M304)</f>
        <v>0</v>
      </c>
      <c r="P304" s="340">
        <f t="shared" ref="P304:P339" si="27">ROUND(M304/L304,2)</f>
        <v>13.27</v>
      </c>
      <c r="Q304" s="493" t="s">
        <v>2315</v>
      </c>
      <c r="R304" s="224"/>
      <c r="S304" s="372" t="s">
        <v>8071</v>
      </c>
    </row>
    <row r="305" spans="1:19" ht="38.25" x14ac:dyDescent="0.2">
      <c r="A305" s="492">
        <v>285</v>
      </c>
      <c r="B305" s="283">
        <v>8412</v>
      </c>
      <c r="C305" s="377" t="s">
        <v>2316</v>
      </c>
      <c r="D305" s="377"/>
      <c r="E305" s="284" t="s">
        <v>835</v>
      </c>
      <c r="F305" s="322" t="s">
        <v>1659</v>
      </c>
      <c r="G305" s="378" t="s">
        <v>3166</v>
      </c>
      <c r="H305" s="223" t="str">
        <f t="shared" si="25"/>
        <v>фото</v>
      </c>
      <c r="I305" s="333" t="s">
        <v>6455</v>
      </c>
      <c r="J305" s="334" t="s">
        <v>1443</v>
      </c>
      <c r="K305" s="335" t="s">
        <v>837</v>
      </c>
      <c r="L305" s="336">
        <v>100</v>
      </c>
      <c r="M305" s="379">
        <v>1825</v>
      </c>
      <c r="N305" s="338"/>
      <c r="O305" s="149">
        <f t="shared" si="26"/>
        <v>0</v>
      </c>
      <c r="P305" s="340">
        <f t="shared" si="27"/>
        <v>18.25</v>
      </c>
      <c r="Q305" s="493" t="s">
        <v>2316</v>
      </c>
      <c r="R305" s="224"/>
      <c r="S305" s="372" t="s">
        <v>8071</v>
      </c>
    </row>
    <row r="306" spans="1:19" ht="15.75" x14ac:dyDescent="0.2">
      <c r="A306" s="492">
        <v>286</v>
      </c>
      <c r="B306" s="283">
        <v>8413</v>
      </c>
      <c r="C306" s="377" t="s">
        <v>2317</v>
      </c>
      <c r="D306" s="377"/>
      <c r="E306" s="284" t="s">
        <v>835</v>
      </c>
      <c r="F306" s="322" t="s">
        <v>1655</v>
      </c>
      <c r="G306" s="378" t="s">
        <v>5410</v>
      </c>
      <c r="H306" s="223" t="str">
        <f t="shared" si="25"/>
        <v>фото</v>
      </c>
      <c r="I306" s="333" t="s">
        <v>1656</v>
      </c>
      <c r="J306" s="334" t="s">
        <v>1443</v>
      </c>
      <c r="K306" s="335" t="s">
        <v>837</v>
      </c>
      <c r="L306" s="336">
        <v>100</v>
      </c>
      <c r="M306" s="379">
        <v>1625</v>
      </c>
      <c r="N306" s="338"/>
      <c r="O306" s="149">
        <f t="shared" si="26"/>
        <v>0</v>
      </c>
      <c r="P306" s="340">
        <f t="shared" si="27"/>
        <v>16.25</v>
      </c>
      <c r="Q306" s="493" t="s">
        <v>2317</v>
      </c>
      <c r="R306" s="224"/>
      <c r="S306" s="372" t="s">
        <v>8071</v>
      </c>
    </row>
    <row r="307" spans="1:19" ht="25.5" x14ac:dyDescent="0.2">
      <c r="A307" s="492">
        <v>287</v>
      </c>
      <c r="B307" s="283">
        <v>8117</v>
      </c>
      <c r="C307" s="377" t="s">
        <v>6655</v>
      </c>
      <c r="D307" s="377"/>
      <c r="E307" s="284" t="s">
        <v>835</v>
      </c>
      <c r="F307" s="322" t="s">
        <v>6239</v>
      </c>
      <c r="G307" s="378" t="s">
        <v>7022</v>
      </c>
      <c r="H307" s="223" t="str">
        <f t="shared" si="25"/>
        <v>фото</v>
      </c>
      <c r="I307" s="333" t="s">
        <v>6456</v>
      </c>
      <c r="J307" s="334" t="s">
        <v>1496</v>
      </c>
      <c r="K307" s="335" t="s">
        <v>837</v>
      </c>
      <c r="L307" s="336">
        <v>100</v>
      </c>
      <c r="M307" s="379">
        <v>1182</v>
      </c>
      <c r="N307" s="338"/>
      <c r="O307" s="149">
        <f t="shared" si="26"/>
        <v>0</v>
      </c>
      <c r="P307" s="340">
        <f t="shared" si="27"/>
        <v>11.82</v>
      </c>
      <c r="Q307" s="493" t="s">
        <v>6655</v>
      </c>
      <c r="R307" s="224" t="s">
        <v>5840</v>
      </c>
      <c r="S307" s="372" t="s">
        <v>8071</v>
      </c>
    </row>
    <row r="308" spans="1:19" ht="25.5" x14ac:dyDescent="0.2">
      <c r="A308" s="492">
        <v>288</v>
      </c>
      <c r="B308" s="283">
        <v>8414</v>
      </c>
      <c r="C308" s="377" t="s">
        <v>2318</v>
      </c>
      <c r="D308" s="377"/>
      <c r="E308" s="284" t="s">
        <v>835</v>
      </c>
      <c r="F308" s="322" t="s">
        <v>1675</v>
      </c>
      <c r="G308" s="378" t="s">
        <v>5411</v>
      </c>
      <c r="H308" s="223" t="str">
        <f t="shared" si="25"/>
        <v>фото</v>
      </c>
      <c r="I308" s="333" t="s">
        <v>1676</v>
      </c>
      <c r="J308" s="334" t="s">
        <v>1443</v>
      </c>
      <c r="K308" s="335" t="s">
        <v>837</v>
      </c>
      <c r="L308" s="336">
        <v>100</v>
      </c>
      <c r="M308" s="379">
        <v>1953</v>
      </c>
      <c r="N308" s="338"/>
      <c r="O308" s="149">
        <f t="shared" si="26"/>
        <v>0</v>
      </c>
      <c r="P308" s="340">
        <f t="shared" si="27"/>
        <v>19.53</v>
      </c>
      <c r="Q308" s="493" t="s">
        <v>2318</v>
      </c>
      <c r="R308" s="224"/>
      <c r="S308" s="372" t="s">
        <v>8071</v>
      </c>
    </row>
    <row r="309" spans="1:19" ht="25.5" x14ac:dyDescent="0.2">
      <c r="A309" s="492">
        <v>289</v>
      </c>
      <c r="B309" s="283">
        <v>8415</v>
      </c>
      <c r="C309" s="377" t="s">
        <v>2319</v>
      </c>
      <c r="D309" s="377"/>
      <c r="E309" s="284" t="s">
        <v>835</v>
      </c>
      <c r="F309" s="322" t="s">
        <v>1688</v>
      </c>
      <c r="G309" s="378" t="s">
        <v>5412</v>
      </c>
      <c r="H309" s="223" t="str">
        <f t="shared" si="25"/>
        <v>фото</v>
      </c>
      <c r="I309" s="333" t="s">
        <v>1689</v>
      </c>
      <c r="J309" s="334" t="s">
        <v>1479</v>
      </c>
      <c r="K309" s="335" t="s">
        <v>837</v>
      </c>
      <c r="L309" s="336">
        <v>100</v>
      </c>
      <c r="M309" s="379">
        <v>1327</v>
      </c>
      <c r="N309" s="338"/>
      <c r="O309" s="149">
        <f t="shared" si="26"/>
        <v>0</v>
      </c>
      <c r="P309" s="340">
        <f t="shared" si="27"/>
        <v>13.27</v>
      </c>
      <c r="Q309" s="493" t="s">
        <v>2319</v>
      </c>
      <c r="R309" s="224"/>
      <c r="S309" s="372" t="s">
        <v>8071</v>
      </c>
    </row>
    <row r="310" spans="1:19" ht="15.75" x14ac:dyDescent="0.2">
      <c r="A310" s="492">
        <v>290</v>
      </c>
      <c r="B310" s="283">
        <v>8416</v>
      </c>
      <c r="C310" s="377" t="s">
        <v>2320</v>
      </c>
      <c r="D310" s="377"/>
      <c r="E310" s="284" t="s">
        <v>835</v>
      </c>
      <c r="F310" s="322" t="s">
        <v>1673</v>
      </c>
      <c r="G310" s="378" t="s">
        <v>5413</v>
      </c>
      <c r="H310" s="223" t="str">
        <f t="shared" si="25"/>
        <v>фото</v>
      </c>
      <c r="I310" s="333" t="s">
        <v>1674</v>
      </c>
      <c r="J310" s="334" t="s">
        <v>1446</v>
      </c>
      <c r="K310" s="335" t="s">
        <v>837</v>
      </c>
      <c r="L310" s="336">
        <v>100</v>
      </c>
      <c r="M310" s="379">
        <v>1838</v>
      </c>
      <c r="N310" s="338"/>
      <c r="O310" s="149">
        <f t="shared" si="26"/>
        <v>0</v>
      </c>
      <c r="P310" s="340">
        <f t="shared" si="27"/>
        <v>18.38</v>
      </c>
      <c r="Q310" s="493" t="s">
        <v>2320</v>
      </c>
      <c r="R310" s="224"/>
      <c r="S310" s="372" t="s">
        <v>8071</v>
      </c>
    </row>
    <row r="311" spans="1:19" ht="15.75" x14ac:dyDescent="0.2">
      <c r="A311" s="492">
        <v>291</v>
      </c>
      <c r="B311" s="283">
        <v>8418</v>
      </c>
      <c r="C311" s="377" t="s">
        <v>2321</v>
      </c>
      <c r="D311" s="377"/>
      <c r="E311" s="284" t="s">
        <v>835</v>
      </c>
      <c r="F311" s="322" t="s">
        <v>1665</v>
      </c>
      <c r="G311" s="378" t="s">
        <v>5414</v>
      </c>
      <c r="H311" s="223" t="str">
        <f t="shared" si="25"/>
        <v>фото</v>
      </c>
      <c r="I311" s="333" t="s">
        <v>1666</v>
      </c>
      <c r="J311" s="334" t="s">
        <v>1446</v>
      </c>
      <c r="K311" s="335" t="s">
        <v>837</v>
      </c>
      <c r="L311" s="336">
        <v>100</v>
      </c>
      <c r="M311" s="379">
        <v>1753</v>
      </c>
      <c r="N311" s="338"/>
      <c r="O311" s="149">
        <f t="shared" si="26"/>
        <v>0</v>
      </c>
      <c r="P311" s="340">
        <f t="shared" si="27"/>
        <v>17.53</v>
      </c>
      <c r="Q311" s="493" t="s">
        <v>2321</v>
      </c>
      <c r="R311" s="224"/>
      <c r="S311" s="372" t="s">
        <v>8071</v>
      </c>
    </row>
    <row r="312" spans="1:19" ht="15.75" x14ac:dyDescent="0.2">
      <c r="A312" s="492">
        <v>292</v>
      </c>
      <c r="B312" s="283">
        <v>8419</v>
      </c>
      <c r="C312" s="377" t="s">
        <v>4366</v>
      </c>
      <c r="D312" s="377"/>
      <c r="E312" s="284" t="s">
        <v>835</v>
      </c>
      <c r="F312" s="322" t="s">
        <v>1667</v>
      </c>
      <c r="G312" s="378" t="s">
        <v>5415</v>
      </c>
      <c r="H312" s="223" t="str">
        <f t="shared" si="25"/>
        <v>фото</v>
      </c>
      <c r="I312" s="333" t="s">
        <v>1668</v>
      </c>
      <c r="J312" s="334" t="s">
        <v>1443</v>
      </c>
      <c r="K312" s="335" t="s">
        <v>837</v>
      </c>
      <c r="L312" s="336">
        <v>100</v>
      </c>
      <c r="M312" s="379">
        <v>1412</v>
      </c>
      <c r="N312" s="338"/>
      <c r="O312" s="149">
        <f t="shared" si="26"/>
        <v>0</v>
      </c>
      <c r="P312" s="340">
        <f t="shared" si="27"/>
        <v>14.12</v>
      </c>
      <c r="Q312" s="493" t="s">
        <v>4366</v>
      </c>
      <c r="R312" s="224"/>
      <c r="S312" s="372" t="s">
        <v>8071</v>
      </c>
    </row>
    <row r="313" spans="1:19" ht="102" x14ac:dyDescent="0.2">
      <c r="A313" s="492">
        <v>293</v>
      </c>
      <c r="B313" s="283">
        <v>8420</v>
      </c>
      <c r="C313" s="377" t="s">
        <v>2322</v>
      </c>
      <c r="D313" s="377"/>
      <c r="E313" s="284" t="s">
        <v>835</v>
      </c>
      <c r="F313" s="322" t="s">
        <v>1669</v>
      </c>
      <c r="G313" s="378" t="s">
        <v>5416</v>
      </c>
      <c r="H313" s="223" t="str">
        <f t="shared" si="25"/>
        <v>фото</v>
      </c>
      <c r="I313" s="333" t="s">
        <v>6457</v>
      </c>
      <c r="J313" s="334" t="s">
        <v>1446</v>
      </c>
      <c r="K313" s="335" t="s">
        <v>837</v>
      </c>
      <c r="L313" s="336">
        <v>100</v>
      </c>
      <c r="M313" s="379">
        <v>2081</v>
      </c>
      <c r="N313" s="338"/>
      <c r="O313" s="149">
        <f t="shared" si="26"/>
        <v>0</v>
      </c>
      <c r="P313" s="340">
        <f t="shared" si="27"/>
        <v>20.81</v>
      </c>
      <c r="Q313" s="493" t="s">
        <v>2322</v>
      </c>
      <c r="R313" s="224"/>
      <c r="S313" s="372" t="s">
        <v>8071</v>
      </c>
    </row>
    <row r="314" spans="1:19" ht="15.75" x14ac:dyDescent="0.2">
      <c r="A314" s="492">
        <v>294</v>
      </c>
      <c r="B314" s="283">
        <v>8421</v>
      </c>
      <c r="C314" s="377" t="s">
        <v>2323</v>
      </c>
      <c r="D314" s="377"/>
      <c r="E314" s="284" t="s">
        <v>835</v>
      </c>
      <c r="F314" s="322" t="s">
        <v>1697</v>
      </c>
      <c r="G314" s="378" t="s">
        <v>5417</v>
      </c>
      <c r="H314" s="223" t="str">
        <f t="shared" si="25"/>
        <v>фото</v>
      </c>
      <c r="I314" s="333" t="s">
        <v>1500</v>
      </c>
      <c r="J314" s="334" t="s">
        <v>1443</v>
      </c>
      <c r="K314" s="335" t="s">
        <v>837</v>
      </c>
      <c r="L314" s="336">
        <v>100</v>
      </c>
      <c r="M314" s="379">
        <v>1412</v>
      </c>
      <c r="N314" s="338"/>
      <c r="O314" s="149">
        <f t="shared" si="26"/>
        <v>0</v>
      </c>
      <c r="P314" s="340">
        <f t="shared" si="27"/>
        <v>14.12</v>
      </c>
      <c r="Q314" s="493" t="s">
        <v>2323</v>
      </c>
      <c r="R314" s="224"/>
      <c r="S314" s="372" t="s">
        <v>8071</v>
      </c>
    </row>
    <row r="315" spans="1:19" ht="15.75" x14ac:dyDescent="0.2">
      <c r="A315" s="492">
        <v>295</v>
      </c>
      <c r="B315" s="283">
        <v>8422</v>
      </c>
      <c r="C315" s="377" t="s">
        <v>2324</v>
      </c>
      <c r="D315" s="377"/>
      <c r="E315" s="284" t="s">
        <v>835</v>
      </c>
      <c r="F315" s="322" t="s">
        <v>211</v>
      </c>
      <c r="G315" s="378" t="s">
        <v>5418</v>
      </c>
      <c r="H315" s="223" t="str">
        <f t="shared" si="25"/>
        <v>фото</v>
      </c>
      <c r="I315" s="333" t="s">
        <v>212</v>
      </c>
      <c r="J315" s="334" t="s">
        <v>1443</v>
      </c>
      <c r="K315" s="335" t="s">
        <v>837</v>
      </c>
      <c r="L315" s="336">
        <v>100</v>
      </c>
      <c r="M315" s="379">
        <v>2506</v>
      </c>
      <c r="N315" s="338"/>
      <c r="O315" s="149">
        <f t="shared" si="26"/>
        <v>0</v>
      </c>
      <c r="P315" s="340">
        <f t="shared" si="27"/>
        <v>25.06</v>
      </c>
      <c r="Q315" s="493" t="s">
        <v>2324</v>
      </c>
      <c r="R315" s="224"/>
      <c r="S315" s="372" t="s">
        <v>8071</v>
      </c>
    </row>
    <row r="316" spans="1:19" ht="25.5" x14ac:dyDescent="0.2">
      <c r="A316" s="492">
        <v>296</v>
      </c>
      <c r="B316" s="283">
        <v>8423</v>
      </c>
      <c r="C316" s="377" t="s">
        <v>2325</v>
      </c>
      <c r="D316" s="377"/>
      <c r="E316" s="284" t="s">
        <v>835</v>
      </c>
      <c r="F316" s="322" t="s">
        <v>1695</v>
      </c>
      <c r="G316" s="378" t="s">
        <v>5419</v>
      </c>
      <c r="H316" s="223" t="str">
        <f t="shared" si="25"/>
        <v>фото</v>
      </c>
      <c r="I316" s="333" t="s">
        <v>1696</v>
      </c>
      <c r="J316" s="334" t="s">
        <v>1446</v>
      </c>
      <c r="K316" s="335" t="s">
        <v>837</v>
      </c>
      <c r="L316" s="336">
        <v>100</v>
      </c>
      <c r="M316" s="379">
        <v>2081</v>
      </c>
      <c r="N316" s="338"/>
      <c r="O316" s="149">
        <f t="shared" si="26"/>
        <v>0</v>
      </c>
      <c r="P316" s="340">
        <f t="shared" si="27"/>
        <v>20.81</v>
      </c>
      <c r="Q316" s="493" t="s">
        <v>2325</v>
      </c>
      <c r="R316" s="224"/>
      <c r="S316" s="372" t="s">
        <v>8071</v>
      </c>
    </row>
    <row r="317" spans="1:19" ht="15.75" x14ac:dyDescent="0.2">
      <c r="A317" s="492">
        <v>297</v>
      </c>
      <c r="B317" s="283">
        <v>8425</v>
      </c>
      <c r="C317" s="377" t="s">
        <v>2326</v>
      </c>
      <c r="D317" s="377"/>
      <c r="E317" s="284" t="s">
        <v>835</v>
      </c>
      <c r="F317" s="322" t="s">
        <v>1670</v>
      </c>
      <c r="G317" s="378" t="s">
        <v>5420</v>
      </c>
      <c r="H317" s="223" t="str">
        <f t="shared" si="25"/>
        <v>фото</v>
      </c>
      <c r="I317" s="333" t="s">
        <v>1554</v>
      </c>
      <c r="J317" s="334" t="s">
        <v>1443</v>
      </c>
      <c r="K317" s="335" t="s">
        <v>837</v>
      </c>
      <c r="L317" s="336">
        <v>100</v>
      </c>
      <c r="M317" s="379">
        <v>1923</v>
      </c>
      <c r="N317" s="338"/>
      <c r="O317" s="149">
        <f t="shared" si="26"/>
        <v>0</v>
      </c>
      <c r="P317" s="340">
        <f t="shared" si="27"/>
        <v>19.23</v>
      </c>
      <c r="Q317" s="493" t="s">
        <v>2326</v>
      </c>
      <c r="R317" s="224"/>
      <c r="S317" s="372" t="s">
        <v>8071</v>
      </c>
    </row>
    <row r="318" spans="1:19" ht="76.5" x14ac:dyDescent="0.2">
      <c r="A318" s="492">
        <v>298</v>
      </c>
      <c r="B318" s="283">
        <v>8600</v>
      </c>
      <c r="C318" s="377" t="s">
        <v>4367</v>
      </c>
      <c r="D318" s="377"/>
      <c r="E318" s="284" t="s">
        <v>835</v>
      </c>
      <c r="F318" s="322" t="s">
        <v>4368</v>
      </c>
      <c r="G318" s="378" t="s">
        <v>7023</v>
      </c>
      <c r="H318" s="223" t="str">
        <f t="shared" si="25"/>
        <v>фото</v>
      </c>
      <c r="I318" s="333" t="s">
        <v>6458</v>
      </c>
      <c r="J318" s="334" t="s">
        <v>1446</v>
      </c>
      <c r="K318" s="335" t="s">
        <v>837</v>
      </c>
      <c r="L318" s="336">
        <v>100</v>
      </c>
      <c r="M318" s="379">
        <v>1795</v>
      </c>
      <c r="N318" s="338"/>
      <c r="O318" s="149">
        <f t="shared" si="26"/>
        <v>0</v>
      </c>
      <c r="P318" s="340">
        <f t="shared" si="27"/>
        <v>17.95</v>
      </c>
      <c r="Q318" s="493" t="s">
        <v>4367</v>
      </c>
      <c r="R318" s="224"/>
      <c r="S318" s="372" t="s">
        <v>8071</v>
      </c>
    </row>
    <row r="319" spans="1:19" ht="15.75" x14ac:dyDescent="0.2">
      <c r="A319" s="492">
        <v>299</v>
      </c>
      <c r="B319" s="283">
        <v>8426</v>
      </c>
      <c r="C319" s="377" t="s">
        <v>2327</v>
      </c>
      <c r="D319" s="377"/>
      <c r="E319" s="284" t="s">
        <v>835</v>
      </c>
      <c r="F319" s="322" t="s">
        <v>1663</v>
      </c>
      <c r="G319" s="378" t="s">
        <v>5421</v>
      </c>
      <c r="H319" s="223" t="str">
        <f t="shared" si="25"/>
        <v>фото</v>
      </c>
      <c r="I319" s="333" t="s">
        <v>1664</v>
      </c>
      <c r="J319" s="334" t="s">
        <v>1443</v>
      </c>
      <c r="K319" s="335" t="s">
        <v>837</v>
      </c>
      <c r="L319" s="336">
        <v>100</v>
      </c>
      <c r="M319" s="379">
        <v>1668</v>
      </c>
      <c r="N319" s="338"/>
      <c r="O319" s="149">
        <f t="shared" si="26"/>
        <v>0</v>
      </c>
      <c r="P319" s="340">
        <f t="shared" si="27"/>
        <v>16.68</v>
      </c>
      <c r="Q319" s="493" t="s">
        <v>2327</v>
      </c>
      <c r="R319" s="224"/>
      <c r="S319" s="372" t="s">
        <v>8071</v>
      </c>
    </row>
    <row r="320" spans="1:19" ht="15.75" x14ac:dyDescent="0.2">
      <c r="A320" s="492">
        <v>300</v>
      </c>
      <c r="B320" s="283">
        <v>8427</v>
      </c>
      <c r="C320" s="377" t="s">
        <v>2328</v>
      </c>
      <c r="D320" s="377"/>
      <c r="E320" s="284" t="s">
        <v>835</v>
      </c>
      <c r="F320" s="322" t="s">
        <v>1698</v>
      </c>
      <c r="G320" s="378" t="s">
        <v>5422</v>
      </c>
      <c r="H320" s="223" t="str">
        <f t="shared" si="25"/>
        <v>фото</v>
      </c>
      <c r="I320" s="333" t="s">
        <v>1699</v>
      </c>
      <c r="J320" s="334" t="s">
        <v>1443</v>
      </c>
      <c r="K320" s="335" t="s">
        <v>837</v>
      </c>
      <c r="L320" s="336">
        <v>100</v>
      </c>
      <c r="M320" s="379">
        <v>1651</v>
      </c>
      <c r="N320" s="338"/>
      <c r="O320" s="149">
        <f t="shared" si="26"/>
        <v>0</v>
      </c>
      <c r="P320" s="340">
        <f t="shared" si="27"/>
        <v>16.510000000000002</v>
      </c>
      <c r="Q320" s="493" t="s">
        <v>2328</v>
      </c>
      <c r="R320" s="224"/>
      <c r="S320" s="372" t="s">
        <v>8071</v>
      </c>
    </row>
    <row r="321" spans="1:19" ht="15.75" x14ac:dyDescent="0.2">
      <c r="A321" s="492">
        <v>301</v>
      </c>
      <c r="B321" s="283">
        <v>8320</v>
      </c>
      <c r="C321" s="377" t="s">
        <v>2329</v>
      </c>
      <c r="D321" s="377"/>
      <c r="E321" s="284" t="s">
        <v>835</v>
      </c>
      <c r="F321" s="322" t="s">
        <v>1677</v>
      </c>
      <c r="G321" s="378" t="s">
        <v>3956</v>
      </c>
      <c r="H321" s="223" t="str">
        <f t="shared" si="25"/>
        <v>фото</v>
      </c>
      <c r="I321" s="333" t="s">
        <v>1678</v>
      </c>
      <c r="J321" s="334" t="s">
        <v>1443</v>
      </c>
      <c r="K321" s="335" t="s">
        <v>837</v>
      </c>
      <c r="L321" s="336">
        <v>100</v>
      </c>
      <c r="M321" s="379">
        <v>1795</v>
      </c>
      <c r="N321" s="338"/>
      <c r="O321" s="149">
        <f t="shared" si="26"/>
        <v>0</v>
      </c>
      <c r="P321" s="340">
        <f t="shared" si="27"/>
        <v>17.95</v>
      </c>
      <c r="Q321" s="493" t="s">
        <v>2329</v>
      </c>
      <c r="R321" s="224"/>
      <c r="S321" s="372" t="s">
        <v>8071</v>
      </c>
    </row>
    <row r="322" spans="1:19" ht="15.75" x14ac:dyDescent="0.2">
      <c r="A322" s="492">
        <v>302</v>
      </c>
      <c r="B322" s="283">
        <v>8428</v>
      </c>
      <c r="C322" s="377" t="s">
        <v>2330</v>
      </c>
      <c r="D322" s="377"/>
      <c r="E322" s="284" t="s">
        <v>835</v>
      </c>
      <c r="F322" s="322" t="s">
        <v>1679</v>
      </c>
      <c r="G322" s="378" t="s">
        <v>5423</v>
      </c>
      <c r="H322" s="223" t="str">
        <f t="shared" si="25"/>
        <v>фото</v>
      </c>
      <c r="I322" s="333" t="s">
        <v>1680</v>
      </c>
      <c r="J322" s="334" t="s">
        <v>1446</v>
      </c>
      <c r="K322" s="335" t="s">
        <v>837</v>
      </c>
      <c r="L322" s="336">
        <v>100</v>
      </c>
      <c r="M322" s="379">
        <v>2051</v>
      </c>
      <c r="N322" s="338"/>
      <c r="O322" s="149">
        <f t="shared" si="26"/>
        <v>0</v>
      </c>
      <c r="P322" s="340">
        <f t="shared" si="27"/>
        <v>20.51</v>
      </c>
      <c r="Q322" s="493" t="s">
        <v>2330</v>
      </c>
      <c r="R322" s="224"/>
      <c r="S322" s="372" t="s">
        <v>8071</v>
      </c>
    </row>
    <row r="323" spans="1:19" ht="25.5" x14ac:dyDescent="0.2">
      <c r="A323" s="492">
        <v>303</v>
      </c>
      <c r="B323" s="283">
        <v>8429</v>
      </c>
      <c r="C323" s="377" t="s">
        <v>3654</v>
      </c>
      <c r="D323" s="377"/>
      <c r="E323" s="284" t="s">
        <v>835</v>
      </c>
      <c r="F323" s="322" t="s">
        <v>2331</v>
      </c>
      <c r="G323" s="378" t="s">
        <v>5424</v>
      </c>
      <c r="H323" s="223" t="str">
        <f t="shared" si="25"/>
        <v>фото</v>
      </c>
      <c r="I323" s="333" t="s">
        <v>2332</v>
      </c>
      <c r="J323" s="334" t="s">
        <v>2333</v>
      </c>
      <c r="K323" s="335" t="s">
        <v>837</v>
      </c>
      <c r="L323" s="336">
        <v>100</v>
      </c>
      <c r="M323" s="379">
        <v>1838</v>
      </c>
      <c r="N323" s="338"/>
      <c r="O323" s="149">
        <f t="shared" si="26"/>
        <v>0</v>
      </c>
      <c r="P323" s="340">
        <f t="shared" si="27"/>
        <v>18.38</v>
      </c>
      <c r="Q323" s="493" t="s">
        <v>3654</v>
      </c>
      <c r="R323" s="224"/>
      <c r="S323" s="372" t="s">
        <v>8071</v>
      </c>
    </row>
    <row r="324" spans="1:19" ht="25.5" x14ac:dyDescent="0.2">
      <c r="A324" s="492">
        <v>304</v>
      </c>
      <c r="B324" s="283">
        <v>8430</v>
      </c>
      <c r="C324" s="377" t="s">
        <v>3655</v>
      </c>
      <c r="D324" s="377"/>
      <c r="E324" s="284" t="s">
        <v>835</v>
      </c>
      <c r="F324" s="322" t="s">
        <v>2334</v>
      </c>
      <c r="G324" s="378" t="s">
        <v>5425</v>
      </c>
      <c r="H324" s="223" t="str">
        <f t="shared" si="25"/>
        <v>фото</v>
      </c>
      <c r="I324" s="333" t="s">
        <v>2335</v>
      </c>
      <c r="J324" s="334" t="s">
        <v>1443</v>
      </c>
      <c r="K324" s="335" t="s">
        <v>837</v>
      </c>
      <c r="L324" s="336">
        <v>100</v>
      </c>
      <c r="M324" s="379">
        <v>1996</v>
      </c>
      <c r="N324" s="338"/>
      <c r="O324" s="149">
        <f t="shared" si="26"/>
        <v>0</v>
      </c>
      <c r="P324" s="340">
        <f t="shared" si="27"/>
        <v>19.96</v>
      </c>
      <c r="Q324" s="493" t="s">
        <v>3655</v>
      </c>
      <c r="R324" s="224"/>
      <c r="S324" s="372" t="s">
        <v>8071</v>
      </c>
    </row>
    <row r="325" spans="1:19" ht="25.5" x14ac:dyDescent="0.2">
      <c r="A325" s="492">
        <v>305</v>
      </c>
      <c r="B325" s="283">
        <v>7885</v>
      </c>
      <c r="C325" s="377" t="s">
        <v>6656</v>
      </c>
      <c r="D325" s="377"/>
      <c r="E325" s="284" t="s">
        <v>835</v>
      </c>
      <c r="F325" s="322" t="s">
        <v>6240</v>
      </c>
      <c r="G325" s="378" t="s">
        <v>7024</v>
      </c>
      <c r="H325" s="223" t="str">
        <f t="shared" si="25"/>
        <v>фото</v>
      </c>
      <c r="I325" s="333" t="s">
        <v>6459</v>
      </c>
      <c r="J325" s="334" t="s">
        <v>1452</v>
      </c>
      <c r="K325" s="335" t="s">
        <v>837</v>
      </c>
      <c r="L325" s="336">
        <v>100</v>
      </c>
      <c r="M325" s="379">
        <v>1795</v>
      </c>
      <c r="N325" s="338"/>
      <c r="O325" s="149">
        <f t="shared" si="26"/>
        <v>0</v>
      </c>
      <c r="P325" s="340">
        <f t="shared" si="27"/>
        <v>17.95</v>
      </c>
      <c r="Q325" s="493" t="s">
        <v>6656</v>
      </c>
      <c r="R325" s="224" t="s">
        <v>5840</v>
      </c>
      <c r="S325" s="372" t="s">
        <v>8071</v>
      </c>
    </row>
    <row r="326" spans="1:19" ht="38.25" x14ac:dyDescent="0.2">
      <c r="A326" s="492">
        <v>306</v>
      </c>
      <c r="B326" s="283">
        <v>8431</v>
      </c>
      <c r="C326" s="377" t="s">
        <v>2336</v>
      </c>
      <c r="D326" s="377"/>
      <c r="E326" s="284" t="s">
        <v>835</v>
      </c>
      <c r="F326" s="322" t="s">
        <v>1660</v>
      </c>
      <c r="G326" s="378" t="s">
        <v>5426</v>
      </c>
      <c r="H326" s="223" t="str">
        <f t="shared" si="25"/>
        <v>фото</v>
      </c>
      <c r="I326" s="333" t="s">
        <v>1661</v>
      </c>
      <c r="J326" s="334" t="s">
        <v>1443</v>
      </c>
      <c r="K326" s="335" t="s">
        <v>837</v>
      </c>
      <c r="L326" s="336">
        <v>100</v>
      </c>
      <c r="M326" s="379">
        <v>1497</v>
      </c>
      <c r="N326" s="338"/>
      <c r="O326" s="149">
        <f t="shared" si="26"/>
        <v>0</v>
      </c>
      <c r="P326" s="340">
        <f t="shared" si="27"/>
        <v>14.97</v>
      </c>
      <c r="Q326" s="493" t="s">
        <v>2336</v>
      </c>
      <c r="R326" s="224"/>
      <c r="S326" s="372" t="s">
        <v>8071</v>
      </c>
    </row>
    <row r="327" spans="1:19" ht="15.75" x14ac:dyDescent="0.2">
      <c r="A327" s="492">
        <v>307</v>
      </c>
      <c r="B327" s="283">
        <v>8432</v>
      </c>
      <c r="C327" s="377" t="s">
        <v>2337</v>
      </c>
      <c r="D327" s="377"/>
      <c r="E327" s="284" t="s">
        <v>835</v>
      </c>
      <c r="F327" s="322" t="s">
        <v>1681</v>
      </c>
      <c r="G327" s="378" t="s">
        <v>3168</v>
      </c>
      <c r="H327" s="223" t="str">
        <f t="shared" si="25"/>
        <v>фото</v>
      </c>
      <c r="I327" s="333" t="s">
        <v>1498</v>
      </c>
      <c r="J327" s="334" t="s">
        <v>1443</v>
      </c>
      <c r="K327" s="335" t="s">
        <v>837</v>
      </c>
      <c r="L327" s="336">
        <v>100</v>
      </c>
      <c r="M327" s="379">
        <v>1838</v>
      </c>
      <c r="N327" s="338"/>
      <c r="O327" s="149">
        <f t="shared" si="26"/>
        <v>0</v>
      </c>
      <c r="P327" s="340">
        <f t="shared" si="27"/>
        <v>18.38</v>
      </c>
      <c r="Q327" s="493" t="s">
        <v>2337</v>
      </c>
      <c r="R327" s="224"/>
      <c r="S327" s="372" t="s">
        <v>8071</v>
      </c>
    </row>
    <row r="328" spans="1:19" ht="25.5" x14ac:dyDescent="0.2">
      <c r="A328" s="492">
        <v>308</v>
      </c>
      <c r="B328" s="283">
        <v>8433</v>
      </c>
      <c r="C328" s="377" t="s">
        <v>2338</v>
      </c>
      <c r="D328" s="377"/>
      <c r="E328" s="284" t="s">
        <v>835</v>
      </c>
      <c r="F328" s="322" t="s">
        <v>1671</v>
      </c>
      <c r="G328" s="378" t="s">
        <v>5427</v>
      </c>
      <c r="H328" s="223" t="str">
        <f t="shared" si="25"/>
        <v>фото</v>
      </c>
      <c r="I328" s="333" t="s">
        <v>1672</v>
      </c>
      <c r="J328" s="334" t="s">
        <v>1479</v>
      </c>
      <c r="K328" s="335" t="s">
        <v>837</v>
      </c>
      <c r="L328" s="336">
        <v>100</v>
      </c>
      <c r="M328" s="379">
        <v>1187</v>
      </c>
      <c r="N328" s="338"/>
      <c r="O328" s="149">
        <f t="shared" si="26"/>
        <v>0</v>
      </c>
      <c r="P328" s="340">
        <f t="shared" si="27"/>
        <v>11.87</v>
      </c>
      <c r="Q328" s="493" t="s">
        <v>2338</v>
      </c>
      <c r="R328" s="224"/>
      <c r="S328" s="372" t="s">
        <v>8071</v>
      </c>
    </row>
    <row r="329" spans="1:19" ht="15.75" x14ac:dyDescent="0.2">
      <c r="A329" s="492">
        <v>309</v>
      </c>
      <c r="B329" s="283">
        <v>8435</v>
      </c>
      <c r="C329" s="377" t="s">
        <v>2339</v>
      </c>
      <c r="D329" s="377"/>
      <c r="E329" s="284" t="s">
        <v>835</v>
      </c>
      <c r="F329" s="322" t="s">
        <v>1682</v>
      </c>
      <c r="G329" s="378" t="s">
        <v>5428</v>
      </c>
      <c r="H329" s="223" t="str">
        <f t="shared" si="25"/>
        <v>фото</v>
      </c>
      <c r="I329" s="333" t="s">
        <v>1623</v>
      </c>
      <c r="J329" s="334" t="s">
        <v>1443</v>
      </c>
      <c r="K329" s="335" t="s">
        <v>837</v>
      </c>
      <c r="L329" s="336">
        <v>100</v>
      </c>
      <c r="M329" s="379">
        <v>1923</v>
      </c>
      <c r="N329" s="338"/>
      <c r="O329" s="149">
        <f t="shared" si="26"/>
        <v>0</v>
      </c>
      <c r="P329" s="340">
        <f t="shared" si="27"/>
        <v>19.23</v>
      </c>
      <c r="Q329" s="493" t="s">
        <v>2339</v>
      </c>
      <c r="R329" s="224"/>
      <c r="S329" s="372" t="s">
        <v>8071</v>
      </c>
    </row>
    <row r="330" spans="1:19" ht="25.5" x14ac:dyDescent="0.2">
      <c r="A330" s="492">
        <v>310</v>
      </c>
      <c r="B330" s="283">
        <v>8436</v>
      </c>
      <c r="C330" s="377" t="s">
        <v>2340</v>
      </c>
      <c r="D330" s="377"/>
      <c r="E330" s="284" t="s">
        <v>835</v>
      </c>
      <c r="F330" s="322" t="s">
        <v>1683</v>
      </c>
      <c r="G330" s="378" t="s">
        <v>5429</v>
      </c>
      <c r="H330" s="223" t="str">
        <f t="shared" si="25"/>
        <v>фото</v>
      </c>
      <c r="I330" s="333" t="s">
        <v>1684</v>
      </c>
      <c r="J330" s="334" t="s">
        <v>1443</v>
      </c>
      <c r="K330" s="335" t="s">
        <v>837</v>
      </c>
      <c r="L330" s="336">
        <v>100</v>
      </c>
      <c r="M330" s="379">
        <v>1881</v>
      </c>
      <c r="N330" s="338"/>
      <c r="O330" s="149">
        <f t="shared" si="26"/>
        <v>0</v>
      </c>
      <c r="P330" s="340">
        <f t="shared" si="27"/>
        <v>18.809999999999999</v>
      </c>
      <c r="Q330" s="493" t="s">
        <v>2340</v>
      </c>
      <c r="R330" s="224"/>
      <c r="S330" s="372" t="s">
        <v>8071</v>
      </c>
    </row>
    <row r="331" spans="1:19" ht="15.75" x14ac:dyDescent="0.2">
      <c r="A331" s="492">
        <v>311</v>
      </c>
      <c r="B331" s="283">
        <v>8437</v>
      </c>
      <c r="C331" s="377" t="s">
        <v>2341</v>
      </c>
      <c r="D331" s="377"/>
      <c r="E331" s="284" t="s">
        <v>835</v>
      </c>
      <c r="F331" s="322" t="s">
        <v>1686</v>
      </c>
      <c r="G331" s="378" t="s">
        <v>5430</v>
      </c>
      <c r="H331" s="223" t="str">
        <f t="shared" si="25"/>
        <v>фото</v>
      </c>
      <c r="I331" s="333" t="s">
        <v>1687</v>
      </c>
      <c r="J331" s="334" t="s">
        <v>1446</v>
      </c>
      <c r="K331" s="335" t="s">
        <v>837</v>
      </c>
      <c r="L331" s="336">
        <v>100</v>
      </c>
      <c r="M331" s="379">
        <v>1497</v>
      </c>
      <c r="N331" s="338"/>
      <c r="O331" s="149">
        <f t="shared" si="26"/>
        <v>0</v>
      </c>
      <c r="P331" s="340">
        <f t="shared" si="27"/>
        <v>14.97</v>
      </c>
      <c r="Q331" s="493" t="s">
        <v>2341</v>
      </c>
      <c r="R331" s="224"/>
      <c r="S331" s="372" t="s">
        <v>8071</v>
      </c>
    </row>
    <row r="332" spans="1:19" ht="38.25" x14ac:dyDescent="0.2">
      <c r="A332" s="492">
        <v>312</v>
      </c>
      <c r="B332" s="283">
        <v>8439</v>
      </c>
      <c r="C332" s="377" t="s">
        <v>2342</v>
      </c>
      <c r="D332" s="377"/>
      <c r="E332" s="284" t="s">
        <v>835</v>
      </c>
      <c r="F332" s="322" t="s">
        <v>1685</v>
      </c>
      <c r="G332" s="378" t="s">
        <v>5431</v>
      </c>
      <c r="H332" s="223" t="str">
        <f t="shared" si="25"/>
        <v>фото</v>
      </c>
      <c r="I332" s="333" t="s">
        <v>6460</v>
      </c>
      <c r="J332" s="334" t="s">
        <v>1443</v>
      </c>
      <c r="K332" s="335" t="s">
        <v>837</v>
      </c>
      <c r="L332" s="336">
        <v>100</v>
      </c>
      <c r="M332" s="379">
        <v>1979</v>
      </c>
      <c r="N332" s="338"/>
      <c r="O332" s="149">
        <f t="shared" si="26"/>
        <v>0</v>
      </c>
      <c r="P332" s="340">
        <f t="shared" si="27"/>
        <v>19.79</v>
      </c>
      <c r="Q332" s="493" t="s">
        <v>2342</v>
      </c>
      <c r="R332" s="224"/>
      <c r="S332" s="372" t="s">
        <v>8071</v>
      </c>
    </row>
    <row r="333" spans="1:19" ht="15.75" x14ac:dyDescent="0.2">
      <c r="A333" s="492">
        <v>313</v>
      </c>
      <c r="B333" s="283">
        <v>8441</v>
      </c>
      <c r="C333" s="377" t="s">
        <v>2343</v>
      </c>
      <c r="D333" s="377"/>
      <c r="E333" s="284" t="s">
        <v>835</v>
      </c>
      <c r="F333" s="322" t="s">
        <v>1690</v>
      </c>
      <c r="G333" s="378" t="s">
        <v>5432</v>
      </c>
      <c r="H333" s="223" t="str">
        <f t="shared" si="25"/>
        <v>фото</v>
      </c>
      <c r="I333" s="333" t="s">
        <v>1691</v>
      </c>
      <c r="J333" s="334" t="s">
        <v>1479</v>
      </c>
      <c r="K333" s="335" t="s">
        <v>837</v>
      </c>
      <c r="L333" s="336">
        <v>100</v>
      </c>
      <c r="M333" s="379">
        <v>1102</v>
      </c>
      <c r="N333" s="338"/>
      <c r="O333" s="149">
        <f t="shared" si="26"/>
        <v>0</v>
      </c>
      <c r="P333" s="340">
        <f t="shared" si="27"/>
        <v>11.02</v>
      </c>
      <c r="Q333" s="493" t="s">
        <v>2343</v>
      </c>
      <c r="R333" s="224"/>
      <c r="S333" s="372" t="s">
        <v>8071</v>
      </c>
    </row>
    <row r="334" spans="1:19" ht="15.75" x14ac:dyDescent="0.2">
      <c r="A334" s="492">
        <v>314</v>
      </c>
      <c r="B334" s="283">
        <v>8442</v>
      </c>
      <c r="C334" s="377" t="s">
        <v>2344</v>
      </c>
      <c r="D334" s="377"/>
      <c r="E334" s="284" t="s">
        <v>835</v>
      </c>
      <c r="F334" s="322" t="s">
        <v>1693</v>
      </c>
      <c r="G334" s="378" t="s">
        <v>5433</v>
      </c>
      <c r="H334" s="223" t="str">
        <f t="shared" si="25"/>
        <v>фото</v>
      </c>
      <c r="I334" s="333" t="s">
        <v>887</v>
      </c>
      <c r="J334" s="334" t="s">
        <v>1443</v>
      </c>
      <c r="K334" s="335" t="s">
        <v>837</v>
      </c>
      <c r="L334" s="336">
        <v>100</v>
      </c>
      <c r="M334" s="379">
        <v>1923</v>
      </c>
      <c r="N334" s="338"/>
      <c r="O334" s="149">
        <f t="shared" si="26"/>
        <v>0</v>
      </c>
      <c r="P334" s="340">
        <f t="shared" si="27"/>
        <v>19.23</v>
      </c>
      <c r="Q334" s="493" t="s">
        <v>2344</v>
      </c>
      <c r="R334" s="224"/>
      <c r="S334" s="372" t="s">
        <v>8071</v>
      </c>
    </row>
    <row r="335" spans="1:19" ht="25.5" x14ac:dyDescent="0.2">
      <c r="A335" s="492">
        <v>315</v>
      </c>
      <c r="B335" s="283">
        <v>8444</v>
      </c>
      <c r="C335" s="377" t="s">
        <v>2345</v>
      </c>
      <c r="D335" s="377"/>
      <c r="E335" s="284" t="s">
        <v>835</v>
      </c>
      <c r="F335" s="322" t="s">
        <v>1692</v>
      </c>
      <c r="G335" s="378" t="s">
        <v>5434</v>
      </c>
      <c r="H335" s="223" t="str">
        <f t="shared" si="25"/>
        <v>фото</v>
      </c>
      <c r="I335" s="333" t="s">
        <v>3523</v>
      </c>
      <c r="J335" s="334" t="s">
        <v>1443</v>
      </c>
      <c r="K335" s="335" t="s">
        <v>837</v>
      </c>
      <c r="L335" s="336">
        <v>100</v>
      </c>
      <c r="M335" s="379">
        <v>1497</v>
      </c>
      <c r="N335" s="338"/>
      <c r="O335" s="149">
        <f t="shared" si="26"/>
        <v>0</v>
      </c>
      <c r="P335" s="340">
        <f t="shared" si="27"/>
        <v>14.97</v>
      </c>
      <c r="Q335" s="493" t="s">
        <v>2345</v>
      </c>
      <c r="R335" s="224"/>
      <c r="S335" s="372" t="s">
        <v>8071</v>
      </c>
    </row>
    <row r="336" spans="1:19" ht="15.75" x14ac:dyDescent="0.2">
      <c r="A336" s="492">
        <v>316</v>
      </c>
      <c r="B336" s="283">
        <v>8445</v>
      </c>
      <c r="C336" s="377" t="s">
        <v>2346</v>
      </c>
      <c r="D336" s="377"/>
      <c r="E336" s="284" t="s">
        <v>835</v>
      </c>
      <c r="F336" s="322" t="s">
        <v>1694</v>
      </c>
      <c r="G336" s="378" t="s">
        <v>3169</v>
      </c>
      <c r="H336" s="223" t="str">
        <f t="shared" si="25"/>
        <v>фото</v>
      </c>
      <c r="I336" s="333" t="s">
        <v>1542</v>
      </c>
      <c r="J336" s="334" t="s">
        <v>1443</v>
      </c>
      <c r="K336" s="335" t="s">
        <v>837</v>
      </c>
      <c r="L336" s="336">
        <v>100</v>
      </c>
      <c r="M336" s="379">
        <v>1923</v>
      </c>
      <c r="N336" s="338"/>
      <c r="O336" s="149">
        <f t="shared" si="26"/>
        <v>0</v>
      </c>
      <c r="P336" s="340">
        <f t="shared" si="27"/>
        <v>19.23</v>
      </c>
      <c r="Q336" s="493" t="s">
        <v>2346</v>
      </c>
      <c r="R336" s="224"/>
      <c r="S336" s="372" t="s">
        <v>8071</v>
      </c>
    </row>
    <row r="337" spans="1:19" ht="15.75" x14ac:dyDescent="0.2">
      <c r="A337" s="492">
        <v>317</v>
      </c>
      <c r="B337" s="283">
        <v>8446</v>
      </c>
      <c r="C337" s="377" t="s">
        <v>2347</v>
      </c>
      <c r="D337" s="377"/>
      <c r="E337" s="284" t="s">
        <v>835</v>
      </c>
      <c r="F337" s="322" t="s">
        <v>1662</v>
      </c>
      <c r="G337" s="378" t="s">
        <v>3170</v>
      </c>
      <c r="H337" s="223" t="str">
        <f t="shared" si="25"/>
        <v>фото</v>
      </c>
      <c r="I337" s="333" t="s">
        <v>461</v>
      </c>
      <c r="J337" s="334" t="s">
        <v>1443</v>
      </c>
      <c r="K337" s="335" t="s">
        <v>837</v>
      </c>
      <c r="L337" s="336">
        <v>100</v>
      </c>
      <c r="M337" s="379">
        <v>1881</v>
      </c>
      <c r="N337" s="338"/>
      <c r="O337" s="149">
        <f t="shared" si="26"/>
        <v>0</v>
      </c>
      <c r="P337" s="340">
        <f t="shared" si="27"/>
        <v>18.809999999999999</v>
      </c>
      <c r="Q337" s="493" t="s">
        <v>2347</v>
      </c>
      <c r="R337" s="224"/>
      <c r="S337" s="372" t="s">
        <v>8071</v>
      </c>
    </row>
    <row r="338" spans="1:19" ht="25.5" x14ac:dyDescent="0.2">
      <c r="A338" s="492">
        <v>318</v>
      </c>
      <c r="B338" s="283">
        <v>8202</v>
      </c>
      <c r="C338" s="377" t="s">
        <v>2569</v>
      </c>
      <c r="D338" s="377"/>
      <c r="E338" s="284" t="s">
        <v>835</v>
      </c>
      <c r="F338" s="322" t="s">
        <v>921</v>
      </c>
      <c r="G338" s="378" t="s">
        <v>5242</v>
      </c>
      <c r="H338" s="223" t="str">
        <f t="shared" si="25"/>
        <v>фото</v>
      </c>
      <c r="I338" s="333" t="s">
        <v>6461</v>
      </c>
      <c r="J338" s="334" t="s">
        <v>922</v>
      </c>
      <c r="K338" s="335" t="s">
        <v>837</v>
      </c>
      <c r="L338" s="336">
        <v>100</v>
      </c>
      <c r="M338" s="379">
        <v>1272</v>
      </c>
      <c r="N338" s="338"/>
      <c r="O338" s="149">
        <f t="shared" si="26"/>
        <v>0</v>
      </c>
      <c r="P338" s="340">
        <f t="shared" si="27"/>
        <v>12.72</v>
      </c>
      <c r="Q338" s="493" t="s">
        <v>2569</v>
      </c>
      <c r="R338" s="224"/>
      <c r="S338" s="372" t="s">
        <v>8071</v>
      </c>
    </row>
    <row r="339" spans="1:19" ht="38.25" x14ac:dyDescent="0.2">
      <c r="A339" s="492">
        <v>319</v>
      </c>
      <c r="B339" s="283">
        <v>7940</v>
      </c>
      <c r="C339" s="377" t="s">
        <v>4369</v>
      </c>
      <c r="D339" s="377"/>
      <c r="E339" s="284" t="s">
        <v>835</v>
      </c>
      <c r="F339" s="322" t="s">
        <v>4370</v>
      </c>
      <c r="G339" s="378" t="s">
        <v>7025</v>
      </c>
      <c r="H339" s="223" t="str">
        <f t="shared" si="25"/>
        <v>фото</v>
      </c>
      <c r="I339" s="333" t="s">
        <v>4371</v>
      </c>
      <c r="J339" s="334" t="s">
        <v>1446</v>
      </c>
      <c r="K339" s="335" t="s">
        <v>837</v>
      </c>
      <c r="L339" s="336">
        <v>100</v>
      </c>
      <c r="M339" s="379">
        <v>2549</v>
      </c>
      <c r="N339" s="338"/>
      <c r="O339" s="149">
        <f t="shared" si="26"/>
        <v>0</v>
      </c>
      <c r="P339" s="340">
        <f t="shared" si="27"/>
        <v>25.49</v>
      </c>
      <c r="Q339" s="493" t="s">
        <v>4369</v>
      </c>
      <c r="R339" s="224"/>
      <c r="S339" s="372" t="s">
        <v>8071</v>
      </c>
    </row>
    <row r="340" spans="1:19" ht="15" x14ac:dyDescent="0.2">
      <c r="A340" s="491">
        <v>320</v>
      </c>
      <c r="B340" s="472"/>
      <c r="C340" s="329"/>
      <c r="D340" s="329"/>
      <c r="E340" s="286" t="s">
        <v>1700</v>
      </c>
      <c r="F340" s="473"/>
      <c r="G340" s="324"/>
      <c r="H340" s="473"/>
      <c r="I340" s="476"/>
      <c r="J340" s="476"/>
      <c r="K340" s="476"/>
      <c r="L340" s="476"/>
      <c r="M340" s="476"/>
      <c r="N340" s="476"/>
      <c r="O340" s="476"/>
      <c r="P340" s="476"/>
      <c r="Q340" s="330"/>
      <c r="R340" s="476"/>
      <c r="S340" s="474"/>
    </row>
    <row r="341" spans="1:19" ht="25.5" x14ac:dyDescent="0.2">
      <c r="A341" s="492">
        <v>321</v>
      </c>
      <c r="B341" s="283">
        <v>8125</v>
      </c>
      <c r="C341" s="377" t="s">
        <v>2348</v>
      </c>
      <c r="D341" s="377"/>
      <c r="E341" s="284" t="s">
        <v>835</v>
      </c>
      <c r="F341" s="322" t="s">
        <v>1701</v>
      </c>
      <c r="G341" s="378" t="s">
        <v>5176</v>
      </c>
      <c r="H341" s="223" t="str">
        <f t="shared" ref="H341:H404" si="28">HYPERLINK("http://www.gardenbulbs.ru/images/summer_CL/thumbnails/"&amp;C341&amp;".jpg","фото")</f>
        <v>фото</v>
      </c>
      <c r="I341" s="333" t="s">
        <v>1702</v>
      </c>
      <c r="J341" s="334" t="s">
        <v>1493</v>
      </c>
      <c r="K341" s="335" t="s">
        <v>837</v>
      </c>
      <c r="L341" s="336">
        <v>100</v>
      </c>
      <c r="M341" s="379">
        <v>1668</v>
      </c>
      <c r="N341" s="338"/>
      <c r="O341" s="149">
        <f t="shared" ref="O341:O404" si="29">IF(ISERROR(N341*M341),0,N341*M341)</f>
        <v>0</v>
      </c>
      <c r="P341" s="340">
        <f t="shared" ref="P341:P372" si="30">ROUND(M341/L341,2)</f>
        <v>16.68</v>
      </c>
      <c r="Q341" s="493" t="s">
        <v>2348</v>
      </c>
      <c r="R341" s="224"/>
      <c r="S341" s="372" t="s">
        <v>8072</v>
      </c>
    </row>
    <row r="342" spans="1:19" ht="38.25" x14ac:dyDescent="0.2">
      <c r="A342" s="492">
        <v>322</v>
      </c>
      <c r="B342" s="283">
        <v>8126</v>
      </c>
      <c r="C342" s="377" t="s">
        <v>2349</v>
      </c>
      <c r="D342" s="377"/>
      <c r="E342" s="284" t="s">
        <v>835</v>
      </c>
      <c r="F342" s="322" t="s">
        <v>1703</v>
      </c>
      <c r="G342" s="378" t="s">
        <v>5177</v>
      </c>
      <c r="H342" s="223" t="str">
        <f t="shared" si="28"/>
        <v>фото</v>
      </c>
      <c r="I342" s="333" t="s">
        <v>6462</v>
      </c>
      <c r="J342" s="334" t="s">
        <v>1446</v>
      </c>
      <c r="K342" s="335" t="s">
        <v>837</v>
      </c>
      <c r="L342" s="336">
        <v>100</v>
      </c>
      <c r="M342" s="379">
        <v>2094</v>
      </c>
      <c r="N342" s="338"/>
      <c r="O342" s="149">
        <f t="shared" si="29"/>
        <v>0</v>
      </c>
      <c r="P342" s="340">
        <f t="shared" si="30"/>
        <v>20.94</v>
      </c>
      <c r="Q342" s="493" t="s">
        <v>2349</v>
      </c>
      <c r="R342" s="224"/>
      <c r="S342" s="372" t="s">
        <v>8072</v>
      </c>
    </row>
    <row r="343" spans="1:19" ht="25.5" x14ac:dyDescent="0.2">
      <c r="A343" s="492">
        <v>323</v>
      </c>
      <c r="B343" s="283">
        <v>8555</v>
      </c>
      <c r="C343" s="377" t="s">
        <v>2350</v>
      </c>
      <c r="D343" s="377"/>
      <c r="E343" s="284" t="s">
        <v>835</v>
      </c>
      <c r="F343" s="322" t="s">
        <v>1704</v>
      </c>
      <c r="G343" s="378" t="s">
        <v>3180</v>
      </c>
      <c r="H343" s="223" t="str">
        <f t="shared" si="28"/>
        <v>фото</v>
      </c>
      <c r="I343" s="333" t="s">
        <v>1705</v>
      </c>
      <c r="J343" s="334" t="s">
        <v>1464</v>
      </c>
      <c r="K343" s="335" t="s">
        <v>837</v>
      </c>
      <c r="L343" s="336">
        <v>100</v>
      </c>
      <c r="M343" s="379">
        <v>2775</v>
      </c>
      <c r="N343" s="338"/>
      <c r="O343" s="149">
        <f t="shared" si="29"/>
        <v>0</v>
      </c>
      <c r="P343" s="340">
        <f t="shared" si="30"/>
        <v>27.75</v>
      </c>
      <c r="Q343" s="493" t="s">
        <v>2350</v>
      </c>
      <c r="R343" s="224"/>
      <c r="S343" s="372" t="s">
        <v>8072</v>
      </c>
    </row>
    <row r="344" spans="1:19" ht="25.5" x14ac:dyDescent="0.2">
      <c r="A344" s="492">
        <v>324</v>
      </c>
      <c r="B344" s="283">
        <v>8127</v>
      </c>
      <c r="C344" s="377" t="s">
        <v>3656</v>
      </c>
      <c r="D344" s="377"/>
      <c r="E344" s="284" t="s">
        <v>835</v>
      </c>
      <c r="F344" s="322" t="s">
        <v>2351</v>
      </c>
      <c r="G344" s="378" t="s">
        <v>5178</v>
      </c>
      <c r="H344" s="223" t="str">
        <f t="shared" si="28"/>
        <v>фото</v>
      </c>
      <c r="I344" s="333" t="s">
        <v>2352</v>
      </c>
      <c r="J344" s="334" t="s">
        <v>1464</v>
      </c>
      <c r="K344" s="335" t="s">
        <v>837</v>
      </c>
      <c r="L344" s="336">
        <v>100</v>
      </c>
      <c r="M344" s="379">
        <v>1872</v>
      </c>
      <c r="N344" s="338"/>
      <c r="O344" s="149">
        <f t="shared" si="29"/>
        <v>0</v>
      </c>
      <c r="P344" s="340">
        <f t="shared" si="30"/>
        <v>18.72</v>
      </c>
      <c r="Q344" s="493" t="s">
        <v>4372</v>
      </c>
      <c r="R344" s="224"/>
      <c r="S344" s="372" t="s">
        <v>8072</v>
      </c>
    </row>
    <row r="345" spans="1:19" ht="38.25" x14ac:dyDescent="0.2">
      <c r="A345" s="492">
        <v>325</v>
      </c>
      <c r="B345" s="283">
        <v>8128</v>
      </c>
      <c r="C345" s="377" t="s">
        <v>4373</v>
      </c>
      <c r="D345" s="377"/>
      <c r="E345" s="284" t="s">
        <v>835</v>
      </c>
      <c r="F345" s="322" t="s">
        <v>1713</v>
      </c>
      <c r="G345" s="378" t="s">
        <v>5179</v>
      </c>
      <c r="H345" s="223" t="str">
        <f t="shared" si="28"/>
        <v>фото</v>
      </c>
      <c r="I345" s="333" t="s">
        <v>6463</v>
      </c>
      <c r="J345" s="334" t="s">
        <v>1446</v>
      </c>
      <c r="K345" s="335" t="s">
        <v>837</v>
      </c>
      <c r="L345" s="336">
        <v>100</v>
      </c>
      <c r="M345" s="379">
        <v>2264</v>
      </c>
      <c r="N345" s="338"/>
      <c r="O345" s="149">
        <f t="shared" si="29"/>
        <v>0</v>
      </c>
      <c r="P345" s="340">
        <f t="shared" si="30"/>
        <v>22.64</v>
      </c>
      <c r="Q345" s="493" t="s">
        <v>4373</v>
      </c>
      <c r="R345" s="224"/>
      <c r="S345" s="372" t="s">
        <v>8072</v>
      </c>
    </row>
    <row r="346" spans="1:19" ht="25.5" x14ac:dyDescent="0.2">
      <c r="A346" s="492">
        <v>326</v>
      </c>
      <c r="B346" s="283">
        <v>8129</v>
      </c>
      <c r="C346" s="377" t="s">
        <v>2353</v>
      </c>
      <c r="D346" s="377"/>
      <c r="E346" s="284" t="s">
        <v>835</v>
      </c>
      <c r="F346" s="322" t="s">
        <v>1706</v>
      </c>
      <c r="G346" s="378" t="s">
        <v>3953</v>
      </c>
      <c r="H346" s="223" t="str">
        <f t="shared" si="28"/>
        <v>фото</v>
      </c>
      <c r="I346" s="333" t="s">
        <v>6464</v>
      </c>
      <c r="J346" s="334" t="s">
        <v>1446</v>
      </c>
      <c r="K346" s="335" t="s">
        <v>837</v>
      </c>
      <c r="L346" s="336">
        <v>100</v>
      </c>
      <c r="M346" s="379">
        <v>2553</v>
      </c>
      <c r="N346" s="338"/>
      <c r="O346" s="149">
        <f t="shared" si="29"/>
        <v>0</v>
      </c>
      <c r="P346" s="340">
        <f t="shared" si="30"/>
        <v>25.53</v>
      </c>
      <c r="Q346" s="493" t="s">
        <v>2353</v>
      </c>
      <c r="R346" s="224"/>
      <c r="S346" s="372" t="s">
        <v>8072</v>
      </c>
    </row>
    <row r="347" spans="1:19" ht="15.75" x14ac:dyDescent="0.2">
      <c r="A347" s="492">
        <v>327</v>
      </c>
      <c r="B347" s="283">
        <v>8130</v>
      </c>
      <c r="C347" s="377" t="s">
        <v>2354</v>
      </c>
      <c r="D347" s="377"/>
      <c r="E347" s="284" t="s">
        <v>835</v>
      </c>
      <c r="F347" s="322" t="s">
        <v>1707</v>
      </c>
      <c r="G347" s="378" t="s">
        <v>5180</v>
      </c>
      <c r="H347" s="223" t="str">
        <f t="shared" si="28"/>
        <v>фото</v>
      </c>
      <c r="I347" s="333" t="s">
        <v>1708</v>
      </c>
      <c r="J347" s="334" t="s">
        <v>1452</v>
      </c>
      <c r="K347" s="335" t="s">
        <v>837</v>
      </c>
      <c r="L347" s="336">
        <v>100</v>
      </c>
      <c r="M347" s="379">
        <v>1735</v>
      </c>
      <c r="N347" s="338"/>
      <c r="O347" s="149">
        <f t="shared" si="29"/>
        <v>0</v>
      </c>
      <c r="P347" s="340">
        <f t="shared" si="30"/>
        <v>17.350000000000001</v>
      </c>
      <c r="Q347" s="493" t="s">
        <v>2354</v>
      </c>
      <c r="R347" s="224"/>
      <c r="S347" s="372" t="s">
        <v>8072</v>
      </c>
    </row>
    <row r="348" spans="1:19" ht="25.5" x14ac:dyDescent="0.2">
      <c r="A348" s="492">
        <v>328</v>
      </c>
      <c r="B348" s="283">
        <v>7884</v>
      </c>
      <c r="C348" s="377" t="s">
        <v>2355</v>
      </c>
      <c r="D348" s="377"/>
      <c r="E348" s="284" t="s">
        <v>835</v>
      </c>
      <c r="F348" s="322" t="s">
        <v>1709</v>
      </c>
      <c r="G348" s="378" t="s">
        <v>5181</v>
      </c>
      <c r="H348" s="223" t="str">
        <f t="shared" si="28"/>
        <v>фото</v>
      </c>
      <c r="I348" s="333" t="s">
        <v>1710</v>
      </c>
      <c r="J348" s="334" t="s">
        <v>1452</v>
      </c>
      <c r="K348" s="335" t="s">
        <v>837</v>
      </c>
      <c r="L348" s="336">
        <v>100</v>
      </c>
      <c r="M348" s="379">
        <v>2690</v>
      </c>
      <c r="N348" s="338"/>
      <c r="O348" s="149">
        <f t="shared" si="29"/>
        <v>0</v>
      </c>
      <c r="P348" s="340">
        <f t="shared" si="30"/>
        <v>26.9</v>
      </c>
      <c r="Q348" s="493" t="s">
        <v>2355</v>
      </c>
      <c r="R348" s="224"/>
      <c r="S348" s="372" t="s">
        <v>8072</v>
      </c>
    </row>
    <row r="349" spans="1:19" ht="15.75" x14ac:dyDescent="0.2">
      <c r="A349" s="492">
        <v>329</v>
      </c>
      <c r="B349" s="283">
        <v>8131</v>
      </c>
      <c r="C349" s="377" t="s">
        <v>2356</v>
      </c>
      <c r="D349" s="377"/>
      <c r="E349" s="284" t="s">
        <v>835</v>
      </c>
      <c r="F349" s="322" t="s">
        <v>1711</v>
      </c>
      <c r="G349" s="378" t="s">
        <v>5182</v>
      </c>
      <c r="H349" s="223" t="str">
        <f t="shared" si="28"/>
        <v>фото</v>
      </c>
      <c r="I349" s="333" t="s">
        <v>1712</v>
      </c>
      <c r="J349" s="334" t="s">
        <v>1446</v>
      </c>
      <c r="K349" s="335" t="s">
        <v>837</v>
      </c>
      <c r="L349" s="336">
        <v>100</v>
      </c>
      <c r="M349" s="379">
        <v>1438</v>
      </c>
      <c r="N349" s="338"/>
      <c r="O349" s="149">
        <f t="shared" si="29"/>
        <v>0</v>
      </c>
      <c r="P349" s="340">
        <f t="shared" si="30"/>
        <v>14.38</v>
      </c>
      <c r="Q349" s="493" t="s">
        <v>2356</v>
      </c>
      <c r="R349" s="224"/>
      <c r="S349" s="372" t="s">
        <v>8072</v>
      </c>
    </row>
    <row r="350" spans="1:19" ht="15.75" x14ac:dyDescent="0.2">
      <c r="A350" s="492">
        <v>330</v>
      </c>
      <c r="B350" s="283">
        <v>8132</v>
      </c>
      <c r="C350" s="377" t="s">
        <v>2357</v>
      </c>
      <c r="D350" s="377"/>
      <c r="E350" s="284" t="s">
        <v>835</v>
      </c>
      <c r="F350" s="322" t="s">
        <v>1714</v>
      </c>
      <c r="G350" s="378" t="s">
        <v>5183</v>
      </c>
      <c r="H350" s="223" t="str">
        <f t="shared" si="28"/>
        <v>фото</v>
      </c>
      <c r="I350" s="333" t="s">
        <v>1715</v>
      </c>
      <c r="J350" s="334" t="s">
        <v>1446</v>
      </c>
      <c r="K350" s="335" t="s">
        <v>837</v>
      </c>
      <c r="L350" s="336">
        <v>100</v>
      </c>
      <c r="M350" s="379">
        <v>1881</v>
      </c>
      <c r="N350" s="338"/>
      <c r="O350" s="149">
        <f t="shared" si="29"/>
        <v>0</v>
      </c>
      <c r="P350" s="340">
        <f t="shared" si="30"/>
        <v>18.809999999999999</v>
      </c>
      <c r="Q350" s="493" t="s">
        <v>2357</v>
      </c>
      <c r="R350" s="224"/>
      <c r="S350" s="372" t="s">
        <v>8072</v>
      </c>
    </row>
    <row r="351" spans="1:19" ht="25.5" x14ac:dyDescent="0.2">
      <c r="A351" s="492">
        <v>331</v>
      </c>
      <c r="B351" s="283">
        <v>8133</v>
      </c>
      <c r="C351" s="377" t="s">
        <v>2358</v>
      </c>
      <c r="D351" s="377"/>
      <c r="E351" s="505" t="s">
        <v>835</v>
      </c>
      <c r="F351" s="323" t="s">
        <v>215</v>
      </c>
      <c r="G351" s="380" t="s">
        <v>5184</v>
      </c>
      <c r="H351" s="223" t="str">
        <f t="shared" si="28"/>
        <v>фото</v>
      </c>
      <c r="I351" s="333" t="s">
        <v>216</v>
      </c>
      <c r="J351" s="334" t="s">
        <v>1443</v>
      </c>
      <c r="K351" s="335" t="s">
        <v>837</v>
      </c>
      <c r="L351" s="336">
        <v>100</v>
      </c>
      <c r="M351" s="379">
        <v>1838</v>
      </c>
      <c r="N351" s="338"/>
      <c r="O351" s="149">
        <f t="shared" si="29"/>
        <v>0</v>
      </c>
      <c r="P351" s="340">
        <f t="shared" si="30"/>
        <v>18.38</v>
      </c>
      <c r="Q351" s="493" t="s">
        <v>2358</v>
      </c>
      <c r="R351" s="224" t="s">
        <v>7296</v>
      </c>
      <c r="S351" s="372" t="s">
        <v>8072</v>
      </c>
    </row>
    <row r="352" spans="1:19" ht="15.75" x14ac:dyDescent="0.2">
      <c r="A352" s="492">
        <v>332</v>
      </c>
      <c r="B352" s="283">
        <v>7901</v>
      </c>
      <c r="C352" s="377" t="s">
        <v>6657</v>
      </c>
      <c r="D352" s="377"/>
      <c r="E352" s="284" t="s">
        <v>835</v>
      </c>
      <c r="F352" s="322" t="s">
        <v>6241</v>
      </c>
      <c r="G352" s="378" t="s">
        <v>7026</v>
      </c>
      <c r="H352" s="223" t="str">
        <f t="shared" si="28"/>
        <v>фото</v>
      </c>
      <c r="I352" s="333" t="s">
        <v>104</v>
      </c>
      <c r="J352" s="334" t="s">
        <v>1443</v>
      </c>
      <c r="K352" s="335" t="s">
        <v>837</v>
      </c>
      <c r="L352" s="336">
        <v>100</v>
      </c>
      <c r="M352" s="379">
        <v>1527</v>
      </c>
      <c r="N352" s="338"/>
      <c r="O352" s="149">
        <f t="shared" si="29"/>
        <v>0</v>
      </c>
      <c r="P352" s="340">
        <f t="shared" si="30"/>
        <v>15.27</v>
      </c>
      <c r="Q352" s="493" t="s">
        <v>6657</v>
      </c>
      <c r="R352" s="224" t="s">
        <v>5840</v>
      </c>
      <c r="S352" s="372" t="s">
        <v>8072</v>
      </c>
    </row>
    <row r="353" spans="1:19" ht="15.75" x14ac:dyDescent="0.2">
      <c r="A353" s="492">
        <v>333</v>
      </c>
      <c r="B353" s="283">
        <v>8134</v>
      </c>
      <c r="C353" s="377" t="s">
        <v>2359</v>
      </c>
      <c r="D353" s="377"/>
      <c r="E353" s="284" t="s">
        <v>835</v>
      </c>
      <c r="F353" s="322" t="s">
        <v>1736</v>
      </c>
      <c r="G353" s="378" t="s">
        <v>5185</v>
      </c>
      <c r="H353" s="223" t="str">
        <f t="shared" si="28"/>
        <v>фото</v>
      </c>
      <c r="I353" s="333" t="s">
        <v>6465</v>
      </c>
      <c r="J353" s="334" t="s">
        <v>1446</v>
      </c>
      <c r="K353" s="335" t="s">
        <v>837</v>
      </c>
      <c r="L353" s="336">
        <v>100</v>
      </c>
      <c r="M353" s="379">
        <v>1838</v>
      </c>
      <c r="N353" s="338"/>
      <c r="O353" s="149">
        <f t="shared" si="29"/>
        <v>0</v>
      </c>
      <c r="P353" s="340">
        <f t="shared" si="30"/>
        <v>18.38</v>
      </c>
      <c r="Q353" s="493" t="s">
        <v>2359</v>
      </c>
      <c r="R353" s="224"/>
      <c r="S353" s="372" t="s">
        <v>8072</v>
      </c>
    </row>
    <row r="354" spans="1:19" ht="15.75" x14ac:dyDescent="0.2">
      <c r="A354" s="492">
        <v>334</v>
      </c>
      <c r="B354" s="283">
        <v>8135</v>
      </c>
      <c r="C354" s="377" t="s">
        <v>2360</v>
      </c>
      <c r="D354" s="377"/>
      <c r="E354" s="284" t="s">
        <v>835</v>
      </c>
      <c r="F354" s="322" t="s">
        <v>1730</v>
      </c>
      <c r="G354" s="378" t="s">
        <v>5186</v>
      </c>
      <c r="H354" s="223" t="str">
        <f t="shared" si="28"/>
        <v>фото</v>
      </c>
      <c r="I354" s="333" t="s">
        <v>1731</v>
      </c>
      <c r="J354" s="334" t="s">
        <v>1443</v>
      </c>
      <c r="K354" s="335" t="s">
        <v>837</v>
      </c>
      <c r="L354" s="336">
        <v>100</v>
      </c>
      <c r="M354" s="379">
        <v>1710</v>
      </c>
      <c r="N354" s="338"/>
      <c r="O354" s="149">
        <f t="shared" si="29"/>
        <v>0</v>
      </c>
      <c r="P354" s="340">
        <f t="shared" si="30"/>
        <v>17.100000000000001</v>
      </c>
      <c r="Q354" s="493" t="s">
        <v>2360</v>
      </c>
      <c r="R354" s="224"/>
      <c r="S354" s="372" t="s">
        <v>8072</v>
      </c>
    </row>
    <row r="355" spans="1:19" ht="15.75" x14ac:dyDescent="0.2">
      <c r="A355" s="492">
        <v>335</v>
      </c>
      <c r="B355" s="283">
        <v>8136</v>
      </c>
      <c r="C355" s="377" t="s">
        <v>2361</v>
      </c>
      <c r="D355" s="377"/>
      <c r="E355" s="284" t="s">
        <v>835</v>
      </c>
      <c r="F355" s="322" t="s">
        <v>1732</v>
      </c>
      <c r="G355" s="378" t="s">
        <v>5187</v>
      </c>
      <c r="H355" s="223" t="str">
        <f t="shared" si="28"/>
        <v>фото</v>
      </c>
      <c r="I355" s="333" t="s">
        <v>1733</v>
      </c>
      <c r="J355" s="334" t="s">
        <v>1452</v>
      </c>
      <c r="K355" s="335" t="s">
        <v>837</v>
      </c>
      <c r="L355" s="336">
        <v>100</v>
      </c>
      <c r="M355" s="379">
        <v>1472</v>
      </c>
      <c r="N355" s="338"/>
      <c r="O355" s="149">
        <f t="shared" si="29"/>
        <v>0</v>
      </c>
      <c r="P355" s="340">
        <f t="shared" si="30"/>
        <v>14.72</v>
      </c>
      <c r="Q355" s="493" t="s">
        <v>2361</v>
      </c>
      <c r="R355" s="224"/>
      <c r="S355" s="372" t="s">
        <v>8072</v>
      </c>
    </row>
    <row r="356" spans="1:19" ht="25.5" x14ac:dyDescent="0.2">
      <c r="A356" s="492">
        <v>336</v>
      </c>
      <c r="B356" s="283">
        <v>8137</v>
      </c>
      <c r="C356" s="377" t="s">
        <v>2362</v>
      </c>
      <c r="D356" s="377"/>
      <c r="E356" s="284" t="s">
        <v>835</v>
      </c>
      <c r="F356" s="322" t="s">
        <v>1734</v>
      </c>
      <c r="G356" s="378" t="s">
        <v>5188</v>
      </c>
      <c r="H356" s="223" t="str">
        <f t="shared" si="28"/>
        <v>фото</v>
      </c>
      <c r="I356" s="333" t="s">
        <v>1735</v>
      </c>
      <c r="J356" s="334" t="s">
        <v>1452</v>
      </c>
      <c r="K356" s="335" t="s">
        <v>837</v>
      </c>
      <c r="L356" s="336">
        <v>100</v>
      </c>
      <c r="M356" s="379">
        <v>2051</v>
      </c>
      <c r="N356" s="338"/>
      <c r="O356" s="149">
        <f t="shared" si="29"/>
        <v>0</v>
      </c>
      <c r="P356" s="340">
        <f t="shared" si="30"/>
        <v>20.51</v>
      </c>
      <c r="Q356" s="493" t="s">
        <v>2362</v>
      </c>
      <c r="R356" s="224"/>
      <c r="S356" s="372" t="s">
        <v>8072</v>
      </c>
    </row>
    <row r="357" spans="1:19" ht="15.75" x14ac:dyDescent="0.2">
      <c r="A357" s="492">
        <v>337</v>
      </c>
      <c r="B357" s="283">
        <v>8138</v>
      </c>
      <c r="C357" s="377" t="s">
        <v>2363</v>
      </c>
      <c r="D357" s="377"/>
      <c r="E357" s="284" t="s">
        <v>835</v>
      </c>
      <c r="F357" s="322" t="s">
        <v>217</v>
      </c>
      <c r="G357" s="378" t="s">
        <v>5189</v>
      </c>
      <c r="H357" s="223" t="str">
        <f t="shared" si="28"/>
        <v>фото</v>
      </c>
      <c r="I357" s="333" t="s">
        <v>893</v>
      </c>
      <c r="J357" s="334" t="s">
        <v>1443</v>
      </c>
      <c r="K357" s="335" t="s">
        <v>837</v>
      </c>
      <c r="L357" s="336">
        <v>100</v>
      </c>
      <c r="M357" s="379">
        <v>1199</v>
      </c>
      <c r="N357" s="338"/>
      <c r="O357" s="149">
        <f t="shared" si="29"/>
        <v>0</v>
      </c>
      <c r="P357" s="340">
        <f t="shared" si="30"/>
        <v>11.99</v>
      </c>
      <c r="Q357" s="493" t="s">
        <v>2363</v>
      </c>
      <c r="R357" s="224"/>
      <c r="S357" s="372" t="s">
        <v>8072</v>
      </c>
    </row>
    <row r="358" spans="1:19" ht="38.25" x14ac:dyDescent="0.2">
      <c r="A358" s="492">
        <v>338</v>
      </c>
      <c r="B358" s="283">
        <v>8139</v>
      </c>
      <c r="C358" s="377" t="s">
        <v>2364</v>
      </c>
      <c r="D358" s="377"/>
      <c r="E358" s="284" t="s">
        <v>835</v>
      </c>
      <c r="F358" s="322" t="s">
        <v>1737</v>
      </c>
      <c r="G358" s="378" t="s">
        <v>5190</v>
      </c>
      <c r="H358" s="223" t="str">
        <f t="shared" si="28"/>
        <v>фото</v>
      </c>
      <c r="I358" s="333" t="s">
        <v>6466</v>
      </c>
      <c r="J358" s="334" t="s">
        <v>1452</v>
      </c>
      <c r="K358" s="335" t="s">
        <v>837</v>
      </c>
      <c r="L358" s="336">
        <v>100</v>
      </c>
      <c r="M358" s="379">
        <v>1923</v>
      </c>
      <c r="N358" s="338"/>
      <c r="O358" s="149">
        <f t="shared" si="29"/>
        <v>0</v>
      </c>
      <c r="P358" s="340">
        <f t="shared" si="30"/>
        <v>19.23</v>
      </c>
      <c r="Q358" s="493" t="s">
        <v>2364</v>
      </c>
      <c r="R358" s="224"/>
      <c r="S358" s="372" t="s">
        <v>8072</v>
      </c>
    </row>
    <row r="359" spans="1:19" ht="25.5" x14ac:dyDescent="0.2">
      <c r="A359" s="492">
        <v>339</v>
      </c>
      <c r="B359" s="283">
        <v>8140</v>
      </c>
      <c r="C359" s="377" t="s">
        <v>2365</v>
      </c>
      <c r="D359" s="377"/>
      <c r="E359" s="284" t="s">
        <v>835</v>
      </c>
      <c r="F359" s="322" t="s">
        <v>1739</v>
      </c>
      <c r="G359" s="378" t="s">
        <v>5191</v>
      </c>
      <c r="H359" s="223" t="str">
        <f t="shared" si="28"/>
        <v>фото</v>
      </c>
      <c r="I359" s="333" t="s">
        <v>6467</v>
      </c>
      <c r="J359" s="334" t="s">
        <v>1452</v>
      </c>
      <c r="K359" s="335" t="s">
        <v>837</v>
      </c>
      <c r="L359" s="336">
        <v>100</v>
      </c>
      <c r="M359" s="379">
        <v>2502</v>
      </c>
      <c r="N359" s="338"/>
      <c r="O359" s="149">
        <f t="shared" si="29"/>
        <v>0</v>
      </c>
      <c r="P359" s="340">
        <f t="shared" si="30"/>
        <v>25.02</v>
      </c>
      <c r="Q359" s="493" t="s">
        <v>2365</v>
      </c>
      <c r="R359" s="224"/>
      <c r="S359" s="372" t="s">
        <v>8072</v>
      </c>
    </row>
    <row r="360" spans="1:19" ht="15.75" x14ac:dyDescent="0.2">
      <c r="A360" s="492">
        <v>340</v>
      </c>
      <c r="B360" s="283">
        <v>8141</v>
      </c>
      <c r="C360" s="377" t="s">
        <v>2366</v>
      </c>
      <c r="D360" s="377"/>
      <c r="E360" s="284" t="s">
        <v>835</v>
      </c>
      <c r="F360" s="322" t="s">
        <v>1738</v>
      </c>
      <c r="G360" s="378" t="s">
        <v>5192</v>
      </c>
      <c r="H360" s="223" t="str">
        <f t="shared" si="28"/>
        <v>фото</v>
      </c>
      <c r="I360" s="333" t="s">
        <v>1546</v>
      </c>
      <c r="J360" s="334" t="s">
        <v>1452</v>
      </c>
      <c r="K360" s="335" t="s">
        <v>837</v>
      </c>
      <c r="L360" s="336">
        <v>100</v>
      </c>
      <c r="M360" s="379">
        <v>1838</v>
      </c>
      <c r="N360" s="338"/>
      <c r="O360" s="149">
        <f t="shared" si="29"/>
        <v>0</v>
      </c>
      <c r="P360" s="340">
        <f t="shared" si="30"/>
        <v>18.38</v>
      </c>
      <c r="Q360" s="493" t="s">
        <v>2366</v>
      </c>
      <c r="R360" s="224"/>
      <c r="S360" s="372" t="s">
        <v>8072</v>
      </c>
    </row>
    <row r="361" spans="1:19" ht="25.5" x14ac:dyDescent="0.2">
      <c r="A361" s="492">
        <v>341</v>
      </c>
      <c r="B361" s="283">
        <v>8142</v>
      </c>
      <c r="C361" s="377" t="s">
        <v>2367</v>
      </c>
      <c r="D361" s="377"/>
      <c r="E361" s="284" t="s">
        <v>835</v>
      </c>
      <c r="F361" s="322" t="s">
        <v>1723</v>
      </c>
      <c r="G361" s="378" t="s">
        <v>3181</v>
      </c>
      <c r="H361" s="223" t="str">
        <f t="shared" si="28"/>
        <v>фото</v>
      </c>
      <c r="I361" s="333" t="s">
        <v>1724</v>
      </c>
      <c r="J361" s="334" t="s">
        <v>1452</v>
      </c>
      <c r="K361" s="335" t="s">
        <v>837</v>
      </c>
      <c r="L361" s="336">
        <v>100</v>
      </c>
      <c r="M361" s="379">
        <v>1532</v>
      </c>
      <c r="N361" s="338"/>
      <c r="O361" s="149">
        <f t="shared" si="29"/>
        <v>0</v>
      </c>
      <c r="P361" s="340">
        <f t="shared" si="30"/>
        <v>15.32</v>
      </c>
      <c r="Q361" s="493" t="s">
        <v>2367</v>
      </c>
      <c r="R361" s="224"/>
      <c r="S361" s="372" t="s">
        <v>8072</v>
      </c>
    </row>
    <row r="362" spans="1:19" ht="15.75" x14ac:dyDescent="0.2">
      <c r="A362" s="492">
        <v>342</v>
      </c>
      <c r="B362" s="283">
        <v>8143</v>
      </c>
      <c r="C362" s="377" t="s">
        <v>2368</v>
      </c>
      <c r="D362" s="377"/>
      <c r="E362" s="284" t="s">
        <v>835</v>
      </c>
      <c r="F362" s="322" t="s">
        <v>1726</v>
      </c>
      <c r="G362" s="378" t="s">
        <v>5193</v>
      </c>
      <c r="H362" s="223" t="str">
        <f t="shared" si="28"/>
        <v>фото</v>
      </c>
      <c r="I362" s="333" t="s">
        <v>1727</v>
      </c>
      <c r="J362" s="334" t="s">
        <v>1452</v>
      </c>
      <c r="K362" s="335" t="s">
        <v>837</v>
      </c>
      <c r="L362" s="336">
        <v>100</v>
      </c>
      <c r="M362" s="379">
        <v>1668</v>
      </c>
      <c r="N362" s="338"/>
      <c r="O362" s="149">
        <f t="shared" si="29"/>
        <v>0</v>
      </c>
      <c r="P362" s="340">
        <f t="shared" si="30"/>
        <v>16.68</v>
      </c>
      <c r="Q362" s="493" t="s">
        <v>2368</v>
      </c>
      <c r="R362" s="224"/>
      <c r="S362" s="372" t="s">
        <v>8072</v>
      </c>
    </row>
    <row r="363" spans="1:19" ht="15.75" x14ac:dyDescent="0.2">
      <c r="A363" s="492">
        <v>343</v>
      </c>
      <c r="B363" s="283">
        <v>8144</v>
      </c>
      <c r="C363" s="377" t="s">
        <v>2369</v>
      </c>
      <c r="D363" s="377"/>
      <c r="E363" s="284" t="s">
        <v>835</v>
      </c>
      <c r="F363" s="322" t="s">
        <v>1722</v>
      </c>
      <c r="G363" s="378" t="s">
        <v>5194</v>
      </c>
      <c r="H363" s="223" t="str">
        <f t="shared" si="28"/>
        <v>фото</v>
      </c>
      <c r="I363" s="333" t="s">
        <v>461</v>
      </c>
      <c r="J363" s="334" t="s">
        <v>1446</v>
      </c>
      <c r="K363" s="335" t="s">
        <v>837</v>
      </c>
      <c r="L363" s="336">
        <v>100</v>
      </c>
      <c r="M363" s="379">
        <v>1966</v>
      </c>
      <c r="N363" s="338"/>
      <c r="O363" s="149">
        <f t="shared" si="29"/>
        <v>0</v>
      </c>
      <c r="P363" s="340">
        <f t="shared" si="30"/>
        <v>19.66</v>
      </c>
      <c r="Q363" s="493" t="s">
        <v>2369</v>
      </c>
      <c r="R363" s="224"/>
      <c r="S363" s="372" t="s">
        <v>8072</v>
      </c>
    </row>
    <row r="364" spans="1:19" ht="25.5" x14ac:dyDescent="0.2">
      <c r="A364" s="492">
        <v>344</v>
      </c>
      <c r="B364" s="283">
        <v>7965</v>
      </c>
      <c r="C364" s="377" t="s">
        <v>8073</v>
      </c>
      <c r="D364" s="377"/>
      <c r="E364" s="505" t="s">
        <v>835</v>
      </c>
      <c r="F364" s="323" t="s">
        <v>8075</v>
      </c>
      <c r="G364" s="380" t="s">
        <v>8292</v>
      </c>
      <c r="H364" s="223" t="str">
        <f t="shared" si="28"/>
        <v>фото</v>
      </c>
      <c r="I364" s="333" t="s">
        <v>8076</v>
      </c>
      <c r="J364" s="334" t="s">
        <v>1446</v>
      </c>
      <c r="K364" s="335" t="s">
        <v>874</v>
      </c>
      <c r="L364" s="336">
        <v>100</v>
      </c>
      <c r="M364" s="379">
        <v>2349</v>
      </c>
      <c r="N364" s="338"/>
      <c r="O364" s="149">
        <f t="shared" si="29"/>
        <v>0</v>
      </c>
      <c r="P364" s="340">
        <f t="shared" si="30"/>
        <v>23.49</v>
      </c>
      <c r="Q364" s="493" t="s">
        <v>8077</v>
      </c>
      <c r="R364" s="224" t="s">
        <v>7296</v>
      </c>
      <c r="S364" s="372" t="s">
        <v>8072</v>
      </c>
    </row>
    <row r="365" spans="1:19" ht="25.5" x14ac:dyDescent="0.2">
      <c r="A365" s="492">
        <v>345</v>
      </c>
      <c r="B365" s="283">
        <v>8145</v>
      </c>
      <c r="C365" s="377" t="s">
        <v>2370</v>
      </c>
      <c r="D365" s="377"/>
      <c r="E365" s="284" t="s">
        <v>835</v>
      </c>
      <c r="F365" s="322" t="s">
        <v>1761</v>
      </c>
      <c r="G365" s="378" t="s">
        <v>5195</v>
      </c>
      <c r="H365" s="223" t="str">
        <f t="shared" si="28"/>
        <v>фото</v>
      </c>
      <c r="I365" s="333" t="s">
        <v>1762</v>
      </c>
      <c r="J365" s="334" t="s">
        <v>1452</v>
      </c>
      <c r="K365" s="335" t="s">
        <v>837</v>
      </c>
      <c r="L365" s="336">
        <v>100</v>
      </c>
      <c r="M365" s="379">
        <v>1557</v>
      </c>
      <c r="N365" s="338"/>
      <c r="O365" s="149">
        <f t="shared" si="29"/>
        <v>0</v>
      </c>
      <c r="P365" s="340">
        <f t="shared" si="30"/>
        <v>15.57</v>
      </c>
      <c r="Q365" s="493" t="s">
        <v>2370</v>
      </c>
      <c r="R365" s="224"/>
      <c r="S365" s="372" t="s">
        <v>8072</v>
      </c>
    </row>
    <row r="366" spans="1:19" ht="15.75" x14ac:dyDescent="0.2">
      <c r="A366" s="492">
        <v>346</v>
      </c>
      <c r="B366" s="283">
        <v>8146</v>
      </c>
      <c r="C366" s="377" t="s">
        <v>2371</v>
      </c>
      <c r="D366" s="377"/>
      <c r="E366" s="284" t="s">
        <v>835</v>
      </c>
      <c r="F366" s="322" t="s">
        <v>1767</v>
      </c>
      <c r="G366" s="378" t="s">
        <v>5196</v>
      </c>
      <c r="H366" s="223" t="str">
        <f t="shared" si="28"/>
        <v>фото</v>
      </c>
      <c r="I366" s="333" t="s">
        <v>1768</v>
      </c>
      <c r="J366" s="334" t="s">
        <v>1443</v>
      </c>
      <c r="K366" s="335" t="s">
        <v>837</v>
      </c>
      <c r="L366" s="336">
        <v>100</v>
      </c>
      <c r="M366" s="379">
        <v>1442</v>
      </c>
      <c r="N366" s="338"/>
      <c r="O366" s="149">
        <f t="shared" si="29"/>
        <v>0</v>
      </c>
      <c r="P366" s="340">
        <f t="shared" si="30"/>
        <v>14.42</v>
      </c>
      <c r="Q366" s="493" t="s">
        <v>2371</v>
      </c>
      <c r="R366" s="224"/>
      <c r="S366" s="372" t="s">
        <v>8072</v>
      </c>
    </row>
    <row r="367" spans="1:19" ht="15.75" x14ac:dyDescent="0.2">
      <c r="A367" s="492">
        <v>347</v>
      </c>
      <c r="B367" s="283">
        <v>8147</v>
      </c>
      <c r="C367" s="377" t="s">
        <v>2372</v>
      </c>
      <c r="D367" s="377"/>
      <c r="E367" s="284" t="s">
        <v>835</v>
      </c>
      <c r="F367" s="322" t="s">
        <v>1763</v>
      </c>
      <c r="G367" s="378" t="s">
        <v>5197</v>
      </c>
      <c r="H367" s="223" t="str">
        <f t="shared" si="28"/>
        <v>фото</v>
      </c>
      <c r="I367" s="333" t="s">
        <v>1764</v>
      </c>
      <c r="J367" s="334" t="s">
        <v>1446</v>
      </c>
      <c r="K367" s="335" t="s">
        <v>837</v>
      </c>
      <c r="L367" s="336">
        <v>100</v>
      </c>
      <c r="M367" s="379">
        <v>1600</v>
      </c>
      <c r="N367" s="338"/>
      <c r="O367" s="149">
        <f t="shared" si="29"/>
        <v>0</v>
      </c>
      <c r="P367" s="340">
        <f t="shared" si="30"/>
        <v>16</v>
      </c>
      <c r="Q367" s="493" t="s">
        <v>2372</v>
      </c>
      <c r="R367" s="224"/>
      <c r="S367" s="372" t="s">
        <v>8072</v>
      </c>
    </row>
    <row r="368" spans="1:19" ht="25.5" x14ac:dyDescent="0.2">
      <c r="A368" s="492">
        <v>348</v>
      </c>
      <c r="B368" s="283">
        <v>8148</v>
      </c>
      <c r="C368" s="377" t="s">
        <v>8078</v>
      </c>
      <c r="D368" s="377"/>
      <c r="E368" s="284" t="s">
        <v>835</v>
      </c>
      <c r="F368" s="322" t="s">
        <v>2373</v>
      </c>
      <c r="G368" s="378" t="s">
        <v>8293</v>
      </c>
      <c r="H368" s="223" t="str">
        <f t="shared" si="28"/>
        <v>фото</v>
      </c>
      <c r="I368" s="333" t="s">
        <v>2374</v>
      </c>
      <c r="J368" s="334" t="s">
        <v>2333</v>
      </c>
      <c r="K368" s="335" t="s">
        <v>837</v>
      </c>
      <c r="L368" s="336">
        <v>100</v>
      </c>
      <c r="M368" s="379">
        <v>2179</v>
      </c>
      <c r="N368" s="338"/>
      <c r="O368" s="149">
        <f t="shared" si="29"/>
        <v>0</v>
      </c>
      <c r="P368" s="340">
        <f t="shared" si="30"/>
        <v>21.79</v>
      </c>
      <c r="Q368" s="493" t="s">
        <v>8078</v>
      </c>
      <c r="R368" s="224"/>
      <c r="S368" s="372" t="s">
        <v>8072</v>
      </c>
    </row>
    <row r="369" spans="1:19" ht="89.25" x14ac:dyDescent="0.2">
      <c r="A369" s="492">
        <v>349</v>
      </c>
      <c r="B369" s="283">
        <v>7903</v>
      </c>
      <c r="C369" s="377" t="s">
        <v>6658</v>
      </c>
      <c r="D369" s="377"/>
      <c r="E369" s="284" t="s">
        <v>835</v>
      </c>
      <c r="F369" s="322" t="s">
        <v>6242</v>
      </c>
      <c r="G369" s="378" t="s">
        <v>7027</v>
      </c>
      <c r="H369" s="223" t="str">
        <f t="shared" si="28"/>
        <v>фото</v>
      </c>
      <c r="I369" s="333" t="s">
        <v>6468</v>
      </c>
      <c r="J369" s="334" t="s">
        <v>1443</v>
      </c>
      <c r="K369" s="335" t="s">
        <v>837</v>
      </c>
      <c r="L369" s="336">
        <v>100</v>
      </c>
      <c r="M369" s="379">
        <v>1463</v>
      </c>
      <c r="N369" s="338"/>
      <c r="O369" s="149">
        <f t="shared" si="29"/>
        <v>0</v>
      </c>
      <c r="P369" s="340">
        <f t="shared" si="30"/>
        <v>14.63</v>
      </c>
      <c r="Q369" s="493" t="s">
        <v>6658</v>
      </c>
      <c r="R369" s="224" t="s">
        <v>5840</v>
      </c>
      <c r="S369" s="372" t="s">
        <v>8072</v>
      </c>
    </row>
    <row r="370" spans="1:19" ht="15.75" x14ac:dyDescent="0.2">
      <c r="A370" s="492">
        <v>350</v>
      </c>
      <c r="B370" s="283">
        <v>8149</v>
      </c>
      <c r="C370" s="377" t="s">
        <v>2375</v>
      </c>
      <c r="D370" s="377"/>
      <c r="E370" s="284" t="s">
        <v>835</v>
      </c>
      <c r="F370" s="322" t="s">
        <v>1765</v>
      </c>
      <c r="G370" s="378" t="s">
        <v>5198</v>
      </c>
      <c r="H370" s="223" t="str">
        <f t="shared" si="28"/>
        <v>фото</v>
      </c>
      <c r="I370" s="333" t="s">
        <v>1766</v>
      </c>
      <c r="J370" s="334" t="s">
        <v>1443</v>
      </c>
      <c r="K370" s="335" t="s">
        <v>837</v>
      </c>
      <c r="L370" s="336">
        <v>100</v>
      </c>
      <c r="M370" s="379">
        <v>1072</v>
      </c>
      <c r="N370" s="338"/>
      <c r="O370" s="149">
        <f t="shared" si="29"/>
        <v>0</v>
      </c>
      <c r="P370" s="340">
        <f t="shared" si="30"/>
        <v>10.72</v>
      </c>
      <c r="Q370" s="493" t="s">
        <v>2375</v>
      </c>
      <c r="R370" s="224"/>
      <c r="S370" s="372" t="s">
        <v>8072</v>
      </c>
    </row>
    <row r="371" spans="1:19" ht="38.25" x14ac:dyDescent="0.2">
      <c r="A371" s="492">
        <v>351</v>
      </c>
      <c r="B371" s="283">
        <v>8150</v>
      </c>
      <c r="C371" s="377" t="s">
        <v>3658</v>
      </c>
      <c r="D371" s="377"/>
      <c r="E371" s="284" t="s">
        <v>835</v>
      </c>
      <c r="F371" s="322" t="s">
        <v>2376</v>
      </c>
      <c r="G371" s="378" t="s">
        <v>5199</v>
      </c>
      <c r="H371" s="223" t="str">
        <f t="shared" si="28"/>
        <v>фото</v>
      </c>
      <c r="I371" s="333" t="s">
        <v>2377</v>
      </c>
      <c r="J371" s="334" t="s">
        <v>1443</v>
      </c>
      <c r="K371" s="335" t="s">
        <v>837</v>
      </c>
      <c r="L371" s="336">
        <v>100</v>
      </c>
      <c r="M371" s="379">
        <v>2434</v>
      </c>
      <c r="N371" s="338"/>
      <c r="O371" s="149">
        <f t="shared" si="29"/>
        <v>0</v>
      </c>
      <c r="P371" s="340">
        <f t="shared" si="30"/>
        <v>24.34</v>
      </c>
      <c r="Q371" s="493" t="s">
        <v>4374</v>
      </c>
      <c r="R371" s="224"/>
      <c r="S371" s="372" t="s">
        <v>8072</v>
      </c>
    </row>
    <row r="372" spans="1:19" ht="15.75" x14ac:dyDescent="0.2">
      <c r="A372" s="492">
        <v>352</v>
      </c>
      <c r="B372" s="283">
        <v>7904</v>
      </c>
      <c r="C372" s="377" t="s">
        <v>6659</v>
      </c>
      <c r="D372" s="377"/>
      <c r="E372" s="284" t="s">
        <v>835</v>
      </c>
      <c r="F372" s="322" t="s">
        <v>8079</v>
      </c>
      <c r="G372" s="378" t="s">
        <v>7028</v>
      </c>
      <c r="H372" s="223" t="str">
        <f t="shared" si="28"/>
        <v>фото</v>
      </c>
      <c r="I372" s="333" t="s">
        <v>6469</v>
      </c>
      <c r="J372" s="334" t="s">
        <v>1443</v>
      </c>
      <c r="K372" s="335" t="s">
        <v>874</v>
      </c>
      <c r="L372" s="336">
        <v>100</v>
      </c>
      <c r="M372" s="379">
        <v>2221</v>
      </c>
      <c r="N372" s="338"/>
      <c r="O372" s="149">
        <f t="shared" si="29"/>
        <v>0</v>
      </c>
      <c r="P372" s="340">
        <f t="shared" si="30"/>
        <v>22.21</v>
      </c>
      <c r="Q372" s="493" t="s">
        <v>6659</v>
      </c>
      <c r="R372" s="224" t="s">
        <v>5840</v>
      </c>
      <c r="S372" s="372" t="s">
        <v>8072</v>
      </c>
    </row>
    <row r="373" spans="1:19" ht="15.75" x14ac:dyDescent="0.2">
      <c r="A373" s="492">
        <v>353</v>
      </c>
      <c r="B373" s="283">
        <v>8151</v>
      </c>
      <c r="C373" s="377" t="s">
        <v>2378</v>
      </c>
      <c r="D373" s="377"/>
      <c r="E373" s="284" t="s">
        <v>835</v>
      </c>
      <c r="F373" s="322" t="s">
        <v>1721</v>
      </c>
      <c r="G373" s="378" t="s">
        <v>5200</v>
      </c>
      <c r="H373" s="223" t="str">
        <f t="shared" si="28"/>
        <v>фото</v>
      </c>
      <c r="I373" s="333" t="s">
        <v>70</v>
      </c>
      <c r="J373" s="334" t="s">
        <v>1446</v>
      </c>
      <c r="K373" s="335" t="s">
        <v>8080</v>
      </c>
      <c r="L373" s="336">
        <v>100</v>
      </c>
      <c r="M373" s="379">
        <v>1668</v>
      </c>
      <c r="N373" s="338"/>
      <c r="O373" s="149">
        <f t="shared" si="29"/>
        <v>0</v>
      </c>
      <c r="P373" s="340">
        <f t="shared" ref="P373:P404" si="31">ROUND(M373/L373,2)</f>
        <v>16.68</v>
      </c>
      <c r="Q373" s="493" t="s">
        <v>2378</v>
      </c>
      <c r="R373" s="224"/>
      <c r="S373" s="372" t="s">
        <v>8072</v>
      </c>
    </row>
    <row r="374" spans="1:19" ht="15.75" x14ac:dyDescent="0.2">
      <c r="A374" s="492">
        <v>354</v>
      </c>
      <c r="B374" s="283">
        <v>8154</v>
      </c>
      <c r="C374" s="377" t="s">
        <v>2379</v>
      </c>
      <c r="D374" s="377"/>
      <c r="E374" s="284" t="s">
        <v>835</v>
      </c>
      <c r="F374" s="322" t="s">
        <v>1769</v>
      </c>
      <c r="G374" s="378" t="s">
        <v>3183</v>
      </c>
      <c r="H374" s="223" t="str">
        <f t="shared" si="28"/>
        <v>фото</v>
      </c>
      <c r="I374" s="333" t="s">
        <v>461</v>
      </c>
      <c r="J374" s="334" t="s">
        <v>1452</v>
      </c>
      <c r="K374" s="335" t="s">
        <v>837</v>
      </c>
      <c r="L374" s="336">
        <v>100</v>
      </c>
      <c r="M374" s="379">
        <v>1642</v>
      </c>
      <c r="N374" s="338"/>
      <c r="O374" s="149">
        <f t="shared" si="29"/>
        <v>0</v>
      </c>
      <c r="P374" s="340">
        <f t="shared" si="31"/>
        <v>16.420000000000002</v>
      </c>
      <c r="Q374" s="493" t="s">
        <v>2379</v>
      </c>
      <c r="R374" s="224"/>
      <c r="S374" s="372" t="s">
        <v>8072</v>
      </c>
    </row>
    <row r="375" spans="1:19" ht="25.5" x14ac:dyDescent="0.2">
      <c r="A375" s="492">
        <v>355</v>
      </c>
      <c r="B375" s="283">
        <v>8155</v>
      </c>
      <c r="C375" s="377" t="s">
        <v>2380</v>
      </c>
      <c r="D375" s="377"/>
      <c r="E375" s="284" t="s">
        <v>835</v>
      </c>
      <c r="F375" s="322" t="s">
        <v>1770</v>
      </c>
      <c r="G375" s="378" t="s">
        <v>5201</v>
      </c>
      <c r="H375" s="223" t="str">
        <f t="shared" si="28"/>
        <v>фото</v>
      </c>
      <c r="I375" s="333" t="s">
        <v>6470</v>
      </c>
      <c r="J375" s="334" t="s">
        <v>1452</v>
      </c>
      <c r="K375" s="335" t="s">
        <v>837</v>
      </c>
      <c r="L375" s="336">
        <v>100</v>
      </c>
      <c r="M375" s="379">
        <v>1668</v>
      </c>
      <c r="N375" s="338"/>
      <c r="O375" s="149">
        <f t="shared" si="29"/>
        <v>0</v>
      </c>
      <c r="P375" s="340">
        <f t="shared" si="31"/>
        <v>16.68</v>
      </c>
      <c r="Q375" s="493" t="s">
        <v>2380</v>
      </c>
      <c r="R375" s="224"/>
      <c r="S375" s="372" t="s">
        <v>8072</v>
      </c>
    </row>
    <row r="376" spans="1:19" ht="25.5" x14ac:dyDescent="0.2">
      <c r="A376" s="492">
        <v>356</v>
      </c>
      <c r="B376" s="283">
        <v>8156</v>
      </c>
      <c r="C376" s="377" t="s">
        <v>4375</v>
      </c>
      <c r="D376" s="377"/>
      <c r="E376" s="284" t="s">
        <v>835</v>
      </c>
      <c r="F376" s="322" t="s">
        <v>3448</v>
      </c>
      <c r="G376" s="378" t="s">
        <v>5202</v>
      </c>
      <c r="H376" s="223" t="str">
        <f t="shared" si="28"/>
        <v>фото</v>
      </c>
      <c r="I376" s="333" t="s">
        <v>3524</v>
      </c>
      <c r="J376" s="334" t="s">
        <v>1446</v>
      </c>
      <c r="K376" s="335" t="s">
        <v>837</v>
      </c>
      <c r="L376" s="336">
        <v>100</v>
      </c>
      <c r="M376" s="379">
        <v>1242</v>
      </c>
      <c r="N376" s="338"/>
      <c r="O376" s="149">
        <f t="shared" si="29"/>
        <v>0</v>
      </c>
      <c r="P376" s="340">
        <f t="shared" si="31"/>
        <v>12.42</v>
      </c>
      <c r="Q376" s="493" t="s">
        <v>4375</v>
      </c>
      <c r="R376" s="224"/>
      <c r="S376" s="372" t="s">
        <v>8072</v>
      </c>
    </row>
    <row r="377" spans="1:19" ht="25.5" x14ac:dyDescent="0.2">
      <c r="A377" s="492">
        <v>357</v>
      </c>
      <c r="B377" s="283">
        <v>8158</v>
      </c>
      <c r="C377" s="377" t="s">
        <v>4376</v>
      </c>
      <c r="D377" s="377"/>
      <c r="E377" s="284" t="s">
        <v>835</v>
      </c>
      <c r="F377" s="322" t="s">
        <v>3449</v>
      </c>
      <c r="G377" s="378" t="s">
        <v>5203</v>
      </c>
      <c r="H377" s="223" t="str">
        <f t="shared" si="28"/>
        <v>фото</v>
      </c>
      <c r="I377" s="333" t="s">
        <v>6471</v>
      </c>
      <c r="J377" s="334" t="s">
        <v>1443</v>
      </c>
      <c r="K377" s="335" t="s">
        <v>874</v>
      </c>
      <c r="L377" s="336">
        <v>100</v>
      </c>
      <c r="M377" s="379">
        <v>2860</v>
      </c>
      <c r="N377" s="338"/>
      <c r="O377" s="149">
        <f t="shared" si="29"/>
        <v>0</v>
      </c>
      <c r="P377" s="340">
        <f t="shared" si="31"/>
        <v>28.6</v>
      </c>
      <c r="Q377" s="493" t="s">
        <v>4376</v>
      </c>
      <c r="R377" s="224"/>
      <c r="S377" s="372" t="s">
        <v>8072</v>
      </c>
    </row>
    <row r="378" spans="1:19" ht="15.75" x14ac:dyDescent="0.2">
      <c r="A378" s="492">
        <v>358</v>
      </c>
      <c r="B378" s="283">
        <v>8159</v>
      </c>
      <c r="C378" s="377" t="s">
        <v>2381</v>
      </c>
      <c r="D378" s="377"/>
      <c r="E378" s="284" t="s">
        <v>835</v>
      </c>
      <c r="F378" s="322" t="s">
        <v>1728</v>
      </c>
      <c r="G378" s="378" t="s">
        <v>5204</v>
      </c>
      <c r="H378" s="223" t="str">
        <f t="shared" si="28"/>
        <v>фото</v>
      </c>
      <c r="I378" s="333" t="s">
        <v>1729</v>
      </c>
      <c r="J378" s="334" t="s">
        <v>1443</v>
      </c>
      <c r="K378" s="335" t="s">
        <v>837</v>
      </c>
      <c r="L378" s="336">
        <v>100</v>
      </c>
      <c r="M378" s="379">
        <v>1570</v>
      </c>
      <c r="N378" s="338"/>
      <c r="O378" s="149">
        <f t="shared" si="29"/>
        <v>0</v>
      </c>
      <c r="P378" s="340">
        <f t="shared" si="31"/>
        <v>15.7</v>
      </c>
      <c r="Q378" s="493" t="s">
        <v>2381</v>
      </c>
      <c r="R378" s="224"/>
      <c r="S378" s="372" t="s">
        <v>8072</v>
      </c>
    </row>
    <row r="379" spans="1:19" ht="25.5" x14ac:dyDescent="0.2">
      <c r="A379" s="492">
        <v>359</v>
      </c>
      <c r="B379" s="283">
        <v>7905</v>
      </c>
      <c r="C379" s="377" t="s">
        <v>2382</v>
      </c>
      <c r="D379" s="377"/>
      <c r="E379" s="284" t="s">
        <v>835</v>
      </c>
      <c r="F379" s="322" t="s">
        <v>1725</v>
      </c>
      <c r="G379" s="378" t="s">
        <v>5205</v>
      </c>
      <c r="H379" s="223" t="str">
        <f t="shared" si="28"/>
        <v>фото</v>
      </c>
      <c r="I379" s="333" t="s">
        <v>6472</v>
      </c>
      <c r="J379" s="334" t="s">
        <v>1446</v>
      </c>
      <c r="K379" s="335" t="s">
        <v>837</v>
      </c>
      <c r="L379" s="336">
        <v>100</v>
      </c>
      <c r="M379" s="379">
        <v>1966</v>
      </c>
      <c r="N379" s="338"/>
      <c r="O379" s="149">
        <f t="shared" si="29"/>
        <v>0</v>
      </c>
      <c r="P379" s="340">
        <f t="shared" si="31"/>
        <v>19.66</v>
      </c>
      <c r="Q379" s="493" t="s">
        <v>2382</v>
      </c>
      <c r="R379" s="224"/>
      <c r="S379" s="372" t="s">
        <v>8072</v>
      </c>
    </row>
    <row r="380" spans="1:19" ht="25.5" x14ac:dyDescent="0.2">
      <c r="A380" s="492">
        <v>360</v>
      </c>
      <c r="B380" s="283">
        <v>8161</v>
      </c>
      <c r="C380" s="377" t="s">
        <v>3660</v>
      </c>
      <c r="D380" s="377"/>
      <c r="E380" s="284" t="s">
        <v>835</v>
      </c>
      <c r="F380" s="322" t="s">
        <v>2383</v>
      </c>
      <c r="G380" s="378" t="s">
        <v>5206</v>
      </c>
      <c r="H380" s="223" t="str">
        <f t="shared" si="28"/>
        <v>фото</v>
      </c>
      <c r="I380" s="333" t="s">
        <v>6473</v>
      </c>
      <c r="J380" s="334" t="s">
        <v>1443</v>
      </c>
      <c r="K380" s="335" t="s">
        <v>837</v>
      </c>
      <c r="L380" s="336">
        <v>100</v>
      </c>
      <c r="M380" s="379">
        <v>1570</v>
      </c>
      <c r="N380" s="338"/>
      <c r="O380" s="149">
        <f t="shared" si="29"/>
        <v>0</v>
      </c>
      <c r="P380" s="340">
        <f t="shared" si="31"/>
        <v>15.7</v>
      </c>
      <c r="Q380" s="493" t="s">
        <v>3660</v>
      </c>
      <c r="R380" s="224"/>
      <c r="S380" s="372" t="s">
        <v>8072</v>
      </c>
    </row>
    <row r="381" spans="1:19" ht="15.75" x14ac:dyDescent="0.2">
      <c r="A381" s="492">
        <v>361</v>
      </c>
      <c r="B381" s="283">
        <v>8162</v>
      </c>
      <c r="C381" s="377" t="s">
        <v>2384</v>
      </c>
      <c r="D381" s="377"/>
      <c r="E381" s="284" t="s">
        <v>835</v>
      </c>
      <c r="F381" s="322" t="s">
        <v>1740</v>
      </c>
      <c r="G381" s="378" t="s">
        <v>5207</v>
      </c>
      <c r="H381" s="223" t="str">
        <f t="shared" si="28"/>
        <v>фото</v>
      </c>
      <c r="I381" s="333" t="s">
        <v>1741</v>
      </c>
      <c r="J381" s="334" t="s">
        <v>1452</v>
      </c>
      <c r="K381" s="335" t="s">
        <v>837</v>
      </c>
      <c r="L381" s="336">
        <v>100</v>
      </c>
      <c r="M381" s="379">
        <v>1583</v>
      </c>
      <c r="N381" s="338"/>
      <c r="O381" s="149">
        <f t="shared" si="29"/>
        <v>0</v>
      </c>
      <c r="P381" s="340">
        <f t="shared" si="31"/>
        <v>15.83</v>
      </c>
      <c r="Q381" s="493" t="s">
        <v>2384</v>
      </c>
      <c r="R381" s="224"/>
      <c r="S381" s="372" t="s">
        <v>8072</v>
      </c>
    </row>
    <row r="382" spans="1:19" ht="38.25" x14ac:dyDescent="0.2">
      <c r="A382" s="492">
        <v>362</v>
      </c>
      <c r="B382" s="283">
        <v>7906</v>
      </c>
      <c r="C382" s="377" t="s">
        <v>6660</v>
      </c>
      <c r="D382" s="377"/>
      <c r="E382" s="284" t="s">
        <v>835</v>
      </c>
      <c r="F382" s="322" t="s">
        <v>6243</v>
      </c>
      <c r="G382" s="378" t="s">
        <v>7029</v>
      </c>
      <c r="H382" s="223" t="str">
        <f t="shared" si="28"/>
        <v>фото</v>
      </c>
      <c r="I382" s="333" t="s">
        <v>6474</v>
      </c>
      <c r="J382" s="334" t="s">
        <v>1443</v>
      </c>
      <c r="K382" s="335" t="s">
        <v>874</v>
      </c>
      <c r="L382" s="336">
        <v>100</v>
      </c>
      <c r="M382" s="379">
        <v>2179</v>
      </c>
      <c r="N382" s="338"/>
      <c r="O382" s="149">
        <f t="shared" si="29"/>
        <v>0</v>
      </c>
      <c r="P382" s="340">
        <f t="shared" si="31"/>
        <v>21.79</v>
      </c>
      <c r="Q382" s="493" t="s">
        <v>6660</v>
      </c>
      <c r="R382" s="224" t="s">
        <v>5840</v>
      </c>
      <c r="S382" s="372" t="s">
        <v>8072</v>
      </c>
    </row>
    <row r="383" spans="1:19" ht="38.25" x14ac:dyDescent="0.2">
      <c r="A383" s="492">
        <v>363</v>
      </c>
      <c r="B383" s="283">
        <v>8163</v>
      </c>
      <c r="C383" s="377" t="s">
        <v>2385</v>
      </c>
      <c r="D383" s="377"/>
      <c r="E383" s="284" t="s">
        <v>835</v>
      </c>
      <c r="F383" s="322" t="s">
        <v>1742</v>
      </c>
      <c r="G383" s="378" t="s">
        <v>5208</v>
      </c>
      <c r="H383" s="223" t="str">
        <f t="shared" si="28"/>
        <v>фото</v>
      </c>
      <c r="I383" s="333" t="s">
        <v>6475</v>
      </c>
      <c r="J383" s="334" t="s">
        <v>1452</v>
      </c>
      <c r="K383" s="335" t="s">
        <v>837</v>
      </c>
      <c r="L383" s="336">
        <v>100</v>
      </c>
      <c r="M383" s="379">
        <v>2647</v>
      </c>
      <c r="N383" s="338"/>
      <c r="O383" s="149">
        <f t="shared" si="29"/>
        <v>0</v>
      </c>
      <c r="P383" s="340">
        <f t="shared" si="31"/>
        <v>26.47</v>
      </c>
      <c r="Q383" s="493" t="s">
        <v>2385</v>
      </c>
      <c r="R383" s="224"/>
      <c r="S383" s="372" t="s">
        <v>8072</v>
      </c>
    </row>
    <row r="384" spans="1:19" ht="15.75" x14ac:dyDescent="0.2">
      <c r="A384" s="492">
        <v>364</v>
      </c>
      <c r="B384" s="283">
        <v>8164</v>
      </c>
      <c r="C384" s="377" t="s">
        <v>2386</v>
      </c>
      <c r="D384" s="377"/>
      <c r="E384" s="284" t="s">
        <v>835</v>
      </c>
      <c r="F384" s="322" t="s">
        <v>1743</v>
      </c>
      <c r="G384" s="378" t="s">
        <v>5209</v>
      </c>
      <c r="H384" s="223" t="str">
        <f t="shared" si="28"/>
        <v>фото</v>
      </c>
      <c r="I384" s="333" t="s">
        <v>881</v>
      </c>
      <c r="J384" s="334" t="s">
        <v>1443</v>
      </c>
      <c r="K384" s="335" t="s">
        <v>837</v>
      </c>
      <c r="L384" s="336">
        <v>100</v>
      </c>
      <c r="M384" s="379">
        <v>1787</v>
      </c>
      <c r="N384" s="338"/>
      <c r="O384" s="149">
        <f t="shared" si="29"/>
        <v>0</v>
      </c>
      <c r="P384" s="340">
        <f t="shared" si="31"/>
        <v>17.87</v>
      </c>
      <c r="Q384" s="493" t="s">
        <v>2386</v>
      </c>
      <c r="R384" s="224"/>
      <c r="S384" s="372" t="s">
        <v>8072</v>
      </c>
    </row>
    <row r="385" spans="1:19" ht="38.25" x14ac:dyDescent="0.2">
      <c r="A385" s="492">
        <v>365</v>
      </c>
      <c r="B385" s="283">
        <v>8165</v>
      </c>
      <c r="C385" s="377" t="s">
        <v>3661</v>
      </c>
      <c r="D385" s="377"/>
      <c r="E385" s="284" t="s">
        <v>835</v>
      </c>
      <c r="F385" s="322" t="s">
        <v>2387</v>
      </c>
      <c r="G385" s="378" t="s">
        <v>5210</v>
      </c>
      <c r="H385" s="223" t="str">
        <f t="shared" si="28"/>
        <v>фото</v>
      </c>
      <c r="I385" s="333" t="s">
        <v>2388</v>
      </c>
      <c r="J385" s="334" t="s">
        <v>1446</v>
      </c>
      <c r="K385" s="335" t="s">
        <v>837</v>
      </c>
      <c r="L385" s="336">
        <v>100</v>
      </c>
      <c r="M385" s="379">
        <v>1838</v>
      </c>
      <c r="N385" s="338"/>
      <c r="O385" s="149">
        <f t="shared" si="29"/>
        <v>0</v>
      </c>
      <c r="P385" s="340">
        <f t="shared" si="31"/>
        <v>18.38</v>
      </c>
      <c r="Q385" s="493" t="s">
        <v>3661</v>
      </c>
      <c r="R385" s="224"/>
      <c r="S385" s="372" t="s">
        <v>8072</v>
      </c>
    </row>
    <row r="386" spans="1:19" ht="15.75" x14ac:dyDescent="0.2">
      <c r="A386" s="492">
        <v>366</v>
      </c>
      <c r="B386" s="283">
        <v>8152</v>
      </c>
      <c r="C386" s="377" t="s">
        <v>8081</v>
      </c>
      <c r="D386" s="377"/>
      <c r="E386" s="505" t="s">
        <v>835</v>
      </c>
      <c r="F386" s="323" t="s">
        <v>8082</v>
      </c>
      <c r="G386" s="380" t="s">
        <v>8294</v>
      </c>
      <c r="H386" s="223" t="str">
        <f t="shared" si="28"/>
        <v>фото</v>
      </c>
      <c r="I386" s="333" t="s">
        <v>3532</v>
      </c>
      <c r="J386" s="334" t="s">
        <v>1443</v>
      </c>
      <c r="K386" s="335" t="s">
        <v>874</v>
      </c>
      <c r="L386" s="336">
        <v>100</v>
      </c>
      <c r="M386" s="379">
        <v>2179</v>
      </c>
      <c r="N386" s="338"/>
      <c r="O386" s="149">
        <f t="shared" si="29"/>
        <v>0</v>
      </c>
      <c r="P386" s="340">
        <f t="shared" si="31"/>
        <v>21.79</v>
      </c>
      <c r="Q386" s="493" t="s">
        <v>8081</v>
      </c>
      <c r="R386" s="224" t="s">
        <v>7296</v>
      </c>
      <c r="S386" s="372" t="s">
        <v>8072</v>
      </c>
    </row>
    <row r="387" spans="1:19" ht="15.75" x14ac:dyDescent="0.2">
      <c r="A387" s="492">
        <v>367</v>
      </c>
      <c r="B387" s="283">
        <v>8166</v>
      </c>
      <c r="C387" s="377" t="s">
        <v>2389</v>
      </c>
      <c r="D387" s="377"/>
      <c r="E387" s="284" t="s">
        <v>835</v>
      </c>
      <c r="F387" s="322" t="s">
        <v>1744</v>
      </c>
      <c r="G387" s="378" t="s">
        <v>5211</v>
      </c>
      <c r="H387" s="223" t="str">
        <f t="shared" si="28"/>
        <v>фото</v>
      </c>
      <c r="I387" s="333" t="s">
        <v>1500</v>
      </c>
      <c r="J387" s="334" t="s">
        <v>1452</v>
      </c>
      <c r="K387" s="335" t="s">
        <v>837</v>
      </c>
      <c r="L387" s="336">
        <v>100</v>
      </c>
      <c r="M387" s="379">
        <v>1727</v>
      </c>
      <c r="N387" s="338"/>
      <c r="O387" s="149">
        <f t="shared" si="29"/>
        <v>0</v>
      </c>
      <c r="P387" s="340">
        <f t="shared" si="31"/>
        <v>17.27</v>
      </c>
      <c r="Q387" s="493" t="s">
        <v>2389</v>
      </c>
      <c r="R387" s="224"/>
      <c r="S387" s="372" t="s">
        <v>8072</v>
      </c>
    </row>
    <row r="388" spans="1:19" ht="15.75" x14ac:dyDescent="0.2">
      <c r="A388" s="492">
        <v>368</v>
      </c>
      <c r="B388" s="283">
        <v>8107</v>
      </c>
      <c r="C388" s="377" t="s">
        <v>8083</v>
      </c>
      <c r="D388" s="377"/>
      <c r="E388" s="505" t="s">
        <v>835</v>
      </c>
      <c r="F388" s="323" t="s">
        <v>8084</v>
      </c>
      <c r="G388" s="380" t="s">
        <v>8295</v>
      </c>
      <c r="H388" s="223" t="str">
        <f t="shared" si="28"/>
        <v>фото</v>
      </c>
      <c r="I388" s="333" t="s">
        <v>8085</v>
      </c>
      <c r="J388" s="334" t="s">
        <v>1443</v>
      </c>
      <c r="K388" s="335" t="s">
        <v>837</v>
      </c>
      <c r="L388" s="336">
        <v>100</v>
      </c>
      <c r="M388" s="379">
        <v>1625</v>
      </c>
      <c r="N388" s="338"/>
      <c r="O388" s="149">
        <f t="shared" si="29"/>
        <v>0</v>
      </c>
      <c r="P388" s="340">
        <f t="shared" si="31"/>
        <v>16.25</v>
      </c>
      <c r="Q388" s="493" t="s">
        <v>8083</v>
      </c>
      <c r="R388" s="224" t="s">
        <v>7296</v>
      </c>
      <c r="S388" s="372" t="s">
        <v>8072</v>
      </c>
    </row>
    <row r="389" spans="1:19" ht="25.5" x14ac:dyDescent="0.2">
      <c r="A389" s="492">
        <v>369</v>
      </c>
      <c r="B389" s="283">
        <v>8168</v>
      </c>
      <c r="C389" s="377" t="s">
        <v>2390</v>
      </c>
      <c r="D389" s="377"/>
      <c r="E389" s="284" t="s">
        <v>835</v>
      </c>
      <c r="F389" s="322" t="s">
        <v>1745</v>
      </c>
      <c r="G389" s="378" t="s">
        <v>5212</v>
      </c>
      <c r="H389" s="223" t="str">
        <f t="shared" si="28"/>
        <v>фото</v>
      </c>
      <c r="I389" s="333" t="s">
        <v>6476</v>
      </c>
      <c r="J389" s="334" t="s">
        <v>1446</v>
      </c>
      <c r="K389" s="335" t="s">
        <v>837</v>
      </c>
      <c r="L389" s="336">
        <v>100</v>
      </c>
      <c r="M389" s="379">
        <v>1906</v>
      </c>
      <c r="N389" s="338"/>
      <c r="O389" s="149">
        <f t="shared" si="29"/>
        <v>0</v>
      </c>
      <c r="P389" s="340">
        <f t="shared" si="31"/>
        <v>19.059999999999999</v>
      </c>
      <c r="Q389" s="493" t="s">
        <v>2390</v>
      </c>
      <c r="R389" s="224"/>
      <c r="S389" s="372" t="s">
        <v>8072</v>
      </c>
    </row>
    <row r="390" spans="1:19" ht="25.5" x14ac:dyDescent="0.2">
      <c r="A390" s="492">
        <v>370</v>
      </c>
      <c r="B390" s="283">
        <v>8169</v>
      </c>
      <c r="C390" s="377" t="s">
        <v>3662</v>
      </c>
      <c r="D390" s="377"/>
      <c r="E390" s="284" t="s">
        <v>835</v>
      </c>
      <c r="F390" s="322" t="s">
        <v>2391</v>
      </c>
      <c r="G390" s="378" t="s">
        <v>5213</v>
      </c>
      <c r="H390" s="223" t="str">
        <f t="shared" si="28"/>
        <v>фото</v>
      </c>
      <c r="I390" s="333" t="s">
        <v>2392</v>
      </c>
      <c r="J390" s="334" t="s">
        <v>1443</v>
      </c>
      <c r="K390" s="335" t="s">
        <v>837</v>
      </c>
      <c r="L390" s="336">
        <v>100</v>
      </c>
      <c r="M390" s="379">
        <v>1583</v>
      </c>
      <c r="N390" s="338"/>
      <c r="O390" s="149">
        <f t="shared" si="29"/>
        <v>0</v>
      </c>
      <c r="P390" s="340">
        <f t="shared" si="31"/>
        <v>15.83</v>
      </c>
      <c r="Q390" s="493" t="s">
        <v>3662</v>
      </c>
      <c r="R390" s="224"/>
      <c r="S390" s="372" t="s">
        <v>8072</v>
      </c>
    </row>
    <row r="391" spans="1:19" ht="15.75" x14ac:dyDescent="0.2">
      <c r="A391" s="492">
        <v>371</v>
      </c>
      <c r="B391" s="283">
        <v>8170</v>
      </c>
      <c r="C391" s="377" t="s">
        <v>2393</v>
      </c>
      <c r="D391" s="377"/>
      <c r="E391" s="284" t="s">
        <v>835</v>
      </c>
      <c r="F391" s="322" t="s">
        <v>1746</v>
      </c>
      <c r="G391" s="378" t="s">
        <v>5214</v>
      </c>
      <c r="H391" s="223" t="str">
        <f t="shared" si="28"/>
        <v>фото</v>
      </c>
      <c r="I391" s="333" t="s">
        <v>103</v>
      </c>
      <c r="J391" s="334" t="s">
        <v>1452</v>
      </c>
      <c r="K391" s="335" t="s">
        <v>837</v>
      </c>
      <c r="L391" s="336">
        <v>100</v>
      </c>
      <c r="M391" s="379">
        <v>1608</v>
      </c>
      <c r="N391" s="338"/>
      <c r="O391" s="149">
        <f t="shared" si="29"/>
        <v>0</v>
      </c>
      <c r="P391" s="340">
        <f t="shared" si="31"/>
        <v>16.079999999999998</v>
      </c>
      <c r="Q391" s="493" t="s">
        <v>2393</v>
      </c>
      <c r="R391" s="224"/>
      <c r="S391" s="372" t="s">
        <v>8072</v>
      </c>
    </row>
    <row r="392" spans="1:19" ht="51" x14ac:dyDescent="0.2">
      <c r="A392" s="492">
        <v>372</v>
      </c>
      <c r="B392" s="283">
        <v>8775</v>
      </c>
      <c r="C392" s="377" t="s">
        <v>4377</v>
      </c>
      <c r="D392" s="377"/>
      <c r="E392" s="284" t="s">
        <v>835</v>
      </c>
      <c r="F392" s="322" t="s">
        <v>4378</v>
      </c>
      <c r="G392" s="378" t="s">
        <v>7030</v>
      </c>
      <c r="H392" s="223" t="str">
        <f t="shared" si="28"/>
        <v>фото</v>
      </c>
      <c r="I392" s="333" t="s">
        <v>8086</v>
      </c>
      <c r="J392" s="334" t="s">
        <v>1443</v>
      </c>
      <c r="K392" s="335" t="s">
        <v>837</v>
      </c>
      <c r="L392" s="336">
        <v>100</v>
      </c>
      <c r="M392" s="379">
        <v>1923</v>
      </c>
      <c r="N392" s="338"/>
      <c r="O392" s="149">
        <f t="shared" si="29"/>
        <v>0</v>
      </c>
      <c r="P392" s="340">
        <f t="shared" si="31"/>
        <v>19.23</v>
      </c>
      <c r="Q392" s="493" t="s">
        <v>4377</v>
      </c>
      <c r="R392" s="224"/>
      <c r="S392" s="372" t="s">
        <v>8072</v>
      </c>
    </row>
    <row r="393" spans="1:19" ht="25.5" x14ac:dyDescent="0.2">
      <c r="A393" s="492">
        <v>373</v>
      </c>
      <c r="B393" s="283">
        <v>7908</v>
      </c>
      <c r="C393" s="377" t="s">
        <v>2394</v>
      </c>
      <c r="D393" s="377"/>
      <c r="E393" s="284" t="s">
        <v>835</v>
      </c>
      <c r="F393" s="322" t="s">
        <v>218</v>
      </c>
      <c r="G393" s="378" t="s">
        <v>3187</v>
      </c>
      <c r="H393" s="223" t="str">
        <f t="shared" si="28"/>
        <v>фото</v>
      </c>
      <c r="I393" s="333" t="s">
        <v>219</v>
      </c>
      <c r="J393" s="334" t="s">
        <v>1443</v>
      </c>
      <c r="K393" s="335" t="s">
        <v>837</v>
      </c>
      <c r="L393" s="336">
        <v>100</v>
      </c>
      <c r="M393" s="379">
        <v>1710</v>
      </c>
      <c r="N393" s="338"/>
      <c r="O393" s="149">
        <f t="shared" si="29"/>
        <v>0</v>
      </c>
      <c r="P393" s="340">
        <f t="shared" si="31"/>
        <v>17.100000000000001</v>
      </c>
      <c r="Q393" s="493" t="s">
        <v>2394</v>
      </c>
      <c r="R393" s="224"/>
      <c r="S393" s="372" t="s">
        <v>8072</v>
      </c>
    </row>
    <row r="394" spans="1:19" ht="15.75" x14ac:dyDescent="0.2">
      <c r="A394" s="492">
        <v>374</v>
      </c>
      <c r="B394" s="283">
        <v>8171</v>
      </c>
      <c r="C394" s="377" t="s">
        <v>2395</v>
      </c>
      <c r="D394" s="377"/>
      <c r="E394" s="284" t="s">
        <v>835</v>
      </c>
      <c r="F394" s="322" t="s">
        <v>1758</v>
      </c>
      <c r="G394" s="378" t="s">
        <v>5215</v>
      </c>
      <c r="H394" s="223" t="str">
        <f t="shared" si="28"/>
        <v>фото</v>
      </c>
      <c r="I394" s="333" t="s">
        <v>461</v>
      </c>
      <c r="J394" s="334" t="s">
        <v>1446</v>
      </c>
      <c r="K394" s="335" t="s">
        <v>837</v>
      </c>
      <c r="L394" s="336">
        <v>100</v>
      </c>
      <c r="M394" s="379">
        <v>2051</v>
      </c>
      <c r="N394" s="338"/>
      <c r="O394" s="149">
        <f t="shared" si="29"/>
        <v>0</v>
      </c>
      <c r="P394" s="340">
        <f t="shared" si="31"/>
        <v>20.51</v>
      </c>
      <c r="Q394" s="493" t="s">
        <v>2395</v>
      </c>
      <c r="R394" s="224"/>
      <c r="S394" s="372" t="s">
        <v>8072</v>
      </c>
    </row>
    <row r="395" spans="1:19" ht="38.25" x14ac:dyDescent="0.2">
      <c r="A395" s="492">
        <v>375</v>
      </c>
      <c r="B395" s="283">
        <v>8172</v>
      </c>
      <c r="C395" s="377" t="s">
        <v>2396</v>
      </c>
      <c r="D395" s="377"/>
      <c r="E395" s="284" t="s">
        <v>835</v>
      </c>
      <c r="F395" s="322" t="s">
        <v>1747</v>
      </c>
      <c r="G395" s="378" t="s">
        <v>5216</v>
      </c>
      <c r="H395" s="223" t="str">
        <f t="shared" si="28"/>
        <v>фото</v>
      </c>
      <c r="I395" s="333" t="s">
        <v>6477</v>
      </c>
      <c r="J395" s="334" t="s">
        <v>1446</v>
      </c>
      <c r="K395" s="335" t="s">
        <v>874</v>
      </c>
      <c r="L395" s="336">
        <v>100</v>
      </c>
      <c r="M395" s="379">
        <v>2153</v>
      </c>
      <c r="N395" s="338"/>
      <c r="O395" s="149">
        <f t="shared" si="29"/>
        <v>0</v>
      </c>
      <c r="P395" s="340">
        <f t="shared" si="31"/>
        <v>21.53</v>
      </c>
      <c r="Q395" s="493" t="s">
        <v>2396</v>
      </c>
      <c r="R395" s="224"/>
      <c r="S395" s="372" t="s">
        <v>8072</v>
      </c>
    </row>
    <row r="396" spans="1:19" ht="15.75" x14ac:dyDescent="0.2">
      <c r="A396" s="492">
        <v>376</v>
      </c>
      <c r="B396" s="283">
        <v>8173</v>
      </c>
      <c r="C396" s="377" t="s">
        <v>2397</v>
      </c>
      <c r="D396" s="377"/>
      <c r="E396" s="284" t="s">
        <v>835</v>
      </c>
      <c r="F396" s="322" t="s">
        <v>1750</v>
      </c>
      <c r="G396" s="378" t="s">
        <v>5217</v>
      </c>
      <c r="H396" s="223" t="str">
        <f t="shared" si="28"/>
        <v>фото</v>
      </c>
      <c r="I396" s="333" t="s">
        <v>1751</v>
      </c>
      <c r="J396" s="334" t="s">
        <v>1452</v>
      </c>
      <c r="K396" s="335" t="s">
        <v>837</v>
      </c>
      <c r="L396" s="336">
        <v>100</v>
      </c>
      <c r="M396" s="379">
        <v>1540</v>
      </c>
      <c r="N396" s="338"/>
      <c r="O396" s="149">
        <f t="shared" si="29"/>
        <v>0</v>
      </c>
      <c r="P396" s="340">
        <f t="shared" si="31"/>
        <v>15.4</v>
      </c>
      <c r="Q396" s="493" t="s">
        <v>2397</v>
      </c>
      <c r="R396" s="224"/>
      <c r="S396" s="372" t="s">
        <v>8072</v>
      </c>
    </row>
    <row r="397" spans="1:19" ht="25.5" x14ac:dyDescent="0.2">
      <c r="A397" s="492">
        <v>377</v>
      </c>
      <c r="B397" s="283">
        <v>8176</v>
      </c>
      <c r="C397" s="377" t="s">
        <v>2398</v>
      </c>
      <c r="D397" s="377"/>
      <c r="E397" s="284" t="s">
        <v>835</v>
      </c>
      <c r="F397" s="322" t="s">
        <v>220</v>
      </c>
      <c r="G397" s="378" t="s">
        <v>5219</v>
      </c>
      <c r="H397" s="223" t="str">
        <f t="shared" si="28"/>
        <v>фото</v>
      </c>
      <c r="I397" s="333" t="s">
        <v>221</v>
      </c>
      <c r="J397" s="334" t="s">
        <v>1443</v>
      </c>
      <c r="K397" s="335" t="s">
        <v>837</v>
      </c>
      <c r="L397" s="336">
        <v>100</v>
      </c>
      <c r="M397" s="379">
        <v>1949</v>
      </c>
      <c r="N397" s="338"/>
      <c r="O397" s="149">
        <f t="shared" si="29"/>
        <v>0</v>
      </c>
      <c r="P397" s="340">
        <f t="shared" si="31"/>
        <v>19.489999999999998</v>
      </c>
      <c r="Q397" s="493" t="s">
        <v>2398</v>
      </c>
      <c r="R397" s="224"/>
      <c r="S397" s="372" t="s">
        <v>8072</v>
      </c>
    </row>
    <row r="398" spans="1:19" ht="38.25" x14ac:dyDescent="0.2">
      <c r="A398" s="492">
        <v>378</v>
      </c>
      <c r="B398" s="283">
        <v>8177</v>
      </c>
      <c r="C398" s="377" t="s">
        <v>2399</v>
      </c>
      <c r="D398" s="377"/>
      <c r="E398" s="284" t="s">
        <v>835</v>
      </c>
      <c r="F398" s="322" t="s">
        <v>1752</v>
      </c>
      <c r="G398" s="378" t="s">
        <v>5220</v>
      </c>
      <c r="H398" s="223" t="str">
        <f t="shared" si="28"/>
        <v>фото</v>
      </c>
      <c r="I398" s="333" t="s">
        <v>6478</v>
      </c>
      <c r="J398" s="334" t="s">
        <v>1452</v>
      </c>
      <c r="K398" s="335" t="s">
        <v>837</v>
      </c>
      <c r="L398" s="336">
        <v>100</v>
      </c>
      <c r="M398" s="379">
        <v>2392</v>
      </c>
      <c r="N398" s="338"/>
      <c r="O398" s="149">
        <f t="shared" si="29"/>
        <v>0</v>
      </c>
      <c r="P398" s="340">
        <f t="shared" si="31"/>
        <v>23.92</v>
      </c>
      <c r="Q398" s="493" t="s">
        <v>2399</v>
      </c>
      <c r="R398" s="224"/>
      <c r="S398" s="372" t="s">
        <v>8072</v>
      </c>
    </row>
    <row r="399" spans="1:19" ht="15.75" x14ac:dyDescent="0.2">
      <c r="A399" s="492">
        <v>379</v>
      </c>
      <c r="B399" s="283">
        <v>8178</v>
      </c>
      <c r="C399" s="377" t="s">
        <v>2400</v>
      </c>
      <c r="D399" s="377"/>
      <c r="E399" s="284" t="s">
        <v>835</v>
      </c>
      <c r="F399" s="322" t="s">
        <v>1753</v>
      </c>
      <c r="G399" s="378" t="s">
        <v>5221</v>
      </c>
      <c r="H399" s="223" t="str">
        <f t="shared" si="28"/>
        <v>фото</v>
      </c>
      <c r="I399" s="333" t="s">
        <v>1754</v>
      </c>
      <c r="J399" s="334" t="s">
        <v>1446</v>
      </c>
      <c r="K399" s="335" t="s">
        <v>837</v>
      </c>
      <c r="L399" s="336">
        <v>100</v>
      </c>
      <c r="M399" s="379">
        <v>1497</v>
      </c>
      <c r="N399" s="338"/>
      <c r="O399" s="149">
        <f t="shared" si="29"/>
        <v>0</v>
      </c>
      <c r="P399" s="340">
        <f t="shared" si="31"/>
        <v>14.97</v>
      </c>
      <c r="Q399" s="493" t="s">
        <v>2400</v>
      </c>
      <c r="R399" s="224"/>
      <c r="S399" s="372" t="s">
        <v>8072</v>
      </c>
    </row>
    <row r="400" spans="1:19" ht="15.75" x14ac:dyDescent="0.2">
      <c r="A400" s="492">
        <v>380</v>
      </c>
      <c r="B400" s="283">
        <v>8179</v>
      </c>
      <c r="C400" s="377" t="s">
        <v>2401</v>
      </c>
      <c r="D400" s="377"/>
      <c r="E400" s="284" t="s">
        <v>835</v>
      </c>
      <c r="F400" s="322" t="s">
        <v>1756</v>
      </c>
      <c r="G400" s="378" t="s">
        <v>5222</v>
      </c>
      <c r="H400" s="223" t="str">
        <f t="shared" si="28"/>
        <v>фото</v>
      </c>
      <c r="I400" s="333" t="s">
        <v>1757</v>
      </c>
      <c r="J400" s="334" t="s">
        <v>1446</v>
      </c>
      <c r="K400" s="335" t="s">
        <v>837</v>
      </c>
      <c r="L400" s="336">
        <v>100</v>
      </c>
      <c r="M400" s="379">
        <v>1838</v>
      </c>
      <c r="N400" s="338"/>
      <c r="O400" s="149">
        <f t="shared" si="29"/>
        <v>0</v>
      </c>
      <c r="P400" s="340">
        <f t="shared" si="31"/>
        <v>18.38</v>
      </c>
      <c r="Q400" s="493" t="s">
        <v>2401</v>
      </c>
      <c r="R400" s="224"/>
      <c r="S400" s="372" t="s">
        <v>8072</v>
      </c>
    </row>
    <row r="401" spans="1:19" ht="15.75" x14ac:dyDescent="0.2">
      <c r="A401" s="492">
        <v>381</v>
      </c>
      <c r="B401" s="283">
        <v>8180</v>
      </c>
      <c r="C401" s="377" t="s">
        <v>2402</v>
      </c>
      <c r="D401" s="377"/>
      <c r="E401" s="284" t="s">
        <v>835</v>
      </c>
      <c r="F401" s="322" t="s">
        <v>1759</v>
      </c>
      <c r="G401" s="378" t="s">
        <v>5223</v>
      </c>
      <c r="H401" s="223" t="str">
        <f t="shared" si="28"/>
        <v>фото</v>
      </c>
      <c r="I401" s="333" t="s">
        <v>796</v>
      </c>
      <c r="J401" s="334" t="s">
        <v>1452</v>
      </c>
      <c r="K401" s="335" t="s">
        <v>837</v>
      </c>
      <c r="L401" s="336">
        <v>100</v>
      </c>
      <c r="M401" s="379">
        <v>1555</v>
      </c>
      <c r="N401" s="338"/>
      <c r="O401" s="149">
        <f t="shared" si="29"/>
        <v>0</v>
      </c>
      <c r="P401" s="340">
        <f t="shared" si="31"/>
        <v>15.55</v>
      </c>
      <c r="Q401" s="493" t="s">
        <v>2402</v>
      </c>
      <c r="R401" s="224"/>
      <c r="S401" s="372" t="s">
        <v>8072</v>
      </c>
    </row>
    <row r="402" spans="1:19" ht="15.75" x14ac:dyDescent="0.2">
      <c r="A402" s="492">
        <v>382</v>
      </c>
      <c r="B402" s="283">
        <v>8181</v>
      </c>
      <c r="C402" s="377" t="s">
        <v>3663</v>
      </c>
      <c r="D402" s="377"/>
      <c r="E402" s="284" t="s">
        <v>835</v>
      </c>
      <c r="F402" s="322" t="s">
        <v>2403</v>
      </c>
      <c r="G402" s="378" t="s">
        <v>5224</v>
      </c>
      <c r="H402" s="223" t="str">
        <f t="shared" si="28"/>
        <v>фото</v>
      </c>
      <c r="I402" s="333" t="s">
        <v>4380</v>
      </c>
      <c r="J402" s="334" t="s">
        <v>1446</v>
      </c>
      <c r="K402" s="335" t="s">
        <v>837</v>
      </c>
      <c r="L402" s="336">
        <v>100</v>
      </c>
      <c r="M402" s="379">
        <v>1327</v>
      </c>
      <c r="N402" s="338"/>
      <c r="O402" s="149">
        <f t="shared" si="29"/>
        <v>0</v>
      </c>
      <c r="P402" s="340">
        <f t="shared" si="31"/>
        <v>13.27</v>
      </c>
      <c r="Q402" s="493" t="s">
        <v>3663</v>
      </c>
      <c r="R402" s="224"/>
      <c r="S402" s="372" t="s">
        <v>8072</v>
      </c>
    </row>
    <row r="403" spans="1:19" ht="38.25" x14ac:dyDescent="0.2">
      <c r="A403" s="492">
        <v>383</v>
      </c>
      <c r="B403" s="283">
        <v>8268</v>
      </c>
      <c r="C403" s="377" t="s">
        <v>6661</v>
      </c>
      <c r="D403" s="377"/>
      <c r="E403" s="505" t="s">
        <v>835</v>
      </c>
      <c r="F403" s="323" t="s">
        <v>6244</v>
      </c>
      <c r="G403" s="380" t="s">
        <v>7031</v>
      </c>
      <c r="H403" s="223" t="str">
        <f t="shared" si="28"/>
        <v>фото</v>
      </c>
      <c r="I403" s="333" t="s">
        <v>6479</v>
      </c>
      <c r="J403" s="334" t="s">
        <v>1443</v>
      </c>
      <c r="K403" s="335" t="s">
        <v>837</v>
      </c>
      <c r="L403" s="336">
        <v>100</v>
      </c>
      <c r="M403" s="379">
        <v>2434</v>
      </c>
      <c r="N403" s="338"/>
      <c r="O403" s="149">
        <f t="shared" si="29"/>
        <v>0</v>
      </c>
      <c r="P403" s="340">
        <f t="shared" si="31"/>
        <v>24.34</v>
      </c>
      <c r="Q403" s="493" t="s">
        <v>6661</v>
      </c>
      <c r="R403" s="224" t="s">
        <v>7296</v>
      </c>
      <c r="S403" s="372" t="s">
        <v>8072</v>
      </c>
    </row>
    <row r="404" spans="1:19" ht="25.5" x14ac:dyDescent="0.2">
      <c r="A404" s="492">
        <v>384</v>
      </c>
      <c r="B404" s="283">
        <v>7910</v>
      </c>
      <c r="C404" s="377" t="s">
        <v>6662</v>
      </c>
      <c r="D404" s="377"/>
      <c r="E404" s="505" t="s">
        <v>835</v>
      </c>
      <c r="F404" s="323" t="s">
        <v>6245</v>
      </c>
      <c r="G404" s="380" t="s">
        <v>7032</v>
      </c>
      <c r="H404" s="223" t="str">
        <f t="shared" si="28"/>
        <v>фото</v>
      </c>
      <c r="I404" s="333" t="s">
        <v>6480</v>
      </c>
      <c r="J404" s="334" t="s">
        <v>1443</v>
      </c>
      <c r="K404" s="335" t="s">
        <v>837</v>
      </c>
      <c r="L404" s="336">
        <v>100</v>
      </c>
      <c r="M404" s="379">
        <v>2690</v>
      </c>
      <c r="N404" s="338"/>
      <c r="O404" s="149">
        <f t="shared" si="29"/>
        <v>0</v>
      </c>
      <c r="P404" s="340">
        <f t="shared" si="31"/>
        <v>26.9</v>
      </c>
      <c r="Q404" s="493" t="s">
        <v>6662</v>
      </c>
      <c r="R404" s="224" t="s">
        <v>7296</v>
      </c>
      <c r="S404" s="372" t="s">
        <v>8072</v>
      </c>
    </row>
    <row r="405" spans="1:19" ht="25.5" x14ac:dyDescent="0.2">
      <c r="A405" s="492">
        <v>385</v>
      </c>
      <c r="B405" s="283">
        <v>8184</v>
      </c>
      <c r="C405" s="377" t="s">
        <v>2404</v>
      </c>
      <c r="D405" s="377"/>
      <c r="E405" s="284" t="s">
        <v>835</v>
      </c>
      <c r="F405" s="322" t="s">
        <v>1760</v>
      </c>
      <c r="G405" s="378" t="s">
        <v>5225</v>
      </c>
      <c r="H405" s="223" t="str">
        <f t="shared" ref="H405:H411" si="32">HYPERLINK("http://www.gardenbulbs.ru/images/summer_CL/thumbnails/"&amp;C405&amp;".jpg","фото")</f>
        <v>фото</v>
      </c>
      <c r="I405" s="333" t="s">
        <v>6481</v>
      </c>
      <c r="J405" s="334" t="s">
        <v>1446</v>
      </c>
      <c r="K405" s="335" t="s">
        <v>874</v>
      </c>
      <c r="L405" s="336">
        <v>100</v>
      </c>
      <c r="M405" s="379">
        <v>1540</v>
      </c>
      <c r="N405" s="338"/>
      <c r="O405" s="149">
        <f t="shared" ref="O405:O411" si="33">IF(ISERROR(N405*M405),0,N405*M405)</f>
        <v>0</v>
      </c>
      <c r="P405" s="340">
        <f t="shared" ref="P405:P411" si="34">ROUND(M405/L405,2)</f>
        <v>15.4</v>
      </c>
      <c r="Q405" s="493" t="s">
        <v>2404</v>
      </c>
      <c r="R405" s="224"/>
      <c r="S405" s="372" t="s">
        <v>8072</v>
      </c>
    </row>
    <row r="406" spans="1:19" ht="38.25" x14ac:dyDescent="0.2">
      <c r="A406" s="492">
        <v>386</v>
      </c>
      <c r="B406" s="283">
        <v>8185</v>
      </c>
      <c r="C406" s="377" t="s">
        <v>2405</v>
      </c>
      <c r="D406" s="377"/>
      <c r="E406" s="284" t="s">
        <v>835</v>
      </c>
      <c r="F406" s="322" t="s">
        <v>1716</v>
      </c>
      <c r="G406" s="378" t="s">
        <v>5226</v>
      </c>
      <c r="H406" s="223" t="str">
        <f t="shared" si="32"/>
        <v>фото</v>
      </c>
      <c r="I406" s="333" t="s">
        <v>6482</v>
      </c>
      <c r="J406" s="334" t="s">
        <v>1443</v>
      </c>
      <c r="K406" s="335" t="s">
        <v>837</v>
      </c>
      <c r="L406" s="336">
        <v>100</v>
      </c>
      <c r="M406" s="379">
        <v>2179</v>
      </c>
      <c r="N406" s="338"/>
      <c r="O406" s="149">
        <f t="shared" si="33"/>
        <v>0</v>
      </c>
      <c r="P406" s="340">
        <f t="shared" si="34"/>
        <v>21.79</v>
      </c>
      <c r="Q406" s="493" t="s">
        <v>2405</v>
      </c>
      <c r="R406" s="224"/>
      <c r="S406" s="372" t="s">
        <v>8072</v>
      </c>
    </row>
    <row r="407" spans="1:19" ht="25.5" x14ac:dyDescent="0.2">
      <c r="A407" s="492">
        <v>387</v>
      </c>
      <c r="B407" s="283">
        <v>8186</v>
      </c>
      <c r="C407" s="377" t="s">
        <v>2406</v>
      </c>
      <c r="D407" s="377"/>
      <c r="E407" s="284" t="s">
        <v>835</v>
      </c>
      <c r="F407" s="322" t="s">
        <v>213</v>
      </c>
      <c r="G407" s="378" t="s">
        <v>5227</v>
      </c>
      <c r="H407" s="223" t="str">
        <f t="shared" si="32"/>
        <v>фото</v>
      </c>
      <c r="I407" s="333" t="s">
        <v>214</v>
      </c>
      <c r="J407" s="334" t="s">
        <v>1443</v>
      </c>
      <c r="K407" s="335" t="s">
        <v>837</v>
      </c>
      <c r="L407" s="336">
        <v>100</v>
      </c>
      <c r="M407" s="379">
        <v>1570</v>
      </c>
      <c r="N407" s="338"/>
      <c r="O407" s="149">
        <f t="shared" si="33"/>
        <v>0</v>
      </c>
      <c r="P407" s="340">
        <f t="shared" si="34"/>
        <v>15.7</v>
      </c>
      <c r="Q407" s="493" t="s">
        <v>2406</v>
      </c>
      <c r="R407" s="224"/>
      <c r="S407" s="372" t="s">
        <v>8072</v>
      </c>
    </row>
    <row r="408" spans="1:19" ht="51" x14ac:dyDescent="0.2">
      <c r="A408" s="492">
        <v>388</v>
      </c>
      <c r="B408" s="283">
        <v>8187</v>
      </c>
      <c r="C408" s="377" t="s">
        <v>2407</v>
      </c>
      <c r="D408" s="377"/>
      <c r="E408" s="284" t="s">
        <v>835</v>
      </c>
      <c r="F408" s="322" t="s">
        <v>1719</v>
      </c>
      <c r="G408" s="378" t="s">
        <v>5228</v>
      </c>
      <c r="H408" s="223" t="str">
        <f t="shared" si="32"/>
        <v>фото</v>
      </c>
      <c r="I408" s="333" t="s">
        <v>1720</v>
      </c>
      <c r="J408" s="334" t="s">
        <v>1452</v>
      </c>
      <c r="K408" s="335" t="s">
        <v>837</v>
      </c>
      <c r="L408" s="336">
        <v>100</v>
      </c>
      <c r="M408" s="379">
        <v>1966</v>
      </c>
      <c r="N408" s="338"/>
      <c r="O408" s="149">
        <f t="shared" si="33"/>
        <v>0</v>
      </c>
      <c r="P408" s="340">
        <f t="shared" si="34"/>
        <v>19.66</v>
      </c>
      <c r="Q408" s="493" t="s">
        <v>2407</v>
      </c>
      <c r="R408" s="224"/>
      <c r="S408" s="372" t="s">
        <v>8072</v>
      </c>
    </row>
    <row r="409" spans="1:19" ht="15.75" x14ac:dyDescent="0.2">
      <c r="A409" s="492">
        <v>389</v>
      </c>
      <c r="B409" s="283">
        <v>8188</v>
      </c>
      <c r="C409" s="377" t="s">
        <v>2408</v>
      </c>
      <c r="D409" s="377"/>
      <c r="E409" s="284" t="s">
        <v>835</v>
      </c>
      <c r="F409" s="322" t="s">
        <v>1718</v>
      </c>
      <c r="G409" s="378" t="s">
        <v>5229</v>
      </c>
      <c r="H409" s="223" t="str">
        <f t="shared" si="32"/>
        <v>фото</v>
      </c>
      <c r="I409" s="333" t="s">
        <v>6483</v>
      </c>
      <c r="J409" s="334" t="s">
        <v>1446</v>
      </c>
      <c r="K409" s="335" t="s">
        <v>837</v>
      </c>
      <c r="L409" s="336">
        <v>100</v>
      </c>
      <c r="M409" s="379">
        <v>1889</v>
      </c>
      <c r="N409" s="338"/>
      <c r="O409" s="149">
        <f t="shared" si="33"/>
        <v>0</v>
      </c>
      <c r="P409" s="340">
        <f t="shared" si="34"/>
        <v>18.89</v>
      </c>
      <c r="Q409" s="493" t="s">
        <v>2408</v>
      </c>
      <c r="R409" s="224"/>
      <c r="S409" s="372" t="s">
        <v>8072</v>
      </c>
    </row>
    <row r="410" spans="1:19" ht="25.5" x14ac:dyDescent="0.2">
      <c r="A410" s="492">
        <v>390</v>
      </c>
      <c r="B410" s="283">
        <v>8189</v>
      </c>
      <c r="C410" s="377" t="s">
        <v>2409</v>
      </c>
      <c r="D410" s="377"/>
      <c r="E410" s="284" t="s">
        <v>835</v>
      </c>
      <c r="F410" s="322" t="s">
        <v>1717</v>
      </c>
      <c r="G410" s="378" t="s">
        <v>5230</v>
      </c>
      <c r="H410" s="223" t="str">
        <f t="shared" si="32"/>
        <v>фото</v>
      </c>
      <c r="I410" s="333" t="s">
        <v>6484</v>
      </c>
      <c r="J410" s="334" t="s">
        <v>1443</v>
      </c>
      <c r="K410" s="335" t="s">
        <v>837</v>
      </c>
      <c r="L410" s="336">
        <v>100</v>
      </c>
      <c r="M410" s="379">
        <v>1966</v>
      </c>
      <c r="N410" s="338"/>
      <c r="O410" s="149">
        <f t="shared" si="33"/>
        <v>0</v>
      </c>
      <c r="P410" s="340">
        <f t="shared" si="34"/>
        <v>19.66</v>
      </c>
      <c r="Q410" s="493" t="s">
        <v>2409</v>
      </c>
      <c r="R410" s="224"/>
      <c r="S410" s="372" t="s">
        <v>8072</v>
      </c>
    </row>
    <row r="411" spans="1:19" ht="25.5" x14ac:dyDescent="0.2">
      <c r="A411" s="492">
        <v>391</v>
      </c>
      <c r="B411" s="283">
        <v>8190</v>
      </c>
      <c r="C411" s="377" t="s">
        <v>4381</v>
      </c>
      <c r="D411" s="377"/>
      <c r="E411" s="284" t="s">
        <v>835</v>
      </c>
      <c r="F411" s="322" t="s">
        <v>4382</v>
      </c>
      <c r="G411" s="378" t="s">
        <v>5231</v>
      </c>
      <c r="H411" s="223" t="str">
        <f t="shared" si="32"/>
        <v>фото</v>
      </c>
      <c r="I411" s="333" t="s">
        <v>6485</v>
      </c>
      <c r="J411" s="334" t="s">
        <v>1443</v>
      </c>
      <c r="K411" s="335" t="s">
        <v>874</v>
      </c>
      <c r="L411" s="336">
        <v>100</v>
      </c>
      <c r="M411" s="379">
        <v>2775</v>
      </c>
      <c r="N411" s="338"/>
      <c r="O411" s="149">
        <f t="shared" si="33"/>
        <v>0</v>
      </c>
      <c r="P411" s="340">
        <f t="shared" si="34"/>
        <v>27.75</v>
      </c>
      <c r="Q411" s="493" t="s">
        <v>4381</v>
      </c>
      <c r="R411" s="224"/>
      <c r="S411" s="372" t="s">
        <v>8072</v>
      </c>
    </row>
    <row r="412" spans="1:19" ht="15" x14ac:dyDescent="0.2">
      <c r="A412" s="491">
        <v>392</v>
      </c>
      <c r="B412" s="472"/>
      <c r="C412" s="329"/>
      <c r="D412" s="329"/>
      <c r="E412" s="286" t="s">
        <v>1771</v>
      </c>
      <c r="F412" s="473"/>
      <c r="G412" s="324"/>
      <c r="H412" s="473"/>
      <c r="I412" s="476"/>
      <c r="J412" s="476"/>
      <c r="K412" s="476"/>
      <c r="L412" s="476"/>
      <c r="M412" s="476"/>
      <c r="N412" s="476"/>
      <c r="O412" s="476"/>
      <c r="P412" s="476"/>
      <c r="Q412" s="330"/>
      <c r="R412" s="476"/>
      <c r="S412" s="474"/>
    </row>
    <row r="413" spans="1:19" ht="25.5" x14ac:dyDescent="0.2">
      <c r="A413" s="492">
        <v>393</v>
      </c>
      <c r="B413" s="283">
        <v>8447</v>
      </c>
      <c r="C413" s="377" t="s">
        <v>2410</v>
      </c>
      <c r="D413" s="377"/>
      <c r="E413" s="284" t="s">
        <v>835</v>
      </c>
      <c r="F413" s="322" t="s">
        <v>1804</v>
      </c>
      <c r="G413" s="378" t="s">
        <v>5435</v>
      </c>
      <c r="H413" s="223" t="str">
        <f t="shared" ref="H413:H446" si="35">HYPERLINK("http://www.gardenbulbs.ru/images/summer_CL/thumbnails/"&amp;C413&amp;".jpg","фото")</f>
        <v>фото</v>
      </c>
      <c r="I413" s="333" t="s">
        <v>1805</v>
      </c>
      <c r="J413" s="334" t="s">
        <v>1452</v>
      </c>
      <c r="K413" s="335" t="s">
        <v>837</v>
      </c>
      <c r="L413" s="336">
        <v>100</v>
      </c>
      <c r="M413" s="379">
        <v>2604</v>
      </c>
      <c r="N413" s="338"/>
      <c r="O413" s="149">
        <f t="shared" ref="O413:O446" si="36">IF(ISERROR(N413*M413),0,N413*M413)</f>
        <v>0</v>
      </c>
      <c r="P413" s="340">
        <f t="shared" ref="P413:P446" si="37">ROUND(M413/L413,2)</f>
        <v>26.04</v>
      </c>
      <c r="Q413" s="493" t="s">
        <v>2410</v>
      </c>
      <c r="R413" s="224"/>
      <c r="S413" s="372" t="s">
        <v>8087</v>
      </c>
    </row>
    <row r="414" spans="1:19" ht="38.25" x14ac:dyDescent="0.2">
      <c r="A414" s="492">
        <v>394</v>
      </c>
      <c r="B414" s="283">
        <v>8448</v>
      </c>
      <c r="C414" s="377" t="s">
        <v>4383</v>
      </c>
      <c r="D414" s="377"/>
      <c r="E414" s="284" t="s">
        <v>835</v>
      </c>
      <c r="F414" s="322" t="s">
        <v>3450</v>
      </c>
      <c r="G414" s="378" t="s">
        <v>5436</v>
      </c>
      <c r="H414" s="223" t="str">
        <f t="shared" si="35"/>
        <v>фото</v>
      </c>
      <c r="I414" s="333" t="s">
        <v>4385</v>
      </c>
      <c r="J414" s="334" t="s">
        <v>1452</v>
      </c>
      <c r="K414" s="335" t="s">
        <v>837</v>
      </c>
      <c r="L414" s="336">
        <v>100</v>
      </c>
      <c r="M414" s="379">
        <v>2264</v>
      </c>
      <c r="N414" s="338"/>
      <c r="O414" s="149">
        <f t="shared" si="36"/>
        <v>0</v>
      </c>
      <c r="P414" s="340">
        <f t="shared" si="37"/>
        <v>22.64</v>
      </c>
      <c r="Q414" s="493" t="s">
        <v>4386</v>
      </c>
      <c r="R414" s="224"/>
      <c r="S414" s="372" t="s">
        <v>8087</v>
      </c>
    </row>
    <row r="415" spans="1:19" ht="25.5" x14ac:dyDescent="0.2">
      <c r="A415" s="492">
        <v>395</v>
      </c>
      <c r="B415" s="283">
        <v>8449</v>
      </c>
      <c r="C415" s="377" t="s">
        <v>2411</v>
      </c>
      <c r="D415" s="377"/>
      <c r="E415" s="284" t="s">
        <v>835</v>
      </c>
      <c r="F415" s="322" t="s">
        <v>1772</v>
      </c>
      <c r="G415" s="378" t="s">
        <v>5437</v>
      </c>
      <c r="H415" s="223" t="str">
        <f t="shared" si="35"/>
        <v>фото</v>
      </c>
      <c r="I415" s="333" t="s">
        <v>1773</v>
      </c>
      <c r="J415" s="334" t="s">
        <v>1452</v>
      </c>
      <c r="K415" s="335" t="s">
        <v>837</v>
      </c>
      <c r="L415" s="336">
        <v>100</v>
      </c>
      <c r="M415" s="379">
        <v>1795</v>
      </c>
      <c r="N415" s="338"/>
      <c r="O415" s="149">
        <f t="shared" si="36"/>
        <v>0</v>
      </c>
      <c r="P415" s="340">
        <f t="shared" si="37"/>
        <v>17.95</v>
      </c>
      <c r="Q415" s="493" t="s">
        <v>2411</v>
      </c>
      <c r="R415" s="224"/>
      <c r="S415" s="372" t="s">
        <v>8087</v>
      </c>
    </row>
    <row r="416" spans="1:19" ht="15.75" x14ac:dyDescent="0.2">
      <c r="A416" s="492">
        <v>396</v>
      </c>
      <c r="B416" s="283">
        <v>8450</v>
      </c>
      <c r="C416" s="377" t="s">
        <v>2412</v>
      </c>
      <c r="D416" s="377"/>
      <c r="E416" s="284" t="s">
        <v>835</v>
      </c>
      <c r="F416" s="322" t="s">
        <v>1779</v>
      </c>
      <c r="G416" s="378" t="s">
        <v>5438</v>
      </c>
      <c r="H416" s="223" t="str">
        <f t="shared" si="35"/>
        <v>фото</v>
      </c>
      <c r="I416" s="333" t="s">
        <v>1780</v>
      </c>
      <c r="J416" s="334" t="s">
        <v>1446</v>
      </c>
      <c r="K416" s="335" t="s">
        <v>837</v>
      </c>
      <c r="L416" s="336">
        <v>100</v>
      </c>
      <c r="M416" s="379">
        <v>1838</v>
      </c>
      <c r="N416" s="338"/>
      <c r="O416" s="149">
        <f t="shared" si="36"/>
        <v>0</v>
      </c>
      <c r="P416" s="340">
        <f t="shared" si="37"/>
        <v>18.38</v>
      </c>
      <c r="Q416" s="493" t="s">
        <v>2412</v>
      </c>
      <c r="R416" s="224"/>
      <c r="S416" s="372" t="s">
        <v>8087</v>
      </c>
    </row>
    <row r="417" spans="1:19" ht="15.75" x14ac:dyDescent="0.2">
      <c r="A417" s="492">
        <v>397</v>
      </c>
      <c r="B417" s="283">
        <v>8451</v>
      </c>
      <c r="C417" s="377" t="s">
        <v>2413</v>
      </c>
      <c r="D417" s="377"/>
      <c r="E417" s="284" t="s">
        <v>835</v>
      </c>
      <c r="F417" s="322" t="s">
        <v>1774</v>
      </c>
      <c r="G417" s="378" t="s">
        <v>3193</v>
      </c>
      <c r="H417" s="223" t="str">
        <f t="shared" si="35"/>
        <v>фото</v>
      </c>
      <c r="I417" s="333" t="s">
        <v>1775</v>
      </c>
      <c r="J417" s="334" t="s">
        <v>1452</v>
      </c>
      <c r="K417" s="335" t="s">
        <v>837</v>
      </c>
      <c r="L417" s="336">
        <v>100</v>
      </c>
      <c r="M417" s="379">
        <v>1540</v>
      </c>
      <c r="N417" s="338"/>
      <c r="O417" s="149">
        <f t="shared" si="36"/>
        <v>0</v>
      </c>
      <c r="P417" s="340">
        <f t="shared" si="37"/>
        <v>15.4</v>
      </c>
      <c r="Q417" s="493" t="s">
        <v>2413</v>
      </c>
      <c r="R417" s="224"/>
      <c r="S417" s="372" t="s">
        <v>8087</v>
      </c>
    </row>
    <row r="418" spans="1:19" ht="15.75" x14ac:dyDescent="0.2">
      <c r="A418" s="492">
        <v>398</v>
      </c>
      <c r="B418" s="283">
        <v>8452</v>
      </c>
      <c r="C418" s="377" t="s">
        <v>2414</v>
      </c>
      <c r="D418" s="377"/>
      <c r="E418" s="284" t="s">
        <v>835</v>
      </c>
      <c r="F418" s="322" t="s">
        <v>1776</v>
      </c>
      <c r="G418" s="378" t="s">
        <v>3194</v>
      </c>
      <c r="H418" s="223" t="str">
        <f t="shared" si="35"/>
        <v>фото</v>
      </c>
      <c r="I418" s="333" t="s">
        <v>876</v>
      </c>
      <c r="J418" s="334" t="s">
        <v>1452</v>
      </c>
      <c r="K418" s="335" t="s">
        <v>837</v>
      </c>
      <c r="L418" s="336">
        <v>100</v>
      </c>
      <c r="M418" s="379">
        <v>1940</v>
      </c>
      <c r="N418" s="338"/>
      <c r="O418" s="149">
        <f t="shared" si="36"/>
        <v>0</v>
      </c>
      <c r="P418" s="340">
        <f t="shared" si="37"/>
        <v>19.399999999999999</v>
      </c>
      <c r="Q418" s="493" t="s">
        <v>2414</v>
      </c>
      <c r="R418" s="224"/>
      <c r="S418" s="372" t="s">
        <v>8087</v>
      </c>
    </row>
    <row r="419" spans="1:19" ht="25.5" x14ac:dyDescent="0.2">
      <c r="A419" s="492">
        <v>399</v>
      </c>
      <c r="B419" s="283">
        <v>8453</v>
      </c>
      <c r="C419" s="377" t="s">
        <v>2415</v>
      </c>
      <c r="D419" s="377"/>
      <c r="E419" s="284" t="s">
        <v>835</v>
      </c>
      <c r="F419" s="322" t="s">
        <v>1777</v>
      </c>
      <c r="G419" s="378" t="s">
        <v>5439</v>
      </c>
      <c r="H419" s="223" t="str">
        <f t="shared" si="35"/>
        <v>фото</v>
      </c>
      <c r="I419" s="333" t="s">
        <v>1778</v>
      </c>
      <c r="J419" s="334" t="s">
        <v>1452</v>
      </c>
      <c r="K419" s="335" t="s">
        <v>837</v>
      </c>
      <c r="L419" s="336">
        <v>100</v>
      </c>
      <c r="M419" s="379">
        <v>1668</v>
      </c>
      <c r="N419" s="338"/>
      <c r="O419" s="149">
        <f t="shared" si="36"/>
        <v>0</v>
      </c>
      <c r="P419" s="340">
        <f t="shared" si="37"/>
        <v>16.68</v>
      </c>
      <c r="Q419" s="493" t="s">
        <v>2415</v>
      </c>
      <c r="R419" s="224"/>
      <c r="S419" s="372" t="s">
        <v>8087</v>
      </c>
    </row>
    <row r="420" spans="1:19" ht="15.75" x14ac:dyDescent="0.2">
      <c r="A420" s="492">
        <v>400</v>
      </c>
      <c r="B420" s="283">
        <v>8454</v>
      </c>
      <c r="C420" s="377" t="s">
        <v>2416</v>
      </c>
      <c r="D420" s="377"/>
      <c r="E420" s="284" t="s">
        <v>835</v>
      </c>
      <c r="F420" s="322" t="s">
        <v>1781</v>
      </c>
      <c r="G420" s="378" t="s">
        <v>5440</v>
      </c>
      <c r="H420" s="223" t="str">
        <f t="shared" si="35"/>
        <v>фото</v>
      </c>
      <c r="I420" s="333" t="s">
        <v>1782</v>
      </c>
      <c r="J420" s="334" t="s">
        <v>1446</v>
      </c>
      <c r="K420" s="335" t="s">
        <v>837</v>
      </c>
      <c r="L420" s="336">
        <v>100</v>
      </c>
      <c r="M420" s="379">
        <v>1795</v>
      </c>
      <c r="N420" s="338"/>
      <c r="O420" s="149">
        <f t="shared" si="36"/>
        <v>0</v>
      </c>
      <c r="P420" s="340">
        <f t="shared" si="37"/>
        <v>17.95</v>
      </c>
      <c r="Q420" s="493" t="s">
        <v>2416</v>
      </c>
      <c r="R420" s="224"/>
      <c r="S420" s="372" t="s">
        <v>8087</v>
      </c>
    </row>
    <row r="421" spans="1:19" ht="25.5" x14ac:dyDescent="0.2">
      <c r="A421" s="492">
        <v>401</v>
      </c>
      <c r="B421" s="283">
        <v>8455</v>
      </c>
      <c r="C421" s="377" t="s">
        <v>2417</v>
      </c>
      <c r="D421" s="377"/>
      <c r="E421" s="284" t="s">
        <v>835</v>
      </c>
      <c r="F421" s="322" t="s">
        <v>1789</v>
      </c>
      <c r="G421" s="378" t="s">
        <v>5441</v>
      </c>
      <c r="H421" s="223" t="str">
        <f t="shared" si="35"/>
        <v>фото</v>
      </c>
      <c r="I421" s="333" t="s">
        <v>6486</v>
      </c>
      <c r="J421" s="334" t="s">
        <v>1452</v>
      </c>
      <c r="K421" s="335" t="s">
        <v>837</v>
      </c>
      <c r="L421" s="336">
        <v>100</v>
      </c>
      <c r="M421" s="379">
        <v>3784</v>
      </c>
      <c r="N421" s="338"/>
      <c r="O421" s="149">
        <f t="shared" si="36"/>
        <v>0</v>
      </c>
      <c r="P421" s="340">
        <f t="shared" si="37"/>
        <v>37.840000000000003</v>
      </c>
      <c r="Q421" s="493" t="s">
        <v>2417</v>
      </c>
      <c r="R421" s="224"/>
      <c r="S421" s="372" t="s">
        <v>8087</v>
      </c>
    </row>
    <row r="422" spans="1:19" ht="51" x14ac:dyDescent="0.2">
      <c r="A422" s="492">
        <v>402</v>
      </c>
      <c r="B422" s="283">
        <v>7911</v>
      </c>
      <c r="C422" s="377" t="s">
        <v>6663</v>
      </c>
      <c r="D422" s="377"/>
      <c r="E422" s="284" t="s">
        <v>835</v>
      </c>
      <c r="F422" s="322" t="s">
        <v>6246</v>
      </c>
      <c r="G422" s="378" t="s">
        <v>7033</v>
      </c>
      <c r="H422" s="223" t="str">
        <f t="shared" si="35"/>
        <v>фото</v>
      </c>
      <c r="I422" s="333" t="s">
        <v>6487</v>
      </c>
      <c r="J422" s="334" t="s">
        <v>1443</v>
      </c>
      <c r="K422" s="335" t="s">
        <v>837</v>
      </c>
      <c r="L422" s="336">
        <v>100</v>
      </c>
      <c r="M422" s="379">
        <v>2434</v>
      </c>
      <c r="N422" s="338"/>
      <c r="O422" s="149">
        <f t="shared" si="36"/>
        <v>0</v>
      </c>
      <c r="P422" s="340">
        <f t="shared" si="37"/>
        <v>24.34</v>
      </c>
      <c r="Q422" s="493" t="s">
        <v>6663</v>
      </c>
      <c r="R422" s="224" t="s">
        <v>5840</v>
      </c>
      <c r="S422" s="372" t="s">
        <v>8087</v>
      </c>
    </row>
    <row r="423" spans="1:19" ht="25.5" x14ac:dyDescent="0.2">
      <c r="A423" s="492">
        <v>403</v>
      </c>
      <c r="B423" s="283">
        <v>8456</v>
      </c>
      <c r="C423" s="377" t="s">
        <v>4387</v>
      </c>
      <c r="D423" s="377"/>
      <c r="E423" s="284" t="s">
        <v>835</v>
      </c>
      <c r="F423" s="322" t="s">
        <v>3451</v>
      </c>
      <c r="G423" s="378" t="s">
        <v>5442</v>
      </c>
      <c r="H423" s="223" t="str">
        <f t="shared" si="35"/>
        <v>фото</v>
      </c>
      <c r="I423" s="333" t="s">
        <v>3525</v>
      </c>
      <c r="J423" s="334" t="s">
        <v>1452</v>
      </c>
      <c r="K423" s="335" t="s">
        <v>837</v>
      </c>
      <c r="L423" s="336">
        <v>100</v>
      </c>
      <c r="M423" s="379">
        <v>2264</v>
      </c>
      <c r="N423" s="338"/>
      <c r="O423" s="149">
        <f t="shared" si="36"/>
        <v>0</v>
      </c>
      <c r="P423" s="340">
        <f t="shared" si="37"/>
        <v>22.64</v>
      </c>
      <c r="Q423" s="493" t="s">
        <v>4387</v>
      </c>
      <c r="R423" s="224"/>
      <c r="S423" s="372" t="s">
        <v>8087</v>
      </c>
    </row>
    <row r="424" spans="1:19" ht="15.75" x14ac:dyDescent="0.2">
      <c r="A424" s="492">
        <v>404</v>
      </c>
      <c r="B424" s="283">
        <v>8457</v>
      </c>
      <c r="C424" s="377" t="s">
        <v>2418</v>
      </c>
      <c r="D424" s="377"/>
      <c r="E424" s="284" t="s">
        <v>835</v>
      </c>
      <c r="F424" s="322" t="s">
        <v>1783</v>
      </c>
      <c r="G424" s="378" t="s">
        <v>5443</v>
      </c>
      <c r="H424" s="223" t="str">
        <f t="shared" si="35"/>
        <v>фото</v>
      </c>
      <c r="I424" s="333" t="s">
        <v>1784</v>
      </c>
      <c r="J424" s="334" t="s">
        <v>1452</v>
      </c>
      <c r="K424" s="335" t="s">
        <v>837</v>
      </c>
      <c r="L424" s="336">
        <v>100</v>
      </c>
      <c r="M424" s="379">
        <v>1583</v>
      </c>
      <c r="N424" s="338"/>
      <c r="O424" s="149">
        <f t="shared" si="36"/>
        <v>0</v>
      </c>
      <c r="P424" s="340">
        <f t="shared" si="37"/>
        <v>15.83</v>
      </c>
      <c r="Q424" s="493" t="s">
        <v>2418</v>
      </c>
      <c r="R424" s="224"/>
      <c r="S424" s="372" t="s">
        <v>8087</v>
      </c>
    </row>
    <row r="425" spans="1:19" ht="15.75" x14ac:dyDescent="0.2">
      <c r="A425" s="492">
        <v>405</v>
      </c>
      <c r="B425" s="283">
        <v>8458</v>
      </c>
      <c r="C425" s="377" t="s">
        <v>2419</v>
      </c>
      <c r="D425" s="377"/>
      <c r="E425" s="284" t="s">
        <v>835</v>
      </c>
      <c r="F425" s="322" t="s">
        <v>1785</v>
      </c>
      <c r="G425" s="378" t="s">
        <v>5444</v>
      </c>
      <c r="H425" s="223" t="str">
        <f t="shared" si="35"/>
        <v>фото</v>
      </c>
      <c r="I425" s="333" t="s">
        <v>1786</v>
      </c>
      <c r="J425" s="334" t="s">
        <v>1452</v>
      </c>
      <c r="K425" s="335" t="s">
        <v>837</v>
      </c>
      <c r="L425" s="336">
        <v>100</v>
      </c>
      <c r="M425" s="379">
        <v>2264</v>
      </c>
      <c r="N425" s="338"/>
      <c r="O425" s="149">
        <f t="shared" si="36"/>
        <v>0</v>
      </c>
      <c r="P425" s="340">
        <f t="shared" si="37"/>
        <v>22.64</v>
      </c>
      <c r="Q425" s="493" t="s">
        <v>2419</v>
      </c>
      <c r="R425" s="224"/>
      <c r="S425" s="372" t="s">
        <v>8087</v>
      </c>
    </row>
    <row r="426" spans="1:19" ht="25.5" x14ac:dyDescent="0.2">
      <c r="A426" s="492">
        <v>406</v>
      </c>
      <c r="B426" s="283">
        <v>8459</v>
      </c>
      <c r="C426" s="377" t="s">
        <v>2420</v>
      </c>
      <c r="D426" s="377"/>
      <c r="E426" s="284" t="s">
        <v>835</v>
      </c>
      <c r="F426" s="322" t="s">
        <v>1806</v>
      </c>
      <c r="G426" s="378" t="s">
        <v>5445</v>
      </c>
      <c r="H426" s="223" t="str">
        <f t="shared" si="35"/>
        <v>фото</v>
      </c>
      <c r="I426" s="333" t="s">
        <v>1807</v>
      </c>
      <c r="J426" s="334" t="s">
        <v>1446</v>
      </c>
      <c r="K426" s="335" t="s">
        <v>837</v>
      </c>
      <c r="L426" s="336">
        <v>100</v>
      </c>
      <c r="M426" s="379">
        <v>2051</v>
      </c>
      <c r="N426" s="338"/>
      <c r="O426" s="149">
        <f t="shared" si="36"/>
        <v>0</v>
      </c>
      <c r="P426" s="340">
        <f t="shared" si="37"/>
        <v>20.51</v>
      </c>
      <c r="Q426" s="493" t="s">
        <v>2420</v>
      </c>
      <c r="R426" s="224"/>
      <c r="S426" s="372" t="s">
        <v>8087</v>
      </c>
    </row>
    <row r="427" spans="1:19" ht="25.5" x14ac:dyDescent="0.2">
      <c r="A427" s="492">
        <v>407</v>
      </c>
      <c r="B427" s="283">
        <v>8460</v>
      </c>
      <c r="C427" s="377" t="s">
        <v>2421</v>
      </c>
      <c r="D427" s="377"/>
      <c r="E427" s="284" t="s">
        <v>835</v>
      </c>
      <c r="F427" s="322" t="s">
        <v>1802</v>
      </c>
      <c r="G427" s="378" t="s">
        <v>5446</v>
      </c>
      <c r="H427" s="223" t="str">
        <f t="shared" si="35"/>
        <v>фото</v>
      </c>
      <c r="I427" s="333" t="s">
        <v>1803</v>
      </c>
      <c r="J427" s="334" t="s">
        <v>1446</v>
      </c>
      <c r="K427" s="335" t="s">
        <v>837</v>
      </c>
      <c r="L427" s="336">
        <v>100</v>
      </c>
      <c r="M427" s="379">
        <v>1659</v>
      </c>
      <c r="N427" s="338"/>
      <c r="O427" s="149">
        <f t="shared" si="36"/>
        <v>0</v>
      </c>
      <c r="P427" s="340">
        <f t="shared" si="37"/>
        <v>16.59</v>
      </c>
      <c r="Q427" s="493" t="s">
        <v>2421</v>
      </c>
      <c r="R427" s="224"/>
      <c r="S427" s="372" t="s">
        <v>8087</v>
      </c>
    </row>
    <row r="428" spans="1:19" ht="15.75" x14ac:dyDescent="0.2">
      <c r="A428" s="492">
        <v>408</v>
      </c>
      <c r="B428" s="283">
        <v>8461</v>
      </c>
      <c r="C428" s="377" t="s">
        <v>3664</v>
      </c>
      <c r="D428" s="377"/>
      <c r="E428" s="284" t="s">
        <v>835</v>
      </c>
      <c r="F428" s="322" t="s">
        <v>2422</v>
      </c>
      <c r="G428" s="378" t="s">
        <v>5447</v>
      </c>
      <c r="H428" s="223" t="str">
        <f t="shared" si="35"/>
        <v>фото</v>
      </c>
      <c r="I428" s="333" t="s">
        <v>2423</v>
      </c>
      <c r="J428" s="334" t="s">
        <v>1446</v>
      </c>
      <c r="K428" s="335" t="s">
        <v>837</v>
      </c>
      <c r="L428" s="336">
        <v>100</v>
      </c>
      <c r="M428" s="379">
        <v>1327</v>
      </c>
      <c r="N428" s="338"/>
      <c r="O428" s="149">
        <f t="shared" si="36"/>
        <v>0</v>
      </c>
      <c r="P428" s="340">
        <f t="shared" si="37"/>
        <v>13.27</v>
      </c>
      <c r="Q428" s="493" t="s">
        <v>4388</v>
      </c>
      <c r="R428" s="224"/>
      <c r="S428" s="372" t="s">
        <v>8087</v>
      </c>
    </row>
    <row r="429" spans="1:19" ht="25.5" x14ac:dyDescent="0.2">
      <c r="A429" s="492">
        <v>409</v>
      </c>
      <c r="B429" s="283">
        <v>8462</v>
      </c>
      <c r="C429" s="377" t="s">
        <v>2424</v>
      </c>
      <c r="D429" s="377"/>
      <c r="E429" s="284" t="s">
        <v>835</v>
      </c>
      <c r="F429" s="322" t="s">
        <v>224</v>
      </c>
      <c r="G429" s="378" t="s">
        <v>5448</v>
      </c>
      <c r="H429" s="223" t="str">
        <f t="shared" si="35"/>
        <v>фото</v>
      </c>
      <c r="I429" s="333" t="s">
        <v>3526</v>
      </c>
      <c r="J429" s="334" t="s">
        <v>1452</v>
      </c>
      <c r="K429" s="335" t="s">
        <v>837</v>
      </c>
      <c r="L429" s="336">
        <v>100</v>
      </c>
      <c r="M429" s="379">
        <v>2008</v>
      </c>
      <c r="N429" s="338"/>
      <c r="O429" s="149">
        <f t="shared" si="36"/>
        <v>0</v>
      </c>
      <c r="P429" s="340">
        <f t="shared" si="37"/>
        <v>20.079999999999998</v>
      </c>
      <c r="Q429" s="493" t="s">
        <v>2424</v>
      </c>
      <c r="R429" s="224"/>
      <c r="S429" s="372" t="s">
        <v>8087</v>
      </c>
    </row>
    <row r="430" spans="1:19" ht="25.5" x14ac:dyDescent="0.2">
      <c r="A430" s="492">
        <v>410</v>
      </c>
      <c r="B430" s="283">
        <v>8464</v>
      </c>
      <c r="C430" s="377" t="s">
        <v>2425</v>
      </c>
      <c r="D430" s="377"/>
      <c r="E430" s="284" t="s">
        <v>835</v>
      </c>
      <c r="F430" s="322" t="s">
        <v>1790</v>
      </c>
      <c r="G430" s="378" t="s">
        <v>5449</v>
      </c>
      <c r="H430" s="223" t="str">
        <f t="shared" si="35"/>
        <v>фото</v>
      </c>
      <c r="I430" s="333" t="s">
        <v>1791</v>
      </c>
      <c r="J430" s="334" t="s">
        <v>1446</v>
      </c>
      <c r="K430" s="335" t="s">
        <v>837</v>
      </c>
      <c r="L430" s="336">
        <v>100</v>
      </c>
      <c r="M430" s="379">
        <v>1693</v>
      </c>
      <c r="N430" s="338"/>
      <c r="O430" s="149">
        <f t="shared" si="36"/>
        <v>0</v>
      </c>
      <c r="P430" s="340">
        <f t="shared" si="37"/>
        <v>16.93</v>
      </c>
      <c r="Q430" s="493" t="s">
        <v>2425</v>
      </c>
      <c r="R430" s="224"/>
      <c r="S430" s="372" t="s">
        <v>8087</v>
      </c>
    </row>
    <row r="431" spans="1:19" ht="38.25" x14ac:dyDescent="0.2">
      <c r="A431" s="492">
        <v>411</v>
      </c>
      <c r="B431" s="283">
        <v>8465</v>
      </c>
      <c r="C431" s="377" t="s">
        <v>3666</v>
      </c>
      <c r="D431" s="377"/>
      <c r="E431" s="284" t="s">
        <v>835</v>
      </c>
      <c r="F431" s="322" t="s">
        <v>2426</v>
      </c>
      <c r="G431" s="378" t="s">
        <v>5450</v>
      </c>
      <c r="H431" s="223" t="str">
        <f t="shared" si="35"/>
        <v>фото</v>
      </c>
      <c r="I431" s="333" t="s">
        <v>2427</v>
      </c>
      <c r="J431" s="334" t="s">
        <v>1446</v>
      </c>
      <c r="K431" s="335" t="s">
        <v>837</v>
      </c>
      <c r="L431" s="336">
        <v>100</v>
      </c>
      <c r="M431" s="379">
        <v>1838</v>
      </c>
      <c r="N431" s="338"/>
      <c r="O431" s="149">
        <f t="shared" si="36"/>
        <v>0</v>
      </c>
      <c r="P431" s="340">
        <f t="shared" si="37"/>
        <v>18.38</v>
      </c>
      <c r="Q431" s="493" t="s">
        <v>3666</v>
      </c>
      <c r="R431" s="224"/>
      <c r="S431" s="372" t="s">
        <v>8087</v>
      </c>
    </row>
    <row r="432" spans="1:19" ht="15.75" x14ac:dyDescent="0.2">
      <c r="A432" s="492">
        <v>412</v>
      </c>
      <c r="B432" s="283">
        <v>8466</v>
      </c>
      <c r="C432" s="377" t="s">
        <v>2428</v>
      </c>
      <c r="D432" s="377"/>
      <c r="E432" s="284" t="s">
        <v>835</v>
      </c>
      <c r="F432" s="322" t="s">
        <v>1792</v>
      </c>
      <c r="G432" s="378" t="s">
        <v>5451</v>
      </c>
      <c r="H432" s="223" t="str">
        <f t="shared" si="35"/>
        <v>фото</v>
      </c>
      <c r="I432" s="333" t="s">
        <v>1793</v>
      </c>
      <c r="J432" s="334" t="s">
        <v>1452</v>
      </c>
      <c r="K432" s="335" t="s">
        <v>837</v>
      </c>
      <c r="L432" s="336">
        <v>100</v>
      </c>
      <c r="M432" s="379">
        <v>1838</v>
      </c>
      <c r="N432" s="338"/>
      <c r="O432" s="149">
        <f t="shared" si="36"/>
        <v>0</v>
      </c>
      <c r="P432" s="340">
        <f t="shared" si="37"/>
        <v>18.38</v>
      </c>
      <c r="Q432" s="493" t="s">
        <v>2428</v>
      </c>
      <c r="R432" s="224"/>
      <c r="S432" s="372" t="s">
        <v>8087</v>
      </c>
    </row>
    <row r="433" spans="1:19" ht="38.25" x14ac:dyDescent="0.2">
      <c r="A433" s="492">
        <v>413</v>
      </c>
      <c r="B433" s="283">
        <v>8467</v>
      </c>
      <c r="C433" s="377" t="s">
        <v>4389</v>
      </c>
      <c r="D433" s="377"/>
      <c r="E433" s="284" t="s">
        <v>835</v>
      </c>
      <c r="F433" s="322" t="s">
        <v>3452</v>
      </c>
      <c r="G433" s="378" t="s">
        <v>5452</v>
      </c>
      <c r="H433" s="223" t="str">
        <f t="shared" si="35"/>
        <v>фото</v>
      </c>
      <c r="I433" s="333" t="s">
        <v>3527</v>
      </c>
      <c r="J433" s="334" t="s">
        <v>1446</v>
      </c>
      <c r="K433" s="335" t="s">
        <v>837</v>
      </c>
      <c r="L433" s="336">
        <v>100</v>
      </c>
      <c r="M433" s="379">
        <v>4239</v>
      </c>
      <c r="N433" s="338"/>
      <c r="O433" s="149">
        <f t="shared" si="36"/>
        <v>0</v>
      </c>
      <c r="P433" s="340">
        <f t="shared" si="37"/>
        <v>42.39</v>
      </c>
      <c r="Q433" s="493" t="s">
        <v>4389</v>
      </c>
      <c r="R433" s="224"/>
      <c r="S433" s="372" t="s">
        <v>8087</v>
      </c>
    </row>
    <row r="434" spans="1:19" ht="15.75" x14ac:dyDescent="0.2">
      <c r="A434" s="492">
        <v>414</v>
      </c>
      <c r="B434" s="283">
        <v>8468</v>
      </c>
      <c r="C434" s="377" t="s">
        <v>2429</v>
      </c>
      <c r="D434" s="377"/>
      <c r="E434" s="284" t="s">
        <v>835</v>
      </c>
      <c r="F434" s="322" t="s">
        <v>1794</v>
      </c>
      <c r="G434" s="378" t="s">
        <v>5453</v>
      </c>
      <c r="H434" s="223" t="str">
        <f t="shared" si="35"/>
        <v>фото</v>
      </c>
      <c r="I434" s="333" t="s">
        <v>1546</v>
      </c>
      <c r="J434" s="334" t="s">
        <v>1452</v>
      </c>
      <c r="K434" s="335" t="s">
        <v>837</v>
      </c>
      <c r="L434" s="336">
        <v>100</v>
      </c>
      <c r="M434" s="379">
        <v>1634</v>
      </c>
      <c r="N434" s="338"/>
      <c r="O434" s="149">
        <f t="shared" si="36"/>
        <v>0</v>
      </c>
      <c r="P434" s="340">
        <f t="shared" si="37"/>
        <v>16.34</v>
      </c>
      <c r="Q434" s="493" t="s">
        <v>2429</v>
      </c>
      <c r="R434" s="224"/>
      <c r="S434" s="372" t="s">
        <v>8087</v>
      </c>
    </row>
    <row r="435" spans="1:19" ht="51" x14ac:dyDescent="0.2">
      <c r="A435" s="492">
        <v>415</v>
      </c>
      <c r="B435" s="283">
        <v>8470</v>
      </c>
      <c r="C435" s="377" t="s">
        <v>3667</v>
      </c>
      <c r="D435" s="377"/>
      <c r="E435" s="284" t="s">
        <v>835</v>
      </c>
      <c r="F435" s="322" t="s">
        <v>2430</v>
      </c>
      <c r="G435" s="378" t="s">
        <v>5454</v>
      </c>
      <c r="H435" s="223" t="str">
        <f t="shared" si="35"/>
        <v>фото</v>
      </c>
      <c r="I435" s="333" t="s">
        <v>2431</v>
      </c>
      <c r="J435" s="334" t="s">
        <v>1443</v>
      </c>
      <c r="K435" s="335" t="s">
        <v>837</v>
      </c>
      <c r="L435" s="336">
        <v>100</v>
      </c>
      <c r="M435" s="379">
        <v>1753</v>
      </c>
      <c r="N435" s="338"/>
      <c r="O435" s="149">
        <f t="shared" si="36"/>
        <v>0</v>
      </c>
      <c r="P435" s="340">
        <f t="shared" si="37"/>
        <v>17.53</v>
      </c>
      <c r="Q435" s="493" t="s">
        <v>3667</v>
      </c>
      <c r="R435" s="224"/>
      <c r="S435" s="372" t="s">
        <v>8087</v>
      </c>
    </row>
    <row r="436" spans="1:19" ht="25.5" x14ac:dyDescent="0.2">
      <c r="A436" s="492">
        <v>416</v>
      </c>
      <c r="B436" s="283">
        <v>8471</v>
      </c>
      <c r="C436" s="377" t="s">
        <v>3668</v>
      </c>
      <c r="D436" s="377"/>
      <c r="E436" s="284" t="s">
        <v>835</v>
      </c>
      <c r="F436" s="322" t="s">
        <v>2432</v>
      </c>
      <c r="G436" s="378" t="s">
        <v>5455</v>
      </c>
      <c r="H436" s="223" t="str">
        <f t="shared" si="35"/>
        <v>фото</v>
      </c>
      <c r="I436" s="333" t="s">
        <v>2433</v>
      </c>
      <c r="J436" s="334" t="s">
        <v>1443</v>
      </c>
      <c r="K436" s="335" t="s">
        <v>837</v>
      </c>
      <c r="L436" s="336">
        <v>100</v>
      </c>
      <c r="M436" s="379">
        <v>1983</v>
      </c>
      <c r="N436" s="338"/>
      <c r="O436" s="149">
        <f t="shared" si="36"/>
        <v>0</v>
      </c>
      <c r="P436" s="340">
        <f t="shared" si="37"/>
        <v>19.829999999999998</v>
      </c>
      <c r="Q436" s="493" t="s">
        <v>3668</v>
      </c>
      <c r="R436" s="224"/>
      <c r="S436" s="372" t="s">
        <v>8087</v>
      </c>
    </row>
    <row r="437" spans="1:19" ht="25.5" x14ac:dyDescent="0.2">
      <c r="A437" s="492">
        <v>417</v>
      </c>
      <c r="B437" s="283">
        <v>8473</v>
      </c>
      <c r="C437" s="377" t="s">
        <v>3669</v>
      </c>
      <c r="D437" s="377"/>
      <c r="E437" s="284" t="s">
        <v>835</v>
      </c>
      <c r="F437" s="322" t="s">
        <v>311</v>
      </c>
      <c r="G437" s="378" t="s">
        <v>5456</v>
      </c>
      <c r="H437" s="223" t="str">
        <f t="shared" si="35"/>
        <v>фото</v>
      </c>
      <c r="I437" s="333" t="s">
        <v>2434</v>
      </c>
      <c r="J437" s="334" t="s">
        <v>1446</v>
      </c>
      <c r="K437" s="335" t="s">
        <v>837</v>
      </c>
      <c r="L437" s="336">
        <v>100</v>
      </c>
      <c r="M437" s="379">
        <v>1625</v>
      </c>
      <c r="N437" s="338"/>
      <c r="O437" s="149">
        <f t="shared" si="36"/>
        <v>0</v>
      </c>
      <c r="P437" s="340">
        <f t="shared" si="37"/>
        <v>16.25</v>
      </c>
      <c r="Q437" s="493" t="s">
        <v>3669</v>
      </c>
      <c r="R437" s="224"/>
      <c r="S437" s="372" t="s">
        <v>8087</v>
      </c>
    </row>
    <row r="438" spans="1:19" ht="25.5" x14ac:dyDescent="0.2">
      <c r="A438" s="492">
        <v>418</v>
      </c>
      <c r="B438" s="283">
        <v>8472</v>
      </c>
      <c r="C438" s="377" t="s">
        <v>3670</v>
      </c>
      <c r="D438" s="377"/>
      <c r="E438" s="284" t="s">
        <v>835</v>
      </c>
      <c r="F438" s="322" t="s">
        <v>2435</v>
      </c>
      <c r="G438" s="378" t="s">
        <v>8296</v>
      </c>
      <c r="H438" s="223" t="str">
        <f t="shared" si="35"/>
        <v>фото</v>
      </c>
      <c r="I438" s="333" t="s">
        <v>2436</v>
      </c>
      <c r="J438" s="334" t="s">
        <v>1446</v>
      </c>
      <c r="K438" s="335" t="s">
        <v>874</v>
      </c>
      <c r="L438" s="336">
        <v>100</v>
      </c>
      <c r="M438" s="379">
        <v>1753</v>
      </c>
      <c r="N438" s="338"/>
      <c r="O438" s="149">
        <f t="shared" si="36"/>
        <v>0</v>
      </c>
      <c r="P438" s="340">
        <f t="shared" si="37"/>
        <v>17.53</v>
      </c>
      <c r="Q438" s="493" t="s">
        <v>3670</v>
      </c>
      <c r="R438" s="224"/>
      <c r="S438" s="372" t="s">
        <v>8087</v>
      </c>
    </row>
    <row r="439" spans="1:19" ht="25.5" x14ac:dyDescent="0.2">
      <c r="A439" s="492">
        <v>419</v>
      </c>
      <c r="B439" s="283">
        <v>8474</v>
      </c>
      <c r="C439" s="377" t="s">
        <v>3671</v>
      </c>
      <c r="D439" s="377"/>
      <c r="E439" s="284" t="s">
        <v>835</v>
      </c>
      <c r="F439" s="322" t="s">
        <v>6247</v>
      </c>
      <c r="G439" s="378" t="s">
        <v>5457</v>
      </c>
      <c r="H439" s="223" t="str">
        <f t="shared" si="35"/>
        <v>фото</v>
      </c>
      <c r="I439" s="333" t="s">
        <v>1788</v>
      </c>
      <c r="J439" s="334" t="s">
        <v>1446</v>
      </c>
      <c r="K439" s="335" t="s">
        <v>837</v>
      </c>
      <c r="L439" s="336">
        <v>100</v>
      </c>
      <c r="M439" s="379">
        <v>1838</v>
      </c>
      <c r="N439" s="338"/>
      <c r="O439" s="149">
        <f t="shared" si="36"/>
        <v>0</v>
      </c>
      <c r="P439" s="340">
        <f t="shared" si="37"/>
        <v>18.38</v>
      </c>
      <c r="Q439" s="493" t="s">
        <v>3671</v>
      </c>
      <c r="R439" s="224"/>
      <c r="S439" s="372" t="s">
        <v>8087</v>
      </c>
    </row>
    <row r="440" spans="1:19" ht="15.75" x14ac:dyDescent="0.2">
      <c r="A440" s="492">
        <v>420</v>
      </c>
      <c r="B440" s="283">
        <v>8475</v>
      </c>
      <c r="C440" s="377" t="s">
        <v>2437</v>
      </c>
      <c r="D440" s="377"/>
      <c r="E440" s="284" t="s">
        <v>835</v>
      </c>
      <c r="F440" s="322" t="s">
        <v>1795</v>
      </c>
      <c r="G440" s="378" t="s">
        <v>5458</v>
      </c>
      <c r="H440" s="223" t="str">
        <f t="shared" si="35"/>
        <v>фото</v>
      </c>
      <c r="I440" s="333" t="s">
        <v>1796</v>
      </c>
      <c r="J440" s="334" t="s">
        <v>1446</v>
      </c>
      <c r="K440" s="335" t="s">
        <v>837</v>
      </c>
      <c r="L440" s="336">
        <v>100</v>
      </c>
      <c r="M440" s="379">
        <v>1583</v>
      </c>
      <c r="N440" s="338"/>
      <c r="O440" s="149">
        <f t="shared" si="36"/>
        <v>0</v>
      </c>
      <c r="P440" s="340">
        <f t="shared" si="37"/>
        <v>15.83</v>
      </c>
      <c r="Q440" s="493" t="s">
        <v>2437</v>
      </c>
      <c r="R440" s="224"/>
      <c r="S440" s="372" t="s">
        <v>8087</v>
      </c>
    </row>
    <row r="441" spans="1:19" ht="15.75" x14ac:dyDescent="0.2">
      <c r="A441" s="492">
        <v>421</v>
      </c>
      <c r="B441" s="283">
        <v>8477</v>
      </c>
      <c r="C441" s="377" t="s">
        <v>2438</v>
      </c>
      <c r="D441" s="377"/>
      <c r="E441" s="284" t="s">
        <v>835</v>
      </c>
      <c r="F441" s="322" t="s">
        <v>1797</v>
      </c>
      <c r="G441" s="378" t="s">
        <v>5459</v>
      </c>
      <c r="H441" s="223" t="str">
        <f t="shared" si="35"/>
        <v>фото</v>
      </c>
      <c r="I441" s="333" t="s">
        <v>1798</v>
      </c>
      <c r="J441" s="334" t="s">
        <v>1446</v>
      </c>
      <c r="K441" s="335" t="s">
        <v>837</v>
      </c>
      <c r="L441" s="336">
        <v>100</v>
      </c>
      <c r="M441" s="379">
        <v>2306</v>
      </c>
      <c r="N441" s="338"/>
      <c r="O441" s="149">
        <f t="shared" si="36"/>
        <v>0</v>
      </c>
      <c r="P441" s="340">
        <f t="shared" si="37"/>
        <v>23.06</v>
      </c>
      <c r="Q441" s="493" t="s">
        <v>2438</v>
      </c>
      <c r="R441" s="224"/>
      <c r="S441" s="372" t="s">
        <v>8087</v>
      </c>
    </row>
    <row r="442" spans="1:19" ht="15.75" x14ac:dyDescent="0.2">
      <c r="A442" s="492">
        <v>422</v>
      </c>
      <c r="B442" s="283">
        <v>8478</v>
      </c>
      <c r="C442" s="377" t="s">
        <v>2439</v>
      </c>
      <c r="D442" s="377"/>
      <c r="E442" s="284" t="s">
        <v>835</v>
      </c>
      <c r="F442" s="322" t="s">
        <v>1799</v>
      </c>
      <c r="G442" s="378" t="s">
        <v>5460</v>
      </c>
      <c r="H442" s="223" t="str">
        <f t="shared" si="35"/>
        <v>фото</v>
      </c>
      <c r="I442" s="333" t="s">
        <v>1800</v>
      </c>
      <c r="J442" s="334" t="s">
        <v>1452</v>
      </c>
      <c r="K442" s="335" t="s">
        <v>837</v>
      </c>
      <c r="L442" s="336">
        <v>100</v>
      </c>
      <c r="M442" s="379">
        <v>1753</v>
      </c>
      <c r="N442" s="338"/>
      <c r="O442" s="149">
        <f t="shared" si="36"/>
        <v>0</v>
      </c>
      <c r="P442" s="340">
        <f t="shared" si="37"/>
        <v>17.53</v>
      </c>
      <c r="Q442" s="493" t="s">
        <v>2439</v>
      </c>
      <c r="R442" s="224"/>
      <c r="S442" s="372" t="s">
        <v>8087</v>
      </c>
    </row>
    <row r="443" spans="1:19" ht="15.75" x14ac:dyDescent="0.2">
      <c r="A443" s="492">
        <v>423</v>
      </c>
      <c r="B443" s="283">
        <v>8479</v>
      </c>
      <c r="C443" s="377" t="s">
        <v>2440</v>
      </c>
      <c r="D443" s="377"/>
      <c r="E443" s="284" t="s">
        <v>835</v>
      </c>
      <c r="F443" s="322" t="s">
        <v>222</v>
      </c>
      <c r="G443" s="378" t="s">
        <v>5461</v>
      </c>
      <c r="H443" s="223" t="str">
        <f t="shared" si="35"/>
        <v>фото</v>
      </c>
      <c r="I443" s="333" t="s">
        <v>223</v>
      </c>
      <c r="J443" s="334" t="s">
        <v>1452</v>
      </c>
      <c r="K443" s="335" t="s">
        <v>837</v>
      </c>
      <c r="L443" s="336">
        <v>100</v>
      </c>
      <c r="M443" s="379">
        <v>2008</v>
      </c>
      <c r="N443" s="338"/>
      <c r="O443" s="149">
        <f t="shared" si="36"/>
        <v>0</v>
      </c>
      <c r="P443" s="340">
        <f t="shared" si="37"/>
        <v>20.079999999999998</v>
      </c>
      <c r="Q443" s="493" t="s">
        <v>8088</v>
      </c>
      <c r="R443" s="224"/>
      <c r="S443" s="372" t="s">
        <v>8087</v>
      </c>
    </row>
    <row r="444" spans="1:19" ht="15.75" x14ac:dyDescent="0.2">
      <c r="A444" s="492">
        <v>424</v>
      </c>
      <c r="B444" s="283">
        <v>7913</v>
      </c>
      <c r="C444" s="377" t="s">
        <v>2442</v>
      </c>
      <c r="D444" s="377"/>
      <c r="E444" s="284" t="s">
        <v>835</v>
      </c>
      <c r="F444" s="322" t="s">
        <v>1801</v>
      </c>
      <c r="G444" s="378" t="s">
        <v>3195</v>
      </c>
      <c r="H444" s="223" t="str">
        <f t="shared" si="35"/>
        <v>фото</v>
      </c>
      <c r="I444" s="333" t="s">
        <v>1640</v>
      </c>
      <c r="J444" s="334" t="s">
        <v>1443</v>
      </c>
      <c r="K444" s="335" t="s">
        <v>837</v>
      </c>
      <c r="L444" s="336">
        <v>100</v>
      </c>
      <c r="M444" s="379">
        <v>1838</v>
      </c>
      <c r="N444" s="338"/>
      <c r="O444" s="149">
        <f t="shared" si="36"/>
        <v>0</v>
      </c>
      <c r="P444" s="340">
        <f t="shared" si="37"/>
        <v>18.38</v>
      </c>
      <c r="Q444" s="493" t="s">
        <v>2442</v>
      </c>
      <c r="R444" s="224"/>
      <c r="S444" s="372" t="s">
        <v>8087</v>
      </c>
    </row>
    <row r="445" spans="1:19" ht="51" x14ac:dyDescent="0.2">
      <c r="A445" s="492">
        <v>425</v>
      </c>
      <c r="B445" s="283">
        <v>8051</v>
      </c>
      <c r="C445" s="377" t="s">
        <v>6664</v>
      </c>
      <c r="D445" s="377"/>
      <c r="E445" s="284" t="s">
        <v>835</v>
      </c>
      <c r="F445" s="322" t="s">
        <v>6248</v>
      </c>
      <c r="G445" s="378" t="s">
        <v>7034</v>
      </c>
      <c r="H445" s="223" t="str">
        <f t="shared" si="35"/>
        <v>фото</v>
      </c>
      <c r="I445" s="333" t="s">
        <v>6488</v>
      </c>
      <c r="J445" s="334" t="s">
        <v>1443</v>
      </c>
      <c r="K445" s="335" t="s">
        <v>837</v>
      </c>
      <c r="L445" s="336">
        <v>100</v>
      </c>
      <c r="M445" s="379">
        <v>1838</v>
      </c>
      <c r="N445" s="338"/>
      <c r="O445" s="149">
        <f t="shared" si="36"/>
        <v>0</v>
      </c>
      <c r="P445" s="340">
        <f t="shared" si="37"/>
        <v>18.38</v>
      </c>
      <c r="Q445" s="493" t="s">
        <v>6664</v>
      </c>
      <c r="R445" s="224" t="s">
        <v>5840</v>
      </c>
      <c r="S445" s="372" t="s">
        <v>8087</v>
      </c>
    </row>
    <row r="446" spans="1:19" ht="15.75" x14ac:dyDescent="0.2">
      <c r="A446" s="492">
        <v>426</v>
      </c>
      <c r="B446" s="283">
        <v>8481</v>
      </c>
      <c r="C446" s="377" t="s">
        <v>2443</v>
      </c>
      <c r="D446" s="377"/>
      <c r="E446" s="284" t="s">
        <v>835</v>
      </c>
      <c r="F446" s="322" t="s">
        <v>1787</v>
      </c>
      <c r="G446" s="378" t="s">
        <v>5462</v>
      </c>
      <c r="H446" s="223" t="str">
        <f t="shared" si="35"/>
        <v>фото</v>
      </c>
      <c r="I446" s="333" t="s">
        <v>666</v>
      </c>
      <c r="J446" s="334" t="s">
        <v>1446</v>
      </c>
      <c r="K446" s="335" t="s">
        <v>837</v>
      </c>
      <c r="L446" s="336">
        <v>100</v>
      </c>
      <c r="M446" s="379">
        <v>1838</v>
      </c>
      <c r="N446" s="338"/>
      <c r="O446" s="149">
        <f t="shared" si="36"/>
        <v>0</v>
      </c>
      <c r="P446" s="340">
        <f t="shared" si="37"/>
        <v>18.38</v>
      </c>
      <c r="Q446" s="493" t="s">
        <v>2443</v>
      </c>
      <c r="R446" s="224"/>
      <c r="S446" s="372" t="s">
        <v>8087</v>
      </c>
    </row>
    <row r="447" spans="1:19" ht="15" x14ac:dyDescent="0.2">
      <c r="A447" s="491">
        <v>427</v>
      </c>
      <c r="B447" s="472"/>
      <c r="C447" s="329"/>
      <c r="D447" s="329"/>
      <c r="E447" s="286" t="s">
        <v>1808</v>
      </c>
      <c r="F447" s="473"/>
      <c r="G447" s="324"/>
      <c r="H447" s="473"/>
      <c r="I447" s="476"/>
      <c r="J447" s="476"/>
      <c r="K447" s="476"/>
      <c r="L447" s="476"/>
      <c r="M447" s="476"/>
      <c r="N447" s="476"/>
      <c r="O447" s="476"/>
      <c r="P447" s="476"/>
      <c r="Q447" s="330"/>
      <c r="R447" s="476"/>
      <c r="S447" s="474"/>
    </row>
    <row r="448" spans="1:19" ht="38.25" x14ac:dyDescent="0.2">
      <c r="A448" s="492">
        <v>428</v>
      </c>
      <c r="B448" s="283">
        <v>8216</v>
      </c>
      <c r="C448" s="377" t="s">
        <v>3672</v>
      </c>
      <c r="D448" s="377"/>
      <c r="E448" s="284" t="s">
        <v>835</v>
      </c>
      <c r="F448" s="322" t="s">
        <v>1809</v>
      </c>
      <c r="G448" s="378" t="s">
        <v>3210</v>
      </c>
      <c r="H448" s="223" t="str">
        <f t="shared" ref="H448:H461" si="38">HYPERLINK("http://www.gardenbulbs.ru/images/summer_CL/thumbnails/"&amp;C448&amp;".jpg","фото")</f>
        <v>фото</v>
      </c>
      <c r="I448" s="333" t="s">
        <v>1810</v>
      </c>
      <c r="J448" s="334" t="s">
        <v>1443</v>
      </c>
      <c r="K448" s="335" t="s">
        <v>837</v>
      </c>
      <c r="L448" s="336">
        <v>100</v>
      </c>
      <c r="M448" s="379">
        <v>1693</v>
      </c>
      <c r="N448" s="338"/>
      <c r="O448" s="149">
        <f t="shared" ref="O448:O461" si="39">IF(ISERROR(N448*M448),0,N448*M448)</f>
        <v>0</v>
      </c>
      <c r="P448" s="340">
        <f t="shared" ref="P448:P461" si="40">ROUND(M448/L448,2)</f>
        <v>16.93</v>
      </c>
      <c r="Q448" s="493" t="s">
        <v>3672</v>
      </c>
      <c r="R448" s="224"/>
      <c r="S448" s="372" t="s">
        <v>8089</v>
      </c>
    </row>
    <row r="449" spans="1:19" ht="25.5" x14ac:dyDescent="0.2">
      <c r="A449" s="492">
        <v>429</v>
      </c>
      <c r="B449" s="283">
        <v>8217</v>
      </c>
      <c r="C449" s="377" t="s">
        <v>2444</v>
      </c>
      <c r="D449" s="377"/>
      <c r="E449" s="284" t="s">
        <v>835</v>
      </c>
      <c r="F449" s="322" t="s">
        <v>1831</v>
      </c>
      <c r="G449" s="378" t="s">
        <v>5255</v>
      </c>
      <c r="H449" s="223" t="str">
        <f t="shared" si="38"/>
        <v>фото</v>
      </c>
      <c r="I449" s="333" t="s">
        <v>1832</v>
      </c>
      <c r="J449" s="334" t="s">
        <v>1443</v>
      </c>
      <c r="K449" s="335" t="s">
        <v>837</v>
      </c>
      <c r="L449" s="336">
        <v>100</v>
      </c>
      <c r="M449" s="379">
        <v>1838</v>
      </c>
      <c r="N449" s="338"/>
      <c r="O449" s="149">
        <f t="shared" si="39"/>
        <v>0</v>
      </c>
      <c r="P449" s="340">
        <f t="shared" si="40"/>
        <v>18.38</v>
      </c>
      <c r="Q449" s="493" t="s">
        <v>2444</v>
      </c>
      <c r="R449" s="224"/>
      <c r="S449" s="372" t="s">
        <v>8089</v>
      </c>
    </row>
    <row r="450" spans="1:19" ht="114.75" x14ac:dyDescent="0.2">
      <c r="A450" s="492">
        <v>430</v>
      </c>
      <c r="B450" s="283">
        <v>8120</v>
      </c>
      <c r="C450" s="377" t="s">
        <v>6665</v>
      </c>
      <c r="D450" s="377"/>
      <c r="E450" s="284" t="s">
        <v>835</v>
      </c>
      <c r="F450" s="322" t="s">
        <v>6249</v>
      </c>
      <c r="G450" s="378" t="s">
        <v>7035</v>
      </c>
      <c r="H450" s="223" t="str">
        <f t="shared" si="38"/>
        <v>фото</v>
      </c>
      <c r="I450" s="333" t="s">
        <v>6489</v>
      </c>
      <c r="J450" s="334" t="s">
        <v>2466</v>
      </c>
      <c r="K450" s="335" t="s">
        <v>837</v>
      </c>
      <c r="L450" s="336">
        <v>100</v>
      </c>
      <c r="M450" s="379">
        <v>1412</v>
      </c>
      <c r="N450" s="338"/>
      <c r="O450" s="149">
        <f t="shared" si="39"/>
        <v>0</v>
      </c>
      <c r="P450" s="340">
        <f t="shared" si="40"/>
        <v>14.12</v>
      </c>
      <c r="Q450" s="493" t="s">
        <v>6665</v>
      </c>
      <c r="R450" s="224" t="s">
        <v>5840</v>
      </c>
      <c r="S450" s="372" t="s">
        <v>8089</v>
      </c>
    </row>
    <row r="451" spans="1:19" ht="25.5" x14ac:dyDescent="0.2">
      <c r="A451" s="492">
        <v>431</v>
      </c>
      <c r="B451" s="283">
        <v>8218</v>
      </c>
      <c r="C451" s="377" t="s">
        <v>2445</v>
      </c>
      <c r="D451" s="377"/>
      <c r="E451" s="284" t="s">
        <v>835</v>
      </c>
      <c r="F451" s="322" t="s">
        <v>1833</v>
      </c>
      <c r="G451" s="378" t="s">
        <v>3211</v>
      </c>
      <c r="H451" s="223" t="str">
        <f t="shared" si="38"/>
        <v>фото</v>
      </c>
      <c r="I451" s="333" t="s">
        <v>1834</v>
      </c>
      <c r="J451" s="334" t="s">
        <v>1443</v>
      </c>
      <c r="K451" s="335" t="s">
        <v>837</v>
      </c>
      <c r="L451" s="336">
        <v>100</v>
      </c>
      <c r="M451" s="379">
        <v>1838</v>
      </c>
      <c r="N451" s="338"/>
      <c r="O451" s="149">
        <f t="shared" si="39"/>
        <v>0</v>
      </c>
      <c r="P451" s="340">
        <f t="shared" si="40"/>
        <v>18.38</v>
      </c>
      <c r="Q451" s="493" t="s">
        <v>2445</v>
      </c>
      <c r="R451" s="224"/>
      <c r="S451" s="372" t="s">
        <v>8089</v>
      </c>
    </row>
    <row r="452" spans="1:19" ht="25.5" x14ac:dyDescent="0.2">
      <c r="A452" s="492">
        <v>432</v>
      </c>
      <c r="B452" s="283">
        <v>8219</v>
      </c>
      <c r="C452" s="377" t="s">
        <v>2446</v>
      </c>
      <c r="D452" s="377"/>
      <c r="E452" s="284" t="s">
        <v>835</v>
      </c>
      <c r="F452" s="322" t="s">
        <v>1829</v>
      </c>
      <c r="G452" s="378" t="s">
        <v>5256</v>
      </c>
      <c r="H452" s="223" t="str">
        <f t="shared" si="38"/>
        <v>фото</v>
      </c>
      <c r="I452" s="333" t="s">
        <v>1830</v>
      </c>
      <c r="J452" s="334" t="s">
        <v>1443</v>
      </c>
      <c r="K452" s="335" t="s">
        <v>874</v>
      </c>
      <c r="L452" s="336">
        <v>100</v>
      </c>
      <c r="M452" s="379">
        <v>3158</v>
      </c>
      <c r="N452" s="338"/>
      <c r="O452" s="149">
        <f t="shared" si="39"/>
        <v>0</v>
      </c>
      <c r="P452" s="340">
        <f t="shared" si="40"/>
        <v>31.58</v>
      </c>
      <c r="Q452" s="493" t="s">
        <v>2446</v>
      </c>
      <c r="R452" s="224"/>
      <c r="S452" s="372" t="s">
        <v>8089</v>
      </c>
    </row>
    <row r="453" spans="1:19" ht="38.25" x14ac:dyDescent="0.2">
      <c r="A453" s="492">
        <v>433</v>
      </c>
      <c r="B453" s="283">
        <v>8220</v>
      </c>
      <c r="C453" s="377" t="s">
        <v>3673</v>
      </c>
      <c r="D453" s="377"/>
      <c r="E453" s="284" t="s">
        <v>835</v>
      </c>
      <c r="F453" s="322" t="s">
        <v>1813</v>
      </c>
      <c r="G453" s="378" t="s">
        <v>5257</v>
      </c>
      <c r="H453" s="223" t="str">
        <f t="shared" si="38"/>
        <v>фото</v>
      </c>
      <c r="I453" s="333" t="s">
        <v>1814</v>
      </c>
      <c r="J453" s="334" t="s">
        <v>1443</v>
      </c>
      <c r="K453" s="335" t="s">
        <v>837</v>
      </c>
      <c r="L453" s="336">
        <v>100</v>
      </c>
      <c r="M453" s="379">
        <v>1838</v>
      </c>
      <c r="N453" s="338"/>
      <c r="O453" s="149">
        <f t="shared" si="39"/>
        <v>0</v>
      </c>
      <c r="P453" s="340">
        <f t="shared" si="40"/>
        <v>18.38</v>
      </c>
      <c r="Q453" s="493" t="s">
        <v>3673</v>
      </c>
      <c r="R453" s="224"/>
      <c r="S453" s="372" t="s">
        <v>8089</v>
      </c>
    </row>
    <row r="454" spans="1:19" ht="25.5" x14ac:dyDescent="0.2">
      <c r="A454" s="492">
        <v>434</v>
      </c>
      <c r="B454" s="283">
        <v>8221</v>
      </c>
      <c r="C454" s="377" t="s">
        <v>3674</v>
      </c>
      <c r="D454" s="377"/>
      <c r="E454" s="284" t="s">
        <v>835</v>
      </c>
      <c r="F454" s="322" t="s">
        <v>1819</v>
      </c>
      <c r="G454" s="378" t="s">
        <v>5258</v>
      </c>
      <c r="H454" s="223" t="str">
        <f t="shared" si="38"/>
        <v>фото</v>
      </c>
      <c r="I454" s="333" t="s">
        <v>1820</v>
      </c>
      <c r="J454" s="334" t="s">
        <v>1443</v>
      </c>
      <c r="K454" s="335" t="s">
        <v>874</v>
      </c>
      <c r="L454" s="336">
        <v>100</v>
      </c>
      <c r="M454" s="379">
        <v>2051</v>
      </c>
      <c r="N454" s="338"/>
      <c r="O454" s="149">
        <f t="shared" si="39"/>
        <v>0</v>
      </c>
      <c r="P454" s="340">
        <f t="shared" si="40"/>
        <v>20.51</v>
      </c>
      <c r="Q454" s="493" t="s">
        <v>3674</v>
      </c>
      <c r="R454" s="224"/>
      <c r="S454" s="372" t="s">
        <v>8089</v>
      </c>
    </row>
    <row r="455" spans="1:19" ht="25.5" x14ac:dyDescent="0.2">
      <c r="A455" s="492">
        <v>435</v>
      </c>
      <c r="B455" s="283">
        <v>8222</v>
      </c>
      <c r="C455" s="377" t="s">
        <v>2447</v>
      </c>
      <c r="D455" s="377"/>
      <c r="E455" s="284" t="s">
        <v>835</v>
      </c>
      <c r="F455" s="322" t="s">
        <v>1817</v>
      </c>
      <c r="G455" s="378" t="s">
        <v>5259</v>
      </c>
      <c r="H455" s="223" t="str">
        <f t="shared" si="38"/>
        <v>фото</v>
      </c>
      <c r="I455" s="333" t="s">
        <v>1818</v>
      </c>
      <c r="J455" s="334" t="s">
        <v>1464</v>
      </c>
      <c r="K455" s="335" t="s">
        <v>837</v>
      </c>
      <c r="L455" s="336">
        <v>100</v>
      </c>
      <c r="M455" s="379">
        <v>1668</v>
      </c>
      <c r="N455" s="338"/>
      <c r="O455" s="149">
        <f t="shared" si="39"/>
        <v>0</v>
      </c>
      <c r="P455" s="340">
        <f t="shared" si="40"/>
        <v>16.68</v>
      </c>
      <c r="Q455" s="493" t="s">
        <v>2447</v>
      </c>
      <c r="R455" s="224"/>
      <c r="S455" s="372" t="s">
        <v>8089</v>
      </c>
    </row>
    <row r="456" spans="1:19" ht="38.25" x14ac:dyDescent="0.2">
      <c r="A456" s="492">
        <v>436</v>
      </c>
      <c r="B456" s="283">
        <v>8223</v>
      </c>
      <c r="C456" s="377" t="s">
        <v>2448</v>
      </c>
      <c r="D456" s="377"/>
      <c r="E456" s="284" t="s">
        <v>835</v>
      </c>
      <c r="F456" s="322" t="s">
        <v>1815</v>
      </c>
      <c r="G456" s="378" t="s">
        <v>5260</v>
      </c>
      <c r="H456" s="223" t="str">
        <f t="shared" si="38"/>
        <v>фото</v>
      </c>
      <c r="I456" s="333" t="s">
        <v>1816</v>
      </c>
      <c r="J456" s="334" t="s">
        <v>1443</v>
      </c>
      <c r="K456" s="335" t="s">
        <v>874</v>
      </c>
      <c r="L456" s="336">
        <v>100</v>
      </c>
      <c r="M456" s="379">
        <v>2051</v>
      </c>
      <c r="N456" s="338"/>
      <c r="O456" s="149">
        <f t="shared" si="39"/>
        <v>0</v>
      </c>
      <c r="P456" s="340">
        <f t="shared" si="40"/>
        <v>20.51</v>
      </c>
      <c r="Q456" s="493" t="s">
        <v>2448</v>
      </c>
      <c r="R456" s="224"/>
      <c r="S456" s="372" t="s">
        <v>8089</v>
      </c>
    </row>
    <row r="457" spans="1:19" ht="25.5" x14ac:dyDescent="0.2">
      <c r="A457" s="492">
        <v>437</v>
      </c>
      <c r="B457" s="283">
        <v>8224</v>
      </c>
      <c r="C457" s="377" t="s">
        <v>2449</v>
      </c>
      <c r="D457" s="377"/>
      <c r="E457" s="284" t="s">
        <v>835</v>
      </c>
      <c r="F457" s="322" t="s">
        <v>1823</v>
      </c>
      <c r="G457" s="378" t="s">
        <v>3212</v>
      </c>
      <c r="H457" s="223" t="str">
        <f t="shared" si="38"/>
        <v>фото</v>
      </c>
      <c r="I457" s="333" t="s">
        <v>1824</v>
      </c>
      <c r="J457" s="334" t="s">
        <v>1443</v>
      </c>
      <c r="K457" s="335" t="s">
        <v>874</v>
      </c>
      <c r="L457" s="336">
        <v>100</v>
      </c>
      <c r="M457" s="379">
        <v>1753</v>
      </c>
      <c r="N457" s="338"/>
      <c r="O457" s="149">
        <f t="shared" si="39"/>
        <v>0</v>
      </c>
      <c r="P457" s="340">
        <f t="shared" si="40"/>
        <v>17.53</v>
      </c>
      <c r="Q457" s="493" t="s">
        <v>2449</v>
      </c>
      <c r="R457" s="224"/>
      <c r="S457" s="372" t="s">
        <v>8089</v>
      </c>
    </row>
    <row r="458" spans="1:19" ht="25.5" x14ac:dyDescent="0.2">
      <c r="A458" s="492">
        <v>438</v>
      </c>
      <c r="B458" s="283">
        <v>8225</v>
      </c>
      <c r="C458" s="377" t="s">
        <v>2450</v>
      </c>
      <c r="D458" s="377"/>
      <c r="E458" s="284" t="s">
        <v>835</v>
      </c>
      <c r="F458" s="322" t="s">
        <v>1825</v>
      </c>
      <c r="G458" s="378" t="s">
        <v>5261</v>
      </c>
      <c r="H458" s="223" t="str">
        <f t="shared" si="38"/>
        <v>фото</v>
      </c>
      <c r="I458" s="333" t="s">
        <v>1826</v>
      </c>
      <c r="J458" s="334" t="s">
        <v>1443</v>
      </c>
      <c r="K458" s="335" t="s">
        <v>874</v>
      </c>
      <c r="L458" s="336">
        <v>100</v>
      </c>
      <c r="M458" s="379">
        <v>1838</v>
      </c>
      <c r="N458" s="338"/>
      <c r="O458" s="149">
        <f t="shared" si="39"/>
        <v>0</v>
      </c>
      <c r="P458" s="340">
        <f t="shared" si="40"/>
        <v>18.38</v>
      </c>
      <c r="Q458" s="493" t="s">
        <v>2450</v>
      </c>
      <c r="R458" s="224"/>
      <c r="S458" s="372" t="s">
        <v>8089</v>
      </c>
    </row>
    <row r="459" spans="1:19" ht="25.5" x14ac:dyDescent="0.2">
      <c r="A459" s="492">
        <v>439</v>
      </c>
      <c r="B459" s="283">
        <v>8226</v>
      </c>
      <c r="C459" s="377" t="s">
        <v>2451</v>
      </c>
      <c r="D459" s="377"/>
      <c r="E459" s="284" t="s">
        <v>835</v>
      </c>
      <c r="F459" s="322" t="s">
        <v>1827</v>
      </c>
      <c r="G459" s="378" t="s">
        <v>5262</v>
      </c>
      <c r="H459" s="223" t="str">
        <f t="shared" si="38"/>
        <v>фото</v>
      </c>
      <c r="I459" s="333" t="s">
        <v>1828</v>
      </c>
      <c r="J459" s="334" t="s">
        <v>1443</v>
      </c>
      <c r="K459" s="335" t="s">
        <v>874</v>
      </c>
      <c r="L459" s="336">
        <v>100</v>
      </c>
      <c r="M459" s="379">
        <v>1838</v>
      </c>
      <c r="N459" s="338"/>
      <c r="O459" s="149">
        <f t="shared" si="39"/>
        <v>0</v>
      </c>
      <c r="P459" s="340">
        <f t="shared" si="40"/>
        <v>18.38</v>
      </c>
      <c r="Q459" s="493" t="s">
        <v>2451</v>
      </c>
      <c r="R459" s="224"/>
      <c r="S459" s="372" t="s">
        <v>8089</v>
      </c>
    </row>
    <row r="460" spans="1:19" ht="25.5" x14ac:dyDescent="0.2">
      <c r="A460" s="492">
        <v>440</v>
      </c>
      <c r="B460" s="283">
        <v>8227</v>
      </c>
      <c r="C460" s="377" t="s">
        <v>2452</v>
      </c>
      <c r="D460" s="377"/>
      <c r="E460" s="284" t="s">
        <v>835</v>
      </c>
      <c r="F460" s="322" t="s">
        <v>1811</v>
      </c>
      <c r="G460" s="378" t="s">
        <v>5263</v>
      </c>
      <c r="H460" s="223" t="str">
        <f t="shared" si="38"/>
        <v>фото</v>
      </c>
      <c r="I460" s="333" t="s">
        <v>1812</v>
      </c>
      <c r="J460" s="334" t="s">
        <v>1443</v>
      </c>
      <c r="K460" s="335" t="s">
        <v>874</v>
      </c>
      <c r="L460" s="336">
        <v>100</v>
      </c>
      <c r="M460" s="379">
        <v>1497</v>
      </c>
      <c r="N460" s="338"/>
      <c r="O460" s="149">
        <f t="shared" si="39"/>
        <v>0</v>
      </c>
      <c r="P460" s="340">
        <f t="shared" si="40"/>
        <v>14.97</v>
      </c>
      <c r="Q460" s="493" t="s">
        <v>2452</v>
      </c>
      <c r="R460" s="224"/>
      <c r="S460" s="372" t="s">
        <v>8089</v>
      </c>
    </row>
    <row r="461" spans="1:19" ht="25.5" x14ac:dyDescent="0.2">
      <c r="A461" s="492">
        <v>441</v>
      </c>
      <c r="B461" s="283">
        <v>8228</v>
      </c>
      <c r="C461" s="377" t="s">
        <v>2453</v>
      </c>
      <c r="D461" s="377"/>
      <c r="E461" s="284" t="s">
        <v>835</v>
      </c>
      <c r="F461" s="322" t="s">
        <v>1821</v>
      </c>
      <c r="G461" s="378" t="s">
        <v>5264</v>
      </c>
      <c r="H461" s="223" t="str">
        <f t="shared" si="38"/>
        <v>фото</v>
      </c>
      <c r="I461" s="333" t="s">
        <v>1822</v>
      </c>
      <c r="J461" s="334" t="s">
        <v>1443</v>
      </c>
      <c r="K461" s="335" t="s">
        <v>874</v>
      </c>
      <c r="L461" s="336">
        <v>100</v>
      </c>
      <c r="M461" s="379">
        <v>2136</v>
      </c>
      <c r="N461" s="338"/>
      <c r="O461" s="149">
        <f t="shared" si="39"/>
        <v>0</v>
      </c>
      <c r="P461" s="340">
        <f t="shared" si="40"/>
        <v>21.36</v>
      </c>
      <c r="Q461" s="493" t="s">
        <v>2453</v>
      </c>
      <c r="R461" s="224"/>
      <c r="S461" s="372" t="s">
        <v>8089</v>
      </c>
    </row>
    <row r="462" spans="1:19" ht="15" x14ac:dyDescent="0.2">
      <c r="A462" s="491">
        <v>442</v>
      </c>
      <c r="B462" s="289"/>
      <c r="C462" s="289"/>
      <c r="D462" s="289"/>
      <c r="E462" s="286" t="s">
        <v>1835</v>
      </c>
      <c r="F462" s="473"/>
      <c r="G462" s="324"/>
      <c r="H462" s="473"/>
      <c r="I462" s="324"/>
      <c r="J462" s="324"/>
      <c r="K462" s="324"/>
      <c r="L462" s="324"/>
      <c r="M462" s="324"/>
      <c r="N462" s="324"/>
      <c r="O462" s="324"/>
      <c r="P462" s="324"/>
      <c r="Q462" s="330"/>
      <c r="R462" s="324"/>
      <c r="S462" s="474"/>
    </row>
    <row r="463" spans="1:19" ht="25.5" x14ac:dyDescent="0.2">
      <c r="A463" s="492">
        <v>443</v>
      </c>
      <c r="B463" s="283">
        <v>8203</v>
      </c>
      <c r="C463" s="377" t="s">
        <v>2454</v>
      </c>
      <c r="D463" s="377"/>
      <c r="E463" s="284" t="s">
        <v>835</v>
      </c>
      <c r="F463" s="322" t="s">
        <v>1836</v>
      </c>
      <c r="G463" s="378" t="s">
        <v>5243</v>
      </c>
      <c r="H463" s="223" t="str">
        <f t="shared" ref="H463:H489" si="41">HYPERLINK("http://www.gardenbulbs.ru/images/summer_CL/thumbnails/"&amp;C463&amp;".jpg","фото")</f>
        <v>фото</v>
      </c>
      <c r="I463" s="333" t="s">
        <v>1837</v>
      </c>
      <c r="J463" s="334" t="s">
        <v>1452</v>
      </c>
      <c r="K463" s="335" t="s">
        <v>837</v>
      </c>
      <c r="L463" s="336">
        <v>100</v>
      </c>
      <c r="M463" s="379">
        <v>1072</v>
      </c>
      <c r="N463" s="338"/>
      <c r="O463" s="149">
        <f t="shared" ref="O463:O489" si="42">IF(ISERROR(N463*M463),0,N463*M463)</f>
        <v>0</v>
      </c>
      <c r="P463" s="340">
        <f t="shared" ref="P463:P489" si="43">ROUND(M463/L463,2)</f>
        <v>10.72</v>
      </c>
      <c r="Q463" s="493" t="s">
        <v>2454</v>
      </c>
      <c r="R463" s="224"/>
      <c r="S463" s="372" t="s">
        <v>8090</v>
      </c>
    </row>
    <row r="464" spans="1:19" ht="15.75" x14ac:dyDescent="0.2">
      <c r="A464" s="492">
        <v>444</v>
      </c>
      <c r="B464" s="283">
        <v>8204</v>
      </c>
      <c r="C464" s="377" t="s">
        <v>4390</v>
      </c>
      <c r="D464" s="377"/>
      <c r="E464" s="284" t="s">
        <v>835</v>
      </c>
      <c r="F464" s="322" t="s">
        <v>4391</v>
      </c>
      <c r="G464" s="378" t="s">
        <v>5244</v>
      </c>
      <c r="H464" s="223" t="str">
        <f t="shared" si="41"/>
        <v>фото</v>
      </c>
      <c r="I464" s="333" t="s">
        <v>4392</v>
      </c>
      <c r="J464" s="334" t="s">
        <v>1443</v>
      </c>
      <c r="K464" s="335" t="s">
        <v>874</v>
      </c>
      <c r="L464" s="336">
        <v>100</v>
      </c>
      <c r="M464" s="379">
        <v>1370</v>
      </c>
      <c r="N464" s="338"/>
      <c r="O464" s="149">
        <f t="shared" si="42"/>
        <v>0</v>
      </c>
      <c r="P464" s="340">
        <f t="shared" si="43"/>
        <v>13.7</v>
      </c>
      <c r="Q464" s="493" t="s">
        <v>4390</v>
      </c>
      <c r="R464" s="224"/>
      <c r="S464" s="372" t="s">
        <v>8090</v>
      </c>
    </row>
    <row r="465" spans="1:19" ht="51" x14ac:dyDescent="0.2">
      <c r="A465" s="492">
        <v>445</v>
      </c>
      <c r="B465" s="283">
        <v>8205</v>
      </c>
      <c r="C465" s="377" t="s">
        <v>2455</v>
      </c>
      <c r="D465" s="377"/>
      <c r="E465" s="284" t="s">
        <v>835</v>
      </c>
      <c r="F465" s="322" t="s">
        <v>225</v>
      </c>
      <c r="G465" s="378" t="s">
        <v>5245</v>
      </c>
      <c r="H465" s="223" t="str">
        <f t="shared" si="41"/>
        <v>фото</v>
      </c>
      <c r="I465" s="333" t="s">
        <v>226</v>
      </c>
      <c r="J465" s="334" t="s">
        <v>1446</v>
      </c>
      <c r="K465" s="335" t="s">
        <v>837</v>
      </c>
      <c r="L465" s="336">
        <v>100</v>
      </c>
      <c r="M465" s="379">
        <v>1285</v>
      </c>
      <c r="N465" s="338"/>
      <c r="O465" s="149">
        <f t="shared" si="42"/>
        <v>0</v>
      </c>
      <c r="P465" s="340">
        <f t="shared" si="43"/>
        <v>12.85</v>
      </c>
      <c r="Q465" s="493" t="s">
        <v>4393</v>
      </c>
      <c r="R465" s="224"/>
      <c r="S465" s="372" t="s">
        <v>8090</v>
      </c>
    </row>
    <row r="466" spans="1:19" ht="22.5" x14ac:dyDescent="0.2">
      <c r="A466" s="492">
        <v>446</v>
      </c>
      <c r="B466" s="283">
        <v>7914</v>
      </c>
      <c r="C466" s="377" t="s">
        <v>2464</v>
      </c>
      <c r="D466" s="377"/>
      <c r="E466" s="284" t="s">
        <v>835</v>
      </c>
      <c r="F466" s="322" t="s">
        <v>1851</v>
      </c>
      <c r="G466" s="378" t="s">
        <v>3171</v>
      </c>
      <c r="H466" s="223" t="str">
        <f t="shared" si="41"/>
        <v>фото</v>
      </c>
      <c r="I466" s="333" t="s">
        <v>1852</v>
      </c>
      <c r="J466" s="334" t="s">
        <v>1452</v>
      </c>
      <c r="K466" s="335" t="s">
        <v>837</v>
      </c>
      <c r="L466" s="336">
        <v>100</v>
      </c>
      <c r="M466" s="379">
        <v>1868</v>
      </c>
      <c r="N466" s="338"/>
      <c r="O466" s="149">
        <f t="shared" si="42"/>
        <v>0</v>
      </c>
      <c r="P466" s="340">
        <f t="shared" si="43"/>
        <v>18.68</v>
      </c>
      <c r="Q466" s="493" t="s">
        <v>2464</v>
      </c>
      <c r="R466" s="224"/>
      <c r="S466" s="372" t="s">
        <v>8090</v>
      </c>
    </row>
    <row r="467" spans="1:19" ht="25.5" x14ac:dyDescent="0.2">
      <c r="A467" s="492">
        <v>447</v>
      </c>
      <c r="B467" s="283">
        <v>8522</v>
      </c>
      <c r="C467" s="377" t="s">
        <v>4394</v>
      </c>
      <c r="D467" s="377"/>
      <c r="E467" s="284" t="s">
        <v>835</v>
      </c>
      <c r="F467" s="322" t="s">
        <v>4395</v>
      </c>
      <c r="G467" s="378" t="s">
        <v>5500</v>
      </c>
      <c r="H467" s="223" t="str">
        <f t="shared" si="41"/>
        <v>фото</v>
      </c>
      <c r="I467" s="333" t="s">
        <v>8091</v>
      </c>
      <c r="J467" s="334" t="s">
        <v>1443</v>
      </c>
      <c r="K467" s="335" t="s">
        <v>837</v>
      </c>
      <c r="L467" s="336">
        <v>100</v>
      </c>
      <c r="M467" s="379">
        <v>1540</v>
      </c>
      <c r="N467" s="338"/>
      <c r="O467" s="149">
        <f t="shared" si="42"/>
        <v>0</v>
      </c>
      <c r="P467" s="340">
        <f t="shared" si="43"/>
        <v>15.4</v>
      </c>
      <c r="Q467" s="493" t="s">
        <v>4394</v>
      </c>
      <c r="R467" s="224"/>
      <c r="S467" s="372" t="s">
        <v>8090</v>
      </c>
    </row>
    <row r="468" spans="1:19" ht="38.25" x14ac:dyDescent="0.2">
      <c r="A468" s="492">
        <v>448</v>
      </c>
      <c r="B468" s="283">
        <v>8153</v>
      </c>
      <c r="C468" s="377" t="s">
        <v>8092</v>
      </c>
      <c r="D468" s="377"/>
      <c r="E468" s="505" t="s">
        <v>835</v>
      </c>
      <c r="F468" s="323" t="s">
        <v>8093</v>
      </c>
      <c r="G468" s="380" t="s">
        <v>8297</v>
      </c>
      <c r="H468" s="223" t="str">
        <f t="shared" si="41"/>
        <v>фото</v>
      </c>
      <c r="I468" s="333" t="s">
        <v>8094</v>
      </c>
      <c r="J468" s="334" t="s">
        <v>1459</v>
      </c>
      <c r="K468" s="335" t="s">
        <v>837</v>
      </c>
      <c r="L468" s="336">
        <v>100</v>
      </c>
      <c r="M468" s="379">
        <v>1072</v>
      </c>
      <c r="N468" s="338"/>
      <c r="O468" s="149">
        <f t="shared" si="42"/>
        <v>0</v>
      </c>
      <c r="P468" s="340">
        <f t="shared" si="43"/>
        <v>10.72</v>
      </c>
      <c r="Q468" s="493" t="s">
        <v>8092</v>
      </c>
      <c r="R468" s="224" t="s">
        <v>7296</v>
      </c>
      <c r="S468" s="372" t="s">
        <v>8090</v>
      </c>
    </row>
    <row r="469" spans="1:19" ht="38.25" x14ac:dyDescent="0.2">
      <c r="A469" s="492">
        <v>449</v>
      </c>
      <c r="B469" s="283">
        <v>7915</v>
      </c>
      <c r="C469" s="377" t="s">
        <v>6666</v>
      </c>
      <c r="D469" s="377"/>
      <c r="E469" s="284" t="s">
        <v>835</v>
      </c>
      <c r="F469" s="322" t="s">
        <v>6250</v>
      </c>
      <c r="G469" s="378" t="s">
        <v>7036</v>
      </c>
      <c r="H469" s="223" t="str">
        <f t="shared" si="41"/>
        <v>фото</v>
      </c>
      <c r="I469" s="333" t="s">
        <v>6490</v>
      </c>
      <c r="J469" s="334" t="s">
        <v>1452</v>
      </c>
      <c r="K469" s="335" t="s">
        <v>837</v>
      </c>
      <c r="L469" s="336">
        <v>100</v>
      </c>
      <c r="M469" s="379">
        <v>1966</v>
      </c>
      <c r="N469" s="338"/>
      <c r="O469" s="149">
        <f t="shared" si="42"/>
        <v>0</v>
      </c>
      <c r="P469" s="340">
        <f t="shared" si="43"/>
        <v>19.66</v>
      </c>
      <c r="Q469" s="493" t="s">
        <v>6666</v>
      </c>
      <c r="R469" s="224" t="s">
        <v>5840</v>
      </c>
      <c r="S469" s="372" t="s">
        <v>8090</v>
      </c>
    </row>
    <row r="470" spans="1:19" ht="25.5" x14ac:dyDescent="0.2">
      <c r="A470" s="492">
        <v>450</v>
      </c>
      <c r="B470" s="283">
        <v>8206</v>
      </c>
      <c r="C470" s="377" t="s">
        <v>2457</v>
      </c>
      <c r="D470" s="377"/>
      <c r="E470" s="284" t="s">
        <v>835</v>
      </c>
      <c r="F470" s="322" t="s">
        <v>1838</v>
      </c>
      <c r="G470" s="378" t="s">
        <v>5246</v>
      </c>
      <c r="H470" s="223" t="str">
        <f t="shared" si="41"/>
        <v>фото</v>
      </c>
      <c r="I470" s="333" t="s">
        <v>1839</v>
      </c>
      <c r="J470" s="334" t="s">
        <v>1446</v>
      </c>
      <c r="K470" s="335" t="s">
        <v>837</v>
      </c>
      <c r="L470" s="336">
        <v>100</v>
      </c>
      <c r="M470" s="379">
        <v>1404</v>
      </c>
      <c r="N470" s="338"/>
      <c r="O470" s="149">
        <f t="shared" si="42"/>
        <v>0</v>
      </c>
      <c r="P470" s="340">
        <f t="shared" si="43"/>
        <v>14.04</v>
      </c>
      <c r="Q470" s="493" t="s">
        <v>2457</v>
      </c>
      <c r="R470" s="224"/>
      <c r="S470" s="372" t="s">
        <v>8090</v>
      </c>
    </row>
    <row r="471" spans="1:19" ht="25.5" x14ac:dyDescent="0.2">
      <c r="A471" s="492">
        <v>451</v>
      </c>
      <c r="B471" s="283">
        <v>8207</v>
      </c>
      <c r="C471" s="377" t="s">
        <v>2458</v>
      </c>
      <c r="D471" s="377"/>
      <c r="E471" s="284" t="s">
        <v>835</v>
      </c>
      <c r="F471" s="322" t="s">
        <v>1840</v>
      </c>
      <c r="G471" s="378" t="s">
        <v>3172</v>
      </c>
      <c r="H471" s="223" t="str">
        <f t="shared" si="41"/>
        <v>фото</v>
      </c>
      <c r="I471" s="333" t="s">
        <v>1841</v>
      </c>
      <c r="J471" s="334" t="s">
        <v>1446</v>
      </c>
      <c r="K471" s="335" t="s">
        <v>837</v>
      </c>
      <c r="L471" s="336">
        <v>100</v>
      </c>
      <c r="M471" s="379">
        <v>1608</v>
      </c>
      <c r="N471" s="338"/>
      <c r="O471" s="149">
        <f t="shared" si="42"/>
        <v>0</v>
      </c>
      <c r="P471" s="340">
        <f t="shared" si="43"/>
        <v>16.079999999999998</v>
      </c>
      <c r="Q471" s="493" t="s">
        <v>2458</v>
      </c>
      <c r="R471" s="224"/>
      <c r="S471" s="372" t="s">
        <v>8090</v>
      </c>
    </row>
    <row r="472" spans="1:19" ht="15.75" x14ac:dyDescent="0.2">
      <c r="A472" s="492">
        <v>452</v>
      </c>
      <c r="B472" s="283">
        <v>8208</v>
      </c>
      <c r="C472" s="377" t="s">
        <v>2459</v>
      </c>
      <c r="D472" s="377"/>
      <c r="E472" s="284" t="s">
        <v>835</v>
      </c>
      <c r="F472" s="322" t="s">
        <v>1845</v>
      </c>
      <c r="G472" s="378" t="s">
        <v>5247</v>
      </c>
      <c r="H472" s="223" t="str">
        <f t="shared" si="41"/>
        <v>фото</v>
      </c>
      <c r="I472" s="333" t="s">
        <v>461</v>
      </c>
      <c r="J472" s="334" t="s">
        <v>1452</v>
      </c>
      <c r="K472" s="335" t="s">
        <v>837</v>
      </c>
      <c r="L472" s="336">
        <v>100</v>
      </c>
      <c r="M472" s="379">
        <v>1506</v>
      </c>
      <c r="N472" s="338"/>
      <c r="O472" s="149">
        <f t="shared" si="42"/>
        <v>0</v>
      </c>
      <c r="P472" s="340">
        <f t="shared" si="43"/>
        <v>15.06</v>
      </c>
      <c r="Q472" s="493" t="s">
        <v>2459</v>
      </c>
      <c r="R472" s="224"/>
      <c r="S472" s="372" t="s">
        <v>8090</v>
      </c>
    </row>
    <row r="473" spans="1:19" ht="25.5" x14ac:dyDescent="0.2">
      <c r="A473" s="492">
        <v>453</v>
      </c>
      <c r="B473" s="283">
        <v>8209</v>
      </c>
      <c r="C473" s="377" t="s">
        <v>2460</v>
      </c>
      <c r="D473" s="377"/>
      <c r="E473" s="284" t="s">
        <v>835</v>
      </c>
      <c r="F473" s="322" t="s">
        <v>1846</v>
      </c>
      <c r="G473" s="378" t="s">
        <v>5248</v>
      </c>
      <c r="H473" s="223" t="str">
        <f t="shared" si="41"/>
        <v>фото</v>
      </c>
      <c r="I473" s="333" t="s">
        <v>1847</v>
      </c>
      <c r="J473" s="334" t="s">
        <v>1459</v>
      </c>
      <c r="K473" s="335" t="s">
        <v>837</v>
      </c>
      <c r="L473" s="336">
        <v>100</v>
      </c>
      <c r="M473" s="379">
        <v>1480</v>
      </c>
      <c r="N473" s="338"/>
      <c r="O473" s="149">
        <f t="shared" si="42"/>
        <v>0</v>
      </c>
      <c r="P473" s="340">
        <f t="shared" si="43"/>
        <v>14.8</v>
      </c>
      <c r="Q473" s="493" t="s">
        <v>2460</v>
      </c>
      <c r="R473" s="224"/>
      <c r="S473" s="372" t="s">
        <v>8090</v>
      </c>
    </row>
    <row r="474" spans="1:19" ht="25.5" x14ac:dyDescent="0.2">
      <c r="A474" s="492">
        <v>454</v>
      </c>
      <c r="B474" s="283">
        <v>8071</v>
      </c>
      <c r="C474" s="377" t="s">
        <v>6667</v>
      </c>
      <c r="D474" s="377"/>
      <c r="E474" s="284" t="s">
        <v>835</v>
      </c>
      <c r="F474" s="322" t="s">
        <v>6251</v>
      </c>
      <c r="G474" s="378" t="s">
        <v>7037</v>
      </c>
      <c r="H474" s="223" t="str">
        <f t="shared" si="41"/>
        <v>фото</v>
      </c>
      <c r="I474" s="333" t="s">
        <v>6491</v>
      </c>
      <c r="J474" s="334" t="s">
        <v>1459</v>
      </c>
      <c r="K474" s="335" t="s">
        <v>837</v>
      </c>
      <c r="L474" s="336">
        <v>100</v>
      </c>
      <c r="M474" s="379">
        <v>1455</v>
      </c>
      <c r="N474" s="338"/>
      <c r="O474" s="149">
        <f t="shared" si="42"/>
        <v>0</v>
      </c>
      <c r="P474" s="340">
        <f t="shared" si="43"/>
        <v>14.55</v>
      </c>
      <c r="Q474" s="493" t="s">
        <v>6667</v>
      </c>
      <c r="R474" s="224" t="s">
        <v>5840</v>
      </c>
      <c r="S474" s="372" t="s">
        <v>8090</v>
      </c>
    </row>
    <row r="475" spans="1:19" ht="51" x14ac:dyDescent="0.2">
      <c r="A475" s="492">
        <v>455</v>
      </c>
      <c r="B475" s="283">
        <v>8488</v>
      </c>
      <c r="C475" s="377" t="s">
        <v>4396</v>
      </c>
      <c r="D475" s="377"/>
      <c r="E475" s="284" t="s">
        <v>835</v>
      </c>
      <c r="F475" s="322" t="s">
        <v>4397</v>
      </c>
      <c r="G475" s="378" t="s">
        <v>5469</v>
      </c>
      <c r="H475" s="223" t="str">
        <f t="shared" si="41"/>
        <v>фото</v>
      </c>
      <c r="I475" s="333" t="s">
        <v>4398</v>
      </c>
      <c r="J475" s="334" t="s">
        <v>1443</v>
      </c>
      <c r="K475" s="335" t="s">
        <v>837</v>
      </c>
      <c r="L475" s="336">
        <v>100</v>
      </c>
      <c r="M475" s="379">
        <v>1429</v>
      </c>
      <c r="N475" s="338"/>
      <c r="O475" s="149">
        <f t="shared" si="42"/>
        <v>0</v>
      </c>
      <c r="P475" s="340">
        <f t="shared" si="43"/>
        <v>14.29</v>
      </c>
      <c r="Q475" s="493" t="s">
        <v>4396</v>
      </c>
      <c r="R475" s="224"/>
      <c r="S475" s="372" t="s">
        <v>8090</v>
      </c>
    </row>
    <row r="476" spans="1:19" ht="25.5" x14ac:dyDescent="0.2">
      <c r="A476" s="492">
        <v>456</v>
      </c>
      <c r="B476" s="283">
        <v>8210</v>
      </c>
      <c r="C476" s="377" t="s">
        <v>4399</v>
      </c>
      <c r="D476" s="377"/>
      <c r="E476" s="284" t="s">
        <v>835</v>
      </c>
      <c r="F476" s="322" t="s">
        <v>3453</v>
      </c>
      <c r="G476" s="378" t="s">
        <v>5249</v>
      </c>
      <c r="H476" s="223" t="str">
        <f t="shared" si="41"/>
        <v>фото</v>
      </c>
      <c r="I476" s="333" t="s">
        <v>3528</v>
      </c>
      <c r="J476" s="334" t="s">
        <v>2466</v>
      </c>
      <c r="K476" s="335" t="s">
        <v>837</v>
      </c>
      <c r="L476" s="336">
        <v>100</v>
      </c>
      <c r="M476" s="379">
        <v>1268</v>
      </c>
      <c r="N476" s="338"/>
      <c r="O476" s="149">
        <f t="shared" si="42"/>
        <v>0</v>
      </c>
      <c r="P476" s="340">
        <f t="shared" si="43"/>
        <v>12.68</v>
      </c>
      <c r="Q476" s="493" t="s">
        <v>4399</v>
      </c>
      <c r="R476" s="224"/>
      <c r="S476" s="372" t="s">
        <v>8090</v>
      </c>
    </row>
    <row r="477" spans="1:19" ht="25.5" x14ac:dyDescent="0.2">
      <c r="A477" s="492">
        <v>457</v>
      </c>
      <c r="B477" s="283">
        <v>8160</v>
      </c>
      <c r="C477" s="377" t="s">
        <v>8095</v>
      </c>
      <c r="D477" s="377"/>
      <c r="E477" s="505" t="s">
        <v>835</v>
      </c>
      <c r="F477" s="323" t="s">
        <v>8096</v>
      </c>
      <c r="G477" s="380" t="s">
        <v>8298</v>
      </c>
      <c r="H477" s="223" t="str">
        <f t="shared" si="41"/>
        <v>фото</v>
      </c>
      <c r="I477" s="333" t="s">
        <v>8097</v>
      </c>
      <c r="J477" s="334" t="s">
        <v>1446</v>
      </c>
      <c r="K477" s="335" t="s">
        <v>837</v>
      </c>
      <c r="L477" s="336">
        <v>100</v>
      </c>
      <c r="M477" s="379">
        <v>901</v>
      </c>
      <c r="N477" s="338"/>
      <c r="O477" s="149">
        <f t="shared" si="42"/>
        <v>0</v>
      </c>
      <c r="P477" s="340">
        <f t="shared" si="43"/>
        <v>9.01</v>
      </c>
      <c r="Q477" s="493" t="s">
        <v>8095</v>
      </c>
      <c r="R477" s="224" t="s">
        <v>7296</v>
      </c>
      <c r="S477" s="372" t="s">
        <v>8090</v>
      </c>
    </row>
    <row r="478" spans="1:19" ht="25.5" x14ac:dyDescent="0.2">
      <c r="A478" s="492">
        <v>458</v>
      </c>
      <c r="B478" s="283">
        <v>8167</v>
      </c>
      <c r="C478" s="377" t="s">
        <v>8098</v>
      </c>
      <c r="D478" s="377"/>
      <c r="E478" s="505" t="s">
        <v>835</v>
      </c>
      <c r="F478" s="323" t="s">
        <v>8099</v>
      </c>
      <c r="G478" s="380" t="s">
        <v>8299</v>
      </c>
      <c r="H478" s="223" t="str">
        <f t="shared" si="41"/>
        <v>фото</v>
      </c>
      <c r="I478" s="333" t="s">
        <v>8100</v>
      </c>
      <c r="J478" s="334" t="s">
        <v>1459</v>
      </c>
      <c r="K478" s="335" t="s">
        <v>837</v>
      </c>
      <c r="L478" s="336">
        <v>100</v>
      </c>
      <c r="M478" s="379">
        <v>1625</v>
      </c>
      <c r="N478" s="338"/>
      <c r="O478" s="149">
        <f t="shared" si="42"/>
        <v>0</v>
      </c>
      <c r="P478" s="340">
        <f t="shared" si="43"/>
        <v>16.25</v>
      </c>
      <c r="Q478" s="493" t="s">
        <v>8098</v>
      </c>
      <c r="R478" s="224" t="s">
        <v>7296</v>
      </c>
      <c r="S478" s="372" t="s">
        <v>8090</v>
      </c>
    </row>
    <row r="479" spans="1:19" ht="25.5" x14ac:dyDescent="0.2">
      <c r="A479" s="492">
        <v>459</v>
      </c>
      <c r="B479" s="283">
        <v>8174</v>
      </c>
      <c r="C479" s="377" t="s">
        <v>8101</v>
      </c>
      <c r="D479" s="377"/>
      <c r="E479" s="505" t="s">
        <v>835</v>
      </c>
      <c r="F479" s="323" t="s">
        <v>8102</v>
      </c>
      <c r="G479" s="380" t="s">
        <v>8300</v>
      </c>
      <c r="H479" s="223" t="str">
        <f t="shared" si="41"/>
        <v>фото</v>
      </c>
      <c r="I479" s="333" t="s">
        <v>8103</v>
      </c>
      <c r="J479" s="334" t="s">
        <v>1459</v>
      </c>
      <c r="K479" s="335" t="s">
        <v>837</v>
      </c>
      <c r="L479" s="336">
        <v>100</v>
      </c>
      <c r="M479" s="379">
        <v>1625</v>
      </c>
      <c r="N479" s="338"/>
      <c r="O479" s="149">
        <f t="shared" si="42"/>
        <v>0</v>
      </c>
      <c r="P479" s="340">
        <f t="shared" si="43"/>
        <v>16.25</v>
      </c>
      <c r="Q479" s="493" t="s">
        <v>8101</v>
      </c>
      <c r="R479" s="224" t="s">
        <v>7296</v>
      </c>
      <c r="S479" s="372" t="s">
        <v>8090</v>
      </c>
    </row>
    <row r="480" spans="1:19" ht="25.5" x14ac:dyDescent="0.2">
      <c r="A480" s="492">
        <v>460</v>
      </c>
      <c r="B480" s="283">
        <v>8182</v>
      </c>
      <c r="C480" s="377" t="s">
        <v>8104</v>
      </c>
      <c r="D480" s="377"/>
      <c r="E480" s="505" t="s">
        <v>835</v>
      </c>
      <c r="F480" s="323" t="s">
        <v>8105</v>
      </c>
      <c r="G480" s="380" t="s">
        <v>8301</v>
      </c>
      <c r="H480" s="223" t="str">
        <f t="shared" si="41"/>
        <v>фото</v>
      </c>
      <c r="I480" s="333" t="s">
        <v>8106</v>
      </c>
      <c r="J480" s="334" t="s">
        <v>1459</v>
      </c>
      <c r="K480" s="335" t="s">
        <v>837</v>
      </c>
      <c r="L480" s="336">
        <v>100</v>
      </c>
      <c r="M480" s="379">
        <v>1625</v>
      </c>
      <c r="N480" s="338"/>
      <c r="O480" s="149">
        <f t="shared" si="42"/>
        <v>0</v>
      </c>
      <c r="P480" s="340">
        <f t="shared" si="43"/>
        <v>16.25</v>
      </c>
      <c r="Q480" s="493" t="s">
        <v>8104</v>
      </c>
      <c r="R480" s="224" t="s">
        <v>7296</v>
      </c>
      <c r="S480" s="372" t="s">
        <v>8090</v>
      </c>
    </row>
    <row r="481" spans="1:19" ht="25.5" x14ac:dyDescent="0.2">
      <c r="A481" s="492">
        <v>461</v>
      </c>
      <c r="B481" s="283">
        <v>8183</v>
      </c>
      <c r="C481" s="377" t="s">
        <v>8107</v>
      </c>
      <c r="D481" s="377"/>
      <c r="E481" s="505" t="s">
        <v>835</v>
      </c>
      <c r="F481" s="323" t="s">
        <v>8108</v>
      </c>
      <c r="G481" s="380" t="s">
        <v>8302</v>
      </c>
      <c r="H481" s="223" t="str">
        <f t="shared" si="41"/>
        <v>фото</v>
      </c>
      <c r="I481" s="333" t="s">
        <v>8109</v>
      </c>
      <c r="J481" s="334" t="s">
        <v>1459</v>
      </c>
      <c r="K481" s="335" t="s">
        <v>837</v>
      </c>
      <c r="L481" s="336">
        <v>100</v>
      </c>
      <c r="M481" s="379">
        <v>1625</v>
      </c>
      <c r="N481" s="338"/>
      <c r="O481" s="149">
        <f t="shared" si="42"/>
        <v>0</v>
      </c>
      <c r="P481" s="340">
        <f t="shared" si="43"/>
        <v>16.25</v>
      </c>
      <c r="Q481" s="493" t="s">
        <v>8107</v>
      </c>
      <c r="R481" s="224" t="s">
        <v>7296</v>
      </c>
      <c r="S481" s="372" t="s">
        <v>8090</v>
      </c>
    </row>
    <row r="482" spans="1:19" ht="25.5" x14ac:dyDescent="0.2">
      <c r="A482" s="492">
        <v>462</v>
      </c>
      <c r="B482" s="283">
        <v>8262</v>
      </c>
      <c r="C482" s="377" t="s">
        <v>8110</v>
      </c>
      <c r="D482" s="377"/>
      <c r="E482" s="505" t="s">
        <v>835</v>
      </c>
      <c r="F482" s="323" t="s">
        <v>8111</v>
      </c>
      <c r="G482" s="380" t="s">
        <v>8303</v>
      </c>
      <c r="H482" s="223" t="str">
        <f t="shared" si="41"/>
        <v>фото</v>
      </c>
      <c r="I482" s="333" t="s">
        <v>8112</v>
      </c>
      <c r="J482" s="334" t="s">
        <v>1459</v>
      </c>
      <c r="K482" s="335" t="s">
        <v>837</v>
      </c>
      <c r="L482" s="336">
        <v>100</v>
      </c>
      <c r="M482" s="379">
        <v>1625</v>
      </c>
      <c r="N482" s="338"/>
      <c r="O482" s="149">
        <f t="shared" si="42"/>
        <v>0</v>
      </c>
      <c r="P482" s="340">
        <f t="shared" si="43"/>
        <v>16.25</v>
      </c>
      <c r="Q482" s="493" t="s">
        <v>8110</v>
      </c>
      <c r="R482" s="224" t="s">
        <v>7296</v>
      </c>
      <c r="S482" s="372" t="s">
        <v>8090</v>
      </c>
    </row>
    <row r="483" spans="1:19" ht="15.75" x14ac:dyDescent="0.2">
      <c r="A483" s="492">
        <v>463</v>
      </c>
      <c r="B483" s="283">
        <v>8264</v>
      </c>
      <c r="C483" s="377" t="s">
        <v>8113</v>
      </c>
      <c r="D483" s="377"/>
      <c r="E483" s="505" t="s">
        <v>835</v>
      </c>
      <c r="F483" s="323" t="s">
        <v>8114</v>
      </c>
      <c r="G483" s="380" t="s">
        <v>8304</v>
      </c>
      <c r="H483" s="223" t="str">
        <f t="shared" si="41"/>
        <v>фото</v>
      </c>
      <c r="I483" s="333" t="s">
        <v>8115</v>
      </c>
      <c r="J483" s="334" t="s">
        <v>1459</v>
      </c>
      <c r="K483" s="335" t="s">
        <v>837</v>
      </c>
      <c r="L483" s="336">
        <v>100</v>
      </c>
      <c r="M483" s="379">
        <v>1625</v>
      </c>
      <c r="N483" s="338"/>
      <c r="O483" s="149">
        <f t="shared" si="42"/>
        <v>0</v>
      </c>
      <c r="P483" s="340">
        <f t="shared" si="43"/>
        <v>16.25</v>
      </c>
      <c r="Q483" s="493" t="s">
        <v>8113</v>
      </c>
      <c r="R483" s="224" t="s">
        <v>7296</v>
      </c>
      <c r="S483" s="372" t="s">
        <v>8090</v>
      </c>
    </row>
    <row r="484" spans="1:19" ht="38.25" x14ac:dyDescent="0.2">
      <c r="A484" s="492">
        <v>464</v>
      </c>
      <c r="B484" s="283">
        <v>8585</v>
      </c>
      <c r="C484" s="377" t="s">
        <v>4400</v>
      </c>
      <c r="D484" s="377"/>
      <c r="E484" s="284" t="s">
        <v>835</v>
      </c>
      <c r="F484" s="322" t="s">
        <v>4401</v>
      </c>
      <c r="G484" s="378" t="s">
        <v>3173</v>
      </c>
      <c r="H484" s="223" t="str">
        <f t="shared" si="41"/>
        <v>фото</v>
      </c>
      <c r="I484" s="333" t="s">
        <v>4402</v>
      </c>
      <c r="J484" s="334" t="s">
        <v>1443</v>
      </c>
      <c r="K484" s="335" t="s">
        <v>837</v>
      </c>
      <c r="L484" s="336">
        <v>100</v>
      </c>
      <c r="M484" s="379">
        <v>1187</v>
      </c>
      <c r="N484" s="338"/>
      <c r="O484" s="149">
        <f t="shared" si="42"/>
        <v>0</v>
      </c>
      <c r="P484" s="340">
        <f t="shared" si="43"/>
        <v>11.87</v>
      </c>
      <c r="Q484" s="493" t="s">
        <v>4400</v>
      </c>
      <c r="R484" s="224"/>
      <c r="S484" s="372" t="s">
        <v>8090</v>
      </c>
    </row>
    <row r="485" spans="1:19" ht="25.5" x14ac:dyDescent="0.2">
      <c r="A485" s="492">
        <v>465</v>
      </c>
      <c r="B485" s="283">
        <v>8211</v>
      </c>
      <c r="C485" s="377" t="s">
        <v>3675</v>
      </c>
      <c r="D485" s="377"/>
      <c r="E485" s="284" t="s">
        <v>835</v>
      </c>
      <c r="F485" s="322" t="s">
        <v>3454</v>
      </c>
      <c r="G485" s="378" t="s">
        <v>5250</v>
      </c>
      <c r="H485" s="223" t="str">
        <f t="shared" si="41"/>
        <v>фото</v>
      </c>
      <c r="I485" s="333" t="s">
        <v>3529</v>
      </c>
      <c r="J485" s="334" t="s">
        <v>1446</v>
      </c>
      <c r="K485" s="335" t="s">
        <v>837</v>
      </c>
      <c r="L485" s="336">
        <v>100</v>
      </c>
      <c r="M485" s="379">
        <v>1966</v>
      </c>
      <c r="N485" s="338"/>
      <c r="O485" s="149">
        <f t="shared" si="42"/>
        <v>0</v>
      </c>
      <c r="P485" s="340">
        <f t="shared" si="43"/>
        <v>19.66</v>
      </c>
      <c r="Q485" s="493" t="s">
        <v>3675</v>
      </c>
      <c r="R485" s="224"/>
      <c r="S485" s="372" t="s">
        <v>8090</v>
      </c>
    </row>
    <row r="486" spans="1:19" ht="38.25" x14ac:dyDescent="0.2">
      <c r="A486" s="492">
        <v>466</v>
      </c>
      <c r="B486" s="283">
        <v>8212</v>
      </c>
      <c r="C486" s="377" t="s">
        <v>4403</v>
      </c>
      <c r="D486" s="377"/>
      <c r="E486" s="284" t="s">
        <v>835</v>
      </c>
      <c r="F486" s="322" t="s">
        <v>3455</v>
      </c>
      <c r="G486" s="378" t="s">
        <v>5251</v>
      </c>
      <c r="H486" s="223" t="str">
        <f t="shared" si="41"/>
        <v>фото</v>
      </c>
      <c r="I486" s="333" t="s">
        <v>6492</v>
      </c>
      <c r="J486" s="334" t="s">
        <v>2466</v>
      </c>
      <c r="K486" s="335" t="s">
        <v>837</v>
      </c>
      <c r="L486" s="336">
        <v>100</v>
      </c>
      <c r="M486" s="379">
        <v>1327</v>
      </c>
      <c r="N486" s="338"/>
      <c r="O486" s="149">
        <f t="shared" si="42"/>
        <v>0</v>
      </c>
      <c r="P486" s="340">
        <f t="shared" si="43"/>
        <v>13.27</v>
      </c>
      <c r="Q486" s="493" t="s">
        <v>4403</v>
      </c>
      <c r="R486" s="224"/>
      <c r="S486" s="372" t="s">
        <v>8090</v>
      </c>
    </row>
    <row r="487" spans="1:19" ht="38.25" x14ac:dyDescent="0.2">
      <c r="A487" s="492">
        <v>467</v>
      </c>
      <c r="B487" s="283">
        <v>8213</v>
      </c>
      <c r="C487" s="377" t="s">
        <v>2461</v>
      </c>
      <c r="D487" s="377"/>
      <c r="E487" s="284" t="s">
        <v>835</v>
      </c>
      <c r="F487" s="322" t="s">
        <v>1842</v>
      </c>
      <c r="G487" s="378" t="s">
        <v>5252</v>
      </c>
      <c r="H487" s="223" t="str">
        <f t="shared" si="41"/>
        <v>фото</v>
      </c>
      <c r="I487" s="333" t="s">
        <v>1843</v>
      </c>
      <c r="J487" s="334" t="s">
        <v>1443</v>
      </c>
      <c r="K487" s="335" t="s">
        <v>837</v>
      </c>
      <c r="L487" s="336">
        <v>100</v>
      </c>
      <c r="M487" s="379">
        <v>1344</v>
      </c>
      <c r="N487" s="338"/>
      <c r="O487" s="149">
        <f t="shared" si="42"/>
        <v>0</v>
      </c>
      <c r="P487" s="340">
        <f t="shared" si="43"/>
        <v>13.44</v>
      </c>
      <c r="Q487" s="493" t="s">
        <v>2461</v>
      </c>
      <c r="R487" s="224"/>
      <c r="S487" s="372" t="s">
        <v>8090</v>
      </c>
    </row>
    <row r="488" spans="1:19" ht="15.75" x14ac:dyDescent="0.2">
      <c r="A488" s="492">
        <v>468</v>
      </c>
      <c r="B488" s="283">
        <v>8214</v>
      </c>
      <c r="C488" s="377" t="s">
        <v>2462</v>
      </c>
      <c r="D488" s="377"/>
      <c r="E488" s="284" t="s">
        <v>835</v>
      </c>
      <c r="F488" s="322" t="s">
        <v>1844</v>
      </c>
      <c r="G488" s="378" t="s">
        <v>5253</v>
      </c>
      <c r="H488" s="223" t="str">
        <f t="shared" si="41"/>
        <v>фото</v>
      </c>
      <c r="I488" s="333" t="s">
        <v>1749</v>
      </c>
      <c r="J488" s="334" t="s">
        <v>1446</v>
      </c>
      <c r="K488" s="335" t="s">
        <v>837</v>
      </c>
      <c r="L488" s="336">
        <v>100</v>
      </c>
      <c r="M488" s="379">
        <v>1127</v>
      </c>
      <c r="N488" s="338"/>
      <c r="O488" s="149">
        <f t="shared" si="42"/>
        <v>0</v>
      </c>
      <c r="P488" s="340">
        <f t="shared" si="43"/>
        <v>11.27</v>
      </c>
      <c r="Q488" s="493" t="s">
        <v>2462</v>
      </c>
      <c r="R488" s="224"/>
      <c r="S488" s="372" t="s">
        <v>8090</v>
      </c>
    </row>
    <row r="489" spans="1:19" ht="25.5" x14ac:dyDescent="0.2">
      <c r="A489" s="492">
        <v>469</v>
      </c>
      <c r="B489" s="283">
        <v>8215</v>
      </c>
      <c r="C489" s="377" t="s">
        <v>4404</v>
      </c>
      <c r="D489" s="377"/>
      <c r="E489" s="284" t="s">
        <v>835</v>
      </c>
      <c r="F489" s="322" t="s">
        <v>3456</v>
      </c>
      <c r="G489" s="378" t="s">
        <v>5254</v>
      </c>
      <c r="H489" s="223" t="str">
        <f t="shared" si="41"/>
        <v>фото</v>
      </c>
      <c r="I489" s="333" t="s">
        <v>3530</v>
      </c>
      <c r="J489" s="334" t="s">
        <v>2466</v>
      </c>
      <c r="K489" s="335" t="s">
        <v>837</v>
      </c>
      <c r="L489" s="336">
        <v>100</v>
      </c>
      <c r="M489" s="379">
        <v>1229</v>
      </c>
      <c r="N489" s="338"/>
      <c r="O489" s="149">
        <f t="shared" si="42"/>
        <v>0</v>
      </c>
      <c r="P489" s="340">
        <f t="shared" si="43"/>
        <v>12.29</v>
      </c>
      <c r="Q489" s="493" t="s">
        <v>4404</v>
      </c>
      <c r="R489" s="224"/>
      <c r="S489" s="372" t="s">
        <v>8090</v>
      </c>
    </row>
    <row r="490" spans="1:19" ht="15" x14ac:dyDescent="0.2">
      <c r="A490" s="491">
        <v>470</v>
      </c>
      <c r="B490" s="289"/>
      <c r="C490" s="289"/>
      <c r="D490" s="289"/>
      <c r="E490" s="286" t="s">
        <v>1848</v>
      </c>
      <c r="F490" s="473"/>
      <c r="G490" s="324"/>
      <c r="H490" s="473"/>
      <c r="I490" s="324"/>
      <c r="J490" s="324"/>
      <c r="K490" s="324"/>
      <c r="L490" s="324"/>
      <c r="M490" s="324"/>
      <c r="N490" s="324"/>
      <c r="O490" s="324"/>
      <c r="P490" s="324"/>
      <c r="Q490" s="330"/>
      <c r="R490" s="324"/>
      <c r="S490" s="474"/>
    </row>
    <row r="491" spans="1:19" ht="15.75" x14ac:dyDescent="0.2">
      <c r="A491" s="492">
        <v>471</v>
      </c>
      <c r="B491" s="283">
        <v>8495</v>
      </c>
      <c r="C491" s="377" t="s">
        <v>2463</v>
      </c>
      <c r="D491" s="377"/>
      <c r="E491" s="284" t="s">
        <v>835</v>
      </c>
      <c r="F491" s="322" t="s">
        <v>1849</v>
      </c>
      <c r="G491" s="378" t="s">
        <v>5475</v>
      </c>
      <c r="H491" s="223" t="str">
        <f t="shared" ref="H491:H496" si="44">HYPERLINK("http://www.gardenbulbs.ru/images/summer_CL/thumbnails/"&amp;C491&amp;".jpg","фото")</f>
        <v>фото</v>
      </c>
      <c r="I491" s="333" t="s">
        <v>1850</v>
      </c>
      <c r="J491" s="334" t="s">
        <v>1446</v>
      </c>
      <c r="K491" s="335" t="s">
        <v>837</v>
      </c>
      <c r="L491" s="336">
        <v>100</v>
      </c>
      <c r="M491" s="379">
        <v>1357</v>
      </c>
      <c r="N491" s="338"/>
      <c r="O491" s="149">
        <f t="shared" ref="O491:O496" si="45">IF(ISERROR(N491*M491),0,N491*M491)</f>
        <v>0</v>
      </c>
      <c r="P491" s="340">
        <f t="shared" ref="P491:P496" si="46">ROUND(M491/L491,2)</f>
        <v>13.57</v>
      </c>
      <c r="Q491" s="493" t="s">
        <v>2463</v>
      </c>
      <c r="R491" s="224"/>
      <c r="S491" s="372" t="s">
        <v>8116</v>
      </c>
    </row>
    <row r="492" spans="1:19" ht="38.25" x14ac:dyDescent="0.2">
      <c r="A492" s="492">
        <v>472</v>
      </c>
      <c r="B492" s="283">
        <v>7916</v>
      </c>
      <c r="C492" s="377" t="s">
        <v>5507</v>
      </c>
      <c r="D492" s="377"/>
      <c r="E492" s="284" t="s">
        <v>835</v>
      </c>
      <c r="F492" s="322" t="s">
        <v>6252</v>
      </c>
      <c r="G492" s="378" t="s">
        <v>3199</v>
      </c>
      <c r="H492" s="223" t="str">
        <f t="shared" si="44"/>
        <v>фото</v>
      </c>
      <c r="I492" s="333" t="s">
        <v>6493</v>
      </c>
      <c r="J492" s="334" t="s">
        <v>1452</v>
      </c>
      <c r="K492" s="335" t="s">
        <v>837</v>
      </c>
      <c r="L492" s="336">
        <v>100</v>
      </c>
      <c r="M492" s="379">
        <v>1540</v>
      </c>
      <c r="N492" s="338"/>
      <c r="O492" s="149">
        <f t="shared" si="45"/>
        <v>0</v>
      </c>
      <c r="P492" s="340">
        <f t="shared" si="46"/>
        <v>15.4</v>
      </c>
      <c r="Q492" s="493" t="s">
        <v>5507</v>
      </c>
      <c r="R492" s="224" t="s">
        <v>5840</v>
      </c>
      <c r="S492" s="372" t="s">
        <v>8116</v>
      </c>
    </row>
    <row r="493" spans="1:19" ht="25.5" x14ac:dyDescent="0.2">
      <c r="A493" s="492">
        <v>473</v>
      </c>
      <c r="B493" s="283">
        <v>8496</v>
      </c>
      <c r="C493" s="377" t="s">
        <v>3676</v>
      </c>
      <c r="D493" s="377"/>
      <c r="E493" s="284" t="s">
        <v>835</v>
      </c>
      <c r="F493" s="322" t="s">
        <v>2465</v>
      </c>
      <c r="G493" s="378" t="s">
        <v>5476</v>
      </c>
      <c r="H493" s="223" t="str">
        <f t="shared" si="44"/>
        <v>фото</v>
      </c>
      <c r="I493" s="333" t="s">
        <v>1558</v>
      </c>
      <c r="J493" s="334" t="s">
        <v>2466</v>
      </c>
      <c r="K493" s="335" t="s">
        <v>837</v>
      </c>
      <c r="L493" s="336">
        <v>100</v>
      </c>
      <c r="M493" s="379">
        <v>2221</v>
      </c>
      <c r="N493" s="338"/>
      <c r="O493" s="149">
        <f t="shared" si="45"/>
        <v>0</v>
      </c>
      <c r="P493" s="340">
        <f t="shared" si="46"/>
        <v>22.21</v>
      </c>
      <c r="Q493" s="493" t="s">
        <v>3676</v>
      </c>
      <c r="R493" s="224"/>
      <c r="S493" s="372" t="s">
        <v>8116</v>
      </c>
    </row>
    <row r="494" spans="1:19" ht="15.75" x14ac:dyDescent="0.2">
      <c r="A494" s="492">
        <v>474</v>
      </c>
      <c r="B494" s="283">
        <v>8497</v>
      </c>
      <c r="C494" s="377" t="s">
        <v>3677</v>
      </c>
      <c r="D494" s="377"/>
      <c r="E494" s="284" t="s">
        <v>835</v>
      </c>
      <c r="F494" s="322" t="s">
        <v>2467</v>
      </c>
      <c r="G494" s="378" t="s">
        <v>5477</v>
      </c>
      <c r="H494" s="223" t="str">
        <f t="shared" si="44"/>
        <v>фото</v>
      </c>
      <c r="I494" s="333" t="s">
        <v>2468</v>
      </c>
      <c r="J494" s="334" t="s">
        <v>1452</v>
      </c>
      <c r="K494" s="335" t="s">
        <v>837</v>
      </c>
      <c r="L494" s="336">
        <v>100</v>
      </c>
      <c r="M494" s="379">
        <v>2221</v>
      </c>
      <c r="N494" s="338"/>
      <c r="O494" s="149">
        <f t="shared" si="45"/>
        <v>0</v>
      </c>
      <c r="P494" s="340">
        <f t="shared" si="46"/>
        <v>22.21</v>
      </c>
      <c r="Q494" s="493" t="s">
        <v>3677</v>
      </c>
      <c r="R494" s="224"/>
      <c r="S494" s="372" t="s">
        <v>8116</v>
      </c>
    </row>
    <row r="495" spans="1:19" ht="15.75" x14ac:dyDescent="0.2">
      <c r="A495" s="492">
        <v>475</v>
      </c>
      <c r="B495" s="283">
        <v>8498</v>
      </c>
      <c r="C495" s="377" t="s">
        <v>2469</v>
      </c>
      <c r="D495" s="377"/>
      <c r="E495" s="284" t="s">
        <v>835</v>
      </c>
      <c r="F495" s="322" t="s">
        <v>1853</v>
      </c>
      <c r="G495" s="378" t="s">
        <v>3196</v>
      </c>
      <c r="H495" s="223" t="str">
        <f t="shared" si="44"/>
        <v>фото</v>
      </c>
      <c r="I495" s="333" t="s">
        <v>70</v>
      </c>
      <c r="J495" s="334" t="s">
        <v>1452</v>
      </c>
      <c r="K495" s="335" t="s">
        <v>837</v>
      </c>
      <c r="L495" s="336">
        <v>100</v>
      </c>
      <c r="M495" s="379">
        <v>1102</v>
      </c>
      <c r="N495" s="338"/>
      <c r="O495" s="149">
        <f t="shared" si="45"/>
        <v>0</v>
      </c>
      <c r="P495" s="340">
        <f t="shared" si="46"/>
        <v>11.02</v>
      </c>
      <c r="Q495" s="493" t="s">
        <v>2469</v>
      </c>
      <c r="R495" s="224"/>
      <c r="S495" s="372" t="s">
        <v>8116</v>
      </c>
    </row>
    <row r="496" spans="1:19" ht="25.5" x14ac:dyDescent="0.2">
      <c r="A496" s="492">
        <v>476</v>
      </c>
      <c r="B496" s="283">
        <v>7917</v>
      </c>
      <c r="C496" s="377" t="s">
        <v>5478</v>
      </c>
      <c r="D496" s="377"/>
      <c r="E496" s="284" t="s">
        <v>835</v>
      </c>
      <c r="F496" s="322" t="s">
        <v>6253</v>
      </c>
      <c r="G496" s="378" t="s">
        <v>3197</v>
      </c>
      <c r="H496" s="223" t="str">
        <f t="shared" si="44"/>
        <v>фото</v>
      </c>
      <c r="I496" s="333" t="s">
        <v>6494</v>
      </c>
      <c r="J496" s="334" t="s">
        <v>1452</v>
      </c>
      <c r="K496" s="335" t="s">
        <v>837</v>
      </c>
      <c r="L496" s="336">
        <v>100</v>
      </c>
      <c r="M496" s="379">
        <v>1302</v>
      </c>
      <c r="N496" s="338"/>
      <c r="O496" s="149">
        <f t="shared" si="45"/>
        <v>0</v>
      </c>
      <c r="P496" s="340">
        <f t="shared" si="46"/>
        <v>13.02</v>
      </c>
      <c r="Q496" s="493" t="s">
        <v>5478</v>
      </c>
      <c r="R496" s="224" t="s">
        <v>5840</v>
      </c>
      <c r="S496" s="372" t="s">
        <v>8116</v>
      </c>
    </row>
    <row r="497" spans="1:19" ht="15" x14ac:dyDescent="0.2">
      <c r="A497" s="491">
        <v>477</v>
      </c>
      <c r="B497" s="289"/>
      <c r="C497" s="289"/>
      <c r="D497" s="289"/>
      <c r="E497" s="286" t="s">
        <v>1854</v>
      </c>
      <c r="F497" s="473"/>
      <c r="G497" s="324"/>
      <c r="H497" s="473"/>
      <c r="I497" s="324"/>
      <c r="J497" s="324"/>
      <c r="K497" s="324"/>
      <c r="L497" s="324"/>
      <c r="M497" s="324"/>
      <c r="N497" s="324"/>
      <c r="O497" s="324"/>
      <c r="P497" s="324"/>
      <c r="Q497" s="330"/>
      <c r="R497" s="324"/>
      <c r="S497" s="474"/>
    </row>
    <row r="498" spans="1:19" ht="25.5" x14ac:dyDescent="0.2">
      <c r="A498" s="492">
        <v>478</v>
      </c>
      <c r="B498" s="283">
        <v>8494</v>
      </c>
      <c r="C498" s="377" t="s">
        <v>4405</v>
      </c>
      <c r="D498" s="377"/>
      <c r="E498" s="284" t="s">
        <v>835</v>
      </c>
      <c r="F498" s="322" t="s">
        <v>3457</v>
      </c>
      <c r="G498" s="378" t="s">
        <v>5474</v>
      </c>
      <c r="H498" s="223" t="str">
        <f t="shared" ref="H498:H514" si="47">HYPERLINK("http://www.gardenbulbs.ru/images/summer_CL/thumbnails/"&amp;C498&amp;".jpg","фото")</f>
        <v>фото</v>
      </c>
      <c r="I498" s="333" t="s">
        <v>3531</v>
      </c>
      <c r="J498" s="334" t="s">
        <v>2466</v>
      </c>
      <c r="K498" s="335" t="s">
        <v>837</v>
      </c>
      <c r="L498" s="336">
        <v>100</v>
      </c>
      <c r="M498" s="379">
        <v>1242</v>
      </c>
      <c r="N498" s="338"/>
      <c r="O498" s="149">
        <f t="shared" ref="O498:O514" si="48">IF(ISERROR(N498*M498),0,N498*M498)</f>
        <v>0</v>
      </c>
      <c r="P498" s="340">
        <f t="shared" ref="P498:P514" si="49">ROUND(M498/L498,2)</f>
        <v>12.42</v>
      </c>
      <c r="Q498" s="493" t="s">
        <v>4405</v>
      </c>
      <c r="R498" s="224"/>
      <c r="S498" s="372" t="s">
        <v>8117</v>
      </c>
    </row>
    <row r="499" spans="1:19" ht="25.5" x14ac:dyDescent="0.2">
      <c r="A499" s="492">
        <v>479</v>
      </c>
      <c r="B499" s="283">
        <v>7918</v>
      </c>
      <c r="C499" s="377" t="s">
        <v>6668</v>
      </c>
      <c r="D499" s="377"/>
      <c r="E499" s="284" t="s">
        <v>835</v>
      </c>
      <c r="F499" s="322" t="s">
        <v>6254</v>
      </c>
      <c r="G499" s="378" t="s">
        <v>7038</v>
      </c>
      <c r="H499" s="223" t="str">
        <f t="shared" si="47"/>
        <v>фото</v>
      </c>
      <c r="I499" s="333" t="s">
        <v>6495</v>
      </c>
      <c r="J499" s="334" t="s">
        <v>1452</v>
      </c>
      <c r="K499" s="335" t="s">
        <v>837</v>
      </c>
      <c r="L499" s="336">
        <v>100</v>
      </c>
      <c r="M499" s="379">
        <v>1608</v>
      </c>
      <c r="N499" s="338"/>
      <c r="O499" s="149">
        <f t="shared" si="48"/>
        <v>0</v>
      </c>
      <c r="P499" s="340">
        <f t="shared" si="49"/>
        <v>16.079999999999998</v>
      </c>
      <c r="Q499" s="493" t="s">
        <v>6668</v>
      </c>
      <c r="R499" s="224" t="s">
        <v>5840</v>
      </c>
      <c r="S499" s="372" t="s">
        <v>8117</v>
      </c>
    </row>
    <row r="500" spans="1:19" ht="15.75" x14ac:dyDescent="0.2">
      <c r="A500" s="492">
        <v>480</v>
      </c>
      <c r="B500" s="283">
        <v>8482</v>
      </c>
      <c r="C500" s="377" t="s">
        <v>3678</v>
      </c>
      <c r="D500" s="377"/>
      <c r="E500" s="284" t="s">
        <v>835</v>
      </c>
      <c r="F500" s="322" t="s">
        <v>3458</v>
      </c>
      <c r="G500" s="378" t="s">
        <v>5463</v>
      </c>
      <c r="H500" s="223" t="str">
        <f t="shared" si="47"/>
        <v>фото</v>
      </c>
      <c r="I500" s="333" t="s">
        <v>3532</v>
      </c>
      <c r="J500" s="334" t="s">
        <v>1452</v>
      </c>
      <c r="K500" s="335" t="s">
        <v>837</v>
      </c>
      <c r="L500" s="336">
        <v>100</v>
      </c>
      <c r="M500" s="379">
        <v>1497</v>
      </c>
      <c r="N500" s="338"/>
      <c r="O500" s="149">
        <f t="shared" si="48"/>
        <v>0</v>
      </c>
      <c r="P500" s="340">
        <f t="shared" si="49"/>
        <v>14.97</v>
      </c>
      <c r="Q500" s="493" t="s">
        <v>3678</v>
      </c>
      <c r="R500" s="224"/>
      <c r="S500" s="372" t="s">
        <v>8117</v>
      </c>
    </row>
    <row r="501" spans="1:19" ht="25.5" x14ac:dyDescent="0.2">
      <c r="A501" s="492">
        <v>481</v>
      </c>
      <c r="B501" s="283">
        <v>8483</v>
      </c>
      <c r="C501" s="377" t="s">
        <v>2470</v>
      </c>
      <c r="D501" s="377"/>
      <c r="E501" s="284" t="s">
        <v>835</v>
      </c>
      <c r="F501" s="322" t="s">
        <v>227</v>
      </c>
      <c r="G501" s="378" t="s">
        <v>5464</v>
      </c>
      <c r="H501" s="223" t="str">
        <f t="shared" si="47"/>
        <v>фото</v>
      </c>
      <c r="I501" s="333" t="s">
        <v>228</v>
      </c>
      <c r="J501" s="334" t="s">
        <v>1446</v>
      </c>
      <c r="K501" s="335" t="s">
        <v>837</v>
      </c>
      <c r="L501" s="336">
        <v>100</v>
      </c>
      <c r="M501" s="379">
        <v>1881</v>
      </c>
      <c r="N501" s="338"/>
      <c r="O501" s="149">
        <f t="shared" si="48"/>
        <v>0</v>
      </c>
      <c r="P501" s="340">
        <f t="shared" si="49"/>
        <v>18.809999999999999</v>
      </c>
      <c r="Q501" s="493" t="s">
        <v>2470</v>
      </c>
      <c r="R501" s="224"/>
      <c r="S501" s="372" t="s">
        <v>8117</v>
      </c>
    </row>
    <row r="502" spans="1:19" ht="25.5" x14ac:dyDescent="0.2">
      <c r="A502" s="492">
        <v>482</v>
      </c>
      <c r="B502" s="283">
        <v>8484</v>
      </c>
      <c r="C502" s="377" t="s">
        <v>4406</v>
      </c>
      <c r="D502" s="377"/>
      <c r="E502" s="284" t="s">
        <v>835</v>
      </c>
      <c r="F502" s="322" t="s">
        <v>4407</v>
      </c>
      <c r="G502" s="378" t="s">
        <v>5465</v>
      </c>
      <c r="H502" s="223" t="str">
        <f t="shared" si="47"/>
        <v>фото</v>
      </c>
      <c r="I502" s="333" t="s">
        <v>4408</v>
      </c>
      <c r="J502" s="334" t="s">
        <v>1443</v>
      </c>
      <c r="K502" s="335" t="s">
        <v>837</v>
      </c>
      <c r="L502" s="336">
        <v>100</v>
      </c>
      <c r="M502" s="379">
        <v>1310</v>
      </c>
      <c r="N502" s="338"/>
      <c r="O502" s="149">
        <f t="shared" si="48"/>
        <v>0</v>
      </c>
      <c r="P502" s="340">
        <f t="shared" si="49"/>
        <v>13.1</v>
      </c>
      <c r="Q502" s="493" t="s">
        <v>4406</v>
      </c>
      <c r="R502" s="224"/>
      <c r="S502" s="372" t="s">
        <v>8117</v>
      </c>
    </row>
    <row r="503" spans="1:19" ht="15.75" x14ac:dyDescent="0.2">
      <c r="A503" s="492">
        <v>483</v>
      </c>
      <c r="B503" s="283">
        <v>8485</v>
      </c>
      <c r="C503" s="377" t="s">
        <v>2471</v>
      </c>
      <c r="D503" s="377"/>
      <c r="E503" s="284" t="s">
        <v>835</v>
      </c>
      <c r="F503" s="322" t="s">
        <v>1855</v>
      </c>
      <c r="G503" s="378" t="s">
        <v>5466</v>
      </c>
      <c r="H503" s="223" t="str">
        <f t="shared" si="47"/>
        <v>фото</v>
      </c>
      <c r="I503" s="333" t="s">
        <v>1856</v>
      </c>
      <c r="J503" s="334" t="s">
        <v>1452</v>
      </c>
      <c r="K503" s="335" t="s">
        <v>837</v>
      </c>
      <c r="L503" s="336">
        <v>100</v>
      </c>
      <c r="M503" s="379">
        <v>1642</v>
      </c>
      <c r="N503" s="338"/>
      <c r="O503" s="149">
        <f t="shared" si="48"/>
        <v>0</v>
      </c>
      <c r="P503" s="340">
        <f t="shared" si="49"/>
        <v>16.420000000000002</v>
      </c>
      <c r="Q503" s="493" t="s">
        <v>2471</v>
      </c>
      <c r="R503" s="224"/>
      <c r="S503" s="372" t="s">
        <v>8117</v>
      </c>
    </row>
    <row r="504" spans="1:19" ht="15.75" x14ac:dyDescent="0.2">
      <c r="A504" s="492">
        <v>484</v>
      </c>
      <c r="B504" s="283">
        <v>7919</v>
      </c>
      <c r="C504" s="377" t="s">
        <v>2472</v>
      </c>
      <c r="D504" s="377"/>
      <c r="E504" s="284" t="s">
        <v>835</v>
      </c>
      <c r="F504" s="322" t="s">
        <v>1858</v>
      </c>
      <c r="G504" s="378" t="s">
        <v>7039</v>
      </c>
      <c r="H504" s="223" t="str">
        <f t="shared" si="47"/>
        <v>фото</v>
      </c>
      <c r="I504" s="333" t="s">
        <v>1775</v>
      </c>
      <c r="J504" s="334" t="s">
        <v>1452</v>
      </c>
      <c r="K504" s="335" t="s">
        <v>837</v>
      </c>
      <c r="L504" s="336">
        <v>100</v>
      </c>
      <c r="M504" s="379">
        <v>1480</v>
      </c>
      <c r="N504" s="338"/>
      <c r="O504" s="149">
        <f t="shared" si="48"/>
        <v>0</v>
      </c>
      <c r="P504" s="340">
        <f t="shared" si="49"/>
        <v>14.8</v>
      </c>
      <c r="Q504" s="493" t="s">
        <v>2472</v>
      </c>
      <c r="R504" s="224"/>
      <c r="S504" s="372" t="s">
        <v>8117</v>
      </c>
    </row>
    <row r="505" spans="1:19" ht="63.75" x14ac:dyDescent="0.2">
      <c r="A505" s="492">
        <v>485</v>
      </c>
      <c r="B505" s="283">
        <v>8157</v>
      </c>
      <c r="C505" s="377" t="s">
        <v>3679</v>
      </c>
      <c r="D505" s="377"/>
      <c r="E505" s="284" t="s">
        <v>835</v>
      </c>
      <c r="F505" s="322" t="s">
        <v>2473</v>
      </c>
      <c r="G505" s="378" t="s">
        <v>5467</v>
      </c>
      <c r="H505" s="223" t="str">
        <f t="shared" si="47"/>
        <v>фото</v>
      </c>
      <c r="I505" s="333" t="s">
        <v>6496</v>
      </c>
      <c r="J505" s="334" t="s">
        <v>1452</v>
      </c>
      <c r="K505" s="335" t="s">
        <v>874</v>
      </c>
      <c r="L505" s="336">
        <v>50</v>
      </c>
      <c r="M505" s="379">
        <v>1455</v>
      </c>
      <c r="N505" s="338"/>
      <c r="O505" s="149">
        <f t="shared" si="48"/>
        <v>0</v>
      </c>
      <c r="P505" s="340">
        <f t="shared" si="49"/>
        <v>29.1</v>
      </c>
      <c r="Q505" s="493" t="s">
        <v>3679</v>
      </c>
      <c r="R505" s="224"/>
      <c r="S505" s="372" t="s">
        <v>8117</v>
      </c>
    </row>
    <row r="506" spans="1:19" ht="51" x14ac:dyDescent="0.2">
      <c r="A506" s="492">
        <v>486</v>
      </c>
      <c r="B506" s="283">
        <v>7920</v>
      </c>
      <c r="C506" s="377" t="s">
        <v>4409</v>
      </c>
      <c r="D506" s="377"/>
      <c r="E506" s="284" t="s">
        <v>835</v>
      </c>
      <c r="F506" s="322" t="s">
        <v>3459</v>
      </c>
      <c r="G506" s="378" t="s">
        <v>3206</v>
      </c>
      <c r="H506" s="223" t="str">
        <f t="shared" si="47"/>
        <v>фото</v>
      </c>
      <c r="I506" s="333" t="s">
        <v>3533</v>
      </c>
      <c r="J506" s="334" t="s">
        <v>1459</v>
      </c>
      <c r="K506" s="335" t="s">
        <v>837</v>
      </c>
      <c r="L506" s="336">
        <v>100</v>
      </c>
      <c r="M506" s="379">
        <v>1523</v>
      </c>
      <c r="N506" s="338"/>
      <c r="O506" s="149">
        <f t="shared" si="48"/>
        <v>0</v>
      </c>
      <c r="P506" s="340">
        <f t="shared" si="49"/>
        <v>15.23</v>
      </c>
      <c r="Q506" s="493" t="s">
        <v>4409</v>
      </c>
      <c r="R506" s="224"/>
      <c r="S506" s="372" t="s">
        <v>8117</v>
      </c>
    </row>
    <row r="507" spans="1:19" ht="25.5" x14ac:dyDescent="0.2">
      <c r="A507" s="492">
        <v>487</v>
      </c>
      <c r="B507" s="283">
        <v>8265</v>
      </c>
      <c r="C507" s="377" t="s">
        <v>8118</v>
      </c>
      <c r="D507" s="377"/>
      <c r="E507" s="505" t="s">
        <v>835</v>
      </c>
      <c r="F507" s="323" t="s">
        <v>8119</v>
      </c>
      <c r="G507" s="380" t="s">
        <v>8305</v>
      </c>
      <c r="H507" s="223" t="str">
        <f t="shared" si="47"/>
        <v>фото</v>
      </c>
      <c r="I507" s="333" t="s">
        <v>8120</v>
      </c>
      <c r="J507" s="334" t="s">
        <v>8121</v>
      </c>
      <c r="K507" s="335" t="s">
        <v>837</v>
      </c>
      <c r="L507" s="336">
        <v>100</v>
      </c>
      <c r="M507" s="379">
        <v>1072</v>
      </c>
      <c r="N507" s="338"/>
      <c r="O507" s="149">
        <f t="shared" si="48"/>
        <v>0</v>
      </c>
      <c r="P507" s="340">
        <f t="shared" si="49"/>
        <v>10.72</v>
      </c>
      <c r="Q507" s="493" t="s">
        <v>8118</v>
      </c>
      <c r="R507" s="224" t="s">
        <v>7296</v>
      </c>
      <c r="S507" s="372" t="s">
        <v>8117</v>
      </c>
    </row>
    <row r="508" spans="1:19" ht="25.5" x14ac:dyDescent="0.2">
      <c r="A508" s="492">
        <v>488</v>
      </c>
      <c r="B508" s="283">
        <v>8487</v>
      </c>
      <c r="C508" s="377" t="s">
        <v>2474</v>
      </c>
      <c r="D508" s="377"/>
      <c r="E508" s="284" t="s">
        <v>835</v>
      </c>
      <c r="F508" s="322" t="s">
        <v>229</v>
      </c>
      <c r="G508" s="378" t="s">
        <v>5468</v>
      </c>
      <c r="H508" s="223" t="str">
        <f t="shared" si="47"/>
        <v>фото</v>
      </c>
      <c r="I508" s="333" t="s">
        <v>230</v>
      </c>
      <c r="J508" s="334" t="s">
        <v>1446</v>
      </c>
      <c r="K508" s="335" t="s">
        <v>837</v>
      </c>
      <c r="L508" s="336">
        <v>100</v>
      </c>
      <c r="M508" s="379">
        <v>1838</v>
      </c>
      <c r="N508" s="338"/>
      <c r="O508" s="149">
        <f t="shared" si="48"/>
        <v>0</v>
      </c>
      <c r="P508" s="340">
        <f t="shared" si="49"/>
        <v>18.38</v>
      </c>
      <c r="Q508" s="493" t="s">
        <v>4410</v>
      </c>
      <c r="R508" s="224"/>
      <c r="S508" s="372" t="s">
        <v>8117</v>
      </c>
    </row>
    <row r="509" spans="1:19" ht="15.75" x14ac:dyDescent="0.2">
      <c r="A509" s="492">
        <v>489</v>
      </c>
      <c r="B509" s="283">
        <v>8489</v>
      </c>
      <c r="C509" s="377" t="s">
        <v>4411</v>
      </c>
      <c r="D509" s="377"/>
      <c r="E509" s="284" t="s">
        <v>835</v>
      </c>
      <c r="F509" s="322" t="s">
        <v>1859</v>
      </c>
      <c r="G509" s="378" t="s">
        <v>5470</v>
      </c>
      <c r="H509" s="223" t="str">
        <f t="shared" si="47"/>
        <v>фото</v>
      </c>
      <c r="I509" s="333" t="s">
        <v>1860</v>
      </c>
      <c r="J509" s="334" t="s">
        <v>1452</v>
      </c>
      <c r="K509" s="335" t="s">
        <v>837</v>
      </c>
      <c r="L509" s="336">
        <v>100</v>
      </c>
      <c r="M509" s="379">
        <v>1353</v>
      </c>
      <c r="N509" s="338"/>
      <c r="O509" s="149">
        <f t="shared" si="48"/>
        <v>0</v>
      </c>
      <c r="P509" s="340">
        <f t="shared" si="49"/>
        <v>13.53</v>
      </c>
      <c r="Q509" s="493" t="s">
        <v>4411</v>
      </c>
      <c r="R509" s="224"/>
      <c r="S509" s="372" t="s">
        <v>8117</v>
      </c>
    </row>
    <row r="510" spans="1:19" ht="25.5" x14ac:dyDescent="0.2">
      <c r="A510" s="492">
        <v>490</v>
      </c>
      <c r="B510" s="283">
        <v>8490</v>
      </c>
      <c r="C510" s="377" t="s">
        <v>2476</v>
      </c>
      <c r="D510" s="377"/>
      <c r="E510" s="284" t="s">
        <v>835</v>
      </c>
      <c r="F510" s="322" t="s">
        <v>231</v>
      </c>
      <c r="G510" s="378" t="s">
        <v>5471</v>
      </c>
      <c r="H510" s="223" t="str">
        <f t="shared" si="47"/>
        <v>фото</v>
      </c>
      <c r="I510" s="333" t="s">
        <v>232</v>
      </c>
      <c r="J510" s="334" t="s">
        <v>1446</v>
      </c>
      <c r="K510" s="335" t="s">
        <v>837</v>
      </c>
      <c r="L510" s="336">
        <v>100</v>
      </c>
      <c r="M510" s="379">
        <v>1497</v>
      </c>
      <c r="N510" s="338"/>
      <c r="O510" s="149">
        <f t="shared" si="48"/>
        <v>0</v>
      </c>
      <c r="P510" s="340">
        <f t="shared" si="49"/>
        <v>14.97</v>
      </c>
      <c r="Q510" s="493" t="s">
        <v>2476</v>
      </c>
      <c r="R510" s="224"/>
      <c r="S510" s="372" t="s">
        <v>8117</v>
      </c>
    </row>
    <row r="511" spans="1:19" ht="15.75" x14ac:dyDescent="0.2">
      <c r="A511" s="492">
        <v>491</v>
      </c>
      <c r="B511" s="283">
        <v>8491</v>
      </c>
      <c r="C511" s="377" t="s">
        <v>2477</v>
      </c>
      <c r="D511" s="377"/>
      <c r="E511" s="284" t="s">
        <v>835</v>
      </c>
      <c r="F511" s="322" t="s">
        <v>1862</v>
      </c>
      <c r="G511" s="378" t="s">
        <v>5472</v>
      </c>
      <c r="H511" s="223" t="str">
        <f t="shared" si="47"/>
        <v>фото</v>
      </c>
      <c r="I511" s="333" t="s">
        <v>1863</v>
      </c>
      <c r="J511" s="334" t="s">
        <v>1459</v>
      </c>
      <c r="K511" s="335" t="s">
        <v>837</v>
      </c>
      <c r="L511" s="336">
        <v>100</v>
      </c>
      <c r="M511" s="379">
        <v>1412</v>
      </c>
      <c r="N511" s="338"/>
      <c r="O511" s="149">
        <f t="shared" si="48"/>
        <v>0</v>
      </c>
      <c r="P511" s="340">
        <f t="shared" si="49"/>
        <v>14.12</v>
      </c>
      <c r="Q511" s="493" t="s">
        <v>2477</v>
      </c>
      <c r="R511" s="224"/>
      <c r="S511" s="372" t="s">
        <v>8117</v>
      </c>
    </row>
    <row r="512" spans="1:19" ht="15.75" x14ac:dyDescent="0.2">
      <c r="A512" s="492">
        <v>492</v>
      </c>
      <c r="B512" s="283">
        <v>8492</v>
      </c>
      <c r="C512" s="377" t="s">
        <v>2478</v>
      </c>
      <c r="D512" s="377"/>
      <c r="E512" s="284" t="s">
        <v>835</v>
      </c>
      <c r="F512" s="322" t="s">
        <v>1857</v>
      </c>
      <c r="G512" s="378" t="s">
        <v>5473</v>
      </c>
      <c r="H512" s="223" t="str">
        <f t="shared" si="47"/>
        <v>фото</v>
      </c>
      <c r="I512" s="333" t="s">
        <v>877</v>
      </c>
      <c r="J512" s="334" t="s">
        <v>1452</v>
      </c>
      <c r="K512" s="335" t="s">
        <v>837</v>
      </c>
      <c r="L512" s="336">
        <v>100</v>
      </c>
      <c r="M512" s="379">
        <v>1625</v>
      </c>
      <c r="N512" s="338"/>
      <c r="O512" s="149">
        <f t="shared" si="48"/>
        <v>0</v>
      </c>
      <c r="P512" s="340">
        <f t="shared" si="49"/>
        <v>16.25</v>
      </c>
      <c r="Q512" s="493" t="s">
        <v>2478</v>
      </c>
      <c r="R512" s="224"/>
      <c r="S512" s="372" t="s">
        <v>8117</v>
      </c>
    </row>
    <row r="513" spans="1:19" ht="25.5" x14ac:dyDescent="0.2">
      <c r="A513" s="492">
        <v>493</v>
      </c>
      <c r="B513" s="283">
        <v>8493</v>
      </c>
      <c r="C513" s="377" t="s">
        <v>2479</v>
      </c>
      <c r="D513" s="377"/>
      <c r="E513" s="284" t="s">
        <v>835</v>
      </c>
      <c r="F513" s="322" t="s">
        <v>1864</v>
      </c>
      <c r="G513" s="378" t="s">
        <v>3209</v>
      </c>
      <c r="H513" s="223" t="str">
        <f t="shared" si="47"/>
        <v>фото</v>
      </c>
      <c r="I513" s="333" t="s">
        <v>1807</v>
      </c>
      <c r="J513" s="334" t="s">
        <v>1452</v>
      </c>
      <c r="K513" s="335" t="s">
        <v>837</v>
      </c>
      <c r="L513" s="336">
        <v>100</v>
      </c>
      <c r="M513" s="379">
        <v>1702</v>
      </c>
      <c r="N513" s="338"/>
      <c r="O513" s="149">
        <f t="shared" si="48"/>
        <v>0</v>
      </c>
      <c r="P513" s="340">
        <f t="shared" si="49"/>
        <v>17.02</v>
      </c>
      <c r="Q513" s="493" t="s">
        <v>2479</v>
      </c>
      <c r="R513" s="224"/>
      <c r="S513" s="372" t="s">
        <v>8117</v>
      </c>
    </row>
    <row r="514" spans="1:19" ht="15.75" x14ac:dyDescent="0.2">
      <c r="A514" s="492">
        <v>494</v>
      </c>
      <c r="B514" s="283">
        <v>7921</v>
      </c>
      <c r="C514" s="377" t="s">
        <v>6669</v>
      </c>
      <c r="D514" s="377"/>
      <c r="E514" s="284" t="s">
        <v>835</v>
      </c>
      <c r="F514" s="322" t="s">
        <v>6255</v>
      </c>
      <c r="G514" s="378" t="s">
        <v>7040</v>
      </c>
      <c r="H514" s="223" t="str">
        <f t="shared" si="47"/>
        <v>фото</v>
      </c>
      <c r="I514" s="333" t="s">
        <v>6497</v>
      </c>
      <c r="J514" s="334" t="s">
        <v>1452</v>
      </c>
      <c r="K514" s="335" t="s">
        <v>837</v>
      </c>
      <c r="L514" s="336">
        <v>100</v>
      </c>
      <c r="M514" s="379">
        <v>1285</v>
      </c>
      <c r="N514" s="338"/>
      <c r="O514" s="149">
        <f t="shared" si="48"/>
        <v>0</v>
      </c>
      <c r="P514" s="340">
        <f t="shared" si="49"/>
        <v>12.85</v>
      </c>
      <c r="Q514" s="493" t="s">
        <v>6669</v>
      </c>
      <c r="R514" s="224" t="s">
        <v>5840</v>
      </c>
      <c r="S514" s="372" t="s">
        <v>8117</v>
      </c>
    </row>
    <row r="515" spans="1:19" ht="15" x14ac:dyDescent="0.2">
      <c r="A515" s="491">
        <v>495</v>
      </c>
      <c r="B515" s="289"/>
      <c r="C515" s="289"/>
      <c r="D515" s="289"/>
      <c r="E515" s="286" t="s">
        <v>391</v>
      </c>
      <c r="F515" s="473"/>
      <c r="G515" s="324"/>
      <c r="H515" s="473"/>
      <c r="I515" s="476"/>
      <c r="J515" s="476"/>
      <c r="K515" s="476"/>
      <c r="L515" s="476"/>
      <c r="M515" s="476"/>
      <c r="N515" s="476"/>
      <c r="O515" s="476"/>
      <c r="P515" s="476"/>
      <c r="Q515" s="330"/>
      <c r="R515" s="476"/>
      <c r="S515" s="474"/>
    </row>
    <row r="516" spans="1:19" ht="15.75" x14ac:dyDescent="0.2">
      <c r="A516" s="492">
        <v>496</v>
      </c>
      <c r="B516" s="283">
        <v>8499</v>
      </c>
      <c r="C516" s="377" t="s">
        <v>2480</v>
      </c>
      <c r="D516" s="377"/>
      <c r="E516" s="284" t="s">
        <v>835</v>
      </c>
      <c r="F516" s="322" t="s">
        <v>244</v>
      </c>
      <c r="G516" s="378" t="s">
        <v>5479</v>
      </c>
      <c r="H516" s="223" t="str">
        <f t="shared" ref="H516:H579" si="50">HYPERLINK("http://www.gardenbulbs.ru/images/summer_CL/thumbnails/"&amp;C516&amp;".jpg","фото")</f>
        <v>фото</v>
      </c>
      <c r="I516" s="333" t="s">
        <v>1786</v>
      </c>
      <c r="J516" s="334" t="s">
        <v>1443</v>
      </c>
      <c r="K516" s="335" t="s">
        <v>837</v>
      </c>
      <c r="L516" s="336">
        <v>100</v>
      </c>
      <c r="M516" s="379">
        <v>1936</v>
      </c>
      <c r="N516" s="338"/>
      <c r="O516" s="149">
        <f t="shared" ref="O516:O579" si="51">IF(ISERROR(N516*M516),0,N516*M516)</f>
        <v>0</v>
      </c>
      <c r="P516" s="340">
        <f t="shared" ref="P516:P547" si="52">ROUND(M516/L516,2)</f>
        <v>19.36</v>
      </c>
      <c r="Q516" s="493" t="s">
        <v>4412</v>
      </c>
      <c r="R516" s="224"/>
      <c r="S516" s="372" t="s">
        <v>8122</v>
      </c>
    </row>
    <row r="517" spans="1:19" ht="15.75" x14ac:dyDescent="0.2">
      <c r="A517" s="492">
        <v>497</v>
      </c>
      <c r="B517" s="283">
        <v>7922</v>
      </c>
      <c r="C517" s="377" t="s">
        <v>6670</v>
      </c>
      <c r="D517" s="377"/>
      <c r="E517" s="284" t="s">
        <v>835</v>
      </c>
      <c r="F517" s="322" t="s">
        <v>6256</v>
      </c>
      <c r="G517" s="378" t="s">
        <v>7041</v>
      </c>
      <c r="H517" s="223" t="str">
        <f t="shared" si="50"/>
        <v>фото</v>
      </c>
      <c r="I517" s="333" t="s">
        <v>1640</v>
      </c>
      <c r="J517" s="334" t="s">
        <v>1452</v>
      </c>
      <c r="K517" s="335" t="s">
        <v>837</v>
      </c>
      <c r="L517" s="336">
        <v>100</v>
      </c>
      <c r="M517" s="379">
        <v>1710</v>
      </c>
      <c r="N517" s="338"/>
      <c r="O517" s="149">
        <f t="shared" si="51"/>
        <v>0</v>
      </c>
      <c r="P517" s="340">
        <f t="shared" si="52"/>
        <v>17.100000000000001</v>
      </c>
      <c r="Q517" s="493" t="s">
        <v>6670</v>
      </c>
      <c r="R517" s="224" t="s">
        <v>5840</v>
      </c>
      <c r="S517" s="372" t="s">
        <v>8122</v>
      </c>
    </row>
    <row r="518" spans="1:19" ht="15.75" x14ac:dyDescent="0.2">
      <c r="A518" s="492">
        <v>498</v>
      </c>
      <c r="B518" s="283">
        <v>8501</v>
      </c>
      <c r="C518" s="377" t="s">
        <v>4413</v>
      </c>
      <c r="D518" s="377"/>
      <c r="E518" s="284" t="s">
        <v>835</v>
      </c>
      <c r="F518" s="322" t="s">
        <v>4414</v>
      </c>
      <c r="G518" s="378" t="s">
        <v>5480</v>
      </c>
      <c r="H518" s="223" t="str">
        <f t="shared" si="50"/>
        <v>фото</v>
      </c>
      <c r="I518" s="333" t="s">
        <v>877</v>
      </c>
      <c r="J518" s="334" t="s">
        <v>1443</v>
      </c>
      <c r="K518" s="335" t="s">
        <v>837</v>
      </c>
      <c r="L518" s="336">
        <v>100</v>
      </c>
      <c r="M518" s="379">
        <v>1370</v>
      </c>
      <c r="N518" s="338"/>
      <c r="O518" s="149">
        <f t="shared" si="51"/>
        <v>0</v>
      </c>
      <c r="P518" s="340">
        <f t="shared" si="52"/>
        <v>13.7</v>
      </c>
      <c r="Q518" s="493" t="s">
        <v>4413</v>
      </c>
      <c r="R518" s="224"/>
      <c r="S518" s="372" t="s">
        <v>8122</v>
      </c>
    </row>
    <row r="519" spans="1:19" ht="25.5" x14ac:dyDescent="0.2">
      <c r="A519" s="492">
        <v>499</v>
      </c>
      <c r="B519" s="283">
        <v>8502</v>
      </c>
      <c r="C519" s="377" t="s">
        <v>2482</v>
      </c>
      <c r="D519" s="377"/>
      <c r="E519" s="284" t="s">
        <v>835</v>
      </c>
      <c r="F519" s="322" t="s">
        <v>1516</v>
      </c>
      <c r="G519" s="378" t="s">
        <v>5481</v>
      </c>
      <c r="H519" s="223" t="str">
        <f t="shared" si="50"/>
        <v>фото</v>
      </c>
      <c r="I519" s="333" t="s">
        <v>1517</v>
      </c>
      <c r="J519" s="334" t="s">
        <v>1443</v>
      </c>
      <c r="K519" s="335" t="s">
        <v>837</v>
      </c>
      <c r="L519" s="336">
        <v>100</v>
      </c>
      <c r="M519" s="379">
        <v>1370</v>
      </c>
      <c r="N519" s="338"/>
      <c r="O519" s="149">
        <f t="shared" si="51"/>
        <v>0</v>
      </c>
      <c r="P519" s="340">
        <f t="shared" si="52"/>
        <v>13.7</v>
      </c>
      <c r="Q519" s="493" t="s">
        <v>2482</v>
      </c>
      <c r="R519" s="224"/>
      <c r="S519" s="372" t="s">
        <v>8122</v>
      </c>
    </row>
    <row r="520" spans="1:19" ht="15.75" x14ac:dyDescent="0.2">
      <c r="A520" s="492">
        <v>500</v>
      </c>
      <c r="B520" s="283">
        <v>7923</v>
      </c>
      <c r="C520" s="377" t="s">
        <v>6671</v>
      </c>
      <c r="D520" s="377"/>
      <c r="E520" s="284" t="s">
        <v>835</v>
      </c>
      <c r="F520" s="322" t="s">
        <v>6257</v>
      </c>
      <c r="G520" s="378" t="s">
        <v>7042</v>
      </c>
      <c r="H520" s="223" t="str">
        <f t="shared" si="50"/>
        <v>фото</v>
      </c>
      <c r="I520" s="333" t="s">
        <v>6498</v>
      </c>
      <c r="J520" s="334" t="s">
        <v>1452</v>
      </c>
      <c r="K520" s="335" t="s">
        <v>837</v>
      </c>
      <c r="L520" s="336">
        <v>100</v>
      </c>
      <c r="M520" s="379">
        <v>1540</v>
      </c>
      <c r="N520" s="338"/>
      <c r="O520" s="149">
        <f t="shared" si="51"/>
        <v>0</v>
      </c>
      <c r="P520" s="340">
        <f t="shared" si="52"/>
        <v>15.4</v>
      </c>
      <c r="Q520" s="493" t="s">
        <v>6671</v>
      </c>
      <c r="R520" s="224" t="s">
        <v>5840</v>
      </c>
      <c r="S520" s="372" t="s">
        <v>8122</v>
      </c>
    </row>
    <row r="521" spans="1:19" ht="38.25" x14ac:dyDescent="0.2">
      <c r="A521" s="492">
        <v>501</v>
      </c>
      <c r="B521" s="283">
        <v>8503</v>
      </c>
      <c r="C521" s="377" t="s">
        <v>3680</v>
      </c>
      <c r="D521" s="377"/>
      <c r="E521" s="284" t="s">
        <v>835</v>
      </c>
      <c r="F521" s="322" t="s">
        <v>2483</v>
      </c>
      <c r="G521" s="378" t="s">
        <v>5482</v>
      </c>
      <c r="H521" s="223" t="str">
        <f t="shared" si="50"/>
        <v>фото</v>
      </c>
      <c r="I521" s="333" t="s">
        <v>2484</v>
      </c>
      <c r="J521" s="334" t="s">
        <v>1446</v>
      </c>
      <c r="K521" s="335" t="s">
        <v>837</v>
      </c>
      <c r="L521" s="336">
        <v>100</v>
      </c>
      <c r="M521" s="379">
        <v>1455</v>
      </c>
      <c r="N521" s="338"/>
      <c r="O521" s="149">
        <f t="shared" si="51"/>
        <v>0</v>
      </c>
      <c r="P521" s="340">
        <f t="shared" si="52"/>
        <v>14.55</v>
      </c>
      <c r="Q521" s="493" t="s">
        <v>4415</v>
      </c>
      <c r="R521" s="224"/>
      <c r="S521" s="372" t="s">
        <v>8122</v>
      </c>
    </row>
    <row r="522" spans="1:19" ht="15.75" x14ac:dyDescent="0.2">
      <c r="A522" s="492">
        <v>502</v>
      </c>
      <c r="B522" s="283">
        <v>7924</v>
      </c>
      <c r="C522" s="377" t="s">
        <v>2485</v>
      </c>
      <c r="D522" s="377"/>
      <c r="E522" s="284" t="s">
        <v>835</v>
      </c>
      <c r="F522" s="322" t="s">
        <v>394</v>
      </c>
      <c r="G522" s="378" t="s">
        <v>3198</v>
      </c>
      <c r="H522" s="223" t="str">
        <f t="shared" si="50"/>
        <v>фото</v>
      </c>
      <c r="I522" s="333" t="s">
        <v>1749</v>
      </c>
      <c r="J522" s="334" t="s">
        <v>1443</v>
      </c>
      <c r="K522" s="335" t="s">
        <v>874</v>
      </c>
      <c r="L522" s="336">
        <v>100</v>
      </c>
      <c r="M522" s="379">
        <v>1753</v>
      </c>
      <c r="N522" s="338"/>
      <c r="O522" s="149">
        <f t="shared" si="51"/>
        <v>0</v>
      </c>
      <c r="P522" s="340">
        <f t="shared" si="52"/>
        <v>17.53</v>
      </c>
      <c r="Q522" s="493" t="s">
        <v>2485</v>
      </c>
      <c r="R522" s="224"/>
      <c r="S522" s="372" t="s">
        <v>8122</v>
      </c>
    </row>
    <row r="523" spans="1:19" ht="25.5" x14ac:dyDescent="0.2">
      <c r="A523" s="492">
        <v>503</v>
      </c>
      <c r="B523" s="283">
        <v>8504</v>
      </c>
      <c r="C523" s="377" t="s">
        <v>2486</v>
      </c>
      <c r="D523" s="377"/>
      <c r="E523" s="284" t="s">
        <v>835</v>
      </c>
      <c r="F523" s="322" t="s">
        <v>395</v>
      </c>
      <c r="G523" s="378" t="s">
        <v>5483</v>
      </c>
      <c r="H523" s="223" t="str">
        <f t="shared" si="50"/>
        <v>фото</v>
      </c>
      <c r="I523" s="333" t="s">
        <v>396</v>
      </c>
      <c r="J523" s="334" t="s">
        <v>1443</v>
      </c>
      <c r="K523" s="335" t="s">
        <v>837</v>
      </c>
      <c r="L523" s="336">
        <v>100</v>
      </c>
      <c r="M523" s="379">
        <v>1344</v>
      </c>
      <c r="N523" s="338"/>
      <c r="O523" s="149">
        <f t="shared" si="51"/>
        <v>0</v>
      </c>
      <c r="P523" s="340">
        <f t="shared" si="52"/>
        <v>13.44</v>
      </c>
      <c r="Q523" s="493" t="s">
        <v>2486</v>
      </c>
      <c r="R523" s="224"/>
      <c r="S523" s="372" t="s">
        <v>8122</v>
      </c>
    </row>
    <row r="524" spans="1:19" ht="38.25" x14ac:dyDescent="0.2">
      <c r="A524" s="492">
        <v>504</v>
      </c>
      <c r="B524" s="283">
        <v>8505</v>
      </c>
      <c r="C524" s="377" t="s">
        <v>3682</v>
      </c>
      <c r="D524" s="377"/>
      <c r="E524" s="284" t="s">
        <v>835</v>
      </c>
      <c r="F524" s="322" t="s">
        <v>2487</v>
      </c>
      <c r="G524" s="378" t="s">
        <v>5484</v>
      </c>
      <c r="H524" s="223" t="str">
        <f t="shared" si="50"/>
        <v>фото</v>
      </c>
      <c r="I524" s="333" t="s">
        <v>2488</v>
      </c>
      <c r="J524" s="334" t="s">
        <v>1443</v>
      </c>
      <c r="K524" s="335" t="s">
        <v>837</v>
      </c>
      <c r="L524" s="336">
        <v>100</v>
      </c>
      <c r="M524" s="379">
        <v>2179</v>
      </c>
      <c r="N524" s="338"/>
      <c r="O524" s="149">
        <f t="shared" si="51"/>
        <v>0</v>
      </c>
      <c r="P524" s="340">
        <f t="shared" si="52"/>
        <v>21.79</v>
      </c>
      <c r="Q524" s="493" t="s">
        <v>3682</v>
      </c>
      <c r="R524" s="224"/>
      <c r="S524" s="372" t="s">
        <v>8122</v>
      </c>
    </row>
    <row r="525" spans="1:19" ht="25.5" x14ac:dyDescent="0.2">
      <c r="A525" s="492">
        <v>505</v>
      </c>
      <c r="B525" s="283">
        <v>8506</v>
      </c>
      <c r="C525" s="377" t="s">
        <v>4416</v>
      </c>
      <c r="D525" s="377"/>
      <c r="E525" s="284" t="s">
        <v>835</v>
      </c>
      <c r="F525" s="322" t="s">
        <v>4417</v>
      </c>
      <c r="G525" s="378" t="s">
        <v>5485</v>
      </c>
      <c r="H525" s="223" t="str">
        <f t="shared" si="50"/>
        <v>фото</v>
      </c>
      <c r="I525" s="333" t="s">
        <v>4418</v>
      </c>
      <c r="J525" s="334" t="s">
        <v>1443</v>
      </c>
      <c r="K525" s="335" t="s">
        <v>837</v>
      </c>
      <c r="L525" s="336">
        <v>100</v>
      </c>
      <c r="M525" s="379">
        <v>1497</v>
      </c>
      <c r="N525" s="338"/>
      <c r="O525" s="149">
        <f t="shared" si="51"/>
        <v>0</v>
      </c>
      <c r="P525" s="340">
        <f t="shared" si="52"/>
        <v>14.97</v>
      </c>
      <c r="Q525" s="493" t="s">
        <v>4416</v>
      </c>
      <c r="R525" s="224"/>
      <c r="S525" s="372" t="s">
        <v>8122</v>
      </c>
    </row>
    <row r="526" spans="1:19" ht="15.75" x14ac:dyDescent="0.2">
      <c r="A526" s="492">
        <v>506</v>
      </c>
      <c r="B526" s="283">
        <v>8507</v>
      </c>
      <c r="C526" s="377" t="s">
        <v>2489</v>
      </c>
      <c r="D526" s="377"/>
      <c r="E526" s="284" t="s">
        <v>835</v>
      </c>
      <c r="F526" s="322" t="s">
        <v>397</v>
      </c>
      <c r="G526" s="378" t="s">
        <v>5486</v>
      </c>
      <c r="H526" s="223" t="str">
        <f t="shared" si="50"/>
        <v>фото</v>
      </c>
      <c r="I526" s="333" t="s">
        <v>398</v>
      </c>
      <c r="J526" s="334" t="s">
        <v>1446</v>
      </c>
      <c r="K526" s="335" t="s">
        <v>837</v>
      </c>
      <c r="L526" s="336">
        <v>100</v>
      </c>
      <c r="M526" s="379">
        <v>1583</v>
      </c>
      <c r="N526" s="338"/>
      <c r="O526" s="149">
        <f t="shared" si="51"/>
        <v>0</v>
      </c>
      <c r="P526" s="340">
        <f t="shared" si="52"/>
        <v>15.83</v>
      </c>
      <c r="Q526" s="493" t="s">
        <v>2489</v>
      </c>
      <c r="R526" s="224"/>
      <c r="S526" s="372" t="s">
        <v>8122</v>
      </c>
    </row>
    <row r="527" spans="1:19" ht="15.75" x14ac:dyDescent="0.2">
      <c r="A527" s="492">
        <v>507</v>
      </c>
      <c r="B527" s="283">
        <v>8508</v>
      </c>
      <c r="C527" s="377" t="s">
        <v>2490</v>
      </c>
      <c r="D527" s="377"/>
      <c r="E527" s="284" t="s">
        <v>835</v>
      </c>
      <c r="F527" s="322" t="s">
        <v>399</v>
      </c>
      <c r="G527" s="378" t="s">
        <v>5487</v>
      </c>
      <c r="H527" s="223" t="str">
        <f t="shared" si="50"/>
        <v>фото</v>
      </c>
      <c r="I527" s="333" t="s">
        <v>400</v>
      </c>
      <c r="J527" s="334" t="s">
        <v>1446</v>
      </c>
      <c r="K527" s="335" t="s">
        <v>837</v>
      </c>
      <c r="L527" s="336">
        <v>100</v>
      </c>
      <c r="M527" s="379">
        <v>1442</v>
      </c>
      <c r="N527" s="338"/>
      <c r="O527" s="149">
        <f t="shared" si="51"/>
        <v>0</v>
      </c>
      <c r="P527" s="340">
        <f t="shared" si="52"/>
        <v>14.42</v>
      </c>
      <c r="Q527" s="493" t="s">
        <v>2490</v>
      </c>
      <c r="R527" s="224"/>
      <c r="S527" s="372" t="s">
        <v>8122</v>
      </c>
    </row>
    <row r="528" spans="1:19" ht="25.5" x14ac:dyDescent="0.2">
      <c r="A528" s="492">
        <v>508</v>
      </c>
      <c r="B528" s="283">
        <v>8509</v>
      </c>
      <c r="C528" s="377" t="s">
        <v>3683</v>
      </c>
      <c r="D528" s="377"/>
      <c r="E528" s="284" t="s">
        <v>835</v>
      </c>
      <c r="F528" s="322" t="s">
        <v>3460</v>
      </c>
      <c r="G528" s="378" t="s">
        <v>5488</v>
      </c>
      <c r="H528" s="223" t="str">
        <f t="shared" si="50"/>
        <v>фото</v>
      </c>
      <c r="I528" s="333" t="s">
        <v>3534</v>
      </c>
      <c r="J528" s="334" t="s">
        <v>1446</v>
      </c>
      <c r="K528" s="335" t="s">
        <v>837</v>
      </c>
      <c r="L528" s="336">
        <v>100</v>
      </c>
      <c r="M528" s="379">
        <v>1625</v>
      </c>
      <c r="N528" s="338"/>
      <c r="O528" s="149">
        <f t="shared" si="51"/>
        <v>0</v>
      </c>
      <c r="P528" s="340">
        <f t="shared" si="52"/>
        <v>16.25</v>
      </c>
      <c r="Q528" s="493" t="s">
        <v>3683</v>
      </c>
      <c r="R528" s="224"/>
      <c r="S528" s="372" t="s">
        <v>8122</v>
      </c>
    </row>
    <row r="529" spans="1:19" ht="25.5" x14ac:dyDescent="0.2">
      <c r="A529" s="492">
        <v>509</v>
      </c>
      <c r="B529" s="283">
        <v>7925</v>
      </c>
      <c r="C529" s="377" t="s">
        <v>6672</v>
      </c>
      <c r="D529" s="377"/>
      <c r="E529" s="284" t="s">
        <v>835</v>
      </c>
      <c r="F529" s="322" t="s">
        <v>6258</v>
      </c>
      <c r="G529" s="378" t="s">
        <v>7043</v>
      </c>
      <c r="H529" s="223" t="str">
        <f t="shared" si="50"/>
        <v>фото</v>
      </c>
      <c r="I529" s="333" t="s">
        <v>6499</v>
      </c>
      <c r="J529" s="334" t="s">
        <v>1452</v>
      </c>
      <c r="K529" s="335" t="s">
        <v>837</v>
      </c>
      <c r="L529" s="336">
        <v>100</v>
      </c>
      <c r="M529" s="379">
        <v>1838</v>
      </c>
      <c r="N529" s="338"/>
      <c r="O529" s="149">
        <f t="shared" si="51"/>
        <v>0</v>
      </c>
      <c r="P529" s="340">
        <f t="shared" si="52"/>
        <v>18.38</v>
      </c>
      <c r="Q529" s="493" t="s">
        <v>6672</v>
      </c>
      <c r="R529" s="224" t="s">
        <v>5840</v>
      </c>
      <c r="S529" s="372" t="s">
        <v>8122</v>
      </c>
    </row>
    <row r="530" spans="1:19" ht="76.5" x14ac:dyDescent="0.2">
      <c r="A530" s="492">
        <v>510</v>
      </c>
      <c r="B530" s="283">
        <v>8510</v>
      </c>
      <c r="C530" s="377" t="s">
        <v>2491</v>
      </c>
      <c r="D530" s="377"/>
      <c r="E530" s="284" t="s">
        <v>835</v>
      </c>
      <c r="F530" s="322" t="s">
        <v>233</v>
      </c>
      <c r="G530" s="378" t="s">
        <v>5489</v>
      </c>
      <c r="H530" s="223" t="str">
        <f t="shared" si="50"/>
        <v>фото</v>
      </c>
      <c r="I530" s="333" t="s">
        <v>4419</v>
      </c>
      <c r="J530" s="334" t="s">
        <v>1446</v>
      </c>
      <c r="K530" s="335" t="s">
        <v>837</v>
      </c>
      <c r="L530" s="336">
        <v>100</v>
      </c>
      <c r="M530" s="379">
        <v>1668</v>
      </c>
      <c r="N530" s="338"/>
      <c r="O530" s="149">
        <f t="shared" si="51"/>
        <v>0</v>
      </c>
      <c r="P530" s="340">
        <f t="shared" si="52"/>
        <v>16.68</v>
      </c>
      <c r="Q530" s="493" t="s">
        <v>2491</v>
      </c>
      <c r="R530" s="224"/>
      <c r="S530" s="372" t="s">
        <v>8122</v>
      </c>
    </row>
    <row r="531" spans="1:19" ht="25.5" x14ac:dyDescent="0.2">
      <c r="A531" s="492">
        <v>511</v>
      </c>
      <c r="B531" s="283">
        <v>7926</v>
      </c>
      <c r="C531" s="377" t="s">
        <v>6673</v>
      </c>
      <c r="D531" s="377"/>
      <c r="E531" s="284" t="s">
        <v>835</v>
      </c>
      <c r="F531" s="322" t="s">
        <v>6259</v>
      </c>
      <c r="G531" s="378" t="s">
        <v>7044</v>
      </c>
      <c r="H531" s="223" t="str">
        <f t="shared" si="50"/>
        <v>фото</v>
      </c>
      <c r="I531" s="333" t="s">
        <v>6500</v>
      </c>
      <c r="J531" s="334" t="s">
        <v>1452</v>
      </c>
      <c r="K531" s="335" t="s">
        <v>837</v>
      </c>
      <c r="L531" s="336">
        <v>100</v>
      </c>
      <c r="M531" s="379">
        <v>1583</v>
      </c>
      <c r="N531" s="338"/>
      <c r="O531" s="149">
        <f t="shared" si="51"/>
        <v>0</v>
      </c>
      <c r="P531" s="340">
        <f t="shared" si="52"/>
        <v>15.83</v>
      </c>
      <c r="Q531" s="493" t="s">
        <v>6673</v>
      </c>
      <c r="R531" s="224" t="s">
        <v>5840</v>
      </c>
      <c r="S531" s="372" t="s">
        <v>8122</v>
      </c>
    </row>
    <row r="532" spans="1:19" ht="25.5" x14ac:dyDescent="0.2">
      <c r="A532" s="492">
        <v>512</v>
      </c>
      <c r="B532" s="283">
        <v>8511</v>
      </c>
      <c r="C532" s="377" t="s">
        <v>2492</v>
      </c>
      <c r="D532" s="377"/>
      <c r="E532" s="284" t="s">
        <v>835</v>
      </c>
      <c r="F532" s="322" t="s">
        <v>401</v>
      </c>
      <c r="G532" s="378" t="s">
        <v>5490</v>
      </c>
      <c r="H532" s="223" t="str">
        <f t="shared" si="50"/>
        <v>фото</v>
      </c>
      <c r="I532" s="333" t="s">
        <v>402</v>
      </c>
      <c r="J532" s="334" t="s">
        <v>1443</v>
      </c>
      <c r="K532" s="335" t="s">
        <v>837</v>
      </c>
      <c r="L532" s="336">
        <v>100</v>
      </c>
      <c r="M532" s="379">
        <v>1813</v>
      </c>
      <c r="N532" s="338"/>
      <c r="O532" s="149">
        <f t="shared" si="51"/>
        <v>0</v>
      </c>
      <c r="P532" s="340">
        <f t="shared" si="52"/>
        <v>18.13</v>
      </c>
      <c r="Q532" s="493" t="s">
        <v>2492</v>
      </c>
      <c r="R532" s="224"/>
      <c r="S532" s="372" t="s">
        <v>8122</v>
      </c>
    </row>
    <row r="533" spans="1:19" ht="25.5" x14ac:dyDescent="0.2">
      <c r="A533" s="492">
        <v>513</v>
      </c>
      <c r="B533" s="283">
        <v>8296</v>
      </c>
      <c r="C533" s="377" t="s">
        <v>8123</v>
      </c>
      <c r="D533" s="377"/>
      <c r="E533" s="505" t="s">
        <v>835</v>
      </c>
      <c r="F533" s="323" t="s">
        <v>8124</v>
      </c>
      <c r="G533" s="380" t="s">
        <v>8306</v>
      </c>
      <c r="H533" s="223" t="str">
        <f t="shared" si="50"/>
        <v>фото</v>
      </c>
      <c r="I533" s="333" t="s">
        <v>8125</v>
      </c>
      <c r="J533" s="334" t="s">
        <v>1446</v>
      </c>
      <c r="K533" s="335" t="s">
        <v>874</v>
      </c>
      <c r="L533" s="336">
        <v>100</v>
      </c>
      <c r="M533" s="379">
        <v>1727</v>
      </c>
      <c r="N533" s="338"/>
      <c r="O533" s="149">
        <f t="shared" si="51"/>
        <v>0</v>
      </c>
      <c r="P533" s="340">
        <f t="shared" si="52"/>
        <v>17.27</v>
      </c>
      <c r="Q533" s="493" t="s">
        <v>8123</v>
      </c>
      <c r="R533" s="224" t="s">
        <v>7296</v>
      </c>
      <c r="S533" s="372" t="s">
        <v>8122</v>
      </c>
    </row>
    <row r="534" spans="1:19" ht="25.5" x14ac:dyDescent="0.2">
      <c r="A534" s="492">
        <v>514</v>
      </c>
      <c r="B534" s="283">
        <v>8512</v>
      </c>
      <c r="C534" s="377" t="s">
        <v>4420</v>
      </c>
      <c r="D534" s="377"/>
      <c r="E534" s="284" t="s">
        <v>835</v>
      </c>
      <c r="F534" s="322" t="s">
        <v>4421</v>
      </c>
      <c r="G534" s="378" t="s">
        <v>5491</v>
      </c>
      <c r="H534" s="223" t="str">
        <f t="shared" si="50"/>
        <v>фото</v>
      </c>
      <c r="I534" s="333" t="s">
        <v>4422</v>
      </c>
      <c r="J534" s="334" t="s">
        <v>1443</v>
      </c>
      <c r="K534" s="335" t="s">
        <v>837</v>
      </c>
      <c r="L534" s="336">
        <v>100</v>
      </c>
      <c r="M534" s="379">
        <v>1795</v>
      </c>
      <c r="N534" s="338"/>
      <c r="O534" s="149">
        <f t="shared" si="51"/>
        <v>0</v>
      </c>
      <c r="P534" s="340">
        <f t="shared" si="52"/>
        <v>17.95</v>
      </c>
      <c r="Q534" s="493" t="s">
        <v>4420</v>
      </c>
      <c r="R534" s="224"/>
      <c r="S534" s="372" t="s">
        <v>8122</v>
      </c>
    </row>
    <row r="535" spans="1:19" ht="15.75" x14ac:dyDescent="0.2">
      <c r="A535" s="492">
        <v>515</v>
      </c>
      <c r="B535" s="283">
        <v>8513</v>
      </c>
      <c r="C535" s="377" t="s">
        <v>3684</v>
      </c>
      <c r="D535" s="377"/>
      <c r="E535" s="284" t="s">
        <v>835</v>
      </c>
      <c r="F535" s="322" t="s">
        <v>403</v>
      </c>
      <c r="G535" s="378" t="s">
        <v>5492</v>
      </c>
      <c r="H535" s="223" t="str">
        <f t="shared" si="50"/>
        <v>фото</v>
      </c>
      <c r="I535" s="333" t="s">
        <v>404</v>
      </c>
      <c r="J535" s="334" t="s">
        <v>1446</v>
      </c>
      <c r="K535" s="335" t="s">
        <v>837</v>
      </c>
      <c r="L535" s="336">
        <v>100</v>
      </c>
      <c r="M535" s="379">
        <v>1625</v>
      </c>
      <c r="N535" s="338"/>
      <c r="O535" s="149">
        <f t="shared" si="51"/>
        <v>0</v>
      </c>
      <c r="P535" s="340">
        <f t="shared" si="52"/>
        <v>16.25</v>
      </c>
      <c r="Q535" s="493" t="s">
        <v>3684</v>
      </c>
      <c r="R535" s="224"/>
      <c r="S535" s="372" t="s">
        <v>8122</v>
      </c>
    </row>
    <row r="536" spans="1:19" ht="25.5" x14ac:dyDescent="0.2">
      <c r="A536" s="492">
        <v>516</v>
      </c>
      <c r="B536" s="283">
        <v>8299</v>
      </c>
      <c r="C536" s="377" t="s">
        <v>8126</v>
      </c>
      <c r="D536" s="377"/>
      <c r="E536" s="505" t="s">
        <v>835</v>
      </c>
      <c r="F536" s="323" t="s">
        <v>8127</v>
      </c>
      <c r="G536" s="380" t="s">
        <v>8307</v>
      </c>
      <c r="H536" s="223" t="str">
        <f t="shared" si="50"/>
        <v>фото</v>
      </c>
      <c r="I536" s="333" t="s">
        <v>8128</v>
      </c>
      <c r="J536" s="334" t="s">
        <v>1452</v>
      </c>
      <c r="K536" s="335" t="s">
        <v>837</v>
      </c>
      <c r="L536" s="336">
        <v>100</v>
      </c>
      <c r="M536" s="379">
        <v>1497</v>
      </c>
      <c r="N536" s="338"/>
      <c r="O536" s="149">
        <f t="shared" si="51"/>
        <v>0</v>
      </c>
      <c r="P536" s="340">
        <f t="shared" si="52"/>
        <v>14.97</v>
      </c>
      <c r="Q536" s="493" t="s">
        <v>8126</v>
      </c>
      <c r="R536" s="224" t="s">
        <v>7296</v>
      </c>
      <c r="S536" s="372" t="s">
        <v>8122</v>
      </c>
    </row>
    <row r="537" spans="1:19" ht="15.75" x14ac:dyDescent="0.2">
      <c r="A537" s="492">
        <v>517</v>
      </c>
      <c r="B537" s="283">
        <v>8514</v>
      </c>
      <c r="C537" s="377" t="s">
        <v>2493</v>
      </c>
      <c r="D537" s="377"/>
      <c r="E537" s="284" t="s">
        <v>835</v>
      </c>
      <c r="F537" s="322" t="s">
        <v>405</v>
      </c>
      <c r="G537" s="378" t="s">
        <v>5493</v>
      </c>
      <c r="H537" s="223" t="str">
        <f t="shared" si="50"/>
        <v>фото</v>
      </c>
      <c r="I537" s="333" t="s">
        <v>1861</v>
      </c>
      <c r="J537" s="334" t="s">
        <v>1443</v>
      </c>
      <c r="K537" s="335" t="s">
        <v>837</v>
      </c>
      <c r="L537" s="336">
        <v>100</v>
      </c>
      <c r="M537" s="379">
        <v>1242</v>
      </c>
      <c r="N537" s="338"/>
      <c r="O537" s="149">
        <f t="shared" si="51"/>
        <v>0</v>
      </c>
      <c r="P537" s="340">
        <f t="shared" si="52"/>
        <v>12.42</v>
      </c>
      <c r="Q537" s="493" t="s">
        <v>2493</v>
      </c>
      <c r="R537" s="224"/>
      <c r="S537" s="372" t="s">
        <v>8122</v>
      </c>
    </row>
    <row r="538" spans="1:19" ht="38.25" x14ac:dyDescent="0.2">
      <c r="A538" s="492">
        <v>518</v>
      </c>
      <c r="B538" s="283">
        <v>8515</v>
      </c>
      <c r="C538" s="377" t="s">
        <v>2494</v>
      </c>
      <c r="D538" s="377"/>
      <c r="E538" s="284" t="s">
        <v>835</v>
      </c>
      <c r="F538" s="322" t="s">
        <v>406</v>
      </c>
      <c r="G538" s="378" t="s">
        <v>5494</v>
      </c>
      <c r="H538" s="223" t="str">
        <f t="shared" si="50"/>
        <v>фото</v>
      </c>
      <c r="I538" s="333" t="s">
        <v>407</v>
      </c>
      <c r="J538" s="334" t="s">
        <v>1443</v>
      </c>
      <c r="K538" s="335" t="s">
        <v>837</v>
      </c>
      <c r="L538" s="336">
        <v>100</v>
      </c>
      <c r="M538" s="379">
        <v>1497</v>
      </c>
      <c r="N538" s="338"/>
      <c r="O538" s="149">
        <f t="shared" si="51"/>
        <v>0</v>
      </c>
      <c r="P538" s="340">
        <f t="shared" si="52"/>
        <v>14.97</v>
      </c>
      <c r="Q538" s="493" t="s">
        <v>2494</v>
      </c>
      <c r="R538" s="224"/>
      <c r="S538" s="372" t="s">
        <v>8122</v>
      </c>
    </row>
    <row r="539" spans="1:19" ht="25.5" x14ac:dyDescent="0.2">
      <c r="A539" s="492">
        <v>519</v>
      </c>
      <c r="B539" s="283">
        <v>8516</v>
      </c>
      <c r="C539" s="377" t="s">
        <v>2495</v>
      </c>
      <c r="D539" s="377"/>
      <c r="E539" s="284" t="s">
        <v>835</v>
      </c>
      <c r="F539" s="322" t="s">
        <v>408</v>
      </c>
      <c r="G539" s="378" t="s">
        <v>5495</v>
      </c>
      <c r="H539" s="223" t="str">
        <f t="shared" si="50"/>
        <v>фото</v>
      </c>
      <c r="I539" s="333" t="s">
        <v>3535</v>
      </c>
      <c r="J539" s="334" t="s">
        <v>1443</v>
      </c>
      <c r="K539" s="335" t="s">
        <v>837</v>
      </c>
      <c r="L539" s="336">
        <v>100</v>
      </c>
      <c r="M539" s="379">
        <v>2179</v>
      </c>
      <c r="N539" s="338"/>
      <c r="O539" s="149">
        <f t="shared" si="51"/>
        <v>0</v>
      </c>
      <c r="P539" s="340">
        <f t="shared" si="52"/>
        <v>21.79</v>
      </c>
      <c r="Q539" s="493" t="s">
        <v>2495</v>
      </c>
      <c r="R539" s="224"/>
      <c r="S539" s="372" t="s">
        <v>8122</v>
      </c>
    </row>
    <row r="540" spans="1:19" ht="25.5" x14ac:dyDescent="0.2">
      <c r="A540" s="492">
        <v>520</v>
      </c>
      <c r="B540" s="283">
        <v>8517</v>
      </c>
      <c r="C540" s="377" t="s">
        <v>4423</v>
      </c>
      <c r="D540" s="377"/>
      <c r="E540" s="284" t="s">
        <v>835</v>
      </c>
      <c r="F540" s="322" t="s">
        <v>4424</v>
      </c>
      <c r="G540" s="378" t="s">
        <v>5496</v>
      </c>
      <c r="H540" s="223" t="str">
        <f t="shared" si="50"/>
        <v>фото</v>
      </c>
      <c r="I540" s="333" t="s">
        <v>4425</v>
      </c>
      <c r="J540" s="334" t="s">
        <v>1443</v>
      </c>
      <c r="K540" s="335" t="s">
        <v>837</v>
      </c>
      <c r="L540" s="336">
        <v>100</v>
      </c>
      <c r="M540" s="379">
        <v>1400</v>
      </c>
      <c r="N540" s="338"/>
      <c r="O540" s="149">
        <f t="shared" si="51"/>
        <v>0</v>
      </c>
      <c r="P540" s="340">
        <f t="shared" si="52"/>
        <v>14</v>
      </c>
      <c r="Q540" s="493" t="s">
        <v>4426</v>
      </c>
      <c r="R540" s="224"/>
      <c r="S540" s="372" t="s">
        <v>8122</v>
      </c>
    </row>
    <row r="541" spans="1:19" ht="15.75" x14ac:dyDescent="0.2">
      <c r="A541" s="492">
        <v>521</v>
      </c>
      <c r="B541" s="283">
        <v>7927</v>
      </c>
      <c r="C541" s="377" t="s">
        <v>6674</v>
      </c>
      <c r="D541" s="377"/>
      <c r="E541" s="284" t="s">
        <v>835</v>
      </c>
      <c r="F541" s="322" t="s">
        <v>6260</v>
      </c>
      <c r="G541" s="378" t="s">
        <v>7045</v>
      </c>
      <c r="H541" s="223" t="str">
        <f t="shared" si="50"/>
        <v>фото</v>
      </c>
      <c r="I541" s="333" t="s">
        <v>3532</v>
      </c>
      <c r="J541" s="334" t="s">
        <v>1452</v>
      </c>
      <c r="K541" s="335" t="s">
        <v>837</v>
      </c>
      <c r="L541" s="336">
        <v>100</v>
      </c>
      <c r="M541" s="379">
        <v>1710</v>
      </c>
      <c r="N541" s="338"/>
      <c r="O541" s="149">
        <f t="shared" si="51"/>
        <v>0</v>
      </c>
      <c r="P541" s="340">
        <f t="shared" si="52"/>
        <v>17.100000000000001</v>
      </c>
      <c r="Q541" s="493" t="s">
        <v>6674</v>
      </c>
      <c r="R541" s="224" t="s">
        <v>5840</v>
      </c>
      <c r="S541" s="372" t="s">
        <v>8122</v>
      </c>
    </row>
    <row r="542" spans="1:19" ht="25.5" x14ac:dyDescent="0.2">
      <c r="A542" s="492">
        <v>522</v>
      </c>
      <c r="B542" s="283">
        <v>8518</v>
      </c>
      <c r="C542" s="377" t="s">
        <v>4427</v>
      </c>
      <c r="D542" s="377"/>
      <c r="E542" s="284" t="s">
        <v>835</v>
      </c>
      <c r="F542" s="322" t="s">
        <v>4428</v>
      </c>
      <c r="G542" s="378" t="s">
        <v>5497</v>
      </c>
      <c r="H542" s="223" t="str">
        <f t="shared" si="50"/>
        <v>фото</v>
      </c>
      <c r="I542" s="333" t="s">
        <v>4429</v>
      </c>
      <c r="J542" s="334" t="s">
        <v>1443</v>
      </c>
      <c r="K542" s="335" t="s">
        <v>837</v>
      </c>
      <c r="L542" s="336">
        <v>100</v>
      </c>
      <c r="M542" s="379">
        <v>1583</v>
      </c>
      <c r="N542" s="338"/>
      <c r="O542" s="149">
        <f t="shared" si="51"/>
        <v>0</v>
      </c>
      <c r="P542" s="340">
        <f t="shared" si="52"/>
        <v>15.83</v>
      </c>
      <c r="Q542" s="493" t="s">
        <v>4430</v>
      </c>
      <c r="R542" s="224"/>
      <c r="S542" s="372" t="s">
        <v>8122</v>
      </c>
    </row>
    <row r="543" spans="1:19" ht="15.75" x14ac:dyDescent="0.2">
      <c r="A543" s="492">
        <v>523</v>
      </c>
      <c r="B543" s="283">
        <v>8519</v>
      </c>
      <c r="C543" s="377" t="s">
        <v>4431</v>
      </c>
      <c r="D543" s="377"/>
      <c r="E543" s="284" t="s">
        <v>835</v>
      </c>
      <c r="F543" s="322" t="s">
        <v>4433</v>
      </c>
      <c r="G543" s="378" t="s">
        <v>5498</v>
      </c>
      <c r="H543" s="223" t="str">
        <f t="shared" si="50"/>
        <v>фото</v>
      </c>
      <c r="I543" s="333" t="s">
        <v>4434</v>
      </c>
      <c r="J543" s="334" t="s">
        <v>1443</v>
      </c>
      <c r="K543" s="335" t="s">
        <v>837</v>
      </c>
      <c r="L543" s="336">
        <v>100</v>
      </c>
      <c r="M543" s="379">
        <v>1540</v>
      </c>
      <c r="N543" s="338"/>
      <c r="O543" s="149">
        <f t="shared" si="51"/>
        <v>0</v>
      </c>
      <c r="P543" s="340">
        <f t="shared" si="52"/>
        <v>15.4</v>
      </c>
      <c r="Q543" s="493" t="s">
        <v>4431</v>
      </c>
      <c r="R543" s="224"/>
      <c r="S543" s="372" t="s">
        <v>8122</v>
      </c>
    </row>
    <row r="544" spans="1:19" ht="38.25" x14ac:dyDescent="0.2">
      <c r="A544" s="492">
        <v>524</v>
      </c>
      <c r="B544" s="283">
        <v>8520</v>
      </c>
      <c r="C544" s="377" t="s">
        <v>2496</v>
      </c>
      <c r="D544" s="377"/>
      <c r="E544" s="284" t="s">
        <v>835</v>
      </c>
      <c r="F544" s="322" t="s">
        <v>420</v>
      </c>
      <c r="G544" s="378" t="s">
        <v>3951</v>
      </c>
      <c r="H544" s="223" t="str">
        <f t="shared" si="50"/>
        <v>фото</v>
      </c>
      <c r="I544" s="333" t="s">
        <v>421</v>
      </c>
      <c r="J544" s="334" t="s">
        <v>1443</v>
      </c>
      <c r="K544" s="335" t="s">
        <v>837</v>
      </c>
      <c r="L544" s="336">
        <v>100</v>
      </c>
      <c r="M544" s="379">
        <v>1272</v>
      </c>
      <c r="N544" s="338"/>
      <c r="O544" s="149">
        <f t="shared" si="51"/>
        <v>0</v>
      </c>
      <c r="P544" s="340">
        <f t="shared" si="52"/>
        <v>12.72</v>
      </c>
      <c r="Q544" s="493" t="s">
        <v>2496</v>
      </c>
      <c r="R544" s="224"/>
      <c r="S544" s="372" t="s">
        <v>8122</v>
      </c>
    </row>
    <row r="545" spans="1:19" ht="15.75" x14ac:dyDescent="0.2">
      <c r="A545" s="492">
        <v>525</v>
      </c>
      <c r="B545" s="283">
        <v>7928</v>
      </c>
      <c r="C545" s="377" t="s">
        <v>6675</v>
      </c>
      <c r="D545" s="377"/>
      <c r="E545" s="284" t="s">
        <v>835</v>
      </c>
      <c r="F545" s="322" t="s">
        <v>6261</v>
      </c>
      <c r="G545" s="378" t="s">
        <v>7046</v>
      </c>
      <c r="H545" s="223" t="str">
        <f t="shared" si="50"/>
        <v>фото</v>
      </c>
      <c r="I545" s="333" t="s">
        <v>6501</v>
      </c>
      <c r="J545" s="334" t="s">
        <v>1452</v>
      </c>
      <c r="K545" s="335" t="s">
        <v>837</v>
      </c>
      <c r="L545" s="336">
        <v>100</v>
      </c>
      <c r="M545" s="379">
        <v>1455</v>
      </c>
      <c r="N545" s="338"/>
      <c r="O545" s="149">
        <f t="shared" si="51"/>
        <v>0</v>
      </c>
      <c r="P545" s="340">
        <f t="shared" si="52"/>
        <v>14.55</v>
      </c>
      <c r="Q545" s="493" t="s">
        <v>6675</v>
      </c>
      <c r="R545" s="224" t="s">
        <v>5840</v>
      </c>
      <c r="S545" s="372" t="s">
        <v>8122</v>
      </c>
    </row>
    <row r="546" spans="1:19" ht="38.25" x14ac:dyDescent="0.2">
      <c r="A546" s="492">
        <v>526</v>
      </c>
      <c r="B546" s="283">
        <v>8521</v>
      </c>
      <c r="C546" s="377" t="s">
        <v>4435</v>
      </c>
      <c r="D546" s="377"/>
      <c r="E546" s="284" t="s">
        <v>835</v>
      </c>
      <c r="F546" s="322" t="s">
        <v>2497</v>
      </c>
      <c r="G546" s="378" t="s">
        <v>5499</v>
      </c>
      <c r="H546" s="223" t="str">
        <f t="shared" si="50"/>
        <v>фото</v>
      </c>
      <c r="I546" s="333" t="s">
        <v>2498</v>
      </c>
      <c r="J546" s="334" t="s">
        <v>1446</v>
      </c>
      <c r="K546" s="335" t="s">
        <v>837</v>
      </c>
      <c r="L546" s="336">
        <v>100</v>
      </c>
      <c r="M546" s="379">
        <v>1693</v>
      </c>
      <c r="N546" s="338"/>
      <c r="O546" s="149">
        <f t="shared" si="51"/>
        <v>0</v>
      </c>
      <c r="P546" s="340">
        <f t="shared" si="52"/>
        <v>16.93</v>
      </c>
      <c r="Q546" s="493" t="s">
        <v>4435</v>
      </c>
      <c r="R546" s="224"/>
      <c r="S546" s="372" t="s">
        <v>8122</v>
      </c>
    </row>
    <row r="547" spans="1:19" ht="25.5" x14ac:dyDescent="0.2">
      <c r="A547" s="492">
        <v>527</v>
      </c>
      <c r="B547" s="283">
        <v>8302</v>
      </c>
      <c r="C547" s="377" t="s">
        <v>8129</v>
      </c>
      <c r="D547" s="377"/>
      <c r="E547" s="505" t="s">
        <v>835</v>
      </c>
      <c r="F547" s="323" t="s">
        <v>8130</v>
      </c>
      <c r="G547" s="380" t="s">
        <v>8308</v>
      </c>
      <c r="H547" s="223" t="str">
        <f t="shared" si="50"/>
        <v>фото</v>
      </c>
      <c r="I547" s="333" t="s">
        <v>8131</v>
      </c>
      <c r="J547" s="334" t="s">
        <v>1443</v>
      </c>
      <c r="K547" s="335" t="s">
        <v>837</v>
      </c>
      <c r="L547" s="336">
        <v>100</v>
      </c>
      <c r="M547" s="379">
        <v>1625</v>
      </c>
      <c r="N547" s="338"/>
      <c r="O547" s="149">
        <f t="shared" si="51"/>
        <v>0</v>
      </c>
      <c r="P547" s="340">
        <f t="shared" si="52"/>
        <v>16.25</v>
      </c>
      <c r="Q547" s="493" t="s">
        <v>8129</v>
      </c>
      <c r="R547" s="224" t="s">
        <v>7296</v>
      </c>
      <c r="S547" s="372" t="s">
        <v>8122</v>
      </c>
    </row>
    <row r="548" spans="1:19" ht="63.75" x14ac:dyDescent="0.2">
      <c r="A548" s="492">
        <v>528</v>
      </c>
      <c r="B548" s="283">
        <v>8523</v>
      </c>
      <c r="C548" s="377" t="s">
        <v>3685</v>
      </c>
      <c r="D548" s="377"/>
      <c r="E548" s="284" t="s">
        <v>835</v>
      </c>
      <c r="F548" s="322" t="s">
        <v>2499</v>
      </c>
      <c r="G548" s="378" t="s">
        <v>5501</v>
      </c>
      <c r="H548" s="223" t="str">
        <f t="shared" si="50"/>
        <v>фото</v>
      </c>
      <c r="I548" s="333" t="s">
        <v>6502</v>
      </c>
      <c r="J548" s="334" t="s">
        <v>1446</v>
      </c>
      <c r="K548" s="335" t="s">
        <v>837</v>
      </c>
      <c r="L548" s="336">
        <v>100</v>
      </c>
      <c r="M548" s="379">
        <v>1787</v>
      </c>
      <c r="N548" s="338"/>
      <c r="O548" s="149">
        <f t="shared" si="51"/>
        <v>0</v>
      </c>
      <c r="P548" s="340">
        <f t="shared" ref="P548:P579" si="53">ROUND(M548/L548,2)</f>
        <v>17.87</v>
      </c>
      <c r="Q548" s="493" t="s">
        <v>3685</v>
      </c>
      <c r="R548" s="224"/>
      <c r="S548" s="372" t="s">
        <v>8122</v>
      </c>
    </row>
    <row r="549" spans="1:19" ht="15.75" x14ac:dyDescent="0.2">
      <c r="A549" s="492">
        <v>529</v>
      </c>
      <c r="B549" s="283">
        <v>8524</v>
      </c>
      <c r="C549" s="377" t="s">
        <v>4436</v>
      </c>
      <c r="D549" s="377"/>
      <c r="E549" s="284" t="s">
        <v>835</v>
      </c>
      <c r="F549" s="322" t="s">
        <v>4437</v>
      </c>
      <c r="G549" s="378" t="s">
        <v>5502</v>
      </c>
      <c r="H549" s="223" t="str">
        <f t="shared" si="50"/>
        <v>фото</v>
      </c>
      <c r="I549" s="333" t="s">
        <v>3543</v>
      </c>
      <c r="J549" s="334" t="s">
        <v>1443</v>
      </c>
      <c r="K549" s="335" t="s">
        <v>837</v>
      </c>
      <c r="L549" s="336">
        <v>100</v>
      </c>
      <c r="M549" s="379">
        <v>1497</v>
      </c>
      <c r="N549" s="338"/>
      <c r="O549" s="149">
        <f t="shared" si="51"/>
        <v>0</v>
      </c>
      <c r="P549" s="340">
        <f t="shared" si="53"/>
        <v>14.97</v>
      </c>
      <c r="Q549" s="493" t="s">
        <v>4436</v>
      </c>
      <c r="R549" s="224"/>
      <c r="S549" s="372" t="s">
        <v>8122</v>
      </c>
    </row>
    <row r="550" spans="1:19" ht="25.5" x14ac:dyDescent="0.2">
      <c r="A550" s="492">
        <v>530</v>
      </c>
      <c r="B550" s="283">
        <v>8369</v>
      </c>
      <c r="C550" s="377" t="s">
        <v>6676</v>
      </c>
      <c r="D550" s="377"/>
      <c r="E550" s="284" t="s">
        <v>835</v>
      </c>
      <c r="F550" s="322" t="s">
        <v>6262</v>
      </c>
      <c r="G550" s="378" t="s">
        <v>7047</v>
      </c>
      <c r="H550" s="223" t="str">
        <f t="shared" si="50"/>
        <v>фото</v>
      </c>
      <c r="I550" s="333" t="s">
        <v>6503</v>
      </c>
      <c r="J550" s="334" t="s">
        <v>1446</v>
      </c>
      <c r="K550" s="335" t="s">
        <v>837</v>
      </c>
      <c r="L550" s="336">
        <v>100</v>
      </c>
      <c r="M550" s="379">
        <v>1553</v>
      </c>
      <c r="N550" s="338"/>
      <c r="O550" s="149">
        <f t="shared" si="51"/>
        <v>0</v>
      </c>
      <c r="P550" s="340">
        <f t="shared" si="53"/>
        <v>15.53</v>
      </c>
      <c r="Q550" s="493" t="s">
        <v>6676</v>
      </c>
      <c r="R550" s="224" t="s">
        <v>5840</v>
      </c>
      <c r="S550" s="372" t="s">
        <v>8122</v>
      </c>
    </row>
    <row r="551" spans="1:19" ht="25.5" x14ac:dyDescent="0.2">
      <c r="A551" s="492">
        <v>531</v>
      </c>
      <c r="B551" s="283">
        <v>8526</v>
      </c>
      <c r="C551" s="377" t="s">
        <v>2500</v>
      </c>
      <c r="D551" s="377"/>
      <c r="E551" s="284" t="s">
        <v>835</v>
      </c>
      <c r="F551" s="322" t="s">
        <v>1505</v>
      </c>
      <c r="G551" s="378" t="s">
        <v>5503</v>
      </c>
      <c r="H551" s="223" t="str">
        <f t="shared" si="50"/>
        <v>фото</v>
      </c>
      <c r="I551" s="333" t="s">
        <v>1506</v>
      </c>
      <c r="J551" s="334" t="s">
        <v>1443</v>
      </c>
      <c r="K551" s="335" t="s">
        <v>837</v>
      </c>
      <c r="L551" s="336">
        <v>100</v>
      </c>
      <c r="M551" s="379">
        <v>1344</v>
      </c>
      <c r="N551" s="338"/>
      <c r="O551" s="149">
        <f t="shared" si="51"/>
        <v>0</v>
      </c>
      <c r="P551" s="340">
        <f t="shared" si="53"/>
        <v>13.44</v>
      </c>
      <c r="Q551" s="493" t="s">
        <v>2500</v>
      </c>
      <c r="R551" s="224"/>
      <c r="S551" s="372" t="s">
        <v>8122</v>
      </c>
    </row>
    <row r="552" spans="1:19" ht="38.25" x14ac:dyDescent="0.2">
      <c r="A552" s="492">
        <v>532</v>
      </c>
      <c r="B552" s="283">
        <v>7929</v>
      </c>
      <c r="C552" s="377" t="s">
        <v>6677</v>
      </c>
      <c r="D552" s="377"/>
      <c r="E552" s="284" t="s">
        <v>835</v>
      </c>
      <c r="F552" s="322" t="s">
        <v>6263</v>
      </c>
      <c r="G552" s="378" t="s">
        <v>7048</v>
      </c>
      <c r="H552" s="223" t="str">
        <f t="shared" si="50"/>
        <v>фото</v>
      </c>
      <c r="I552" s="333" t="s">
        <v>6504</v>
      </c>
      <c r="J552" s="334" t="s">
        <v>1443</v>
      </c>
      <c r="K552" s="335" t="s">
        <v>837</v>
      </c>
      <c r="L552" s="336">
        <v>100</v>
      </c>
      <c r="M552" s="379">
        <v>1497</v>
      </c>
      <c r="N552" s="338"/>
      <c r="O552" s="149">
        <f t="shared" si="51"/>
        <v>0</v>
      </c>
      <c r="P552" s="340">
        <f t="shared" si="53"/>
        <v>14.97</v>
      </c>
      <c r="Q552" s="493" t="s">
        <v>6677</v>
      </c>
      <c r="R552" s="224" t="s">
        <v>5840</v>
      </c>
      <c r="S552" s="372" t="s">
        <v>8122</v>
      </c>
    </row>
    <row r="553" spans="1:19" ht="25.5" x14ac:dyDescent="0.2">
      <c r="A553" s="492">
        <v>533</v>
      </c>
      <c r="B553" s="283">
        <v>7930</v>
      </c>
      <c r="C553" s="377" t="s">
        <v>6678</v>
      </c>
      <c r="D553" s="377"/>
      <c r="E553" s="284" t="s">
        <v>835</v>
      </c>
      <c r="F553" s="322" t="s">
        <v>6264</v>
      </c>
      <c r="G553" s="378" t="s">
        <v>7049</v>
      </c>
      <c r="H553" s="223" t="str">
        <f t="shared" si="50"/>
        <v>фото</v>
      </c>
      <c r="I553" s="333" t="s">
        <v>6505</v>
      </c>
      <c r="J553" s="334" t="s">
        <v>1443</v>
      </c>
      <c r="K553" s="335" t="s">
        <v>874</v>
      </c>
      <c r="L553" s="336">
        <v>100</v>
      </c>
      <c r="M553" s="379">
        <v>1625</v>
      </c>
      <c r="N553" s="338"/>
      <c r="O553" s="149">
        <f t="shared" si="51"/>
        <v>0</v>
      </c>
      <c r="P553" s="340">
        <f t="shared" si="53"/>
        <v>16.25</v>
      </c>
      <c r="Q553" s="493" t="s">
        <v>6678</v>
      </c>
      <c r="R553" s="224" t="s">
        <v>5840</v>
      </c>
      <c r="S553" s="372" t="s">
        <v>8122</v>
      </c>
    </row>
    <row r="554" spans="1:19" ht="15.75" x14ac:dyDescent="0.2">
      <c r="A554" s="492">
        <v>534</v>
      </c>
      <c r="B554" s="283">
        <v>7931</v>
      </c>
      <c r="C554" s="377" t="s">
        <v>6679</v>
      </c>
      <c r="D554" s="377"/>
      <c r="E554" s="284" t="s">
        <v>835</v>
      </c>
      <c r="F554" s="322" t="s">
        <v>6265</v>
      </c>
      <c r="G554" s="378" t="s">
        <v>7050</v>
      </c>
      <c r="H554" s="223" t="str">
        <f t="shared" si="50"/>
        <v>фото</v>
      </c>
      <c r="I554" s="333" t="s">
        <v>6506</v>
      </c>
      <c r="J554" s="334" t="s">
        <v>1443</v>
      </c>
      <c r="K554" s="335" t="s">
        <v>837</v>
      </c>
      <c r="L554" s="336">
        <v>100</v>
      </c>
      <c r="M554" s="379">
        <v>1376</v>
      </c>
      <c r="N554" s="338"/>
      <c r="O554" s="149">
        <f t="shared" si="51"/>
        <v>0</v>
      </c>
      <c r="P554" s="340">
        <f t="shared" si="53"/>
        <v>13.76</v>
      </c>
      <c r="Q554" s="493" t="s">
        <v>6679</v>
      </c>
      <c r="R554" s="224" t="s">
        <v>5840</v>
      </c>
      <c r="S554" s="372" t="s">
        <v>8122</v>
      </c>
    </row>
    <row r="555" spans="1:19" ht="63.75" x14ac:dyDescent="0.2">
      <c r="A555" s="492">
        <v>535</v>
      </c>
      <c r="B555" s="283">
        <v>7933</v>
      </c>
      <c r="C555" s="377" t="s">
        <v>6680</v>
      </c>
      <c r="D555" s="377"/>
      <c r="E555" s="284" t="s">
        <v>835</v>
      </c>
      <c r="F555" s="322" t="s">
        <v>6266</v>
      </c>
      <c r="G555" s="378" t="s">
        <v>7051</v>
      </c>
      <c r="H555" s="223" t="str">
        <f t="shared" si="50"/>
        <v>фото</v>
      </c>
      <c r="I555" s="333" t="s">
        <v>6507</v>
      </c>
      <c r="J555" s="334" t="s">
        <v>1443</v>
      </c>
      <c r="K555" s="335" t="s">
        <v>837</v>
      </c>
      <c r="L555" s="336">
        <v>100</v>
      </c>
      <c r="M555" s="379">
        <v>1923</v>
      </c>
      <c r="N555" s="338"/>
      <c r="O555" s="149">
        <f t="shared" si="51"/>
        <v>0</v>
      </c>
      <c r="P555" s="340">
        <f t="shared" si="53"/>
        <v>19.23</v>
      </c>
      <c r="Q555" s="493" t="s">
        <v>6680</v>
      </c>
      <c r="R555" s="224" t="s">
        <v>5840</v>
      </c>
      <c r="S555" s="372" t="s">
        <v>8122</v>
      </c>
    </row>
    <row r="556" spans="1:19" ht="25.5" x14ac:dyDescent="0.2">
      <c r="A556" s="492">
        <v>536</v>
      </c>
      <c r="B556" s="283">
        <v>8527</v>
      </c>
      <c r="C556" s="377" t="s">
        <v>3686</v>
      </c>
      <c r="D556" s="377"/>
      <c r="E556" s="284" t="s">
        <v>835</v>
      </c>
      <c r="F556" s="322" t="s">
        <v>2501</v>
      </c>
      <c r="G556" s="378" t="s">
        <v>5504</v>
      </c>
      <c r="H556" s="223" t="str">
        <f t="shared" si="50"/>
        <v>фото</v>
      </c>
      <c r="I556" s="333" t="s">
        <v>2502</v>
      </c>
      <c r="J556" s="334" t="s">
        <v>1446</v>
      </c>
      <c r="K556" s="335" t="s">
        <v>837</v>
      </c>
      <c r="L556" s="336">
        <v>100</v>
      </c>
      <c r="M556" s="379">
        <v>1497</v>
      </c>
      <c r="N556" s="338"/>
      <c r="O556" s="149">
        <f t="shared" si="51"/>
        <v>0</v>
      </c>
      <c r="P556" s="340">
        <f t="shared" si="53"/>
        <v>14.97</v>
      </c>
      <c r="Q556" s="493" t="s">
        <v>3686</v>
      </c>
      <c r="R556" s="224"/>
      <c r="S556" s="372" t="s">
        <v>8122</v>
      </c>
    </row>
    <row r="557" spans="1:19" ht="25.5" x14ac:dyDescent="0.2">
      <c r="A557" s="492">
        <v>537</v>
      </c>
      <c r="B557" s="283">
        <v>7934</v>
      </c>
      <c r="C557" s="377" t="s">
        <v>6681</v>
      </c>
      <c r="D557" s="377"/>
      <c r="E557" s="284" t="s">
        <v>835</v>
      </c>
      <c r="F557" s="322" t="s">
        <v>6267</v>
      </c>
      <c r="G557" s="378" t="s">
        <v>7052</v>
      </c>
      <c r="H557" s="223" t="str">
        <f t="shared" si="50"/>
        <v>фото</v>
      </c>
      <c r="I557" s="333" t="s">
        <v>6508</v>
      </c>
      <c r="J557" s="334" t="s">
        <v>1443</v>
      </c>
      <c r="K557" s="335" t="s">
        <v>837</v>
      </c>
      <c r="L557" s="336">
        <v>100</v>
      </c>
      <c r="M557" s="379">
        <v>1642</v>
      </c>
      <c r="N557" s="338"/>
      <c r="O557" s="149">
        <f t="shared" si="51"/>
        <v>0</v>
      </c>
      <c r="P557" s="340">
        <f t="shared" si="53"/>
        <v>16.420000000000002</v>
      </c>
      <c r="Q557" s="493" t="s">
        <v>6681</v>
      </c>
      <c r="R557" s="224" t="s">
        <v>5840</v>
      </c>
      <c r="S557" s="372" t="s">
        <v>8122</v>
      </c>
    </row>
    <row r="558" spans="1:19" ht="25.5" x14ac:dyDescent="0.2">
      <c r="A558" s="492">
        <v>538</v>
      </c>
      <c r="B558" s="283">
        <v>7935</v>
      </c>
      <c r="C558" s="377" t="s">
        <v>6682</v>
      </c>
      <c r="D558" s="377"/>
      <c r="E558" s="284" t="s">
        <v>835</v>
      </c>
      <c r="F558" s="322" t="s">
        <v>8132</v>
      </c>
      <c r="G558" s="378" t="s">
        <v>7053</v>
      </c>
      <c r="H558" s="223" t="str">
        <f t="shared" si="50"/>
        <v>фото</v>
      </c>
      <c r="I558" s="333" t="s">
        <v>6509</v>
      </c>
      <c r="J558" s="334" t="s">
        <v>1452</v>
      </c>
      <c r="K558" s="335" t="s">
        <v>837</v>
      </c>
      <c r="L558" s="336">
        <v>100</v>
      </c>
      <c r="M558" s="379">
        <v>987</v>
      </c>
      <c r="N558" s="338"/>
      <c r="O558" s="149">
        <f t="shared" si="51"/>
        <v>0</v>
      </c>
      <c r="P558" s="340">
        <f t="shared" si="53"/>
        <v>9.8699999999999992</v>
      </c>
      <c r="Q558" s="493" t="s">
        <v>6682</v>
      </c>
      <c r="R558" s="224" t="s">
        <v>5840</v>
      </c>
      <c r="S558" s="372" t="s">
        <v>8122</v>
      </c>
    </row>
    <row r="559" spans="1:19" ht="25.5" x14ac:dyDescent="0.2">
      <c r="A559" s="492">
        <v>539</v>
      </c>
      <c r="B559" s="283">
        <v>8529</v>
      </c>
      <c r="C559" s="377" t="s">
        <v>2503</v>
      </c>
      <c r="D559" s="377"/>
      <c r="E559" s="284" t="s">
        <v>835</v>
      </c>
      <c r="F559" s="322" t="s">
        <v>908</v>
      </c>
      <c r="G559" s="378" t="s">
        <v>5505</v>
      </c>
      <c r="H559" s="223" t="str">
        <f t="shared" si="50"/>
        <v>фото</v>
      </c>
      <c r="I559" s="333" t="s">
        <v>909</v>
      </c>
      <c r="J559" s="334" t="s">
        <v>1446</v>
      </c>
      <c r="K559" s="335" t="s">
        <v>874</v>
      </c>
      <c r="L559" s="336">
        <v>100</v>
      </c>
      <c r="M559" s="379">
        <v>1668</v>
      </c>
      <c r="N559" s="338"/>
      <c r="O559" s="149">
        <f t="shared" si="51"/>
        <v>0</v>
      </c>
      <c r="P559" s="340">
        <f t="shared" si="53"/>
        <v>16.68</v>
      </c>
      <c r="Q559" s="493" t="s">
        <v>2503</v>
      </c>
      <c r="R559" s="224"/>
      <c r="S559" s="372" t="s">
        <v>8122</v>
      </c>
    </row>
    <row r="560" spans="1:19" ht="25.5" x14ac:dyDescent="0.2">
      <c r="A560" s="492">
        <v>540</v>
      </c>
      <c r="B560" s="283">
        <v>8530</v>
      </c>
      <c r="C560" s="377" t="s">
        <v>4438</v>
      </c>
      <c r="D560" s="377"/>
      <c r="E560" s="284" t="s">
        <v>835</v>
      </c>
      <c r="F560" s="322" t="s">
        <v>4439</v>
      </c>
      <c r="G560" s="378" t="s">
        <v>5506</v>
      </c>
      <c r="H560" s="223" t="str">
        <f t="shared" si="50"/>
        <v>фото</v>
      </c>
      <c r="I560" s="333" t="s">
        <v>4440</v>
      </c>
      <c r="J560" s="334" t="s">
        <v>1443</v>
      </c>
      <c r="K560" s="335" t="s">
        <v>837</v>
      </c>
      <c r="L560" s="336">
        <v>100</v>
      </c>
      <c r="M560" s="379">
        <v>1625</v>
      </c>
      <c r="N560" s="338"/>
      <c r="O560" s="149">
        <f t="shared" si="51"/>
        <v>0</v>
      </c>
      <c r="P560" s="340">
        <f t="shared" si="53"/>
        <v>16.25</v>
      </c>
      <c r="Q560" s="493" t="s">
        <v>4438</v>
      </c>
      <c r="R560" s="224"/>
      <c r="S560" s="372" t="s">
        <v>8122</v>
      </c>
    </row>
    <row r="561" spans="1:19" ht="25.5" x14ac:dyDescent="0.2">
      <c r="A561" s="492">
        <v>541</v>
      </c>
      <c r="B561" s="283">
        <v>7936</v>
      </c>
      <c r="C561" s="377" t="s">
        <v>6683</v>
      </c>
      <c r="D561" s="377"/>
      <c r="E561" s="284" t="s">
        <v>835</v>
      </c>
      <c r="F561" s="322" t="s">
        <v>6268</v>
      </c>
      <c r="G561" s="378" t="s">
        <v>7054</v>
      </c>
      <c r="H561" s="223" t="str">
        <f t="shared" si="50"/>
        <v>фото</v>
      </c>
      <c r="I561" s="333" t="s">
        <v>6510</v>
      </c>
      <c r="J561" s="334" t="s">
        <v>1452</v>
      </c>
      <c r="K561" s="335" t="s">
        <v>837</v>
      </c>
      <c r="L561" s="336">
        <v>100</v>
      </c>
      <c r="M561" s="379">
        <v>1508</v>
      </c>
      <c r="N561" s="338"/>
      <c r="O561" s="149">
        <f t="shared" si="51"/>
        <v>0</v>
      </c>
      <c r="P561" s="340">
        <f t="shared" si="53"/>
        <v>15.08</v>
      </c>
      <c r="Q561" s="493" t="s">
        <v>6683</v>
      </c>
      <c r="R561" s="224" t="s">
        <v>5840</v>
      </c>
      <c r="S561" s="372" t="s">
        <v>8122</v>
      </c>
    </row>
    <row r="562" spans="1:19" ht="15.75" x14ac:dyDescent="0.2">
      <c r="A562" s="492">
        <v>542</v>
      </c>
      <c r="B562" s="283">
        <v>8531</v>
      </c>
      <c r="C562" s="377" t="s">
        <v>2504</v>
      </c>
      <c r="D562" s="377"/>
      <c r="E562" s="284" t="s">
        <v>835</v>
      </c>
      <c r="F562" s="322" t="s">
        <v>182</v>
      </c>
      <c r="G562" s="378" t="s">
        <v>3200</v>
      </c>
      <c r="H562" s="223" t="str">
        <f t="shared" si="50"/>
        <v>фото</v>
      </c>
      <c r="I562" s="333" t="s">
        <v>183</v>
      </c>
      <c r="J562" s="334" t="s">
        <v>1443</v>
      </c>
      <c r="K562" s="335" t="s">
        <v>837</v>
      </c>
      <c r="L562" s="336">
        <v>100</v>
      </c>
      <c r="M562" s="379">
        <v>1221</v>
      </c>
      <c r="N562" s="338"/>
      <c r="O562" s="149">
        <f t="shared" si="51"/>
        <v>0</v>
      </c>
      <c r="P562" s="340">
        <f t="shared" si="53"/>
        <v>12.21</v>
      </c>
      <c r="Q562" s="493" t="s">
        <v>2504</v>
      </c>
      <c r="R562" s="224"/>
      <c r="S562" s="372" t="s">
        <v>8122</v>
      </c>
    </row>
    <row r="563" spans="1:19" ht="51" x14ac:dyDescent="0.2">
      <c r="A563" s="492">
        <v>543</v>
      </c>
      <c r="B563" s="283">
        <v>8310</v>
      </c>
      <c r="C563" s="377" t="s">
        <v>8133</v>
      </c>
      <c r="D563" s="377"/>
      <c r="E563" s="505" t="s">
        <v>835</v>
      </c>
      <c r="F563" s="323" t="s">
        <v>8134</v>
      </c>
      <c r="G563" s="380" t="s">
        <v>8309</v>
      </c>
      <c r="H563" s="223" t="str">
        <f t="shared" si="50"/>
        <v>фото</v>
      </c>
      <c r="I563" s="333" t="s">
        <v>8135</v>
      </c>
      <c r="J563" s="334" t="s">
        <v>1464</v>
      </c>
      <c r="K563" s="335" t="s">
        <v>837</v>
      </c>
      <c r="L563" s="336">
        <v>100</v>
      </c>
      <c r="M563" s="379">
        <v>1072</v>
      </c>
      <c r="N563" s="338"/>
      <c r="O563" s="149">
        <f t="shared" si="51"/>
        <v>0</v>
      </c>
      <c r="P563" s="340">
        <f t="shared" si="53"/>
        <v>10.72</v>
      </c>
      <c r="Q563" s="493" t="s">
        <v>8133</v>
      </c>
      <c r="R563" s="224" t="s">
        <v>7296</v>
      </c>
      <c r="S563" s="372" t="s">
        <v>8122</v>
      </c>
    </row>
    <row r="564" spans="1:19" ht="25.5" x14ac:dyDescent="0.2">
      <c r="A564" s="492">
        <v>544</v>
      </c>
      <c r="B564" s="283">
        <v>8532</v>
      </c>
      <c r="C564" s="377" t="s">
        <v>4441</v>
      </c>
      <c r="D564" s="377"/>
      <c r="E564" s="284" t="s">
        <v>835</v>
      </c>
      <c r="F564" s="322" t="s">
        <v>4442</v>
      </c>
      <c r="G564" s="378" t="s">
        <v>5508</v>
      </c>
      <c r="H564" s="223" t="str">
        <f t="shared" si="50"/>
        <v>фото</v>
      </c>
      <c r="I564" s="333" t="s">
        <v>4443</v>
      </c>
      <c r="J564" s="334" t="s">
        <v>1443</v>
      </c>
      <c r="K564" s="335" t="s">
        <v>837</v>
      </c>
      <c r="L564" s="336">
        <v>100</v>
      </c>
      <c r="M564" s="379">
        <v>1753</v>
      </c>
      <c r="N564" s="338"/>
      <c r="O564" s="149">
        <f t="shared" si="51"/>
        <v>0</v>
      </c>
      <c r="P564" s="340">
        <f t="shared" si="53"/>
        <v>17.53</v>
      </c>
      <c r="Q564" s="493" t="s">
        <v>4441</v>
      </c>
      <c r="R564" s="224"/>
      <c r="S564" s="372" t="s">
        <v>8122</v>
      </c>
    </row>
    <row r="565" spans="1:19" ht="25.5" x14ac:dyDescent="0.2">
      <c r="A565" s="492">
        <v>545</v>
      </c>
      <c r="B565" s="283">
        <v>8533</v>
      </c>
      <c r="C565" s="377" t="s">
        <v>2505</v>
      </c>
      <c r="D565" s="377"/>
      <c r="E565" s="284" t="s">
        <v>835</v>
      </c>
      <c r="F565" s="322" t="s">
        <v>242</v>
      </c>
      <c r="G565" s="378" t="s">
        <v>5509</v>
      </c>
      <c r="H565" s="223" t="str">
        <f t="shared" si="50"/>
        <v>фото</v>
      </c>
      <c r="I565" s="333" t="s">
        <v>243</v>
      </c>
      <c r="J565" s="334" t="s">
        <v>1446</v>
      </c>
      <c r="K565" s="335" t="s">
        <v>837</v>
      </c>
      <c r="L565" s="336">
        <v>100</v>
      </c>
      <c r="M565" s="379">
        <v>1668</v>
      </c>
      <c r="N565" s="338"/>
      <c r="O565" s="149">
        <f t="shared" si="51"/>
        <v>0</v>
      </c>
      <c r="P565" s="340">
        <f t="shared" si="53"/>
        <v>16.68</v>
      </c>
      <c r="Q565" s="493" t="s">
        <v>4444</v>
      </c>
      <c r="R565" s="224"/>
      <c r="S565" s="372" t="s">
        <v>8122</v>
      </c>
    </row>
    <row r="566" spans="1:19" ht="25.5" x14ac:dyDescent="0.2">
      <c r="A566" s="492">
        <v>546</v>
      </c>
      <c r="B566" s="283">
        <v>8535</v>
      </c>
      <c r="C566" s="377" t="s">
        <v>2507</v>
      </c>
      <c r="D566" s="377"/>
      <c r="E566" s="284" t="s">
        <v>835</v>
      </c>
      <c r="F566" s="322" t="s">
        <v>409</v>
      </c>
      <c r="G566" s="378" t="s">
        <v>3201</v>
      </c>
      <c r="H566" s="223" t="str">
        <f t="shared" si="50"/>
        <v>фото</v>
      </c>
      <c r="I566" s="333" t="s">
        <v>410</v>
      </c>
      <c r="J566" s="334" t="s">
        <v>1443</v>
      </c>
      <c r="K566" s="335" t="s">
        <v>837</v>
      </c>
      <c r="L566" s="336">
        <v>100</v>
      </c>
      <c r="M566" s="379">
        <v>1472</v>
      </c>
      <c r="N566" s="338"/>
      <c r="O566" s="149">
        <f t="shared" si="51"/>
        <v>0</v>
      </c>
      <c r="P566" s="340">
        <f t="shared" si="53"/>
        <v>14.72</v>
      </c>
      <c r="Q566" s="493" t="s">
        <v>2507</v>
      </c>
      <c r="R566" s="224"/>
      <c r="S566" s="372" t="s">
        <v>8122</v>
      </c>
    </row>
    <row r="567" spans="1:19" ht="15.75" x14ac:dyDescent="0.2">
      <c r="A567" s="492">
        <v>547</v>
      </c>
      <c r="B567" s="283">
        <v>8536</v>
      </c>
      <c r="C567" s="377" t="s">
        <v>2508</v>
      </c>
      <c r="D567" s="377"/>
      <c r="E567" s="284" t="s">
        <v>835</v>
      </c>
      <c r="F567" s="322" t="s">
        <v>413</v>
      </c>
      <c r="G567" s="378" t="s">
        <v>5511</v>
      </c>
      <c r="H567" s="223" t="str">
        <f t="shared" si="50"/>
        <v>фото</v>
      </c>
      <c r="I567" s="333" t="s">
        <v>1500</v>
      </c>
      <c r="J567" s="334" t="s">
        <v>1443</v>
      </c>
      <c r="K567" s="335" t="s">
        <v>837</v>
      </c>
      <c r="L567" s="336">
        <v>100</v>
      </c>
      <c r="M567" s="379">
        <v>1472</v>
      </c>
      <c r="N567" s="338"/>
      <c r="O567" s="149">
        <f t="shared" si="51"/>
        <v>0</v>
      </c>
      <c r="P567" s="340">
        <f t="shared" si="53"/>
        <v>14.72</v>
      </c>
      <c r="Q567" s="493" t="s">
        <v>2508</v>
      </c>
      <c r="R567" s="224"/>
      <c r="S567" s="372" t="s">
        <v>8122</v>
      </c>
    </row>
    <row r="568" spans="1:19" ht="38.25" x14ac:dyDescent="0.2">
      <c r="A568" s="492">
        <v>548</v>
      </c>
      <c r="B568" s="283">
        <v>8537</v>
      </c>
      <c r="C568" s="377" t="s">
        <v>2509</v>
      </c>
      <c r="D568" s="377"/>
      <c r="E568" s="284" t="s">
        <v>835</v>
      </c>
      <c r="F568" s="322" t="s">
        <v>411</v>
      </c>
      <c r="G568" s="378" t="s">
        <v>5512</v>
      </c>
      <c r="H568" s="223" t="str">
        <f t="shared" si="50"/>
        <v>фото</v>
      </c>
      <c r="I568" s="333" t="s">
        <v>412</v>
      </c>
      <c r="J568" s="334" t="s">
        <v>1443</v>
      </c>
      <c r="K568" s="335" t="s">
        <v>837</v>
      </c>
      <c r="L568" s="336">
        <v>100</v>
      </c>
      <c r="M568" s="379">
        <v>1157</v>
      </c>
      <c r="N568" s="338"/>
      <c r="O568" s="149">
        <f t="shared" si="51"/>
        <v>0</v>
      </c>
      <c r="P568" s="340">
        <f t="shared" si="53"/>
        <v>11.57</v>
      </c>
      <c r="Q568" s="493" t="s">
        <v>2509</v>
      </c>
      <c r="R568" s="224"/>
      <c r="S568" s="372" t="s">
        <v>8122</v>
      </c>
    </row>
    <row r="569" spans="1:19" ht="25.5" x14ac:dyDescent="0.2">
      <c r="A569" s="492">
        <v>549</v>
      </c>
      <c r="B569" s="283">
        <v>8538</v>
      </c>
      <c r="C569" s="377" t="s">
        <v>2510</v>
      </c>
      <c r="D569" s="377"/>
      <c r="E569" s="284" t="s">
        <v>835</v>
      </c>
      <c r="F569" s="322" t="s">
        <v>414</v>
      </c>
      <c r="G569" s="378" t="s">
        <v>5513</v>
      </c>
      <c r="H569" s="223" t="str">
        <f t="shared" si="50"/>
        <v>фото</v>
      </c>
      <c r="I569" s="333" t="s">
        <v>415</v>
      </c>
      <c r="J569" s="334" t="s">
        <v>1443</v>
      </c>
      <c r="K569" s="335" t="s">
        <v>837</v>
      </c>
      <c r="L569" s="336">
        <v>100</v>
      </c>
      <c r="M569" s="379">
        <v>1229</v>
      </c>
      <c r="N569" s="338"/>
      <c r="O569" s="149">
        <f t="shared" si="51"/>
        <v>0</v>
      </c>
      <c r="P569" s="340">
        <f t="shared" si="53"/>
        <v>12.29</v>
      </c>
      <c r="Q569" s="493" t="s">
        <v>2510</v>
      </c>
      <c r="R569" s="224"/>
      <c r="S569" s="372" t="s">
        <v>8122</v>
      </c>
    </row>
    <row r="570" spans="1:19" ht="25.5" x14ac:dyDescent="0.2">
      <c r="A570" s="492">
        <v>550</v>
      </c>
      <c r="B570" s="283">
        <v>8539</v>
      </c>
      <c r="C570" s="377" t="s">
        <v>3687</v>
      </c>
      <c r="D570" s="377"/>
      <c r="E570" s="284" t="s">
        <v>835</v>
      </c>
      <c r="F570" s="322" t="s">
        <v>2511</v>
      </c>
      <c r="G570" s="378" t="s">
        <v>5514</v>
      </c>
      <c r="H570" s="223" t="str">
        <f t="shared" si="50"/>
        <v>фото</v>
      </c>
      <c r="I570" s="333" t="s">
        <v>2512</v>
      </c>
      <c r="J570" s="334" t="s">
        <v>1452</v>
      </c>
      <c r="K570" s="335" t="s">
        <v>837</v>
      </c>
      <c r="L570" s="336">
        <v>100</v>
      </c>
      <c r="M570" s="379">
        <v>1400</v>
      </c>
      <c r="N570" s="338"/>
      <c r="O570" s="149">
        <f t="shared" si="51"/>
        <v>0</v>
      </c>
      <c r="P570" s="340">
        <f t="shared" si="53"/>
        <v>14</v>
      </c>
      <c r="Q570" s="493" t="s">
        <v>3687</v>
      </c>
      <c r="R570" s="224"/>
      <c r="S570" s="372" t="s">
        <v>8122</v>
      </c>
    </row>
    <row r="571" spans="1:19" ht="15.75" x14ac:dyDescent="0.2">
      <c r="A571" s="492">
        <v>551</v>
      </c>
      <c r="B571" s="283">
        <v>8540</v>
      </c>
      <c r="C571" s="377" t="s">
        <v>2513</v>
      </c>
      <c r="D571" s="377"/>
      <c r="E571" s="284" t="s">
        <v>835</v>
      </c>
      <c r="F571" s="322" t="s">
        <v>234</v>
      </c>
      <c r="G571" s="378" t="s">
        <v>5515</v>
      </c>
      <c r="H571" s="223" t="str">
        <f t="shared" si="50"/>
        <v>фото</v>
      </c>
      <c r="I571" s="333" t="s">
        <v>235</v>
      </c>
      <c r="J571" s="334" t="s">
        <v>1443</v>
      </c>
      <c r="K571" s="335" t="s">
        <v>837</v>
      </c>
      <c r="L571" s="336">
        <v>100</v>
      </c>
      <c r="M571" s="379">
        <v>1259</v>
      </c>
      <c r="N571" s="338"/>
      <c r="O571" s="149">
        <f t="shared" si="51"/>
        <v>0</v>
      </c>
      <c r="P571" s="340">
        <f t="shared" si="53"/>
        <v>12.59</v>
      </c>
      <c r="Q571" s="493" t="s">
        <v>2513</v>
      </c>
      <c r="R571" s="224"/>
      <c r="S571" s="372" t="s">
        <v>8122</v>
      </c>
    </row>
    <row r="572" spans="1:19" ht="25.5" x14ac:dyDescent="0.2">
      <c r="A572" s="492">
        <v>552</v>
      </c>
      <c r="B572" s="283">
        <v>8541</v>
      </c>
      <c r="C572" s="377" t="s">
        <v>2514</v>
      </c>
      <c r="D572" s="377"/>
      <c r="E572" s="284" t="s">
        <v>835</v>
      </c>
      <c r="F572" s="322" t="s">
        <v>904</v>
      </c>
      <c r="G572" s="378" t="s">
        <v>3202</v>
      </c>
      <c r="H572" s="223" t="str">
        <f t="shared" si="50"/>
        <v>фото</v>
      </c>
      <c r="I572" s="333" t="s">
        <v>905</v>
      </c>
      <c r="J572" s="334" t="s">
        <v>1443</v>
      </c>
      <c r="K572" s="335" t="s">
        <v>837</v>
      </c>
      <c r="L572" s="336">
        <v>100</v>
      </c>
      <c r="M572" s="379">
        <v>1187</v>
      </c>
      <c r="N572" s="338"/>
      <c r="O572" s="149">
        <f t="shared" si="51"/>
        <v>0</v>
      </c>
      <c r="P572" s="340">
        <f t="shared" si="53"/>
        <v>11.87</v>
      </c>
      <c r="Q572" s="493" t="s">
        <v>2514</v>
      </c>
      <c r="R572" s="224"/>
      <c r="S572" s="372" t="s">
        <v>8122</v>
      </c>
    </row>
    <row r="573" spans="1:19" ht="51" x14ac:dyDescent="0.2">
      <c r="A573" s="492">
        <v>553</v>
      </c>
      <c r="B573" s="283">
        <v>8542</v>
      </c>
      <c r="C573" s="377" t="s">
        <v>3688</v>
      </c>
      <c r="D573" s="377"/>
      <c r="E573" s="284" t="s">
        <v>835</v>
      </c>
      <c r="F573" s="322" t="s">
        <v>2515</v>
      </c>
      <c r="G573" s="378" t="s">
        <v>5516</v>
      </c>
      <c r="H573" s="223" t="str">
        <f t="shared" si="50"/>
        <v>фото</v>
      </c>
      <c r="I573" s="333" t="s">
        <v>2516</v>
      </c>
      <c r="J573" s="334" t="s">
        <v>1446</v>
      </c>
      <c r="K573" s="335" t="s">
        <v>837</v>
      </c>
      <c r="L573" s="336">
        <v>100</v>
      </c>
      <c r="M573" s="379">
        <v>1710</v>
      </c>
      <c r="N573" s="338"/>
      <c r="O573" s="149">
        <f t="shared" si="51"/>
        <v>0</v>
      </c>
      <c r="P573" s="340">
        <f t="shared" si="53"/>
        <v>17.100000000000001</v>
      </c>
      <c r="Q573" s="493" t="s">
        <v>3688</v>
      </c>
      <c r="R573" s="224"/>
      <c r="S573" s="372" t="s">
        <v>8122</v>
      </c>
    </row>
    <row r="574" spans="1:19" ht="25.5" x14ac:dyDescent="0.2">
      <c r="A574" s="492">
        <v>554</v>
      </c>
      <c r="B574" s="283">
        <v>8543</v>
      </c>
      <c r="C574" s="377" t="s">
        <v>2517</v>
      </c>
      <c r="D574" s="377"/>
      <c r="E574" s="284" t="s">
        <v>835</v>
      </c>
      <c r="F574" s="322" t="s">
        <v>2518</v>
      </c>
      <c r="G574" s="378" t="s">
        <v>5517</v>
      </c>
      <c r="H574" s="223" t="str">
        <f t="shared" si="50"/>
        <v>фото</v>
      </c>
      <c r="I574" s="333" t="s">
        <v>3536</v>
      </c>
      <c r="J574" s="334" t="s">
        <v>1446</v>
      </c>
      <c r="K574" s="335" t="s">
        <v>837</v>
      </c>
      <c r="L574" s="336">
        <v>100</v>
      </c>
      <c r="M574" s="379">
        <v>1651</v>
      </c>
      <c r="N574" s="338"/>
      <c r="O574" s="149">
        <f t="shared" si="51"/>
        <v>0</v>
      </c>
      <c r="P574" s="340">
        <f t="shared" si="53"/>
        <v>16.510000000000002</v>
      </c>
      <c r="Q574" s="493" t="s">
        <v>2517</v>
      </c>
      <c r="R574" s="224"/>
      <c r="S574" s="372" t="s">
        <v>8122</v>
      </c>
    </row>
    <row r="575" spans="1:19" ht="25.5" x14ac:dyDescent="0.2">
      <c r="A575" s="492">
        <v>555</v>
      </c>
      <c r="B575" s="283">
        <v>7937</v>
      </c>
      <c r="C575" s="377" t="s">
        <v>2519</v>
      </c>
      <c r="D575" s="377"/>
      <c r="E575" s="284" t="s">
        <v>835</v>
      </c>
      <c r="F575" s="322" t="s">
        <v>423</v>
      </c>
      <c r="G575" s="378" t="s">
        <v>3203</v>
      </c>
      <c r="H575" s="223" t="str">
        <f t="shared" si="50"/>
        <v>фото</v>
      </c>
      <c r="I575" s="333" t="s">
        <v>424</v>
      </c>
      <c r="J575" s="334" t="s">
        <v>1446</v>
      </c>
      <c r="K575" s="335" t="s">
        <v>837</v>
      </c>
      <c r="L575" s="336">
        <v>100</v>
      </c>
      <c r="M575" s="379">
        <v>1557</v>
      </c>
      <c r="N575" s="338"/>
      <c r="O575" s="149">
        <f t="shared" si="51"/>
        <v>0</v>
      </c>
      <c r="P575" s="340">
        <f t="shared" si="53"/>
        <v>15.57</v>
      </c>
      <c r="Q575" s="493" t="s">
        <v>2519</v>
      </c>
      <c r="R575" s="224"/>
      <c r="S575" s="372" t="s">
        <v>8122</v>
      </c>
    </row>
    <row r="576" spans="1:19" ht="38.25" x14ac:dyDescent="0.2">
      <c r="A576" s="492">
        <v>556</v>
      </c>
      <c r="B576" s="283">
        <v>8545</v>
      </c>
      <c r="C576" s="377" t="s">
        <v>2520</v>
      </c>
      <c r="D576" s="377"/>
      <c r="E576" s="284" t="s">
        <v>835</v>
      </c>
      <c r="F576" s="322" t="s">
        <v>425</v>
      </c>
      <c r="G576" s="378" t="s">
        <v>5518</v>
      </c>
      <c r="H576" s="223" t="str">
        <f t="shared" si="50"/>
        <v>фото</v>
      </c>
      <c r="I576" s="333" t="s">
        <v>6511</v>
      </c>
      <c r="J576" s="334" t="s">
        <v>1443</v>
      </c>
      <c r="K576" s="335" t="s">
        <v>837</v>
      </c>
      <c r="L576" s="336">
        <v>100</v>
      </c>
      <c r="M576" s="379">
        <v>1455</v>
      </c>
      <c r="N576" s="338"/>
      <c r="O576" s="149">
        <f t="shared" si="51"/>
        <v>0</v>
      </c>
      <c r="P576" s="340">
        <f t="shared" si="53"/>
        <v>14.55</v>
      </c>
      <c r="Q576" s="493" t="s">
        <v>2520</v>
      </c>
      <c r="R576" s="224"/>
      <c r="S576" s="372" t="s">
        <v>8122</v>
      </c>
    </row>
    <row r="577" spans="1:19" ht="15.75" x14ac:dyDescent="0.2">
      <c r="A577" s="492">
        <v>557</v>
      </c>
      <c r="B577" s="283">
        <v>8546</v>
      </c>
      <c r="C577" s="377" t="s">
        <v>2521</v>
      </c>
      <c r="D577" s="377"/>
      <c r="E577" s="284" t="s">
        <v>835</v>
      </c>
      <c r="F577" s="322" t="s">
        <v>910</v>
      </c>
      <c r="G577" s="378" t="s">
        <v>3204</v>
      </c>
      <c r="H577" s="223" t="str">
        <f t="shared" si="50"/>
        <v>фото</v>
      </c>
      <c r="I577" s="333" t="s">
        <v>911</v>
      </c>
      <c r="J577" s="334" t="s">
        <v>1443</v>
      </c>
      <c r="K577" s="335" t="s">
        <v>837</v>
      </c>
      <c r="L577" s="336">
        <v>100</v>
      </c>
      <c r="M577" s="379">
        <v>1787</v>
      </c>
      <c r="N577" s="338"/>
      <c r="O577" s="149">
        <f t="shared" si="51"/>
        <v>0</v>
      </c>
      <c r="P577" s="340">
        <f t="shared" si="53"/>
        <v>17.87</v>
      </c>
      <c r="Q577" s="493" t="s">
        <v>2521</v>
      </c>
      <c r="R577" s="224"/>
      <c r="S577" s="372" t="s">
        <v>8122</v>
      </c>
    </row>
    <row r="578" spans="1:19" ht="38.25" x14ac:dyDescent="0.2">
      <c r="A578" s="492">
        <v>558</v>
      </c>
      <c r="B578" s="283">
        <v>8311</v>
      </c>
      <c r="C578" s="377" t="s">
        <v>8136</v>
      </c>
      <c r="D578" s="377"/>
      <c r="E578" s="505" t="s">
        <v>835</v>
      </c>
      <c r="F578" s="323" t="s">
        <v>8137</v>
      </c>
      <c r="G578" s="380" t="s">
        <v>8310</v>
      </c>
      <c r="H578" s="223" t="str">
        <f t="shared" si="50"/>
        <v>фото</v>
      </c>
      <c r="I578" s="333" t="s">
        <v>8138</v>
      </c>
      <c r="J578" s="334"/>
      <c r="K578" s="335" t="s">
        <v>837</v>
      </c>
      <c r="L578" s="336">
        <v>100</v>
      </c>
      <c r="M578" s="379">
        <v>1625</v>
      </c>
      <c r="N578" s="338"/>
      <c r="O578" s="149">
        <f t="shared" si="51"/>
        <v>0</v>
      </c>
      <c r="P578" s="340">
        <f t="shared" si="53"/>
        <v>16.25</v>
      </c>
      <c r="Q578" s="493" t="s">
        <v>8136</v>
      </c>
      <c r="R578" s="224" t="s">
        <v>7296</v>
      </c>
      <c r="S578" s="372" t="s">
        <v>8122</v>
      </c>
    </row>
    <row r="579" spans="1:19" ht="25.5" x14ac:dyDescent="0.2">
      <c r="A579" s="492">
        <v>559</v>
      </c>
      <c r="B579" s="283">
        <v>8547</v>
      </c>
      <c r="C579" s="377" t="s">
        <v>4445</v>
      </c>
      <c r="D579" s="377"/>
      <c r="E579" s="284" t="s">
        <v>835</v>
      </c>
      <c r="F579" s="322" t="s">
        <v>4446</v>
      </c>
      <c r="G579" s="378" t="s">
        <v>3205</v>
      </c>
      <c r="H579" s="223" t="str">
        <f t="shared" si="50"/>
        <v>фото</v>
      </c>
      <c r="I579" s="333" t="s">
        <v>4447</v>
      </c>
      <c r="J579" s="334" t="s">
        <v>1443</v>
      </c>
      <c r="K579" s="335" t="s">
        <v>837</v>
      </c>
      <c r="L579" s="336">
        <v>100</v>
      </c>
      <c r="M579" s="379">
        <v>1161</v>
      </c>
      <c r="N579" s="338"/>
      <c r="O579" s="149">
        <f t="shared" si="51"/>
        <v>0</v>
      </c>
      <c r="P579" s="340">
        <f t="shared" si="53"/>
        <v>11.61</v>
      </c>
      <c r="Q579" s="493" t="s">
        <v>4445</v>
      </c>
      <c r="R579" s="224"/>
      <c r="S579" s="372" t="s">
        <v>8122</v>
      </c>
    </row>
    <row r="580" spans="1:19" ht="25.5" x14ac:dyDescent="0.2">
      <c r="A580" s="492">
        <v>560</v>
      </c>
      <c r="B580" s="283">
        <v>8548</v>
      </c>
      <c r="C580" s="377" t="s">
        <v>2522</v>
      </c>
      <c r="D580" s="377"/>
      <c r="E580" s="284" t="s">
        <v>835</v>
      </c>
      <c r="F580" s="322" t="s">
        <v>902</v>
      </c>
      <c r="G580" s="378" t="s">
        <v>5519</v>
      </c>
      <c r="H580" s="223" t="str">
        <f t="shared" ref="H580:H643" si="54">HYPERLINK("http://www.gardenbulbs.ru/images/summer_CL/thumbnails/"&amp;C580&amp;".jpg","фото")</f>
        <v>фото</v>
      </c>
      <c r="I580" s="333" t="s">
        <v>903</v>
      </c>
      <c r="J580" s="334" t="s">
        <v>1443</v>
      </c>
      <c r="K580" s="335" t="s">
        <v>837</v>
      </c>
      <c r="L580" s="336">
        <v>100</v>
      </c>
      <c r="M580" s="379">
        <v>1668</v>
      </c>
      <c r="N580" s="338"/>
      <c r="O580" s="149">
        <f t="shared" ref="O580:O643" si="55">IF(ISERROR(N580*M580),0,N580*M580)</f>
        <v>0</v>
      </c>
      <c r="P580" s="340">
        <f t="shared" ref="P580:P611" si="56">ROUND(M580/L580,2)</f>
        <v>16.68</v>
      </c>
      <c r="Q580" s="493" t="s">
        <v>2522</v>
      </c>
      <c r="R580" s="224"/>
      <c r="S580" s="372" t="s">
        <v>8122</v>
      </c>
    </row>
    <row r="581" spans="1:19" ht="51" x14ac:dyDescent="0.2">
      <c r="A581" s="492">
        <v>561</v>
      </c>
      <c r="B581" s="283">
        <v>7938</v>
      </c>
      <c r="C581" s="377" t="s">
        <v>6684</v>
      </c>
      <c r="D581" s="377"/>
      <c r="E581" s="284" t="s">
        <v>835</v>
      </c>
      <c r="F581" s="322" t="s">
        <v>6269</v>
      </c>
      <c r="G581" s="378" t="s">
        <v>7055</v>
      </c>
      <c r="H581" s="223" t="str">
        <f t="shared" si="54"/>
        <v>фото</v>
      </c>
      <c r="I581" s="333" t="s">
        <v>6512</v>
      </c>
      <c r="J581" s="334" t="s">
        <v>1452</v>
      </c>
      <c r="K581" s="335" t="s">
        <v>837</v>
      </c>
      <c r="L581" s="336">
        <v>100</v>
      </c>
      <c r="M581" s="379">
        <v>1795</v>
      </c>
      <c r="N581" s="338"/>
      <c r="O581" s="149">
        <f t="shared" si="55"/>
        <v>0</v>
      </c>
      <c r="P581" s="340">
        <f t="shared" si="56"/>
        <v>17.95</v>
      </c>
      <c r="Q581" s="493" t="s">
        <v>6684</v>
      </c>
      <c r="R581" s="224" t="s">
        <v>5840</v>
      </c>
      <c r="S581" s="372" t="s">
        <v>8122</v>
      </c>
    </row>
    <row r="582" spans="1:19" ht="25.5" x14ac:dyDescent="0.2">
      <c r="A582" s="492">
        <v>562</v>
      </c>
      <c r="B582" s="283">
        <v>8549</v>
      </c>
      <c r="C582" s="377" t="s">
        <v>2523</v>
      </c>
      <c r="D582" s="377"/>
      <c r="E582" s="284" t="s">
        <v>835</v>
      </c>
      <c r="F582" s="322" t="s">
        <v>392</v>
      </c>
      <c r="G582" s="378" t="s">
        <v>5520</v>
      </c>
      <c r="H582" s="223" t="str">
        <f t="shared" si="54"/>
        <v>фото</v>
      </c>
      <c r="I582" s="333" t="s">
        <v>393</v>
      </c>
      <c r="J582" s="334" t="s">
        <v>1479</v>
      </c>
      <c r="K582" s="335" t="s">
        <v>837</v>
      </c>
      <c r="L582" s="336">
        <v>100</v>
      </c>
      <c r="M582" s="379">
        <v>1710</v>
      </c>
      <c r="N582" s="338"/>
      <c r="O582" s="149">
        <f t="shared" si="55"/>
        <v>0</v>
      </c>
      <c r="P582" s="340">
        <f t="shared" si="56"/>
        <v>17.100000000000001</v>
      </c>
      <c r="Q582" s="493" t="s">
        <v>2523</v>
      </c>
      <c r="R582" s="224"/>
      <c r="S582" s="372" t="s">
        <v>8122</v>
      </c>
    </row>
    <row r="583" spans="1:19" ht="63.75" x14ac:dyDescent="0.2">
      <c r="A583" s="492">
        <v>563</v>
      </c>
      <c r="B583" s="283">
        <v>8377</v>
      </c>
      <c r="C583" s="377" t="s">
        <v>6685</v>
      </c>
      <c r="D583" s="377"/>
      <c r="E583" s="284" t="s">
        <v>835</v>
      </c>
      <c r="F583" s="322" t="s">
        <v>6270</v>
      </c>
      <c r="G583" s="378" t="s">
        <v>7056</v>
      </c>
      <c r="H583" s="223" t="str">
        <f t="shared" si="54"/>
        <v>фото</v>
      </c>
      <c r="I583" s="333" t="s">
        <v>6513</v>
      </c>
      <c r="J583" s="334" t="s">
        <v>1446</v>
      </c>
      <c r="K583" s="335" t="s">
        <v>837</v>
      </c>
      <c r="L583" s="336">
        <v>100</v>
      </c>
      <c r="M583" s="379">
        <v>1625</v>
      </c>
      <c r="N583" s="338"/>
      <c r="O583" s="149">
        <f t="shared" si="55"/>
        <v>0</v>
      </c>
      <c r="P583" s="340">
        <f t="shared" si="56"/>
        <v>16.25</v>
      </c>
      <c r="Q583" s="493" t="s">
        <v>6685</v>
      </c>
      <c r="R583" s="224" t="s">
        <v>5840</v>
      </c>
      <c r="S583" s="372" t="s">
        <v>8122</v>
      </c>
    </row>
    <row r="584" spans="1:19" ht="25.5" x14ac:dyDescent="0.2">
      <c r="A584" s="492">
        <v>564</v>
      </c>
      <c r="B584" s="283">
        <v>8552</v>
      </c>
      <c r="C584" s="377" t="s">
        <v>2524</v>
      </c>
      <c r="D584" s="377"/>
      <c r="E584" s="284" t="s">
        <v>835</v>
      </c>
      <c r="F584" s="322" t="s">
        <v>914</v>
      </c>
      <c r="G584" s="378" t="s">
        <v>5521</v>
      </c>
      <c r="H584" s="223" t="str">
        <f t="shared" si="54"/>
        <v>фото</v>
      </c>
      <c r="I584" s="333" t="s">
        <v>915</v>
      </c>
      <c r="J584" s="334" t="s">
        <v>1446</v>
      </c>
      <c r="K584" s="335" t="s">
        <v>837</v>
      </c>
      <c r="L584" s="336">
        <v>100</v>
      </c>
      <c r="M584" s="379">
        <v>1387</v>
      </c>
      <c r="N584" s="338"/>
      <c r="O584" s="149">
        <f t="shared" si="55"/>
        <v>0</v>
      </c>
      <c r="P584" s="340">
        <f t="shared" si="56"/>
        <v>13.87</v>
      </c>
      <c r="Q584" s="493" t="s">
        <v>2524</v>
      </c>
      <c r="R584" s="224"/>
      <c r="S584" s="372" t="s">
        <v>8122</v>
      </c>
    </row>
    <row r="585" spans="1:19" ht="25.5" x14ac:dyDescent="0.2">
      <c r="A585" s="492">
        <v>565</v>
      </c>
      <c r="B585" s="283">
        <v>8553</v>
      </c>
      <c r="C585" s="377" t="s">
        <v>2525</v>
      </c>
      <c r="D585" s="377"/>
      <c r="E585" s="284" t="s">
        <v>835</v>
      </c>
      <c r="F585" s="322" t="s">
        <v>416</v>
      </c>
      <c r="G585" s="378" t="s">
        <v>5522</v>
      </c>
      <c r="H585" s="223" t="str">
        <f t="shared" si="54"/>
        <v>фото</v>
      </c>
      <c r="I585" s="333" t="s">
        <v>417</v>
      </c>
      <c r="J585" s="334" t="s">
        <v>1443</v>
      </c>
      <c r="K585" s="335" t="s">
        <v>837</v>
      </c>
      <c r="L585" s="336">
        <v>100</v>
      </c>
      <c r="M585" s="379">
        <v>1583</v>
      </c>
      <c r="N585" s="338"/>
      <c r="O585" s="149">
        <f t="shared" si="55"/>
        <v>0</v>
      </c>
      <c r="P585" s="340">
        <f t="shared" si="56"/>
        <v>15.83</v>
      </c>
      <c r="Q585" s="493" t="s">
        <v>2525</v>
      </c>
      <c r="R585" s="224"/>
      <c r="S585" s="372" t="s">
        <v>8122</v>
      </c>
    </row>
    <row r="586" spans="1:19" ht="51" x14ac:dyDescent="0.2">
      <c r="A586" s="492">
        <v>566</v>
      </c>
      <c r="B586" s="283">
        <v>7939</v>
      </c>
      <c r="C586" s="377" t="s">
        <v>6686</v>
      </c>
      <c r="D586" s="377"/>
      <c r="E586" s="284" t="s">
        <v>835</v>
      </c>
      <c r="F586" s="322" t="s">
        <v>6271</v>
      </c>
      <c r="G586" s="378" t="s">
        <v>7057</v>
      </c>
      <c r="H586" s="223" t="str">
        <f t="shared" si="54"/>
        <v>фото</v>
      </c>
      <c r="I586" s="333" t="s">
        <v>6514</v>
      </c>
      <c r="J586" s="334" t="s">
        <v>1452</v>
      </c>
      <c r="K586" s="335" t="s">
        <v>837</v>
      </c>
      <c r="L586" s="336">
        <v>100</v>
      </c>
      <c r="M586" s="379">
        <v>1508</v>
      </c>
      <c r="N586" s="338"/>
      <c r="O586" s="149">
        <f t="shared" si="55"/>
        <v>0</v>
      </c>
      <c r="P586" s="340">
        <f t="shared" si="56"/>
        <v>15.08</v>
      </c>
      <c r="Q586" s="493" t="s">
        <v>6686</v>
      </c>
      <c r="R586" s="224" t="s">
        <v>5840</v>
      </c>
      <c r="S586" s="372" t="s">
        <v>8122</v>
      </c>
    </row>
    <row r="587" spans="1:19" ht="15.75" x14ac:dyDescent="0.2">
      <c r="A587" s="492">
        <v>567</v>
      </c>
      <c r="B587" s="283">
        <v>8554</v>
      </c>
      <c r="C587" s="377" t="s">
        <v>2526</v>
      </c>
      <c r="D587" s="377"/>
      <c r="E587" s="284" t="s">
        <v>835</v>
      </c>
      <c r="F587" s="322" t="s">
        <v>912</v>
      </c>
      <c r="G587" s="378" t="s">
        <v>5523</v>
      </c>
      <c r="H587" s="223" t="str">
        <f t="shared" si="54"/>
        <v>фото</v>
      </c>
      <c r="I587" s="333" t="s">
        <v>913</v>
      </c>
      <c r="J587" s="334" t="s">
        <v>1446</v>
      </c>
      <c r="K587" s="335" t="s">
        <v>837</v>
      </c>
      <c r="L587" s="336">
        <v>100</v>
      </c>
      <c r="M587" s="379">
        <v>1387</v>
      </c>
      <c r="N587" s="338"/>
      <c r="O587" s="149">
        <f t="shared" si="55"/>
        <v>0</v>
      </c>
      <c r="P587" s="340">
        <f t="shared" si="56"/>
        <v>13.87</v>
      </c>
      <c r="Q587" s="493" t="s">
        <v>2526</v>
      </c>
      <c r="R587" s="224"/>
      <c r="S587" s="372" t="s">
        <v>8122</v>
      </c>
    </row>
    <row r="588" spans="1:19" ht="51" x14ac:dyDescent="0.2">
      <c r="A588" s="492">
        <v>568</v>
      </c>
      <c r="B588" s="283">
        <v>8556</v>
      </c>
      <c r="C588" s="377" t="s">
        <v>4448</v>
      </c>
      <c r="D588" s="377"/>
      <c r="E588" s="284" t="s">
        <v>835</v>
      </c>
      <c r="F588" s="322" t="s">
        <v>4450</v>
      </c>
      <c r="G588" s="378" t="s">
        <v>5524</v>
      </c>
      <c r="H588" s="223" t="str">
        <f t="shared" si="54"/>
        <v>фото</v>
      </c>
      <c r="I588" s="333" t="s">
        <v>4451</v>
      </c>
      <c r="J588" s="334" t="s">
        <v>1452</v>
      </c>
      <c r="K588" s="335" t="s">
        <v>874</v>
      </c>
      <c r="L588" s="336">
        <v>100</v>
      </c>
      <c r="M588" s="379">
        <v>1881</v>
      </c>
      <c r="N588" s="338"/>
      <c r="O588" s="149">
        <f t="shared" si="55"/>
        <v>0</v>
      </c>
      <c r="P588" s="340">
        <f t="shared" si="56"/>
        <v>18.809999999999999</v>
      </c>
      <c r="Q588" s="493" t="s">
        <v>4452</v>
      </c>
      <c r="R588" s="224"/>
      <c r="S588" s="372" t="s">
        <v>8122</v>
      </c>
    </row>
    <row r="589" spans="1:19" ht="51" x14ac:dyDescent="0.2">
      <c r="A589" s="492">
        <v>569</v>
      </c>
      <c r="B589" s="283">
        <v>8312</v>
      </c>
      <c r="C589" s="377" t="s">
        <v>8139</v>
      </c>
      <c r="D589" s="377"/>
      <c r="E589" s="505" t="s">
        <v>835</v>
      </c>
      <c r="F589" s="323" t="s">
        <v>8140</v>
      </c>
      <c r="G589" s="380" t="s">
        <v>8311</v>
      </c>
      <c r="H589" s="223" t="str">
        <f t="shared" si="54"/>
        <v>фото</v>
      </c>
      <c r="I589" s="333" t="s">
        <v>8141</v>
      </c>
      <c r="J589" s="334" t="s">
        <v>1443</v>
      </c>
      <c r="K589" s="335" t="s">
        <v>837</v>
      </c>
      <c r="L589" s="336">
        <v>100</v>
      </c>
      <c r="M589" s="379">
        <v>1710</v>
      </c>
      <c r="N589" s="338"/>
      <c r="O589" s="149">
        <f t="shared" si="55"/>
        <v>0</v>
      </c>
      <c r="P589" s="340">
        <f t="shared" si="56"/>
        <v>17.100000000000001</v>
      </c>
      <c r="Q589" s="493" t="s">
        <v>8139</v>
      </c>
      <c r="R589" s="224" t="s">
        <v>7296</v>
      </c>
      <c r="S589" s="372" t="s">
        <v>8122</v>
      </c>
    </row>
    <row r="590" spans="1:19" ht="51" x14ac:dyDescent="0.2">
      <c r="A590" s="492">
        <v>570</v>
      </c>
      <c r="B590" s="283">
        <v>8557</v>
      </c>
      <c r="C590" s="377" t="s">
        <v>4453</v>
      </c>
      <c r="D590" s="377"/>
      <c r="E590" s="284" t="s">
        <v>835</v>
      </c>
      <c r="F590" s="322" t="s">
        <v>4454</v>
      </c>
      <c r="G590" s="378" t="s">
        <v>5525</v>
      </c>
      <c r="H590" s="223" t="str">
        <f t="shared" si="54"/>
        <v>фото</v>
      </c>
      <c r="I590" s="333" t="s">
        <v>8142</v>
      </c>
      <c r="J590" s="334" t="s">
        <v>1446</v>
      </c>
      <c r="K590" s="335" t="s">
        <v>837</v>
      </c>
      <c r="L590" s="336">
        <v>100</v>
      </c>
      <c r="M590" s="379">
        <v>1570</v>
      </c>
      <c r="N590" s="338"/>
      <c r="O590" s="149">
        <f t="shared" si="55"/>
        <v>0</v>
      </c>
      <c r="P590" s="340">
        <f t="shared" si="56"/>
        <v>15.7</v>
      </c>
      <c r="Q590" s="493" t="s">
        <v>4453</v>
      </c>
      <c r="R590" s="224"/>
      <c r="S590" s="372" t="s">
        <v>8122</v>
      </c>
    </row>
    <row r="591" spans="1:19" ht="15.75" x14ac:dyDescent="0.2">
      <c r="A591" s="492">
        <v>571</v>
      </c>
      <c r="B591" s="283">
        <v>8558</v>
      </c>
      <c r="C591" s="377" t="s">
        <v>4455</v>
      </c>
      <c r="D591" s="377"/>
      <c r="E591" s="284" t="s">
        <v>835</v>
      </c>
      <c r="F591" s="322" t="s">
        <v>4456</v>
      </c>
      <c r="G591" s="378" t="s">
        <v>5526</v>
      </c>
      <c r="H591" s="223" t="str">
        <f t="shared" si="54"/>
        <v>фото</v>
      </c>
      <c r="I591" s="333" t="s">
        <v>4379</v>
      </c>
      <c r="J591" s="334" t="s">
        <v>1446</v>
      </c>
      <c r="K591" s="335" t="s">
        <v>837</v>
      </c>
      <c r="L591" s="336">
        <v>100</v>
      </c>
      <c r="M591" s="379">
        <v>1497</v>
      </c>
      <c r="N591" s="338"/>
      <c r="O591" s="149">
        <f t="shared" si="55"/>
        <v>0</v>
      </c>
      <c r="P591" s="340">
        <f t="shared" si="56"/>
        <v>14.97</v>
      </c>
      <c r="Q591" s="493" t="s">
        <v>4455</v>
      </c>
      <c r="R591" s="224"/>
      <c r="S591" s="372" t="s">
        <v>8122</v>
      </c>
    </row>
    <row r="592" spans="1:19" ht="15.75" x14ac:dyDescent="0.2">
      <c r="A592" s="492">
        <v>572</v>
      </c>
      <c r="B592" s="283">
        <v>8560</v>
      </c>
      <c r="C592" s="377" t="s">
        <v>2527</v>
      </c>
      <c r="D592" s="377"/>
      <c r="E592" s="284" t="s">
        <v>835</v>
      </c>
      <c r="F592" s="322" t="s">
        <v>1507</v>
      </c>
      <c r="G592" s="378" t="s">
        <v>5527</v>
      </c>
      <c r="H592" s="223" t="str">
        <f t="shared" si="54"/>
        <v>фото</v>
      </c>
      <c r="I592" s="333" t="s">
        <v>1508</v>
      </c>
      <c r="J592" s="334" t="s">
        <v>1446</v>
      </c>
      <c r="K592" s="335" t="s">
        <v>837</v>
      </c>
      <c r="L592" s="336">
        <v>100</v>
      </c>
      <c r="M592" s="379">
        <v>1302</v>
      </c>
      <c r="N592" s="338"/>
      <c r="O592" s="149">
        <f t="shared" si="55"/>
        <v>0</v>
      </c>
      <c r="P592" s="340">
        <f t="shared" si="56"/>
        <v>13.02</v>
      </c>
      <c r="Q592" s="493" t="s">
        <v>2527</v>
      </c>
      <c r="R592" s="224"/>
      <c r="S592" s="372" t="s">
        <v>8122</v>
      </c>
    </row>
    <row r="593" spans="1:19" ht="25.5" x14ac:dyDescent="0.2">
      <c r="A593" s="492">
        <v>573</v>
      </c>
      <c r="B593" s="283">
        <v>8322</v>
      </c>
      <c r="C593" s="377" t="s">
        <v>8143</v>
      </c>
      <c r="D593" s="377"/>
      <c r="E593" s="505" t="s">
        <v>835</v>
      </c>
      <c r="F593" s="323" t="s">
        <v>8144</v>
      </c>
      <c r="G593" s="380" t="s">
        <v>8312</v>
      </c>
      <c r="H593" s="223" t="str">
        <f t="shared" si="54"/>
        <v>фото</v>
      </c>
      <c r="I593" s="333" t="s">
        <v>8145</v>
      </c>
      <c r="J593" s="334" t="s">
        <v>1443</v>
      </c>
      <c r="K593" s="335" t="s">
        <v>874</v>
      </c>
      <c r="L593" s="336">
        <v>100</v>
      </c>
      <c r="M593" s="379">
        <v>1370</v>
      </c>
      <c r="N593" s="338"/>
      <c r="O593" s="149">
        <f t="shared" si="55"/>
        <v>0</v>
      </c>
      <c r="P593" s="340">
        <f t="shared" si="56"/>
        <v>13.7</v>
      </c>
      <c r="Q593" s="493" t="s">
        <v>8143</v>
      </c>
      <c r="R593" s="224" t="s">
        <v>7296</v>
      </c>
      <c r="S593" s="372" t="s">
        <v>8122</v>
      </c>
    </row>
    <row r="594" spans="1:19" ht="76.5" x14ac:dyDescent="0.2">
      <c r="A594" s="492">
        <v>574</v>
      </c>
      <c r="B594" s="283">
        <v>8562</v>
      </c>
      <c r="C594" s="377" t="s">
        <v>4457</v>
      </c>
      <c r="D594" s="377"/>
      <c r="E594" s="284" t="s">
        <v>835</v>
      </c>
      <c r="F594" s="322" t="s">
        <v>3461</v>
      </c>
      <c r="G594" s="378" t="s">
        <v>5528</v>
      </c>
      <c r="H594" s="223" t="str">
        <f t="shared" si="54"/>
        <v>фото</v>
      </c>
      <c r="I594" s="333" t="s">
        <v>6515</v>
      </c>
      <c r="J594" s="334" t="s">
        <v>1443</v>
      </c>
      <c r="K594" s="335" t="s">
        <v>837</v>
      </c>
      <c r="L594" s="336">
        <v>100</v>
      </c>
      <c r="M594" s="379">
        <v>1838</v>
      </c>
      <c r="N594" s="338"/>
      <c r="O594" s="149">
        <f t="shared" si="55"/>
        <v>0</v>
      </c>
      <c r="P594" s="340">
        <f t="shared" si="56"/>
        <v>18.38</v>
      </c>
      <c r="Q594" s="493" t="s">
        <v>4459</v>
      </c>
      <c r="R594" s="224"/>
      <c r="S594" s="372" t="s">
        <v>8122</v>
      </c>
    </row>
    <row r="595" spans="1:19" ht="15.75" x14ac:dyDescent="0.2">
      <c r="A595" s="492">
        <v>575</v>
      </c>
      <c r="B595" s="283">
        <v>8565</v>
      </c>
      <c r="C595" s="377" t="s">
        <v>4460</v>
      </c>
      <c r="D595" s="377"/>
      <c r="E595" s="284" t="s">
        <v>835</v>
      </c>
      <c r="F595" s="322" t="s">
        <v>3462</v>
      </c>
      <c r="G595" s="378" t="s">
        <v>5529</v>
      </c>
      <c r="H595" s="223" t="str">
        <f t="shared" si="54"/>
        <v>фото</v>
      </c>
      <c r="I595" s="333" t="s">
        <v>3537</v>
      </c>
      <c r="J595" s="334" t="s">
        <v>1446</v>
      </c>
      <c r="K595" s="335" t="s">
        <v>837</v>
      </c>
      <c r="L595" s="336">
        <v>100</v>
      </c>
      <c r="M595" s="379">
        <v>1310</v>
      </c>
      <c r="N595" s="338"/>
      <c r="O595" s="149">
        <f t="shared" si="55"/>
        <v>0</v>
      </c>
      <c r="P595" s="340">
        <f t="shared" si="56"/>
        <v>13.1</v>
      </c>
      <c r="Q595" s="493" t="s">
        <v>4460</v>
      </c>
      <c r="R595" s="224"/>
      <c r="S595" s="372" t="s">
        <v>8122</v>
      </c>
    </row>
    <row r="596" spans="1:19" ht="25.5" x14ac:dyDescent="0.2">
      <c r="A596" s="492">
        <v>576</v>
      </c>
      <c r="B596" s="283">
        <v>8566</v>
      </c>
      <c r="C596" s="377" t="s">
        <v>2528</v>
      </c>
      <c r="D596" s="377"/>
      <c r="E596" s="284" t="s">
        <v>835</v>
      </c>
      <c r="F596" s="322" t="s">
        <v>1509</v>
      </c>
      <c r="G596" s="378" t="s">
        <v>5530</v>
      </c>
      <c r="H596" s="223" t="str">
        <f t="shared" si="54"/>
        <v>фото</v>
      </c>
      <c r="I596" s="333" t="s">
        <v>1510</v>
      </c>
      <c r="J596" s="334" t="s">
        <v>1446</v>
      </c>
      <c r="K596" s="335" t="s">
        <v>837</v>
      </c>
      <c r="L596" s="336">
        <v>100</v>
      </c>
      <c r="M596" s="379">
        <v>1400</v>
      </c>
      <c r="N596" s="338"/>
      <c r="O596" s="149">
        <f t="shared" si="55"/>
        <v>0</v>
      </c>
      <c r="P596" s="340">
        <f t="shared" si="56"/>
        <v>14</v>
      </c>
      <c r="Q596" s="493" t="s">
        <v>2528</v>
      </c>
      <c r="R596" s="224"/>
      <c r="S596" s="372" t="s">
        <v>8122</v>
      </c>
    </row>
    <row r="597" spans="1:19" ht="38.25" x14ac:dyDescent="0.2">
      <c r="A597" s="492">
        <v>577</v>
      </c>
      <c r="B597" s="283">
        <v>8568</v>
      </c>
      <c r="C597" s="377" t="s">
        <v>2529</v>
      </c>
      <c r="D597" s="377"/>
      <c r="E597" s="284" t="s">
        <v>835</v>
      </c>
      <c r="F597" s="322" t="s">
        <v>236</v>
      </c>
      <c r="G597" s="378" t="s">
        <v>3214</v>
      </c>
      <c r="H597" s="223" t="str">
        <f t="shared" si="54"/>
        <v>фото</v>
      </c>
      <c r="I597" s="333" t="s">
        <v>237</v>
      </c>
      <c r="J597" s="334" t="s">
        <v>1443</v>
      </c>
      <c r="K597" s="335" t="s">
        <v>837</v>
      </c>
      <c r="L597" s="336">
        <v>100</v>
      </c>
      <c r="M597" s="379">
        <v>1710</v>
      </c>
      <c r="N597" s="338"/>
      <c r="O597" s="149">
        <f t="shared" si="55"/>
        <v>0</v>
      </c>
      <c r="P597" s="340">
        <f t="shared" si="56"/>
        <v>17.100000000000001</v>
      </c>
      <c r="Q597" s="493" t="s">
        <v>4461</v>
      </c>
      <c r="R597" s="224"/>
      <c r="S597" s="372" t="s">
        <v>8122</v>
      </c>
    </row>
    <row r="598" spans="1:19" ht="15.75" x14ac:dyDescent="0.2">
      <c r="A598" s="492">
        <v>578</v>
      </c>
      <c r="B598" s="283">
        <v>8569</v>
      </c>
      <c r="C598" s="377" t="s">
        <v>2531</v>
      </c>
      <c r="D598" s="377"/>
      <c r="E598" s="284" t="s">
        <v>835</v>
      </c>
      <c r="F598" s="322" t="s">
        <v>1511</v>
      </c>
      <c r="G598" s="378" t="s">
        <v>5531</v>
      </c>
      <c r="H598" s="223" t="str">
        <f t="shared" si="54"/>
        <v>фото</v>
      </c>
      <c r="I598" s="333" t="s">
        <v>1512</v>
      </c>
      <c r="J598" s="334" t="s">
        <v>1446</v>
      </c>
      <c r="K598" s="335" t="s">
        <v>837</v>
      </c>
      <c r="L598" s="336">
        <v>100</v>
      </c>
      <c r="M598" s="379">
        <v>1187</v>
      </c>
      <c r="N598" s="338"/>
      <c r="O598" s="149">
        <f t="shared" si="55"/>
        <v>0</v>
      </c>
      <c r="P598" s="340">
        <f t="shared" si="56"/>
        <v>11.87</v>
      </c>
      <c r="Q598" s="493" t="s">
        <v>2531</v>
      </c>
      <c r="R598" s="224"/>
      <c r="S598" s="372" t="s">
        <v>8122</v>
      </c>
    </row>
    <row r="599" spans="1:19" ht="25.5" x14ac:dyDescent="0.2">
      <c r="A599" s="492">
        <v>579</v>
      </c>
      <c r="B599" s="283">
        <v>8570</v>
      </c>
      <c r="C599" s="377" t="s">
        <v>2532</v>
      </c>
      <c r="D599" s="377"/>
      <c r="E599" s="284" t="s">
        <v>835</v>
      </c>
      <c r="F599" s="322" t="s">
        <v>1513</v>
      </c>
      <c r="G599" s="378" t="s">
        <v>5532</v>
      </c>
      <c r="H599" s="223" t="str">
        <f t="shared" si="54"/>
        <v>фото</v>
      </c>
      <c r="I599" s="333" t="s">
        <v>3538</v>
      </c>
      <c r="J599" s="334" t="s">
        <v>1446</v>
      </c>
      <c r="K599" s="335" t="s">
        <v>837</v>
      </c>
      <c r="L599" s="336">
        <v>100</v>
      </c>
      <c r="M599" s="379">
        <v>1259</v>
      </c>
      <c r="N599" s="338"/>
      <c r="O599" s="149">
        <f t="shared" si="55"/>
        <v>0</v>
      </c>
      <c r="P599" s="340">
        <f t="shared" si="56"/>
        <v>12.59</v>
      </c>
      <c r="Q599" s="493" t="s">
        <v>2532</v>
      </c>
      <c r="R599" s="224"/>
      <c r="S599" s="372" t="s">
        <v>8122</v>
      </c>
    </row>
    <row r="600" spans="1:19" ht="25.5" x14ac:dyDescent="0.2">
      <c r="A600" s="492">
        <v>580</v>
      </c>
      <c r="B600" s="283">
        <v>8573</v>
      </c>
      <c r="C600" s="377" t="s">
        <v>2533</v>
      </c>
      <c r="D600" s="377"/>
      <c r="E600" s="284" t="s">
        <v>835</v>
      </c>
      <c r="F600" s="322" t="s">
        <v>1514</v>
      </c>
      <c r="G600" s="378" t="s">
        <v>5533</v>
      </c>
      <c r="H600" s="223" t="str">
        <f t="shared" si="54"/>
        <v>фото</v>
      </c>
      <c r="I600" s="333" t="s">
        <v>1515</v>
      </c>
      <c r="J600" s="334" t="s">
        <v>1443</v>
      </c>
      <c r="K600" s="335" t="s">
        <v>874</v>
      </c>
      <c r="L600" s="336">
        <v>100</v>
      </c>
      <c r="M600" s="379">
        <v>2051</v>
      </c>
      <c r="N600" s="338"/>
      <c r="O600" s="149">
        <f t="shared" si="55"/>
        <v>0</v>
      </c>
      <c r="P600" s="340">
        <f t="shared" si="56"/>
        <v>20.51</v>
      </c>
      <c r="Q600" s="493" t="s">
        <v>2533</v>
      </c>
      <c r="R600" s="224"/>
      <c r="S600" s="372" t="s">
        <v>8122</v>
      </c>
    </row>
    <row r="601" spans="1:19" ht="25.5" x14ac:dyDescent="0.2">
      <c r="A601" s="492">
        <v>581</v>
      </c>
      <c r="B601" s="283">
        <v>7941</v>
      </c>
      <c r="C601" s="377" t="s">
        <v>6687</v>
      </c>
      <c r="D601" s="377"/>
      <c r="E601" s="284" t="s">
        <v>835</v>
      </c>
      <c r="F601" s="322" t="s">
        <v>6272</v>
      </c>
      <c r="G601" s="378" t="s">
        <v>7058</v>
      </c>
      <c r="H601" s="223" t="str">
        <f t="shared" si="54"/>
        <v>фото</v>
      </c>
      <c r="I601" s="333" t="s">
        <v>6516</v>
      </c>
      <c r="J601" s="334" t="s">
        <v>1452</v>
      </c>
      <c r="K601" s="335" t="s">
        <v>837</v>
      </c>
      <c r="L601" s="336">
        <v>100</v>
      </c>
      <c r="M601" s="379">
        <v>1710</v>
      </c>
      <c r="N601" s="338"/>
      <c r="O601" s="149">
        <f t="shared" si="55"/>
        <v>0</v>
      </c>
      <c r="P601" s="340">
        <f t="shared" si="56"/>
        <v>17.100000000000001</v>
      </c>
      <c r="Q601" s="493" t="s">
        <v>6687</v>
      </c>
      <c r="R601" s="224" t="s">
        <v>5840</v>
      </c>
      <c r="S601" s="372" t="s">
        <v>8122</v>
      </c>
    </row>
    <row r="602" spans="1:19" ht="25.5" x14ac:dyDescent="0.2">
      <c r="A602" s="492">
        <v>582</v>
      </c>
      <c r="B602" s="283">
        <v>8574</v>
      </c>
      <c r="C602" s="377" t="s">
        <v>3689</v>
      </c>
      <c r="D602" s="377"/>
      <c r="E602" s="284" t="s">
        <v>835</v>
      </c>
      <c r="F602" s="322" t="s">
        <v>2534</v>
      </c>
      <c r="G602" s="378" t="s">
        <v>5534</v>
      </c>
      <c r="H602" s="223" t="str">
        <f t="shared" si="54"/>
        <v>фото</v>
      </c>
      <c r="I602" s="333" t="s">
        <v>2535</v>
      </c>
      <c r="J602" s="334" t="s">
        <v>1443</v>
      </c>
      <c r="K602" s="335" t="s">
        <v>837</v>
      </c>
      <c r="L602" s="336">
        <v>100</v>
      </c>
      <c r="M602" s="379">
        <v>1468</v>
      </c>
      <c r="N602" s="338"/>
      <c r="O602" s="149">
        <f t="shared" si="55"/>
        <v>0</v>
      </c>
      <c r="P602" s="340">
        <f t="shared" si="56"/>
        <v>14.68</v>
      </c>
      <c r="Q602" s="493" t="s">
        <v>3689</v>
      </c>
      <c r="R602" s="224"/>
      <c r="S602" s="372" t="s">
        <v>8122</v>
      </c>
    </row>
    <row r="603" spans="1:19" ht="38.25" x14ac:dyDescent="0.2">
      <c r="A603" s="492">
        <v>583</v>
      </c>
      <c r="B603" s="283">
        <v>8323</v>
      </c>
      <c r="C603" s="377" t="s">
        <v>8146</v>
      </c>
      <c r="D603" s="377"/>
      <c r="E603" s="505" t="s">
        <v>835</v>
      </c>
      <c r="F603" s="323" t="s">
        <v>8147</v>
      </c>
      <c r="G603" s="380" t="s">
        <v>8313</v>
      </c>
      <c r="H603" s="223" t="str">
        <f t="shared" si="54"/>
        <v>фото</v>
      </c>
      <c r="I603" s="333" t="s">
        <v>8148</v>
      </c>
      <c r="J603" s="334" t="s">
        <v>1443</v>
      </c>
      <c r="K603" s="335" t="s">
        <v>837</v>
      </c>
      <c r="L603" s="336">
        <v>100</v>
      </c>
      <c r="M603" s="379">
        <v>1710</v>
      </c>
      <c r="N603" s="338"/>
      <c r="O603" s="149">
        <f t="shared" si="55"/>
        <v>0</v>
      </c>
      <c r="P603" s="340">
        <f t="shared" si="56"/>
        <v>17.100000000000001</v>
      </c>
      <c r="Q603" s="493" t="s">
        <v>8146</v>
      </c>
      <c r="R603" s="224" t="s">
        <v>7296</v>
      </c>
      <c r="S603" s="372" t="s">
        <v>8122</v>
      </c>
    </row>
    <row r="604" spans="1:19" ht="15.75" x14ac:dyDescent="0.2">
      <c r="A604" s="492">
        <v>584</v>
      </c>
      <c r="B604" s="283">
        <v>8575</v>
      </c>
      <c r="C604" s="377" t="s">
        <v>4462</v>
      </c>
      <c r="D604" s="377"/>
      <c r="E604" s="284" t="s">
        <v>835</v>
      </c>
      <c r="F604" s="322" t="s">
        <v>4463</v>
      </c>
      <c r="G604" s="378" t="s">
        <v>3207</v>
      </c>
      <c r="H604" s="223" t="str">
        <f t="shared" si="54"/>
        <v>фото</v>
      </c>
      <c r="I604" s="333" t="s">
        <v>404</v>
      </c>
      <c r="J604" s="334" t="s">
        <v>1443</v>
      </c>
      <c r="K604" s="335" t="s">
        <v>837</v>
      </c>
      <c r="L604" s="336">
        <v>100</v>
      </c>
      <c r="M604" s="379">
        <v>1102</v>
      </c>
      <c r="N604" s="338"/>
      <c r="O604" s="149">
        <f t="shared" si="55"/>
        <v>0</v>
      </c>
      <c r="P604" s="340">
        <f t="shared" si="56"/>
        <v>11.02</v>
      </c>
      <c r="Q604" s="493" t="s">
        <v>4462</v>
      </c>
      <c r="R604" s="224"/>
      <c r="S604" s="372" t="s">
        <v>8122</v>
      </c>
    </row>
    <row r="605" spans="1:19" ht="25.5" x14ac:dyDescent="0.2">
      <c r="A605" s="492">
        <v>585</v>
      </c>
      <c r="B605" s="283">
        <v>8324</v>
      </c>
      <c r="C605" s="377" t="s">
        <v>8149</v>
      </c>
      <c r="D605" s="377"/>
      <c r="E605" s="505" t="s">
        <v>835</v>
      </c>
      <c r="F605" s="323" t="s">
        <v>8150</v>
      </c>
      <c r="G605" s="380" t="s">
        <v>8314</v>
      </c>
      <c r="H605" s="223" t="str">
        <f t="shared" si="54"/>
        <v>фото</v>
      </c>
      <c r="I605" s="333" t="s">
        <v>8151</v>
      </c>
      <c r="J605" s="334" t="s">
        <v>1446</v>
      </c>
      <c r="K605" s="335" t="s">
        <v>837</v>
      </c>
      <c r="L605" s="336">
        <v>100</v>
      </c>
      <c r="M605" s="379">
        <v>1625</v>
      </c>
      <c r="N605" s="338"/>
      <c r="O605" s="149">
        <f t="shared" si="55"/>
        <v>0</v>
      </c>
      <c r="P605" s="340">
        <f t="shared" si="56"/>
        <v>16.25</v>
      </c>
      <c r="Q605" s="493" t="s">
        <v>8149</v>
      </c>
      <c r="R605" s="224" t="s">
        <v>7296</v>
      </c>
      <c r="S605" s="372" t="s">
        <v>8122</v>
      </c>
    </row>
    <row r="606" spans="1:19" ht="15.75" x14ac:dyDescent="0.2">
      <c r="A606" s="492">
        <v>586</v>
      </c>
      <c r="B606" s="283">
        <v>8576</v>
      </c>
      <c r="C606" s="377" t="s">
        <v>2536</v>
      </c>
      <c r="D606" s="377"/>
      <c r="E606" s="284" t="s">
        <v>835</v>
      </c>
      <c r="F606" s="322" t="s">
        <v>1518</v>
      </c>
      <c r="G606" s="378" t="s">
        <v>5535</v>
      </c>
      <c r="H606" s="223" t="str">
        <f t="shared" si="54"/>
        <v>фото</v>
      </c>
      <c r="I606" s="333" t="s">
        <v>426</v>
      </c>
      <c r="J606" s="334" t="s">
        <v>1446</v>
      </c>
      <c r="K606" s="335" t="s">
        <v>837</v>
      </c>
      <c r="L606" s="336">
        <v>100</v>
      </c>
      <c r="M606" s="379">
        <v>1344</v>
      </c>
      <c r="N606" s="338"/>
      <c r="O606" s="149">
        <f t="shared" si="55"/>
        <v>0</v>
      </c>
      <c r="P606" s="340">
        <f t="shared" si="56"/>
        <v>13.44</v>
      </c>
      <c r="Q606" s="493" t="s">
        <v>2536</v>
      </c>
      <c r="R606" s="224"/>
      <c r="S606" s="372" t="s">
        <v>8122</v>
      </c>
    </row>
    <row r="607" spans="1:19" ht="15.75" x14ac:dyDescent="0.2">
      <c r="A607" s="492">
        <v>587</v>
      </c>
      <c r="B607" s="283">
        <v>8577</v>
      </c>
      <c r="C607" s="377" t="s">
        <v>2537</v>
      </c>
      <c r="D607" s="377"/>
      <c r="E607" s="284" t="s">
        <v>835</v>
      </c>
      <c r="F607" s="322" t="s">
        <v>427</v>
      </c>
      <c r="G607" s="378" t="s">
        <v>5536</v>
      </c>
      <c r="H607" s="223" t="str">
        <f t="shared" si="54"/>
        <v>фото</v>
      </c>
      <c r="I607" s="333" t="s">
        <v>428</v>
      </c>
      <c r="J607" s="334" t="s">
        <v>1446</v>
      </c>
      <c r="K607" s="335" t="s">
        <v>837</v>
      </c>
      <c r="L607" s="336">
        <v>100</v>
      </c>
      <c r="M607" s="379">
        <v>1540</v>
      </c>
      <c r="N607" s="338"/>
      <c r="O607" s="149">
        <f t="shared" si="55"/>
        <v>0</v>
      </c>
      <c r="P607" s="340">
        <f t="shared" si="56"/>
        <v>15.4</v>
      </c>
      <c r="Q607" s="493" t="s">
        <v>2537</v>
      </c>
      <c r="R607" s="224"/>
      <c r="S607" s="372" t="s">
        <v>8122</v>
      </c>
    </row>
    <row r="608" spans="1:19" ht="25.5" x14ac:dyDescent="0.2">
      <c r="A608" s="492">
        <v>588</v>
      </c>
      <c r="B608" s="283">
        <v>8328</v>
      </c>
      <c r="C608" s="377" t="s">
        <v>8152</v>
      </c>
      <c r="D608" s="377"/>
      <c r="E608" s="505" t="s">
        <v>835</v>
      </c>
      <c r="F608" s="323" t="s">
        <v>8153</v>
      </c>
      <c r="G608" s="380" t="s">
        <v>8315</v>
      </c>
      <c r="H608" s="223" t="str">
        <f t="shared" si="54"/>
        <v>фото</v>
      </c>
      <c r="I608" s="333" t="s">
        <v>8154</v>
      </c>
      <c r="J608" s="334" t="s">
        <v>1464</v>
      </c>
      <c r="K608" s="335" t="s">
        <v>837</v>
      </c>
      <c r="L608" s="336">
        <v>100</v>
      </c>
      <c r="M608" s="379">
        <v>1540</v>
      </c>
      <c r="N608" s="338"/>
      <c r="O608" s="149">
        <f t="shared" si="55"/>
        <v>0</v>
      </c>
      <c r="P608" s="340">
        <f t="shared" si="56"/>
        <v>15.4</v>
      </c>
      <c r="Q608" s="493" t="s">
        <v>8152</v>
      </c>
      <c r="R608" s="224" t="s">
        <v>7296</v>
      </c>
      <c r="S608" s="372" t="s">
        <v>8122</v>
      </c>
    </row>
    <row r="609" spans="1:19" ht="63.75" x14ac:dyDescent="0.2">
      <c r="A609" s="492">
        <v>589</v>
      </c>
      <c r="B609" s="283">
        <v>8579</v>
      </c>
      <c r="C609" s="377" t="s">
        <v>3690</v>
      </c>
      <c r="D609" s="377"/>
      <c r="E609" s="284" t="s">
        <v>835</v>
      </c>
      <c r="F609" s="322" t="s">
        <v>2538</v>
      </c>
      <c r="G609" s="378" t="s">
        <v>5537</v>
      </c>
      <c r="H609" s="223" t="str">
        <f t="shared" si="54"/>
        <v>фото</v>
      </c>
      <c r="I609" s="333" t="s">
        <v>2539</v>
      </c>
      <c r="J609" s="334" t="s">
        <v>1443</v>
      </c>
      <c r="K609" s="335" t="s">
        <v>874</v>
      </c>
      <c r="L609" s="336">
        <v>100</v>
      </c>
      <c r="M609" s="379">
        <v>2477</v>
      </c>
      <c r="N609" s="338"/>
      <c r="O609" s="149">
        <f t="shared" si="55"/>
        <v>0</v>
      </c>
      <c r="P609" s="340">
        <f t="shared" si="56"/>
        <v>24.77</v>
      </c>
      <c r="Q609" s="493" t="s">
        <v>4464</v>
      </c>
      <c r="R609" s="224"/>
      <c r="S609" s="372" t="s">
        <v>8122</v>
      </c>
    </row>
    <row r="610" spans="1:19" ht="38.25" x14ac:dyDescent="0.2">
      <c r="A610" s="492">
        <v>590</v>
      </c>
      <c r="B610" s="283">
        <v>7943</v>
      </c>
      <c r="C610" s="377" t="s">
        <v>6688</v>
      </c>
      <c r="D610" s="377"/>
      <c r="E610" s="284" t="s">
        <v>835</v>
      </c>
      <c r="F610" s="322" t="s">
        <v>6273</v>
      </c>
      <c r="G610" s="378" t="s">
        <v>7059</v>
      </c>
      <c r="H610" s="223" t="str">
        <f t="shared" si="54"/>
        <v>фото</v>
      </c>
      <c r="I610" s="333" t="s">
        <v>6517</v>
      </c>
      <c r="J610" s="334" t="s">
        <v>1452</v>
      </c>
      <c r="K610" s="335" t="s">
        <v>837</v>
      </c>
      <c r="L610" s="336">
        <v>100</v>
      </c>
      <c r="M610" s="379">
        <v>1344</v>
      </c>
      <c r="N610" s="338"/>
      <c r="O610" s="149">
        <f t="shared" si="55"/>
        <v>0</v>
      </c>
      <c r="P610" s="340">
        <f t="shared" si="56"/>
        <v>13.44</v>
      </c>
      <c r="Q610" s="493" t="s">
        <v>6688</v>
      </c>
      <c r="R610" s="224" t="s">
        <v>5840</v>
      </c>
      <c r="S610" s="372" t="s">
        <v>8122</v>
      </c>
    </row>
    <row r="611" spans="1:19" ht="25.5" x14ac:dyDescent="0.2">
      <c r="A611" s="492">
        <v>591</v>
      </c>
      <c r="B611" s="283">
        <v>8580</v>
      </c>
      <c r="C611" s="377" t="s">
        <v>2540</v>
      </c>
      <c r="D611" s="377"/>
      <c r="E611" s="284" t="s">
        <v>835</v>
      </c>
      <c r="F611" s="322" t="s">
        <v>429</v>
      </c>
      <c r="G611" s="378" t="s">
        <v>5538</v>
      </c>
      <c r="H611" s="223" t="str">
        <f t="shared" si="54"/>
        <v>фото</v>
      </c>
      <c r="I611" s="333" t="s">
        <v>603</v>
      </c>
      <c r="J611" s="334" t="s">
        <v>1443</v>
      </c>
      <c r="K611" s="335" t="s">
        <v>837</v>
      </c>
      <c r="L611" s="336">
        <v>100</v>
      </c>
      <c r="M611" s="379">
        <v>1957</v>
      </c>
      <c r="N611" s="338"/>
      <c r="O611" s="149">
        <f t="shared" si="55"/>
        <v>0</v>
      </c>
      <c r="P611" s="340">
        <f t="shared" si="56"/>
        <v>19.57</v>
      </c>
      <c r="Q611" s="493" t="s">
        <v>2540</v>
      </c>
      <c r="R611" s="224"/>
      <c r="S611" s="372" t="s">
        <v>8122</v>
      </c>
    </row>
    <row r="612" spans="1:19" ht="38.25" x14ac:dyDescent="0.2">
      <c r="A612" s="492">
        <v>592</v>
      </c>
      <c r="B612" s="283">
        <v>8355</v>
      </c>
      <c r="C612" s="377" t="s">
        <v>8155</v>
      </c>
      <c r="D612" s="377"/>
      <c r="E612" s="505" t="s">
        <v>835</v>
      </c>
      <c r="F612" s="323" t="s">
        <v>8157</v>
      </c>
      <c r="G612" s="380" t="s">
        <v>8316</v>
      </c>
      <c r="H612" s="223" t="str">
        <f t="shared" si="54"/>
        <v>фото</v>
      </c>
      <c r="I612" s="333" t="s">
        <v>8158</v>
      </c>
      <c r="J612" s="334" t="s">
        <v>1446</v>
      </c>
      <c r="K612" s="335" t="s">
        <v>837</v>
      </c>
      <c r="L612" s="336">
        <v>100</v>
      </c>
      <c r="M612" s="379">
        <v>1638</v>
      </c>
      <c r="N612" s="338"/>
      <c r="O612" s="149">
        <f t="shared" si="55"/>
        <v>0</v>
      </c>
      <c r="P612" s="340">
        <f t="shared" ref="P612:P643" si="57">ROUND(M612/L612,2)</f>
        <v>16.38</v>
      </c>
      <c r="Q612" s="493" t="s">
        <v>8159</v>
      </c>
      <c r="R612" s="224" t="s">
        <v>7296</v>
      </c>
      <c r="S612" s="372" t="s">
        <v>8122</v>
      </c>
    </row>
    <row r="613" spans="1:19" ht="25.5" x14ac:dyDescent="0.2">
      <c r="A613" s="492">
        <v>593</v>
      </c>
      <c r="B613" s="283">
        <v>8581</v>
      </c>
      <c r="C613" s="377" t="s">
        <v>2541</v>
      </c>
      <c r="D613" s="377"/>
      <c r="E613" s="284" t="s">
        <v>835</v>
      </c>
      <c r="F613" s="322" t="s">
        <v>604</v>
      </c>
      <c r="G613" s="378" t="s">
        <v>5539</v>
      </c>
      <c r="H613" s="223" t="str">
        <f t="shared" si="54"/>
        <v>фото</v>
      </c>
      <c r="I613" s="333" t="s">
        <v>605</v>
      </c>
      <c r="J613" s="334" t="s">
        <v>1446</v>
      </c>
      <c r="K613" s="335" t="s">
        <v>837</v>
      </c>
      <c r="L613" s="336">
        <v>100</v>
      </c>
      <c r="M613" s="379">
        <v>1340</v>
      </c>
      <c r="N613" s="338"/>
      <c r="O613" s="149">
        <f t="shared" si="55"/>
        <v>0</v>
      </c>
      <c r="P613" s="340">
        <f t="shared" si="57"/>
        <v>13.4</v>
      </c>
      <c r="Q613" s="493" t="s">
        <v>2541</v>
      </c>
      <c r="R613" s="224"/>
      <c r="S613" s="372" t="s">
        <v>8122</v>
      </c>
    </row>
    <row r="614" spans="1:19" ht="63.75" x14ac:dyDescent="0.2">
      <c r="A614" s="492">
        <v>594</v>
      </c>
      <c r="B614" s="283">
        <v>8050</v>
      </c>
      <c r="C614" s="377" t="s">
        <v>4465</v>
      </c>
      <c r="D614" s="377"/>
      <c r="E614" s="284" t="s">
        <v>835</v>
      </c>
      <c r="F614" s="322" t="s">
        <v>4466</v>
      </c>
      <c r="G614" s="378" t="s">
        <v>5540</v>
      </c>
      <c r="H614" s="223" t="str">
        <f t="shared" si="54"/>
        <v>фото</v>
      </c>
      <c r="I614" s="333" t="s">
        <v>4467</v>
      </c>
      <c r="J614" s="334" t="s">
        <v>1443</v>
      </c>
      <c r="K614" s="335" t="s">
        <v>837</v>
      </c>
      <c r="L614" s="336">
        <v>100</v>
      </c>
      <c r="M614" s="379">
        <v>1838</v>
      </c>
      <c r="N614" s="338"/>
      <c r="O614" s="149">
        <f t="shared" si="55"/>
        <v>0</v>
      </c>
      <c r="P614" s="340">
        <f t="shared" si="57"/>
        <v>18.38</v>
      </c>
      <c r="Q614" s="493" t="s">
        <v>4465</v>
      </c>
      <c r="R614" s="224" t="s">
        <v>5840</v>
      </c>
      <c r="S614" s="372" t="s">
        <v>8122</v>
      </c>
    </row>
    <row r="615" spans="1:19" ht="25.5" x14ac:dyDescent="0.2">
      <c r="A615" s="492">
        <v>595</v>
      </c>
      <c r="B615" s="283">
        <v>8584</v>
      </c>
      <c r="C615" s="377" t="s">
        <v>2542</v>
      </c>
      <c r="D615" s="377"/>
      <c r="E615" s="284" t="s">
        <v>835</v>
      </c>
      <c r="F615" s="322" t="s">
        <v>606</v>
      </c>
      <c r="G615" s="378" t="s">
        <v>5541</v>
      </c>
      <c r="H615" s="223" t="str">
        <f t="shared" si="54"/>
        <v>фото</v>
      </c>
      <c r="I615" s="333" t="s">
        <v>607</v>
      </c>
      <c r="J615" s="334" t="s">
        <v>1443</v>
      </c>
      <c r="K615" s="335" t="s">
        <v>837</v>
      </c>
      <c r="L615" s="336">
        <v>100</v>
      </c>
      <c r="M615" s="379">
        <v>1285</v>
      </c>
      <c r="N615" s="338"/>
      <c r="O615" s="149">
        <f t="shared" si="55"/>
        <v>0</v>
      </c>
      <c r="P615" s="340">
        <f t="shared" si="57"/>
        <v>12.85</v>
      </c>
      <c r="Q615" s="493" t="s">
        <v>2542</v>
      </c>
      <c r="R615" s="224"/>
      <c r="S615" s="372" t="s">
        <v>8122</v>
      </c>
    </row>
    <row r="616" spans="1:19" ht="15.75" x14ac:dyDescent="0.2">
      <c r="A616" s="492">
        <v>596</v>
      </c>
      <c r="B616" s="283">
        <v>7944</v>
      </c>
      <c r="C616" s="377" t="s">
        <v>6689</v>
      </c>
      <c r="D616" s="377"/>
      <c r="E616" s="284" t="s">
        <v>835</v>
      </c>
      <c r="F616" s="322" t="s">
        <v>6274</v>
      </c>
      <c r="G616" s="378" t="s">
        <v>7060</v>
      </c>
      <c r="H616" s="223" t="str">
        <f t="shared" si="54"/>
        <v>фото</v>
      </c>
      <c r="I616" s="333" t="s">
        <v>104</v>
      </c>
      <c r="J616" s="334" t="s">
        <v>1452</v>
      </c>
      <c r="K616" s="335" t="s">
        <v>837</v>
      </c>
      <c r="L616" s="336">
        <v>100</v>
      </c>
      <c r="M616" s="379">
        <v>1813</v>
      </c>
      <c r="N616" s="338"/>
      <c r="O616" s="149">
        <f t="shared" si="55"/>
        <v>0</v>
      </c>
      <c r="P616" s="340">
        <f t="shared" si="57"/>
        <v>18.13</v>
      </c>
      <c r="Q616" s="493" t="s">
        <v>6689</v>
      </c>
      <c r="R616" s="224" t="s">
        <v>5840</v>
      </c>
      <c r="S616" s="372" t="s">
        <v>8122</v>
      </c>
    </row>
    <row r="617" spans="1:19" ht="15.75" x14ac:dyDescent="0.2">
      <c r="A617" s="492">
        <v>597</v>
      </c>
      <c r="B617" s="283">
        <v>8586</v>
      </c>
      <c r="C617" s="377" t="s">
        <v>2543</v>
      </c>
      <c r="D617" s="377"/>
      <c r="E617" s="284" t="s">
        <v>835</v>
      </c>
      <c r="F617" s="322" t="s">
        <v>608</v>
      </c>
      <c r="G617" s="378" t="s">
        <v>5542</v>
      </c>
      <c r="H617" s="223" t="str">
        <f t="shared" si="54"/>
        <v>фото</v>
      </c>
      <c r="I617" s="333" t="s">
        <v>103</v>
      </c>
      <c r="J617" s="334" t="s">
        <v>1446</v>
      </c>
      <c r="K617" s="335" t="s">
        <v>837</v>
      </c>
      <c r="L617" s="336">
        <v>100</v>
      </c>
      <c r="M617" s="379">
        <v>1540</v>
      </c>
      <c r="N617" s="338"/>
      <c r="O617" s="149">
        <f t="shared" si="55"/>
        <v>0</v>
      </c>
      <c r="P617" s="340">
        <f t="shared" si="57"/>
        <v>15.4</v>
      </c>
      <c r="Q617" s="493" t="s">
        <v>2543</v>
      </c>
      <c r="R617" s="224"/>
      <c r="S617" s="372" t="s">
        <v>8122</v>
      </c>
    </row>
    <row r="618" spans="1:19" ht="25.5" x14ac:dyDescent="0.2">
      <c r="A618" s="492">
        <v>598</v>
      </c>
      <c r="B618" s="283">
        <v>8587</v>
      </c>
      <c r="C618" s="377" t="s">
        <v>3692</v>
      </c>
      <c r="D618" s="377"/>
      <c r="E618" s="284" t="s">
        <v>835</v>
      </c>
      <c r="F618" s="322" t="s">
        <v>2544</v>
      </c>
      <c r="G618" s="378" t="s">
        <v>5543</v>
      </c>
      <c r="H618" s="223" t="str">
        <f t="shared" si="54"/>
        <v>фото</v>
      </c>
      <c r="I618" s="333" t="s">
        <v>2545</v>
      </c>
      <c r="J618" s="334" t="s">
        <v>1443</v>
      </c>
      <c r="K618" s="335" t="s">
        <v>837</v>
      </c>
      <c r="L618" s="336">
        <v>100</v>
      </c>
      <c r="M618" s="379">
        <v>1429</v>
      </c>
      <c r="N618" s="338"/>
      <c r="O618" s="149">
        <f t="shared" si="55"/>
        <v>0</v>
      </c>
      <c r="P618" s="340">
        <f t="shared" si="57"/>
        <v>14.29</v>
      </c>
      <c r="Q618" s="493" t="s">
        <v>3692</v>
      </c>
      <c r="R618" s="224"/>
      <c r="S618" s="372" t="s">
        <v>8122</v>
      </c>
    </row>
    <row r="619" spans="1:19" ht="51" x14ac:dyDescent="0.2">
      <c r="A619" s="492">
        <v>599</v>
      </c>
      <c r="B619" s="283">
        <v>8398</v>
      </c>
      <c r="C619" s="377" t="s">
        <v>8160</v>
      </c>
      <c r="D619" s="377"/>
      <c r="E619" s="505" t="s">
        <v>835</v>
      </c>
      <c r="F619" s="323" t="s">
        <v>8161</v>
      </c>
      <c r="G619" s="380" t="s">
        <v>8317</v>
      </c>
      <c r="H619" s="223" t="str">
        <f t="shared" si="54"/>
        <v>фото</v>
      </c>
      <c r="I619" s="333" t="s">
        <v>8162</v>
      </c>
      <c r="J619" s="334" t="s">
        <v>1443</v>
      </c>
      <c r="K619" s="335" t="s">
        <v>837</v>
      </c>
      <c r="L619" s="336">
        <v>100</v>
      </c>
      <c r="M619" s="379">
        <v>1540</v>
      </c>
      <c r="N619" s="338"/>
      <c r="O619" s="149">
        <f t="shared" si="55"/>
        <v>0</v>
      </c>
      <c r="P619" s="340">
        <f t="shared" si="57"/>
        <v>15.4</v>
      </c>
      <c r="Q619" s="493" t="s">
        <v>8160</v>
      </c>
      <c r="R619" s="224" t="s">
        <v>7296</v>
      </c>
      <c r="S619" s="372" t="s">
        <v>8122</v>
      </c>
    </row>
    <row r="620" spans="1:19" ht="38.25" x14ac:dyDescent="0.2">
      <c r="A620" s="492">
        <v>600</v>
      </c>
      <c r="B620" s="283">
        <v>7945</v>
      </c>
      <c r="C620" s="377" t="s">
        <v>6690</v>
      </c>
      <c r="D620" s="377"/>
      <c r="E620" s="284" t="s">
        <v>835</v>
      </c>
      <c r="F620" s="322" t="s">
        <v>6275</v>
      </c>
      <c r="G620" s="378" t="s">
        <v>7061</v>
      </c>
      <c r="H620" s="223" t="str">
        <f t="shared" si="54"/>
        <v>фото</v>
      </c>
      <c r="I620" s="333" t="s">
        <v>6518</v>
      </c>
      <c r="J620" s="334" t="s">
        <v>1446</v>
      </c>
      <c r="K620" s="335" t="s">
        <v>837</v>
      </c>
      <c r="L620" s="336">
        <v>100</v>
      </c>
      <c r="M620" s="379">
        <v>1327</v>
      </c>
      <c r="N620" s="338"/>
      <c r="O620" s="149">
        <f t="shared" si="55"/>
        <v>0</v>
      </c>
      <c r="P620" s="340">
        <f t="shared" si="57"/>
        <v>13.27</v>
      </c>
      <c r="Q620" s="493" t="s">
        <v>6690</v>
      </c>
      <c r="R620" s="224" t="s">
        <v>5840</v>
      </c>
      <c r="S620" s="372" t="s">
        <v>8122</v>
      </c>
    </row>
    <row r="621" spans="1:19" ht="25.5" x14ac:dyDescent="0.2">
      <c r="A621" s="492">
        <v>601</v>
      </c>
      <c r="B621" s="283">
        <v>8588</v>
      </c>
      <c r="C621" s="377" t="s">
        <v>2546</v>
      </c>
      <c r="D621" s="377"/>
      <c r="E621" s="284" t="s">
        <v>835</v>
      </c>
      <c r="F621" s="322" t="s">
        <v>611</v>
      </c>
      <c r="G621" s="378" t="s">
        <v>5544</v>
      </c>
      <c r="H621" s="223" t="str">
        <f t="shared" si="54"/>
        <v>фото</v>
      </c>
      <c r="I621" s="333" t="s">
        <v>612</v>
      </c>
      <c r="J621" s="334" t="s">
        <v>1446</v>
      </c>
      <c r="K621" s="335" t="s">
        <v>837</v>
      </c>
      <c r="L621" s="336">
        <v>100</v>
      </c>
      <c r="M621" s="379">
        <v>2306</v>
      </c>
      <c r="N621" s="338"/>
      <c r="O621" s="149">
        <f t="shared" si="55"/>
        <v>0</v>
      </c>
      <c r="P621" s="340">
        <f t="shared" si="57"/>
        <v>23.06</v>
      </c>
      <c r="Q621" s="493" t="s">
        <v>2546</v>
      </c>
      <c r="R621" s="224"/>
      <c r="S621" s="372" t="s">
        <v>8122</v>
      </c>
    </row>
    <row r="622" spans="1:19" ht="15.75" x14ac:dyDescent="0.2">
      <c r="A622" s="492">
        <v>602</v>
      </c>
      <c r="B622" s="283">
        <v>8589</v>
      </c>
      <c r="C622" s="377" t="s">
        <v>2547</v>
      </c>
      <c r="D622" s="377"/>
      <c r="E622" s="284" t="s">
        <v>835</v>
      </c>
      <c r="F622" s="322" t="s">
        <v>609</v>
      </c>
      <c r="G622" s="378" t="s">
        <v>5545</v>
      </c>
      <c r="H622" s="223" t="str">
        <f t="shared" si="54"/>
        <v>фото</v>
      </c>
      <c r="I622" s="333" t="s">
        <v>610</v>
      </c>
      <c r="J622" s="334" t="s">
        <v>1446</v>
      </c>
      <c r="K622" s="335" t="s">
        <v>874</v>
      </c>
      <c r="L622" s="336">
        <v>100</v>
      </c>
      <c r="M622" s="379">
        <v>1923</v>
      </c>
      <c r="N622" s="338"/>
      <c r="O622" s="149">
        <f t="shared" si="55"/>
        <v>0</v>
      </c>
      <c r="P622" s="340">
        <f t="shared" si="57"/>
        <v>19.23</v>
      </c>
      <c r="Q622" s="493" t="s">
        <v>2547</v>
      </c>
      <c r="R622" s="224"/>
      <c r="S622" s="372" t="s">
        <v>8122</v>
      </c>
    </row>
    <row r="623" spans="1:19" ht="15.75" x14ac:dyDescent="0.2">
      <c r="A623" s="492">
        <v>603</v>
      </c>
      <c r="B623" s="283">
        <v>7946</v>
      </c>
      <c r="C623" s="377" t="s">
        <v>6691</v>
      </c>
      <c r="D623" s="377"/>
      <c r="E623" s="284" t="s">
        <v>835</v>
      </c>
      <c r="F623" s="322" t="s">
        <v>6276</v>
      </c>
      <c r="G623" s="378" t="s">
        <v>7062</v>
      </c>
      <c r="H623" s="223" t="str">
        <f t="shared" si="54"/>
        <v>фото</v>
      </c>
      <c r="I623" s="333" t="s">
        <v>6519</v>
      </c>
      <c r="J623" s="334" t="s">
        <v>1452</v>
      </c>
      <c r="K623" s="335" t="s">
        <v>837</v>
      </c>
      <c r="L623" s="336">
        <v>100</v>
      </c>
      <c r="M623" s="379">
        <v>1966</v>
      </c>
      <c r="N623" s="338"/>
      <c r="O623" s="149">
        <f t="shared" si="55"/>
        <v>0</v>
      </c>
      <c r="P623" s="340">
        <f t="shared" si="57"/>
        <v>19.66</v>
      </c>
      <c r="Q623" s="493" t="s">
        <v>6691</v>
      </c>
      <c r="R623" s="224" t="s">
        <v>5840</v>
      </c>
      <c r="S623" s="372" t="s">
        <v>8122</v>
      </c>
    </row>
    <row r="624" spans="1:19" ht="25.5" x14ac:dyDescent="0.2">
      <c r="A624" s="492">
        <v>604</v>
      </c>
      <c r="B624" s="283">
        <v>8591</v>
      </c>
      <c r="C624" s="377" t="s">
        <v>2548</v>
      </c>
      <c r="D624" s="377"/>
      <c r="E624" s="284" t="s">
        <v>835</v>
      </c>
      <c r="F624" s="322" t="s">
        <v>238</v>
      </c>
      <c r="G624" s="378" t="s">
        <v>5546</v>
      </c>
      <c r="H624" s="223" t="str">
        <f t="shared" si="54"/>
        <v>фото</v>
      </c>
      <c r="I624" s="333" t="s">
        <v>239</v>
      </c>
      <c r="J624" s="334" t="s">
        <v>1443</v>
      </c>
      <c r="K624" s="335" t="s">
        <v>837</v>
      </c>
      <c r="L624" s="336">
        <v>100</v>
      </c>
      <c r="M624" s="379">
        <v>2128</v>
      </c>
      <c r="N624" s="338"/>
      <c r="O624" s="149">
        <f t="shared" si="55"/>
        <v>0</v>
      </c>
      <c r="P624" s="340">
        <f t="shared" si="57"/>
        <v>21.28</v>
      </c>
      <c r="Q624" s="493" t="s">
        <v>4468</v>
      </c>
      <c r="R624" s="224"/>
      <c r="S624" s="372" t="s">
        <v>8122</v>
      </c>
    </row>
    <row r="625" spans="1:19" ht="15.75" x14ac:dyDescent="0.2">
      <c r="A625" s="492">
        <v>605</v>
      </c>
      <c r="B625" s="283">
        <v>8592</v>
      </c>
      <c r="C625" s="377" t="s">
        <v>2550</v>
      </c>
      <c r="D625" s="377"/>
      <c r="E625" s="284" t="s">
        <v>835</v>
      </c>
      <c r="F625" s="322" t="s">
        <v>613</v>
      </c>
      <c r="G625" s="378" t="s">
        <v>5547</v>
      </c>
      <c r="H625" s="223" t="str">
        <f t="shared" si="54"/>
        <v>фото</v>
      </c>
      <c r="I625" s="333" t="s">
        <v>1523</v>
      </c>
      <c r="J625" s="334" t="s">
        <v>1446</v>
      </c>
      <c r="K625" s="335" t="s">
        <v>837</v>
      </c>
      <c r="L625" s="336">
        <v>100</v>
      </c>
      <c r="M625" s="379">
        <v>1268</v>
      </c>
      <c r="N625" s="338"/>
      <c r="O625" s="149">
        <f t="shared" si="55"/>
        <v>0</v>
      </c>
      <c r="P625" s="340">
        <f t="shared" si="57"/>
        <v>12.68</v>
      </c>
      <c r="Q625" s="493" t="s">
        <v>2550</v>
      </c>
      <c r="R625" s="224"/>
      <c r="S625" s="372" t="s">
        <v>8122</v>
      </c>
    </row>
    <row r="626" spans="1:19" ht="15.75" x14ac:dyDescent="0.2">
      <c r="A626" s="492">
        <v>606</v>
      </c>
      <c r="B626" s="283">
        <v>8593</v>
      </c>
      <c r="C626" s="377" t="s">
        <v>2551</v>
      </c>
      <c r="D626" s="377"/>
      <c r="E626" s="284" t="s">
        <v>835</v>
      </c>
      <c r="F626" s="322" t="s">
        <v>618</v>
      </c>
      <c r="G626" s="378" t="s">
        <v>5548</v>
      </c>
      <c r="H626" s="223" t="str">
        <f t="shared" si="54"/>
        <v>фото</v>
      </c>
      <c r="I626" s="333" t="s">
        <v>175</v>
      </c>
      <c r="J626" s="334" t="s">
        <v>1443</v>
      </c>
      <c r="K626" s="335" t="s">
        <v>837</v>
      </c>
      <c r="L626" s="336">
        <v>100</v>
      </c>
      <c r="M626" s="379">
        <v>1229</v>
      </c>
      <c r="N626" s="338"/>
      <c r="O626" s="149">
        <f t="shared" si="55"/>
        <v>0</v>
      </c>
      <c r="P626" s="340">
        <f t="shared" si="57"/>
        <v>12.29</v>
      </c>
      <c r="Q626" s="493" t="s">
        <v>2551</v>
      </c>
      <c r="R626" s="224"/>
      <c r="S626" s="372" t="s">
        <v>8122</v>
      </c>
    </row>
    <row r="627" spans="1:19" ht="25.5" x14ac:dyDescent="0.2">
      <c r="A627" s="492">
        <v>607</v>
      </c>
      <c r="B627" s="283">
        <v>8594</v>
      </c>
      <c r="C627" s="377" t="s">
        <v>2552</v>
      </c>
      <c r="D627" s="377"/>
      <c r="E627" s="284" t="s">
        <v>835</v>
      </c>
      <c r="F627" s="322" t="s">
        <v>614</v>
      </c>
      <c r="G627" s="378" t="s">
        <v>5549</v>
      </c>
      <c r="H627" s="223" t="str">
        <f t="shared" si="54"/>
        <v>фото</v>
      </c>
      <c r="I627" s="333" t="s">
        <v>615</v>
      </c>
      <c r="J627" s="334" t="s">
        <v>1443</v>
      </c>
      <c r="K627" s="335" t="s">
        <v>837</v>
      </c>
      <c r="L627" s="336">
        <v>100</v>
      </c>
      <c r="M627" s="379">
        <v>1199</v>
      </c>
      <c r="N627" s="338"/>
      <c r="O627" s="149">
        <f t="shared" si="55"/>
        <v>0</v>
      </c>
      <c r="P627" s="340">
        <f t="shared" si="57"/>
        <v>11.99</v>
      </c>
      <c r="Q627" s="493" t="s">
        <v>2552</v>
      </c>
      <c r="R627" s="224"/>
      <c r="S627" s="372" t="s">
        <v>8122</v>
      </c>
    </row>
    <row r="628" spans="1:19" ht="25.5" x14ac:dyDescent="0.2">
      <c r="A628" s="492">
        <v>608</v>
      </c>
      <c r="B628" s="283">
        <v>8595</v>
      </c>
      <c r="C628" s="377" t="s">
        <v>2553</v>
      </c>
      <c r="D628" s="377"/>
      <c r="E628" s="284" t="s">
        <v>835</v>
      </c>
      <c r="F628" s="322" t="s">
        <v>616</v>
      </c>
      <c r="G628" s="378" t="s">
        <v>3208</v>
      </c>
      <c r="H628" s="223" t="str">
        <f t="shared" si="54"/>
        <v>фото</v>
      </c>
      <c r="I628" s="333" t="s">
        <v>617</v>
      </c>
      <c r="J628" s="334" t="s">
        <v>1443</v>
      </c>
      <c r="K628" s="335" t="s">
        <v>837</v>
      </c>
      <c r="L628" s="336">
        <v>100</v>
      </c>
      <c r="M628" s="379">
        <v>1344</v>
      </c>
      <c r="N628" s="338"/>
      <c r="O628" s="149">
        <f t="shared" si="55"/>
        <v>0</v>
      </c>
      <c r="P628" s="340">
        <f t="shared" si="57"/>
        <v>13.44</v>
      </c>
      <c r="Q628" s="493" t="s">
        <v>2553</v>
      </c>
      <c r="R628" s="224"/>
      <c r="S628" s="372" t="s">
        <v>8122</v>
      </c>
    </row>
    <row r="629" spans="1:19" ht="51" x14ac:dyDescent="0.2">
      <c r="A629" s="492">
        <v>609</v>
      </c>
      <c r="B629" s="283">
        <v>8598</v>
      </c>
      <c r="C629" s="377" t="s">
        <v>2554</v>
      </c>
      <c r="D629" s="377"/>
      <c r="E629" s="284" t="s">
        <v>835</v>
      </c>
      <c r="F629" s="322" t="s">
        <v>906</v>
      </c>
      <c r="G629" s="378" t="s">
        <v>5550</v>
      </c>
      <c r="H629" s="223" t="str">
        <f t="shared" si="54"/>
        <v>фото</v>
      </c>
      <c r="I629" s="333" t="s">
        <v>6520</v>
      </c>
      <c r="J629" s="334" t="s">
        <v>1443</v>
      </c>
      <c r="K629" s="335" t="s">
        <v>837</v>
      </c>
      <c r="L629" s="336">
        <v>100</v>
      </c>
      <c r="M629" s="379">
        <v>1583</v>
      </c>
      <c r="N629" s="338"/>
      <c r="O629" s="149">
        <f t="shared" si="55"/>
        <v>0</v>
      </c>
      <c r="P629" s="340">
        <f t="shared" si="57"/>
        <v>15.83</v>
      </c>
      <c r="Q629" s="493" t="s">
        <v>2554</v>
      </c>
      <c r="R629" s="224"/>
      <c r="S629" s="372" t="s">
        <v>8122</v>
      </c>
    </row>
    <row r="630" spans="1:19" ht="51" x14ac:dyDescent="0.2">
      <c r="A630" s="492">
        <v>610</v>
      </c>
      <c r="B630" s="283">
        <v>8599</v>
      </c>
      <c r="C630" s="377" t="s">
        <v>2555</v>
      </c>
      <c r="D630" s="377"/>
      <c r="E630" s="284" t="s">
        <v>835</v>
      </c>
      <c r="F630" s="322" t="s">
        <v>907</v>
      </c>
      <c r="G630" s="378" t="s">
        <v>5551</v>
      </c>
      <c r="H630" s="223" t="str">
        <f t="shared" si="54"/>
        <v>фото</v>
      </c>
      <c r="I630" s="333" t="s">
        <v>6521</v>
      </c>
      <c r="J630" s="334" t="s">
        <v>1443</v>
      </c>
      <c r="K630" s="335" t="s">
        <v>874</v>
      </c>
      <c r="L630" s="336">
        <v>100</v>
      </c>
      <c r="M630" s="379">
        <v>1838</v>
      </c>
      <c r="N630" s="338"/>
      <c r="O630" s="149">
        <f t="shared" si="55"/>
        <v>0</v>
      </c>
      <c r="P630" s="340">
        <f t="shared" si="57"/>
        <v>18.38</v>
      </c>
      <c r="Q630" s="493" t="s">
        <v>2555</v>
      </c>
      <c r="R630" s="224"/>
      <c r="S630" s="372" t="s">
        <v>8122</v>
      </c>
    </row>
    <row r="631" spans="1:19" ht="15.75" x14ac:dyDescent="0.2">
      <c r="A631" s="492">
        <v>611</v>
      </c>
      <c r="B631" s="283">
        <v>8405</v>
      </c>
      <c r="C631" s="377" t="s">
        <v>8163</v>
      </c>
      <c r="D631" s="377"/>
      <c r="E631" s="505" t="s">
        <v>835</v>
      </c>
      <c r="F631" s="323" t="s">
        <v>8164</v>
      </c>
      <c r="G631" s="380" t="s">
        <v>8318</v>
      </c>
      <c r="H631" s="223" t="str">
        <f t="shared" si="54"/>
        <v>фото</v>
      </c>
      <c r="I631" s="333" t="s">
        <v>8165</v>
      </c>
      <c r="J631" s="334" t="s">
        <v>1443</v>
      </c>
      <c r="K631" s="335" t="s">
        <v>837</v>
      </c>
      <c r="L631" s="336">
        <v>100</v>
      </c>
      <c r="M631" s="379">
        <v>2221</v>
      </c>
      <c r="N631" s="338"/>
      <c r="O631" s="149">
        <f t="shared" si="55"/>
        <v>0</v>
      </c>
      <c r="P631" s="340">
        <f t="shared" si="57"/>
        <v>22.21</v>
      </c>
      <c r="Q631" s="493" t="s">
        <v>8163</v>
      </c>
      <c r="R631" s="224" t="s">
        <v>7296</v>
      </c>
      <c r="S631" s="372" t="s">
        <v>8122</v>
      </c>
    </row>
    <row r="632" spans="1:19" ht="25.5" x14ac:dyDescent="0.2">
      <c r="A632" s="492">
        <v>612</v>
      </c>
      <c r="B632" s="283">
        <v>8601</v>
      </c>
      <c r="C632" s="377" t="s">
        <v>4469</v>
      </c>
      <c r="D632" s="377"/>
      <c r="E632" s="284" t="s">
        <v>835</v>
      </c>
      <c r="F632" s="322" t="s">
        <v>3463</v>
      </c>
      <c r="G632" s="378" t="s">
        <v>5552</v>
      </c>
      <c r="H632" s="223" t="str">
        <f t="shared" si="54"/>
        <v>фото</v>
      </c>
      <c r="I632" s="333" t="s">
        <v>3539</v>
      </c>
      <c r="J632" s="334" t="s">
        <v>1446</v>
      </c>
      <c r="K632" s="335" t="s">
        <v>837</v>
      </c>
      <c r="L632" s="336">
        <v>100</v>
      </c>
      <c r="M632" s="379">
        <v>1527</v>
      </c>
      <c r="N632" s="338"/>
      <c r="O632" s="149">
        <f t="shared" si="55"/>
        <v>0</v>
      </c>
      <c r="P632" s="340">
        <f t="shared" si="57"/>
        <v>15.27</v>
      </c>
      <c r="Q632" s="493" t="s">
        <v>4469</v>
      </c>
      <c r="R632" s="224"/>
      <c r="S632" s="372" t="s">
        <v>8122</v>
      </c>
    </row>
    <row r="633" spans="1:19" ht="15.75" x14ac:dyDescent="0.2">
      <c r="A633" s="492">
        <v>613</v>
      </c>
      <c r="B633" s="283">
        <v>8434</v>
      </c>
      <c r="C633" s="377" t="s">
        <v>8166</v>
      </c>
      <c r="D633" s="377"/>
      <c r="E633" s="505" t="s">
        <v>835</v>
      </c>
      <c r="F633" s="323" t="s">
        <v>8167</v>
      </c>
      <c r="G633" s="380" t="s">
        <v>8319</v>
      </c>
      <c r="H633" s="223" t="str">
        <f t="shared" si="54"/>
        <v>фото</v>
      </c>
      <c r="I633" s="333" t="s">
        <v>461</v>
      </c>
      <c r="J633" s="334" t="s">
        <v>1443</v>
      </c>
      <c r="K633" s="335" t="s">
        <v>837</v>
      </c>
      <c r="L633" s="336">
        <v>100</v>
      </c>
      <c r="M633" s="379">
        <v>1583</v>
      </c>
      <c r="N633" s="338"/>
      <c r="O633" s="149">
        <f t="shared" si="55"/>
        <v>0</v>
      </c>
      <c r="P633" s="340">
        <f t="shared" si="57"/>
        <v>15.83</v>
      </c>
      <c r="Q633" s="493" t="s">
        <v>8166</v>
      </c>
      <c r="R633" s="224" t="s">
        <v>7296</v>
      </c>
      <c r="S633" s="372" t="s">
        <v>8122</v>
      </c>
    </row>
    <row r="634" spans="1:19" ht="114.75" x14ac:dyDescent="0.2">
      <c r="A634" s="492">
        <v>614</v>
      </c>
      <c r="B634" s="283">
        <v>8603</v>
      </c>
      <c r="C634" s="377" t="s">
        <v>5554</v>
      </c>
      <c r="D634" s="377"/>
      <c r="E634" s="284" t="s">
        <v>835</v>
      </c>
      <c r="F634" s="322" t="s">
        <v>3464</v>
      </c>
      <c r="G634" s="378" t="s">
        <v>5553</v>
      </c>
      <c r="H634" s="223" t="str">
        <f t="shared" si="54"/>
        <v>фото</v>
      </c>
      <c r="I634" s="333" t="s">
        <v>6522</v>
      </c>
      <c r="J634" s="334" t="s">
        <v>1443</v>
      </c>
      <c r="K634" s="335" t="s">
        <v>874</v>
      </c>
      <c r="L634" s="336">
        <v>100</v>
      </c>
      <c r="M634" s="379">
        <v>2604</v>
      </c>
      <c r="N634" s="338"/>
      <c r="O634" s="149">
        <f t="shared" si="55"/>
        <v>0</v>
      </c>
      <c r="P634" s="340">
        <f t="shared" si="57"/>
        <v>26.04</v>
      </c>
      <c r="Q634" s="493" t="s">
        <v>4470</v>
      </c>
      <c r="R634" s="224"/>
      <c r="S634" s="372" t="s">
        <v>8122</v>
      </c>
    </row>
    <row r="635" spans="1:19" ht="25.5" x14ac:dyDescent="0.2">
      <c r="A635" s="492">
        <v>615</v>
      </c>
      <c r="B635" s="283">
        <v>8604</v>
      </c>
      <c r="C635" s="377" t="s">
        <v>4471</v>
      </c>
      <c r="D635" s="377"/>
      <c r="E635" s="284" t="s">
        <v>835</v>
      </c>
      <c r="F635" s="322" t="s">
        <v>4472</v>
      </c>
      <c r="G635" s="378" t="s">
        <v>5555</v>
      </c>
      <c r="H635" s="223" t="str">
        <f t="shared" si="54"/>
        <v>фото</v>
      </c>
      <c r="I635" s="333" t="s">
        <v>4473</v>
      </c>
      <c r="J635" s="334" t="s">
        <v>1443</v>
      </c>
      <c r="K635" s="335" t="s">
        <v>837</v>
      </c>
      <c r="L635" s="336">
        <v>100</v>
      </c>
      <c r="M635" s="379">
        <v>1187</v>
      </c>
      <c r="N635" s="338"/>
      <c r="O635" s="149">
        <f t="shared" si="55"/>
        <v>0</v>
      </c>
      <c r="P635" s="340">
        <f t="shared" si="57"/>
        <v>11.87</v>
      </c>
      <c r="Q635" s="493" t="s">
        <v>4471</v>
      </c>
      <c r="R635" s="224"/>
      <c r="S635" s="372" t="s">
        <v>8122</v>
      </c>
    </row>
    <row r="636" spans="1:19" ht="38.25" x14ac:dyDescent="0.2">
      <c r="A636" s="492">
        <v>616</v>
      </c>
      <c r="B636" s="283">
        <v>8605</v>
      </c>
      <c r="C636" s="377" t="s">
        <v>4474</v>
      </c>
      <c r="D636" s="377"/>
      <c r="E636" s="284" t="s">
        <v>835</v>
      </c>
      <c r="F636" s="322" t="s">
        <v>3465</v>
      </c>
      <c r="G636" s="378" t="s">
        <v>5556</v>
      </c>
      <c r="H636" s="223" t="str">
        <f t="shared" si="54"/>
        <v>фото</v>
      </c>
      <c r="I636" s="333" t="s">
        <v>3540</v>
      </c>
      <c r="J636" s="334" t="s">
        <v>1452</v>
      </c>
      <c r="K636" s="335" t="s">
        <v>874</v>
      </c>
      <c r="L636" s="336">
        <v>100</v>
      </c>
      <c r="M636" s="379">
        <v>1693</v>
      </c>
      <c r="N636" s="338"/>
      <c r="O636" s="149">
        <f t="shared" si="55"/>
        <v>0</v>
      </c>
      <c r="P636" s="340">
        <f t="shared" si="57"/>
        <v>16.93</v>
      </c>
      <c r="Q636" s="493" t="s">
        <v>4474</v>
      </c>
      <c r="R636" s="224"/>
      <c r="S636" s="372" t="s">
        <v>8122</v>
      </c>
    </row>
    <row r="637" spans="1:19" ht="38.25" x14ac:dyDescent="0.2">
      <c r="A637" s="492">
        <v>617</v>
      </c>
      <c r="B637" s="283">
        <v>8606</v>
      </c>
      <c r="C637" s="377" t="s">
        <v>4475</v>
      </c>
      <c r="D637" s="377"/>
      <c r="E637" s="284" t="s">
        <v>835</v>
      </c>
      <c r="F637" s="322" t="s">
        <v>3466</v>
      </c>
      <c r="G637" s="378" t="s">
        <v>5557</v>
      </c>
      <c r="H637" s="223" t="str">
        <f t="shared" si="54"/>
        <v>фото</v>
      </c>
      <c r="I637" s="333" t="s">
        <v>3541</v>
      </c>
      <c r="J637" s="334" t="s">
        <v>1452</v>
      </c>
      <c r="K637" s="335" t="s">
        <v>874</v>
      </c>
      <c r="L637" s="336">
        <v>100</v>
      </c>
      <c r="M637" s="379">
        <v>1540</v>
      </c>
      <c r="N637" s="338"/>
      <c r="O637" s="149">
        <f t="shared" si="55"/>
        <v>0</v>
      </c>
      <c r="P637" s="340">
        <f t="shared" si="57"/>
        <v>15.4</v>
      </c>
      <c r="Q637" s="493" t="s">
        <v>4475</v>
      </c>
      <c r="R637" s="224"/>
      <c r="S637" s="372" t="s">
        <v>8122</v>
      </c>
    </row>
    <row r="638" spans="1:19" ht="38.25" x14ac:dyDescent="0.2">
      <c r="A638" s="492">
        <v>618</v>
      </c>
      <c r="B638" s="283">
        <v>8607</v>
      </c>
      <c r="C638" s="377" t="s">
        <v>4476</v>
      </c>
      <c r="D638" s="377"/>
      <c r="E638" s="284" t="s">
        <v>835</v>
      </c>
      <c r="F638" s="322" t="s">
        <v>3467</v>
      </c>
      <c r="G638" s="378" t="s">
        <v>5558</v>
      </c>
      <c r="H638" s="223" t="str">
        <f t="shared" si="54"/>
        <v>фото</v>
      </c>
      <c r="I638" s="333" t="s">
        <v>3542</v>
      </c>
      <c r="J638" s="334" t="s">
        <v>1452</v>
      </c>
      <c r="K638" s="335" t="s">
        <v>874</v>
      </c>
      <c r="L638" s="336">
        <v>100</v>
      </c>
      <c r="M638" s="379">
        <v>1693</v>
      </c>
      <c r="N638" s="338"/>
      <c r="O638" s="149">
        <f t="shared" si="55"/>
        <v>0</v>
      </c>
      <c r="P638" s="340">
        <f t="shared" si="57"/>
        <v>16.93</v>
      </c>
      <c r="Q638" s="493" t="s">
        <v>4476</v>
      </c>
      <c r="R638" s="224"/>
      <c r="S638" s="372" t="s">
        <v>8122</v>
      </c>
    </row>
    <row r="639" spans="1:19" ht="38.25" x14ac:dyDescent="0.2">
      <c r="A639" s="492">
        <v>619</v>
      </c>
      <c r="B639" s="283">
        <v>8608</v>
      </c>
      <c r="C639" s="377" t="s">
        <v>2556</v>
      </c>
      <c r="D639" s="377"/>
      <c r="E639" s="284" t="s">
        <v>835</v>
      </c>
      <c r="F639" s="322" t="s">
        <v>178</v>
      </c>
      <c r="G639" s="378" t="s">
        <v>5559</v>
      </c>
      <c r="H639" s="223" t="str">
        <f t="shared" si="54"/>
        <v>фото</v>
      </c>
      <c r="I639" s="333" t="s">
        <v>179</v>
      </c>
      <c r="J639" s="334" t="s">
        <v>1443</v>
      </c>
      <c r="K639" s="335" t="s">
        <v>837</v>
      </c>
      <c r="L639" s="336">
        <v>100</v>
      </c>
      <c r="M639" s="379">
        <v>1497</v>
      </c>
      <c r="N639" s="338"/>
      <c r="O639" s="149">
        <f t="shared" si="55"/>
        <v>0</v>
      </c>
      <c r="P639" s="340">
        <f t="shared" si="57"/>
        <v>14.97</v>
      </c>
      <c r="Q639" s="493" t="s">
        <v>2556</v>
      </c>
      <c r="R639" s="224"/>
      <c r="S639" s="372" t="s">
        <v>8122</v>
      </c>
    </row>
    <row r="640" spans="1:19" ht="15.75" x14ac:dyDescent="0.2">
      <c r="A640" s="492">
        <v>620</v>
      </c>
      <c r="B640" s="283">
        <v>8609</v>
      </c>
      <c r="C640" s="377" t="s">
        <v>4477</v>
      </c>
      <c r="D640" s="377"/>
      <c r="E640" s="284" t="s">
        <v>835</v>
      </c>
      <c r="F640" s="322" t="s">
        <v>240</v>
      </c>
      <c r="G640" s="378" t="s">
        <v>5560</v>
      </c>
      <c r="H640" s="223" t="str">
        <f t="shared" si="54"/>
        <v>фото</v>
      </c>
      <c r="I640" s="333" t="s">
        <v>241</v>
      </c>
      <c r="J640" s="334" t="s">
        <v>1443</v>
      </c>
      <c r="K640" s="335" t="s">
        <v>837</v>
      </c>
      <c r="L640" s="336">
        <v>100</v>
      </c>
      <c r="M640" s="379">
        <v>2081</v>
      </c>
      <c r="N640" s="338"/>
      <c r="O640" s="149">
        <f t="shared" si="55"/>
        <v>0</v>
      </c>
      <c r="P640" s="340">
        <f t="shared" si="57"/>
        <v>20.81</v>
      </c>
      <c r="Q640" s="493" t="s">
        <v>4477</v>
      </c>
      <c r="R640" s="224"/>
      <c r="S640" s="372" t="s">
        <v>8122</v>
      </c>
    </row>
    <row r="641" spans="1:19" ht="25.5" x14ac:dyDescent="0.2">
      <c r="A641" s="492">
        <v>621</v>
      </c>
      <c r="B641" s="283">
        <v>8440</v>
      </c>
      <c r="C641" s="377" t="s">
        <v>8168</v>
      </c>
      <c r="D641" s="377"/>
      <c r="E641" s="505" t="s">
        <v>835</v>
      </c>
      <c r="F641" s="323" t="s">
        <v>8169</v>
      </c>
      <c r="G641" s="380" t="s">
        <v>8320</v>
      </c>
      <c r="H641" s="223" t="str">
        <f t="shared" si="54"/>
        <v>фото</v>
      </c>
      <c r="I641" s="333" t="s">
        <v>8170</v>
      </c>
      <c r="J641" s="334" t="s">
        <v>1443</v>
      </c>
      <c r="K641" s="335" t="s">
        <v>837</v>
      </c>
      <c r="L641" s="336">
        <v>100</v>
      </c>
      <c r="M641" s="379">
        <v>1638</v>
      </c>
      <c r="N641" s="338"/>
      <c r="O641" s="149">
        <f t="shared" si="55"/>
        <v>0</v>
      </c>
      <c r="P641" s="340">
        <f t="shared" si="57"/>
        <v>16.38</v>
      </c>
      <c r="Q641" s="493" t="s">
        <v>8168</v>
      </c>
      <c r="R641" s="224" t="s">
        <v>7296</v>
      </c>
      <c r="S641" s="372" t="s">
        <v>8122</v>
      </c>
    </row>
    <row r="642" spans="1:19" ht="25.5" x14ac:dyDescent="0.2">
      <c r="A642" s="492">
        <v>622</v>
      </c>
      <c r="B642" s="283">
        <v>7947</v>
      </c>
      <c r="C642" s="377" t="s">
        <v>6751</v>
      </c>
      <c r="D642" s="377"/>
      <c r="E642" s="284" t="s">
        <v>835</v>
      </c>
      <c r="F642" s="322" t="s">
        <v>6277</v>
      </c>
      <c r="G642" s="378" t="s">
        <v>7063</v>
      </c>
      <c r="H642" s="223" t="str">
        <f t="shared" si="54"/>
        <v>фото</v>
      </c>
      <c r="I642" s="333" t="s">
        <v>6523</v>
      </c>
      <c r="J642" s="334" t="s">
        <v>1446</v>
      </c>
      <c r="K642" s="335" t="s">
        <v>837</v>
      </c>
      <c r="L642" s="336">
        <v>100</v>
      </c>
      <c r="M642" s="379">
        <v>1838</v>
      </c>
      <c r="N642" s="338"/>
      <c r="O642" s="149">
        <f t="shared" si="55"/>
        <v>0</v>
      </c>
      <c r="P642" s="340">
        <f t="shared" si="57"/>
        <v>18.38</v>
      </c>
      <c r="Q642" s="493" t="s">
        <v>6751</v>
      </c>
      <c r="R642" s="224" t="s">
        <v>5840</v>
      </c>
      <c r="S642" s="372" t="s">
        <v>8122</v>
      </c>
    </row>
    <row r="643" spans="1:19" ht="38.25" x14ac:dyDescent="0.2">
      <c r="A643" s="492">
        <v>623</v>
      </c>
      <c r="B643" s="283">
        <v>8476</v>
      </c>
      <c r="C643" s="377" t="s">
        <v>8171</v>
      </c>
      <c r="D643" s="377"/>
      <c r="E643" s="505" t="s">
        <v>835</v>
      </c>
      <c r="F643" s="323" t="s">
        <v>8172</v>
      </c>
      <c r="G643" s="380" t="s">
        <v>8321</v>
      </c>
      <c r="H643" s="223" t="str">
        <f t="shared" si="54"/>
        <v>фото</v>
      </c>
      <c r="I643" s="333" t="s">
        <v>8173</v>
      </c>
      <c r="J643" s="334" t="s">
        <v>1464</v>
      </c>
      <c r="K643" s="335" t="s">
        <v>837</v>
      </c>
      <c r="L643" s="336">
        <v>100</v>
      </c>
      <c r="M643" s="379">
        <v>1268</v>
      </c>
      <c r="N643" s="338"/>
      <c r="O643" s="149">
        <f t="shared" si="55"/>
        <v>0</v>
      </c>
      <c r="P643" s="340">
        <f t="shared" si="57"/>
        <v>12.68</v>
      </c>
      <c r="Q643" s="493" t="s">
        <v>8171</v>
      </c>
      <c r="R643" s="224" t="s">
        <v>7296</v>
      </c>
      <c r="S643" s="372" t="s">
        <v>8122</v>
      </c>
    </row>
    <row r="644" spans="1:19" ht="15.75" x14ac:dyDescent="0.2">
      <c r="A644" s="492">
        <v>624</v>
      </c>
      <c r="B644" s="283">
        <v>8610</v>
      </c>
      <c r="C644" s="377" t="s">
        <v>2557</v>
      </c>
      <c r="D644" s="377"/>
      <c r="E644" s="284" t="s">
        <v>835</v>
      </c>
      <c r="F644" s="322" t="s">
        <v>176</v>
      </c>
      <c r="G644" s="378" t="s">
        <v>5561</v>
      </c>
      <c r="H644" s="223" t="str">
        <f t="shared" ref="H644:H653" si="58">HYPERLINK("http://www.gardenbulbs.ru/images/summer_CL/thumbnails/"&amp;C644&amp;".jpg","фото")</f>
        <v>фото</v>
      </c>
      <c r="I644" s="333" t="s">
        <v>177</v>
      </c>
      <c r="J644" s="334" t="s">
        <v>1443</v>
      </c>
      <c r="K644" s="335" t="s">
        <v>837</v>
      </c>
      <c r="L644" s="336">
        <v>100</v>
      </c>
      <c r="M644" s="379">
        <v>1370</v>
      </c>
      <c r="N644" s="338"/>
      <c r="O644" s="149">
        <f t="shared" ref="O644:O653" si="59">IF(ISERROR(N644*M644),0,N644*M644)</f>
        <v>0</v>
      </c>
      <c r="P644" s="340">
        <f t="shared" ref="P644:P653" si="60">ROUND(M644/L644,2)</f>
        <v>13.7</v>
      </c>
      <c r="Q644" s="493" t="s">
        <v>2557</v>
      </c>
      <c r="R644" s="224"/>
      <c r="S644" s="372" t="s">
        <v>8122</v>
      </c>
    </row>
    <row r="645" spans="1:19" ht="25.5" x14ac:dyDescent="0.2">
      <c r="A645" s="492">
        <v>625</v>
      </c>
      <c r="B645" s="283">
        <v>7948</v>
      </c>
      <c r="C645" s="377" t="s">
        <v>6692</v>
      </c>
      <c r="D645" s="377"/>
      <c r="E645" s="284" t="s">
        <v>835</v>
      </c>
      <c r="F645" s="322" t="s">
        <v>6278</v>
      </c>
      <c r="G645" s="378" t="s">
        <v>7064</v>
      </c>
      <c r="H645" s="223" t="str">
        <f t="shared" si="58"/>
        <v>фото</v>
      </c>
      <c r="I645" s="333" t="s">
        <v>6524</v>
      </c>
      <c r="J645" s="334" t="s">
        <v>1452</v>
      </c>
      <c r="K645" s="335" t="s">
        <v>837</v>
      </c>
      <c r="L645" s="336">
        <v>100</v>
      </c>
      <c r="M645" s="379">
        <v>987</v>
      </c>
      <c r="N645" s="338"/>
      <c r="O645" s="149">
        <f t="shared" si="59"/>
        <v>0</v>
      </c>
      <c r="P645" s="340">
        <f t="shared" si="60"/>
        <v>9.8699999999999992</v>
      </c>
      <c r="Q645" s="493" t="s">
        <v>6692</v>
      </c>
      <c r="R645" s="224" t="s">
        <v>5840</v>
      </c>
      <c r="S645" s="372" t="s">
        <v>8122</v>
      </c>
    </row>
    <row r="646" spans="1:19" ht="25.5" x14ac:dyDescent="0.2">
      <c r="A646" s="492">
        <v>626</v>
      </c>
      <c r="B646" s="283">
        <v>8525</v>
      </c>
      <c r="C646" s="377" t="s">
        <v>8174</v>
      </c>
      <c r="D646" s="377"/>
      <c r="E646" s="505" t="s">
        <v>835</v>
      </c>
      <c r="F646" s="323" t="s">
        <v>8175</v>
      </c>
      <c r="G646" s="380" t="s">
        <v>8322</v>
      </c>
      <c r="H646" s="223" t="str">
        <f t="shared" si="58"/>
        <v>фото</v>
      </c>
      <c r="I646" s="333" t="s">
        <v>8176</v>
      </c>
      <c r="J646" s="334" t="s">
        <v>1464</v>
      </c>
      <c r="K646" s="335" t="s">
        <v>837</v>
      </c>
      <c r="L646" s="336">
        <v>100</v>
      </c>
      <c r="M646" s="379">
        <v>1370</v>
      </c>
      <c r="N646" s="338"/>
      <c r="O646" s="149">
        <f t="shared" si="59"/>
        <v>0</v>
      </c>
      <c r="P646" s="340">
        <f t="shared" si="60"/>
        <v>13.7</v>
      </c>
      <c r="Q646" s="493" t="s">
        <v>8174</v>
      </c>
      <c r="R646" s="224" t="s">
        <v>7296</v>
      </c>
      <c r="S646" s="372" t="s">
        <v>8122</v>
      </c>
    </row>
    <row r="647" spans="1:19" ht="38.25" x14ac:dyDescent="0.2">
      <c r="A647" s="492">
        <v>627</v>
      </c>
      <c r="B647" s="283">
        <v>8612</v>
      </c>
      <c r="C647" s="377" t="s">
        <v>2558</v>
      </c>
      <c r="D647" s="377"/>
      <c r="E647" s="284" t="s">
        <v>835</v>
      </c>
      <c r="F647" s="322" t="s">
        <v>180</v>
      </c>
      <c r="G647" s="378" t="s">
        <v>5562</v>
      </c>
      <c r="H647" s="223" t="str">
        <f t="shared" si="58"/>
        <v>фото</v>
      </c>
      <c r="I647" s="333" t="s">
        <v>181</v>
      </c>
      <c r="J647" s="334" t="s">
        <v>1443</v>
      </c>
      <c r="K647" s="335" t="s">
        <v>837</v>
      </c>
      <c r="L647" s="336">
        <v>100</v>
      </c>
      <c r="M647" s="379">
        <v>1468</v>
      </c>
      <c r="N647" s="338"/>
      <c r="O647" s="149">
        <f t="shared" si="59"/>
        <v>0</v>
      </c>
      <c r="P647" s="340">
        <f t="shared" si="60"/>
        <v>14.68</v>
      </c>
      <c r="Q647" s="493" t="s">
        <v>2558</v>
      </c>
      <c r="R647" s="224"/>
      <c r="S647" s="372" t="s">
        <v>8122</v>
      </c>
    </row>
    <row r="648" spans="1:19" ht="25.5" x14ac:dyDescent="0.2">
      <c r="A648" s="492">
        <v>628</v>
      </c>
      <c r="B648" s="283">
        <v>8613</v>
      </c>
      <c r="C648" s="377" t="s">
        <v>4478</v>
      </c>
      <c r="D648" s="377"/>
      <c r="E648" s="284" t="s">
        <v>835</v>
      </c>
      <c r="F648" s="322" t="s">
        <v>4479</v>
      </c>
      <c r="G648" s="378" t="s">
        <v>5563</v>
      </c>
      <c r="H648" s="223" t="str">
        <f t="shared" si="58"/>
        <v>фото</v>
      </c>
      <c r="I648" s="333" t="s">
        <v>4480</v>
      </c>
      <c r="J648" s="334" t="s">
        <v>1443</v>
      </c>
      <c r="K648" s="335" t="s">
        <v>837</v>
      </c>
      <c r="L648" s="336">
        <v>100</v>
      </c>
      <c r="M648" s="379">
        <v>1383</v>
      </c>
      <c r="N648" s="338"/>
      <c r="O648" s="149">
        <f t="shared" si="59"/>
        <v>0</v>
      </c>
      <c r="P648" s="340">
        <f t="shared" si="60"/>
        <v>13.83</v>
      </c>
      <c r="Q648" s="493" t="s">
        <v>4478</v>
      </c>
      <c r="R648" s="224"/>
      <c r="S648" s="372" t="s">
        <v>8122</v>
      </c>
    </row>
    <row r="649" spans="1:19" ht="38.25" x14ac:dyDescent="0.2">
      <c r="A649" s="492">
        <v>629</v>
      </c>
      <c r="B649" s="283">
        <v>7949</v>
      </c>
      <c r="C649" s="377" t="s">
        <v>6752</v>
      </c>
      <c r="D649" s="377"/>
      <c r="E649" s="284" t="s">
        <v>835</v>
      </c>
      <c r="F649" s="322" t="s">
        <v>6279</v>
      </c>
      <c r="G649" s="378" t="s">
        <v>7065</v>
      </c>
      <c r="H649" s="223" t="str">
        <f t="shared" si="58"/>
        <v>фото</v>
      </c>
      <c r="I649" s="333" t="s">
        <v>6525</v>
      </c>
      <c r="J649" s="334" t="s">
        <v>1452</v>
      </c>
      <c r="K649" s="335" t="s">
        <v>837</v>
      </c>
      <c r="L649" s="336">
        <v>100</v>
      </c>
      <c r="M649" s="379">
        <v>1523</v>
      </c>
      <c r="N649" s="338"/>
      <c r="O649" s="149">
        <f t="shared" si="59"/>
        <v>0</v>
      </c>
      <c r="P649" s="340">
        <f t="shared" si="60"/>
        <v>15.23</v>
      </c>
      <c r="Q649" s="493" t="s">
        <v>6752</v>
      </c>
      <c r="R649" s="224" t="s">
        <v>5840</v>
      </c>
      <c r="S649" s="372" t="s">
        <v>8122</v>
      </c>
    </row>
    <row r="650" spans="1:19" ht="15.75" x14ac:dyDescent="0.2">
      <c r="A650" s="492">
        <v>630</v>
      </c>
      <c r="B650" s="283">
        <v>8614</v>
      </c>
      <c r="C650" s="377" t="s">
        <v>4481</v>
      </c>
      <c r="D650" s="377"/>
      <c r="E650" s="284" t="s">
        <v>835</v>
      </c>
      <c r="F650" s="322" t="s">
        <v>3468</v>
      </c>
      <c r="G650" s="378" t="s">
        <v>5564</v>
      </c>
      <c r="H650" s="223" t="str">
        <f t="shared" si="58"/>
        <v>фото</v>
      </c>
      <c r="I650" s="333" t="s">
        <v>3543</v>
      </c>
      <c r="J650" s="334" t="s">
        <v>1443</v>
      </c>
      <c r="K650" s="335" t="s">
        <v>837</v>
      </c>
      <c r="L650" s="336">
        <v>100</v>
      </c>
      <c r="M650" s="379">
        <v>1293</v>
      </c>
      <c r="N650" s="338"/>
      <c r="O650" s="149">
        <f t="shared" si="59"/>
        <v>0</v>
      </c>
      <c r="P650" s="340">
        <f t="shared" si="60"/>
        <v>12.93</v>
      </c>
      <c r="Q650" s="493" t="s">
        <v>4481</v>
      </c>
      <c r="R650" s="224"/>
      <c r="S650" s="372" t="s">
        <v>8122</v>
      </c>
    </row>
    <row r="651" spans="1:19" ht="38.25" x14ac:dyDescent="0.2">
      <c r="A651" s="492">
        <v>631</v>
      </c>
      <c r="B651" s="283">
        <v>7950</v>
      </c>
      <c r="C651" s="377" t="s">
        <v>6693</v>
      </c>
      <c r="D651" s="377"/>
      <c r="E651" s="284" t="s">
        <v>835</v>
      </c>
      <c r="F651" s="322" t="s">
        <v>6280</v>
      </c>
      <c r="G651" s="378" t="s">
        <v>7066</v>
      </c>
      <c r="H651" s="223" t="str">
        <f t="shared" si="58"/>
        <v>фото</v>
      </c>
      <c r="I651" s="333" t="s">
        <v>6526</v>
      </c>
      <c r="J651" s="334" t="s">
        <v>1452</v>
      </c>
      <c r="K651" s="335" t="s">
        <v>837</v>
      </c>
      <c r="L651" s="336">
        <v>100</v>
      </c>
      <c r="M651" s="379">
        <v>1966</v>
      </c>
      <c r="N651" s="338"/>
      <c r="O651" s="149">
        <f t="shared" si="59"/>
        <v>0</v>
      </c>
      <c r="P651" s="340">
        <f t="shared" si="60"/>
        <v>19.66</v>
      </c>
      <c r="Q651" s="493" t="s">
        <v>6693</v>
      </c>
      <c r="R651" s="224" t="s">
        <v>5840</v>
      </c>
      <c r="S651" s="372" t="s">
        <v>8122</v>
      </c>
    </row>
    <row r="652" spans="1:19" ht="25.5" x14ac:dyDescent="0.2">
      <c r="A652" s="492">
        <v>632</v>
      </c>
      <c r="B652" s="283">
        <v>8615</v>
      </c>
      <c r="C652" s="377" t="s">
        <v>4482</v>
      </c>
      <c r="D652" s="377"/>
      <c r="E652" s="284" t="s">
        <v>835</v>
      </c>
      <c r="F652" s="322" t="s">
        <v>4483</v>
      </c>
      <c r="G652" s="378" t="s">
        <v>5565</v>
      </c>
      <c r="H652" s="223" t="str">
        <f t="shared" si="58"/>
        <v>фото</v>
      </c>
      <c r="I652" s="333" t="s">
        <v>4484</v>
      </c>
      <c r="J652" s="334" t="s">
        <v>1443</v>
      </c>
      <c r="K652" s="335" t="s">
        <v>837</v>
      </c>
      <c r="L652" s="336">
        <v>100</v>
      </c>
      <c r="M652" s="379">
        <v>1625</v>
      </c>
      <c r="N652" s="338"/>
      <c r="O652" s="149">
        <f t="shared" si="59"/>
        <v>0</v>
      </c>
      <c r="P652" s="340">
        <f t="shared" si="60"/>
        <v>16.25</v>
      </c>
      <c r="Q652" s="493" t="s">
        <v>4482</v>
      </c>
      <c r="R652" s="224"/>
      <c r="S652" s="372" t="s">
        <v>8122</v>
      </c>
    </row>
    <row r="653" spans="1:19" ht="25.5" x14ac:dyDescent="0.2">
      <c r="A653" s="492">
        <v>633</v>
      </c>
      <c r="B653" s="283">
        <v>8618</v>
      </c>
      <c r="C653" s="377" t="s">
        <v>2559</v>
      </c>
      <c r="D653" s="377"/>
      <c r="E653" s="284" t="s">
        <v>835</v>
      </c>
      <c r="F653" s="322" t="s">
        <v>418</v>
      </c>
      <c r="G653" s="378" t="s">
        <v>5567</v>
      </c>
      <c r="H653" s="223" t="str">
        <f t="shared" si="58"/>
        <v>фото</v>
      </c>
      <c r="I653" s="333" t="s">
        <v>419</v>
      </c>
      <c r="J653" s="334" t="s">
        <v>1443</v>
      </c>
      <c r="K653" s="335" t="s">
        <v>837</v>
      </c>
      <c r="L653" s="336">
        <v>100</v>
      </c>
      <c r="M653" s="379">
        <v>1957</v>
      </c>
      <c r="N653" s="338"/>
      <c r="O653" s="149">
        <f t="shared" si="59"/>
        <v>0</v>
      </c>
      <c r="P653" s="340">
        <f t="shared" si="60"/>
        <v>19.57</v>
      </c>
      <c r="Q653" s="493" t="s">
        <v>2559</v>
      </c>
      <c r="R653" s="224"/>
      <c r="S653" s="372" t="s">
        <v>8122</v>
      </c>
    </row>
    <row r="654" spans="1:19" ht="15" x14ac:dyDescent="0.2">
      <c r="A654" s="491">
        <v>634</v>
      </c>
      <c r="B654" s="289"/>
      <c r="C654" s="289"/>
      <c r="D654" s="289"/>
      <c r="E654" s="286" t="s">
        <v>916</v>
      </c>
      <c r="F654" s="473"/>
      <c r="G654" s="324"/>
      <c r="H654" s="473"/>
      <c r="I654" s="324"/>
      <c r="J654" s="324"/>
      <c r="K654" s="324"/>
      <c r="L654" s="324"/>
      <c r="M654" s="324"/>
      <c r="N654" s="324"/>
      <c r="O654" s="324"/>
      <c r="P654" s="324"/>
      <c r="Q654" s="330"/>
      <c r="R654" s="324"/>
      <c r="S654" s="474"/>
    </row>
    <row r="655" spans="1:19" ht="25.5" x14ac:dyDescent="0.2">
      <c r="A655" s="492">
        <v>635</v>
      </c>
      <c r="B655" s="283">
        <v>8191</v>
      </c>
      <c r="C655" s="377" t="s">
        <v>2560</v>
      </c>
      <c r="D655" s="377"/>
      <c r="E655" s="284" t="s">
        <v>835</v>
      </c>
      <c r="F655" s="322" t="s">
        <v>917</v>
      </c>
      <c r="G655" s="378" t="s">
        <v>5232</v>
      </c>
      <c r="H655" s="223" t="str">
        <f t="shared" ref="H655:H666" si="61">HYPERLINK("http://www.gardenbulbs.ru/images/summer_CL/thumbnails/"&amp;C655&amp;".jpg","фото")</f>
        <v>фото</v>
      </c>
      <c r="I655" s="333" t="s">
        <v>918</v>
      </c>
      <c r="J655" s="334" t="s">
        <v>1461</v>
      </c>
      <c r="K655" s="335" t="s">
        <v>837</v>
      </c>
      <c r="L655" s="336">
        <v>100</v>
      </c>
      <c r="M655" s="379">
        <v>1285</v>
      </c>
      <c r="N655" s="338"/>
      <c r="O655" s="149">
        <f t="shared" ref="O655:O666" si="62">IF(ISERROR(N655*M655),0,N655*M655)</f>
        <v>0</v>
      </c>
      <c r="P655" s="340">
        <f t="shared" ref="P655:P666" si="63">ROUND(M655/L655,2)</f>
        <v>12.85</v>
      </c>
      <c r="Q655" s="493" t="s">
        <v>2560</v>
      </c>
      <c r="R655" s="224"/>
      <c r="S655" s="372" t="s">
        <v>8177</v>
      </c>
    </row>
    <row r="656" spans="1:19" ht="38.25" x14ac:dyDescent="0.2">
      <c r="A656" s="492">
        <v>636</v>
      </c>
      <c r="B656" s="283">
        <v>8192</v>
      </c>
      <c r="C656" s="377" t="s">
        <v>2561</v>
      </c>
      <c r="D656" s="377"/>
      <c r="E656" s="284" t="s">
        <v>835</v>
      </c>
      <c r="F656" s="322" t="s">
        <v>919</v>
      </c>
      <c r="G656" s="378" t="s">
        <v>5233</v>
      </c>
      <c r="H656" s="223" t="str">
        <f t="shared" si="61"/>
        <v>фото</v>
      </c>
      <c r="I656" s="333" t="s">
        <v>920</v>
      </c>
      <c r="J656" s="334" t="s">
        <v>1461</v>
      </c>
      <c r="K656" s="335" t="s">
        <v>837</v>
      </c>
      <c r="L656" s="336">
        <v>100</v>
      </c>
      <c r="M656" s="379">
        <v>1327</v>
      </c>
      <c r="N656" s="338"/>
      <c r="O656" s="149">
        <f t="shared" si="62"/>
        <v>0</v>
      </c>
      <c r="P656" s="340">
        <f t="shared" si="63"/>
        <v>13.27</v>
      </c>
      <c r="Q656" s="493" t="s">
        <v>2561</v>
      </c>
      <c r="R656" s="224"/>
      <c r="S656" s="372" t="s">
        <v>8177</v>
      </c>
    </row>
    <row r="657" spans="1:19" ht="25.5" x14ac:dyDescent="0.2">
      <c r="A657" s="492">
        <v>637</v>
      </c>
      <c r="B657" s="283">
        <v>8193</v>
      </c>
      <c r="C657" s="377" t="s">
        <v>2562</v>
      </c>
      <c r="D657" s="377"/>
      <c r="E657" s="284" t="s">
        <v>835</v>
      </c>
      <c r="F657" s="322" t="s">
        <v>933</v>
      </c>
      <c r="G657" s="378" t="s">
        <v>3213</v>
      </c>
      <c r="H657" s="223" t="str">
        <f t="shared" si="61"/>
        <v>фото</v>
      </c>
      <c r="I657" s="333" t="s">
        <v>934</v>
      </c>
      <c r="J657" s="334" t="s">
        <v>1493</v>
      </c>
      <c r="K657" s="335" t="s">
        <v>837</v>
      </c>
      <c r="L657" s="336">
        <v>100</v>
      </c>
      <c r="M657" s="379">
        <v>1327</v>
      </c>
      <c r="N657" s="338"/>
      <c r="O657" s="149">
        <f t="shared" si="62"/>
        <v>0</v>
      </c>
      <c r="P657" s="340">
        <f t="shared" si="63"/>
        <v>13.27</v>
      </c>
      <c r="Q657" s="493" t="s">
        <v>2562</v>
      </c>
      <c r="R657" s="224"/>
      <c r="S657" s="372" t="s">
        <v>8177</v>
      </c>
    </row>
    <row r="658" spans="1:19" ht="38.25" x14ac:dyDescent="0.2">
      <c r="A658" s="492">
        <v>638</v>
      </c>
      <c r="B658" s="283">
        <v>8194</v>
      </c>
      <c r="C658" s="377" t="s">
        <v>4486</v>
      </c>
      <c r="D658" s="377"/>
      <c r="E658" s="284" t="s">
        <v>835</v>
      </c>
      <c r="F658" s="322" t="s">
        <v>245</v>
      </c>
      <c r="G658" s="378" t="s">
        <v>5234</v>
      </c>
      <c r="H658" s="223" t="str">
        <f t="shared" si="61"/>
        <v>фото</v>
      </c>
      <c r="I658" s="333" t="s">
        <v>246</v>
      </c>
      <c r="J658" s="334" t="s">
        <v>1485</v>
      </c>
      <c r="K658" s="335" t="s">
        <v>837</v>
      </c>
      <c r="L658" s="336">
        <v>100</v>
      </c>
      <c r="M658" s="379">
        <v>1540</v>
      </c>
      <c r="N658" s="338"/>
      <c r="O658" s="149">
        <f t="shared" si="62"/>
        <v>0</v>
      </c>
      <c r="P658" s="340">
        <f t="shared" si="63"/>
        <v>15.4</v>
      </c>
      <c r="Q658" s="493" t="s">
        <v>4486</v>
      </c>
      <c r="R658" s="224"/>
      <c r="S658" s="372" t="s">
        <v>8177</v>
      </c>
    </row>
    <row r="659" spans="1:19" ht="51" x14ac:dyDescent="0.2">
      <c r="A659" s="492">
        <v>639</v>
      </c>
      <c r="B659" s="283">
        <v>8195</v>
      </c>
      <c r="C659" s="377" t="s">
        <v>2563</v>
      </c>
      <c r="D659" s="377"/>
      <c r="E659" s="284" t="s">
        <v>835</v>
      </c>
      <c r="F659" s="322" t="s">
        <v>923</v>
      </c>
      <c r="G659" s="378" t="s">
        <v>5235</v>
      </c>
      <c r="H659" s="223" t="str">
        <f t="shared" si="61"/>
        <v>фото</v>
      </c>
      <c r="I659" s="333" t="s">
        <v>924</v>
      </c>
      <c r="J659" s="334" t="s">
        <v>1485</v>
      </c>
      <c r="K659" s="335" t="s">
        <v>837</v>
      </c>
      <c r="L659" s="336">
        <v>100</v>
      </c>
      <c r="M659" s="379">
        <v>1412</v>
      </c>
      <c r="N659" s="338"/>
      <c r="O659" s="149">
        <f t="shared" si="62"/>
        <v>0</v>
      </c>
      <c r="P659" s="340">
        <f t="shared" si="63"/>
        <v>14.12</v>
      </c>
      <c r="Q659" s="493" t="s">
        <v>2563</v>
      </c>
      <c r="R659" s="224"/>
      <c r="S659" s="372" t="s">
        <v>8177</v>
      </c>
    </row>
    <row r="660" spans="1:19" ht="25.5" x14ac:dyDescent="0.2">
      <c r="A660" s="492">
        <v>640</v>
      </c>
      <c r="B660" s="283">
        <v>7952</v>
      </c>
      <c r="C660" s="377" t="s">
        <v>2564</v>
      </c>
      <c r="D660" s="377"/>
      <c r="E660" s="284" t="s">
        <v>835</v>
      </c>
      <c r="F660" s="322" t="s">
        <v>247</v>
      </c>
      <c r="G660" s="378" t="s">
        <v>5236</v>
      </c>
      <c r="H660" s="223" t="str">
        <f t="shared" si="61"/>
        <v>фото</v>
      </c>
      <c r="I660" s="333" t="s">
        <v>248</v>
      </c>
      <c r="J660" s="334" t="s">
        <v>922</v>
      </c>
      <c r="K660" s="335" t="s">
        <v>837</v>
      </c>
      <c r="L660" s="336">
        <v>100</v>
      </c>
      <c r="M660" s="379">
        <v>1966</v>
      </c>
      <c r="N660" s="338"/>
      <c r="O660" s="149">
        <f t="shared" si="62"/>
        <v>0</v>
      </c>
      <c r="P660" s="340">
        <f t="shared" si="63"/>
        <v>19.66</v>
      </c>
      <c r="Q660" s="493" t="s">
        <v>2564</v>
      </c>
      <c r="R660" s="224"/>
      <c r="S660" s="372" t="s">
        <v>8177</v>
      </c>
    </row>
    <row r="661" spans="1:19" ht="25.5" x14ac:dyDescent="0.2">
      <c r="A661" s="492">
        <v>641</v>
      </c>
      <c r="B661" s="283">
        <v>8197</v>
      </c>
      <c r="C661" s="377" t="s">
        <v>2565</v>
      </c>
      <c r="D661" s="377"/>
      <c r="E661" s="284" t="s">
        <v>835</v>
      </c>
      <c r="F661" s="322" t="s">
        <v>925</v>
      </c>
      <c r="G661" s="378" t="s">
        <v>5237</v>
      </c>
      <c r="H661" s="223" t="str">
        <f t="shared" si="61"/>
        <v>фото</v>
      </c>
      <c r="I661" s="333" t="s">
        <v>926</v>
      </c>
      <c r="J661" s="334" t="s">
        <v>922</v>
      </c>
      <c r="K661" s="335" t="s">
        <v>837</v>
      </c>
      <c r="L661" s="336">
        <v>100</v>
      </c>
      <c r="M661" s="379">
        <v>1566</v>
      </c>
      <c r="N661" s="338"/>
      <c r="O661" s="149">
        <f t="shared" si="62"/>
        <v>0</v>
      </c>
      <c r="P661" s="340">
        <f t="shared" si="63"/>
        <v>15.66</v>
      </c>
      <c r="Q661" s="493" t="s">
        <v>2565</v>
      </c>
      <c r="R661" s="224"/>
      <c r="S661" s="372" t="s">
        <v>8177</v>
      </c>
    </row>
    <row r="662" spans="1:19" ht="25.5" x14ac:dyDescent="0.2">
      <c r="A662" s="492">
        <v>642</v>
      </c>
      <c r="B662" s="283">
        <v>8198</v>
      </c>
      <c r="C662" s="377" t="s">
        <v>2566</v>
      </c>
      <c r="D662" s="377"/>
      <c r="E662" s="284" t="s">
        <v>835</v>
      </c>
      <c r="F662" s="322" t="s">
        <v>927</v>
      </c>
      <c r="G662" s="378" t="s">
        <v>5238</v>
      </c>
      <c r="H662" s="223" t="str">
        <f t="shared" si="61"/>
        <v>фото</v>
      </c>
      <c r="I662" s="333" t="s">
        <v>928</v>
      </c>
      <c r="J662" s="334" t="s">
        <v>922</v>
      </c>
      <c r="K662" s="335" t="s">
        <v>837</v>
      </c>
      <c r="L662" s="336">
        <v>100</v>
      </c>
      <c r="M662" s="379">
        <v>1412</v>
      </c>
      <c r="N662" s="338"/>
      <c r="O662" s="149">
        <f t="shared" si="62"/>
        <v>0</v>
      </c>
      <c r="P662" s="340">
        <f t="shared" si="63"/>
        <v>14.12</v>
      </c>
      <c r="Q662" s="493" t="s">
        <v>2566</v>
      </c>
      <c r="R662" s="224"/>
      <c r="S662" s="372" t="s">
        <v>8177</v>
      </c>
    </row>
    <row r="663" spans="1:19" ht="38.25" x14ac:dyDescent="0.2">
      <c r="A663" s="492">
        <v>643</v>
      </c>
      <c r="B663" s="283">
        <v>8199</v>
      </c>
      <c r="C663" s="377" t="s">
        <v>4487</v>
      </c>
      <c r="D663" s="377"/>
      <c r="E663" s="284" t="s">
        <v>835</v>
      </c>
      <c r="F663" s="322" t="s">
        <v>929</v>
      </c>
      <c r="G663" s="378" t="s">
        <v>5239</v>
      </c>
      <c r="H663" s="223" t="str">
        <f t="shared" si="61"/>
        <v>фото</v>
      </c>
      <c r="I663" s="333" t="s">
        <v>930</v>
      </c>
      <c r="J663" s="334" t="s">
        <v>1479</v>
      </c>
      <c r="K663" s="335" t="s">
        <v>837</v>
      </c>
      <c r="L663" s="336">
        <v>100</v>
      </c>
      <c r="M663" s="379">
        <v>1497</v>
      </c>
      <c r="N663" s="338"/>
      <c r="O663" s="149">
        <f t="shared" si="62"/>
        <v>0</v>
      </c>
      <c r="P663" s="340">
        <f t="shared" si="63"/>
        <v>14.97</v>
      </c>
      <c r="Q663" s="493" t="s">
        <v>4487</v>
      </c>
      <c r="R663" s="224"/>
      <c r="S663" s="372" t="s">
        <v>8177</v>
      </c>
    </row>
    <row r="664" spans="1:19" ht="25.5" x14ac:dyDescent="0.2">
      <c r="A664" s="492">
        <v>644</v>
      </c>
      <c r="B664" s="283">
        <v>8200</v>
      </c>
      <c r="C664" s="377" t="s">
        <v>2567</v>
      </c>
      <c r="D664" s="377"/>
      <c r="E664" s="284" t="s">
        <v>835</v>
      </c>
      <c r="F664" s="322" t="s">
        <v>931</v>
      </c>
      <c r="G664" s="378" t="s">
        <v>5240</v>
      </c>
      <c r="H664" s="223" t="str">
        <f t="shared" si="61"/>
        <v>фото</v>
      </c>
      <c r="I664" s="333" t="s">
        <v>932</v>
      </c>
      <c r="J664" s="334" t="s">
        <v>922</v>
      </c>
      <c r="K664" s="335" t="s">
        <v>837</v>
      </c>
      <c r="L664" s="336">
        <v>100</v>
      </c>
      <c r="M664" s="379">
        <v>1327</v>
      </c>
      <c r="N664" s="338"/>
      <c r="O664" s="149">
        <f t="shared" si="62"/>
        <v>0</v>
      </c>
      <c r="P664" s="340">
        <f t="shared" si="63"/>
        <v>13.27</v>
      </c>
      <c r="Q664" s="493" t="s">
        <v>2567</v>
      </c>
      <c r="R664" s="224"/>
      <c r="S664" s="372" t="s">
        <v>8177</v>
      </c>
    </row>
    <row r="665" spans="1:19" ht="89.25" x14ac:dyDescent="0.2">
      <c r="A665" s="492">
        <v>645</v>
      </c>
      <c r="B665" s="283">
        <v>7953</v>
      </c>
      <c r="C665" s="377" t="s">
        <v>6694</v>
      </c>
      <c r="D665" s="377"/>
      <c r="E665" s="284" t="s">
        <v>835</v>
      </c>
      <c r="F665" s="322" t="s">
        <v>6281</v>
      </c>
      <c r="G665" s="378" t="s">
        <v>7067</v>
      </c>
      <c r="H665" s="223" t="str">
        <f t="shared" si="61"/>
        <v>фото</v>
      </c>
      <c r="I665" s="333" t="s">
        <v>6527</v>
      </c>
      <c r="J665" s="334" t="s">
        <v>1496</v>
      </c>
      <c r="K665" s="335" t="s">
        <v>837</v>
      </c>
      <c r="L665" s="336">
        <v>100</v>
      </c>
      <c r="M665" s="379">
        <v>2136</v>
      </c>
      <c r="N665" s="338"/>
      <c r="O665" s="149">
        <f t="shared" si="62"/>
        <v>0</v>
      </c>
      <c r="P665" s="340">
        <f t="shared" si="63"/>
        <v>21.36</v>
      </c>
      <c r="Q665" s="493" t="s">
        <v>6694</v>
      </c>
      <c r="R665" s="224" t="s">
        <v>5840</v>
      </c>
      <c r="S665" s="372" t="s">
        <v>8177</v>
      </c>
    </row>
    <row r="666" spans="1:19" ht="25.5" x14ac:dyDescent="0.2">
      <c r="A666" s="492">
        <v>646</v>
      </c>
      <c r="B666" s="283">
        <v>8201</v>
      </c>
      <c r="C666" s="377" t="s">
        <v>2568</v>
      </c>
      <c r="D666" s="377"/>
      <c r="E666" s="284" t="s">
        <v>835</v>
      </c>
      <c r="F666" s="322" t="s">
        <v>935</v>
      </c>
      <c r="G666" s="378" t="s">
        <v>5241</v>
      </c>
      <c r="H666" s="223" t="str">
        <f t="shared" si="61"/>
        <v>фото</v>
      </c>
      <c r="I666" s="333" t="s">
        <v>936</v>
      </c>
      <c r="J666" s="334" t="s">
        <v>1464</v>
      </c>
      <c r="K666" s="335" t="s">
        <v>837</v>
      </c>
      <c r="L666" s="336">
        <v>100</v>
      </c>
      <c r="M666" s="379">
        <v>1327</v>
      </c>
      <c r="N666" s="338"/>
      <c r="O666" s="149">
        <f t="shared" si="62"/>
        <v>0</v>
      </c>
      <c r="P666" s="340">
        <f t="shared" si="63"/>
        <v>13.27</v>
      </c>
      <c r="Q666" s="493" t="s">
        <v>2568</v>
      </c>
      <c r="R666" s="224"/>
      <c r="S666" s="372" t="s">
        <v>8177</v>
      </c>
    </row>
    <row r="667" spans="1:19" ht="15" x14ac:dyDescent="0.2">
      <c r="A667" s="491">
        <v>647</v>
      </c>
      <c r="B667" s="289"/>
      <c r="C667" s="289"/>
      <c r="D667" s="289"/>
      <c r="E667" s="286" t="s">
        <v>937</v>
      </c>
      <c r="F667" s="473"/>
      <c r="G667" s="324"/>
      <c r="H667" s="473"/>
      <c r="I667" s="324"/>
      <c r="J667" s="324"/>
      <c r="K667" s="324"/>
      <c r="L667" s="324"/>
      <c r="M667" s="324"/>
      <c r="N667" s="324"/>
      <c r="O667" s="324"/>
      <c r="P667" s="324"/>
      <c r="Q667" s="330"/>
      <c r="R667" s="324"/>
      <c r="S667" s="474"/>
    </row>
    <row r="668" spans="1:19" ht="63.75" x14ac:dyDescent="0.2">
      <c r="A668" s="492">
        <v>648</v>
      </c>
      <c r="B668" s="283">
        <v>8229</v>
      </c>
      <c r="C668" s="377" t="s">
        <v>2570</v>
      </c>
      <c r="D668" s="377"/>
      <c r="E668" s="284" t="s">
        <v>835</v>
      </c>
      <c r="F668" s="322" t="s">
        <v>938</v>
      </c>
      <c r="G668" s="378" t="s">
        <v>5265</v>
      </c>
      <c r="H668" s="223" t="str">
        <f t="shared" ref="H668:H675" si="64">HYPERLINK("http://www.gardenbulbs.ru/images/summer_CL/thumbnails/"&amp;C668&amp;".jpg","фото")</f>
        <v>фото</v>
      </c>
      <c r="I668" s="333" t="s">
        <v>939</v>
      </c>
      <c r="J668" s="334" t="s">
        <v>1461</v>
      </c>
      <c r="K668" s="335" t="s">
        <v>837</v>
      </c>
      <c r="L668" s="336">
        <v>100</v>
      </c>
      <c r="M668" s="379">
        <v>1327</v>
      </c>
      <c r="N668" s="338"/>
      <c r="O668" s="149">
        <f t="shared" ref="O668:O675" si="65">IF(ISERROR(N668*M668),0,N668*M668)</f>
        <v>0</v>
      </c>
      <c r="P668" s="340">
        <f t="shared" ref="P668:P675" si="66">ROUND(M668/L668,2)</f>
        <v>13.27</v>
      </c>
      <c r="Q668" s="493" t="s">
        <v>2570</v>
      </c>
      <c r="R668" s="224"/>
      <c r="S668" s="372" t="s">
        <v>8178</v>
      </c>
    </row>
    <row r="669" spans="1:19" ht="63.75" x14ac:dyDescent="0.2">
      <c r="A669" s="492">
        <v>649</v>
      </c>
      <c r="B669" s="283">
        <v>8230</v>
      </c>
      <c r="C669" s="377" t="s">
        <v>2571</v>
      </c>
      <c r="D669" s="377"/>
      <c r="E669" s="284" t="s">
        <v>835</v>
      </c>
      <c r="F669" s="322" t="s">
        <v>940</v>
      </c>
      <c r="G669" s="378" t="s">
        <v>5266</v>
      </c>
      <c r="H669" s="223" t="str">
        <f t="shared" si="64"/>
        <v>фото</v>
      </c>
      <c r="I669" s="333" t="s">
        <v>941</v>
      </c>
      <c r="J669" s="334" t="s">
        <v>922</v>
      </c>
      <c r="K669" s="335" t="s">
        <v>837</v>
      </c>
      <c r="L669" s="336">
        <v>100</v>
      </c>
      <c r="M669" s="379">
        <v>1327</v>
      </c>
      <c r="N669" s="338"/>
      <c r="O669" s="149">
        <f t="shared" si="65"/>
        <v>0</v>
      </c>
      <c r="P669" s="340">
        <f t="shared" si="66"/>
        <v>13.27</v>
      </c>
      <c r="Q669" s="493" t="s">
        <v>2571</v>
      </c>
      <c r="R669" s="224"/>
      <c r="S669" s="372" t="s">
        <v>8178</v>
      </c>
    </row>
    <row r="670" spans="1:19" ht="25.5" x14ac:dyDescent="0.2">
      <c r="A670" s="492">
        <v>650</v>
      </c>
      <c r="B670" s="283">
        <v>8231</v>
      </c>
      <c r="C670" s="377" t="s">
        <v>2572</v>
      </c>
      <c r="D670" s="377"/>
      <c r="E670" s="284" t="s">
        <v>835</v>
      </c>
      <c r="F670" s="322" t="s">
        <v>249</v>
      </c>
      <c r="G670" s="378" t="s">
        <v>5267</v>
      </c>
      <c r="H670" s="223" t="str">
        <f t="shared" si="64"/>
        <v>фото</v>
      </c>
      <c r="I670" s="333" t="s">
        <v>250</v>
      </c>
      <c r="J670" s="334" t="s">
        <v>1485</v>
      </c>
      <c r="K670" s="335" t="s">
        <v>837</v>
      </c>
      <c r="L670" s="336">
        <v>100</v>
      </c>
      <c r="M670" s="379">
        <v>1327</v>
      </c>
      <c r="N670" s="338"/>
      <c r="O670" s="149">
        <f t="shared" si="65"/>
        <v>0</v>
      </c>
      <c r="P670" s="340">
        <f t="shared" si="66"/>
        <v>13.27</v>
      </c>
      <c r="Q670" s="493" t="s">
        <v>4488</v>
      </c>
      <c r="R670" s="224"/>
      <c r="S670" s="372" t="s">
        <v>8178</v>
      </c>
    </row>
    <row r="671" spans="1:19" ht="38.25" x14ac:dyDescent="0.2">
      <c r="A671" s="492">
        <v>651</v>
      </c>
      <c r="B671" s="283">
        <v>8232</v>
      </c>
      <c r="C671" s="377" t="s">
        <v>2574</v>
      </c>
      <c r="D671" s="377"/>
      <c r="E671" s="284" t="s">
        <v>835</v>
      </c>
      <c r="F671" s="322" t="s">
        <v>944</v>
      </c>
      <c r="G671" s="378" t="s">
        <v>5268</v>
      </c>
      <c r="H671" s="223" t="str">
        <f t="shared" si="64"/>
        <v>фото</v>
      </c>
      <c r="I671" s="333" t="s">
        <v>6528</v>
      </c>
      <c r="J671" s="334" t="s">
        <v>945</v>
      </c>
      <c r="K671" s="335" t="s">
        <v>837</v>
      </c>
      <c r="L671" s="336">
        <v>100</v>
      </c>
      <c r="M671" s="379">
        <v>1327</v>
      </c>
      <c r="N671" s="338"/>
      <c r="O671" s="149">
        <f t="shared" si="65"/>
        <v>0</v>
      </c>
      <c r="P671" s="340">
        <f t="shared" si="66"/>
        <v>13.27</v>
      </c>
      <c r="Q671" s="493" t="s">
        <v>2574</v>
      </c>
      <c r="R671" s="224"/>
      <c r="S671" s="372" t="s">
        <v>8178</v>
      </c>
    </row>
    <row r="672" spans="1:19" ht="15.75" x14ac:dyDescent="0.2">
      <c r="A672" s="492">
        <v>652</v>
      </c>
      <c r="B672" s="283">
        <v>8233</v>
      </c>
      <c r="C672" s="377" t="s">
        <v>2575</v>
      </c>
      <c r="D672" s="377"/>
      <c r="E672" s="284" t="s">
        <v>835</v>
      </c>
      <c r="F672" s="322" t="s">
        <v>942</v>
      </c>
      <c r="G672" s="378" t="s">
        <v>5269</v>
      </c>
      <c r="H672" s="223" t="str">
        <f t="shared" si="64"/>
        <v>фото</v>
      </c>
      <c r="I672" s="333" t="s">
        <v>943</v>
      </c>
      <c r="J672" s="334" t="s">
        <v>1461</v>
      </c>
      <c r="K672" s="335" t="s">
        <v>837</v>
      </c>
      <c r="L672" s="336">
        <v>100</v>
      </c>
      <c r="M672" s="379">
        <v>1497</v>
      </c>
      <c r="N672" s="338"/>
      <c r="O672" s="149">
        <f t="shared" si="65"/>
        <v>0</v>
      </c>
      <c r="P672" s="340">
        <f t="shared" si="66"/>
        <v>14.97</v>
      </c>
      <c r="Q672" s="493" t="s">
        <v>2575</v>
      </c>
      <c r="R672" s="224"/>
      <c r="S672" s="372" t="s">
        <v>8178</v>
      </c>
    </row>
    <row r="673" spans="1:19" ht="51" x14ac:dyDescent="0.2">
      <c r="A673" s="492">
        <v>653</v>
      </c>
      <c r="B673" s="283">
        <v>8234</v>
      </c>
      <c r="C673" s="377" t="s">
        <v>2576</v>
      </c>
      <c r="D673" s="377"/>
      <c r="E673" s="284" t="s">
        <v>835</v>
      </c>
      <c r="F673" s="322" t="s">
        <v>946</v>
      </c>
      <c r="G673" s="378" t="s">
        <v>5270</v>
      </c>
      <c r="H673" s="223" t="str">
        <f t="shared" si="64"/>
        <v>фото</v>
      </c>
      <c r="I673" s="333" t="s">
        <v>947</v>
      </c>
      <c r="J673" s="334" t="s">
        <v>1461</v>
      </c>
      <c r="K673" s="335" t="s">
        <v>874</v>
      </c>
      <c r="L673" s="336">
        <v>100</v>
      </c>
      <c r="M673" s="379">
        <v>1327</v>
      </c>
      <c r="N673" s="338"/>
      <c r="O673" s="149">
        <f t="shared" si="65"/>
        <v>0</v>
      </c>
      <c r="P673" s="340">
        <f t="shared" si="66"/>
        <v>13.27</v>
      </c>
      <c r="Q673" s="493" t="s">
        <v>2576</v>
      </c>
      <c r="R673" s="224"/>
      <c r="S673" s="372" t="s">
        <v>8178</v>
      </c>
    </row>
    <row r="674" spans="1:19" ht="25.5" x14ac:dyDescent="0.2">
      <c r="A674" s="492">
        <v>654</v>
      </c>
      <c r="B674" s="283">
        <v>8235</v>
      </c>
      <c r="C674" s="377" t="s">
        <v>2577</v>
      </c>
      <c r="D674" s="377"/>
      <c r="E674" s="284" t="s">
        <v>835</v>
      </c>
      <c r="F674" s="322" t="s">
        <v>948</v>
      </c>
      <c r="G674" s="378" t="s">
        <v>5271</v>
      </c>
      <c r="H674" s="223" t="str">
        <f t="shared" si="64"/>
        <v>фото</v>
      </c>
      <c r="I674" s="333" t="s">
        <v>1755</v>
      </c>
      <c r="J674" s="334" t="s">
        <v>1485</v>
      </c>
      <c r="K674" s="335" t="s">
        <v>837</v>
      </c>
      <c r="L674" s="336">
        <v>100</v>
      </c>
      <c r="M674" s="379">
        <v>1497</v>
      </c>
      <c r="N674" s="338"/>
      <c r="O674" s="149">
        <f t="shared" si="65"/>
        <v>0</v>
      </c>
      <c r="P674" s="340">
        <f t="shared" si="66"/>
        <v>14.97</v>
      </c>
      <c r="Q674" s="493" t="s">
        <v>2577</v>
      </c>
      <c r="R674" s="224"/>
      <c r="S674" s="372" t="s">
        <v>8178</v>
      </c>
    </row>
    <row r="675" spans="1:19" ht="25.5" x14ac:dyDescent="0.2">
      <c r="A675" s="492">
        <v>655</v>
      </c>
      <c r="B675" s="283">
        <v>8236</v>
      </c>
      <c r="C675" s="377" t="s">
        <v>2578</v>
      </c>
      <c r="D675" s="377"/>
      <c r="E675" s="284" t="s">
        <v>835</v>
      </c>
      <c r="F675" s="322" t="s">
        <v>251</v>
      </c>
      <c r="G675" s="378" t="s">
        <v>5272</v>
      </c>
      <c r="H675" s="223" t="str">
        <f t="shared" si="64"/>
        <v>фото</v>
      </c>
      <c r="I675" s="333" t="s">
        <v>252</v>
      </c>
      <c r="J675" s="334" t="s">
        <v>1485</v>
      </c>
      <c r="K675" s="335" t="s">
        <v>837</v>
      </c>
      <c r="L675" s="336">
        <v>100</v>
      </c>
      <c r="M675" s="379">
        <v>1497</v>
      </c>
      <c r="N675" s="338"/>
      <c r="O675" s="149">
        <f t="shared" si="65"/>
        <v>0</v>
      </c>
      <c r="P675" s="340">
        <f t="shared" si="66"/>
        <v>14.97</v>
      </c>
      <c r="Q675" s="493" t="s">
        <v>4489</v>
      </c>
      <c r="R675" s="224"/>
      <c r="S675" s="372" t="s">
        <v>8178</v>
      </c>
    </row>
    <row r="676" spans="1:19" ht="15" x14ac:dyDescent="0.2">
      <c r="A676" s="491">
        <v>656</v>
      </c>
      <c r="B676" s="289"/>
      <c r="C676" s="289"/>
      <c r="D676" s="289"/>
      <c r="E676" s="286" t="s">
        <v>949</v>
      </c>
      <c r="F676" s="473"/>
      <c r="G676" s="324"/>
      <c r="H676" s="473"/>
      <c r="I676" s="324"/>
      <c r="J676" s="324"/>
      <c r="K676" s="324"/>
      <c r="L676" s="324"/>
      <c r="M676" s="324"/>
      <c r="N676" s="324"/>
      <c r="O676" s="324"/>
      <c r="P676" s="324"/>
      <c r="Q676" s="330"/>
      <c r="R676" s="324"/>
      <c r="S676" s="474"/>
    </row>
    <row r="677" spans="1:19" ht="25.5" x14ac:dyDescent="0.2">
      <c r="A677" s="492">
        <v>657</v>
      </c>
      <c r="B677" s="283">
        <v>8619</v>
      </c>
      <c r="C677" s="377" t="s">
        <v>2580</v>
      </c>
      <c r="D677" s="377"/>
      <c r="E677" s="284" t="s">
        <v>835</v>
      </c>
      <c r="F677" s="322" t="s">
        <v>253</v>
      </c>
      <c r="G677" s="378" t="s">
        <v>5568</v>
      </c>
      <c r="H677" s="223" t="str">
        <f t="shared" ref="H677:H681" si="67">HYPERLINK("http://www.gardenbulbs.ru/images/summer_CL/thumbnails/"&amp;C677&amp;".jpg","фото")</f>
        <v>фото</v>
      </c>
      <c r="I677" s="333" t="s">
        <v>254</v>
      </c>
      <c r="J677" s="334" t="s">
        <v>1493</v>
      </c>
      <c r="K677" s="335" t="s">
        <v>874</v>
      </c>
      <c r="L677" s="336">
        <v>100</v>
      </c>
      <c r="M677" s="379">
        <v>1497</v>
      </c>
      <c r="N677" s="338"/>
      <c r="O677" s="149">
        <f t="shared" ref="O677:O681" si="68">IF(ISERROR(N677*M677),0,N677*M677)</f>
        <v>0</v>
      </c>
      <c r="P677" s="340">
        <f>ROUND(M677/L677,2)</f>
        <v>14.97</v>
      </c>
      <c r="Q677" s="493" t="s">
        <v>2580</v>
      </c>
      <c r="R677" s="224"/>
      <c r="S677" s="372" t="s">
        <v>8179</v>
      </c>
    </row>
    <row r="678" spans="1:19" ht="38.25" x14ac:dyDescent="0.2">
      <c r="A678" s="492">
        <v>658</v>
      </c>
      <c r="B678" s="283">
        <v>8620</v>
      </c>
      <c r="C678" s="377" t="s">
        <v>2581</v>
      </c>
      <c r="D678" s="377"/>
      <c r="E678" s="284" t="s">
        <v>835</v>
      </c>
      <c r="F678" s="322" t="s">
        <v>256</v>
      </c>
      <c r="G678" s="378" t="s">
        <v>5569</v>
      </c>
      <c r="H678" s="223" t="str">
        <f t="shared" si="67"/>
        <v>фото</v>
      </c>
      <c r="I678" s="333" t="s">
        <v>257</v>
      </c>
      <c r="J678" s="334" t="s">
        <v>1493</v>
      </c>
      <c r="K678" s="335" t="s">
        <v>874</v>
      </c>
      <c r="L678" s="336">
        <v>100</v>
      </c>
      <c r="M678" s="379">
        <v>1625</v>
      </c>
      <c r="N678" s="338"/>
      <c r="O678" s="149">
        <f t="shared" si="68"/>
        <v>0</v>
      </c>
      <c r="P678" s="340">
        <f>ROUND(M678/L678,2)</f>
        <v>16.25</v>
      </c>
      <c r="Q678" s="493" t="s">
        <v>2581</v>
      </c>
      <c r="R678" s="224"/>
      <c r="S678" s="372" t="s">
        <v>8179</v>
      </c>
    </row>
    <row r="679" spans="1:19" ht="15.75" x14ac:dyDescent="0.2">
      <c r="A679" s="492">
        <v>659</v>
      </c>
      <c r="B679" s="283">
        <v>8622</v>
      </c>
      <c r="C679" s="377" t="s">
        <v>2582</v>
      </c>
      <c r="D679" s="377"/>
      <c r="E679" s="284" t="s">
        <v>835</v>
      </c>
      <c r="F679" s="322" t="s">
        <v>255</v>
      </c>
      <c r="G679" s="378" t="s">
        <v>5570</v>
      </c>
      <c r="H679" s="223" t="str">
        <f t="shared" si="67"/>
        <v>фото</v>
      </c>
      <c r="I679" s="333" t="s">
        <v>1521</v>
      </c>
      <c r="J679" s="334" t="s">
        <v>1493</v>
      </c>
      <c r="K679" s="335" t="s">
        <v>837</v>
      </c>
      <c r="L679" s="336">
        <v>100</v>
      </c>
      <c r="M679" s="379">
        <v>1285</v>
      </c>
      <c r="N679" s="338"/>
      <c r="O679" s="149">
        <f t="shared" si="68"/>
        <v>0</v>
      </c>
      <c r="P679" s="340">
        <f>ROUND(M679/L679,2)</f>
        <v>12.85</v>
      </c>
      <c r="Q679" s="493" t="s">
        <v>4490</v>
      </c>
      <c r="R679" s="224"/>
      <c r="S679" s="372" t="s">
        <v>8179</v>
      </c>
    </row>
    <row r="680" spans="1:19" ht="25.5" x14ac:dyDescent="0.2">
      <c r="A680" s="492">
        <v>660</v>
      </c>
      <c r="B680" s="283">
        <v>8623</v>
      </c>
      <c r="C680" s="377" t="s">
        <v>2584</v>
      </c>
      <c r="D680" s="377"/>
      <c r="E680" s="284" t="s">
        <v>835</v>
      </c>
      <c r="F680" s="322" t="s">
        <v>950</v>
      </c>
      <c r="G680" s="378" t="s">
        <v>5571</v>
      </c>
      <c r="H680" s="223" t="str">
        <f t="shared" si="67"/>
        <v>фото</v>
      </c>
      <c r="I680" s="333" t="s">
        <v>951</v>
      </c>
      <c r="J680" s="334" t="s">
        <v>1493</v>
      </c>
      <c r="K680" s="335" t="s">
        <v>874</v>
      </c>
      <c r="L680" s="336">
        <v>100</v>
      </c>
      <c r="M680" s="379">
        <v>1497</v>
      </c>
      <c r="N680" s="338"/>
      <c r="O680" s="149">
        <f t="shared" si="68"/>
        <v>0</v>
      </c>
      <c r="P680" s="340">
        <f>ROUND(M680/L680,2)</f>
        <v>14.97</v>
      </c>
      <c r="Q680" s="493" t="s">
        <v>2584</v>
      </c>
      <c r="R680" s="224"/>
      <c r="S680" s="372" t="s">
        <v>8179</v>
      </c>
    </row>
    <row r="681" spans="1:19" ht="25.5" x14ac:dyDescent="0.2">
      <c r="A681" s="492">
        <v>661</v>
      </c>
      <c r="B681" s="283">
        <v>8624</v>
      </c>
      <c r="C681" s="377" t="s">
        <v>2585</v>
      </c>
      <c r="D681" s="377"/>
      <c r="E681" s="284" t="s">
        <v>835</v>
      </c>
      <c r="F681" s="322" t="s">
        <v>952</v>
      </c>
      <c r="G681" s="378" t="s">
        <v>5572</v>
      </c>
      <c r="H681" s="223" t="str">
        <f t="shared" si="67"/>
        <v>фото</v>
      </c>
      <c r="I681" s="333" t="s">
        <v>953</v>
      </c>
      <c r="J681" s="334" t="s">
        <v>1443</v>
      </c>
      <c r="K681" s="335" t="s">
        <v>837</v>
      </c>
      <c r="L681" s="336">
        <v>100</v>
      </c>
      <c r="M681" s="379">
        <v>1642</v>
      </c>
      <c r="N681" s="338"/>
      <c r="O681" s="149">
        <f t="shared" si="68"/>
        <v>0</v>
      </c>
      <c r="P681" s="340">
        <f>ROUND(M681/L681,2)</f>
        <v>16.420000000000002</v>
      </c>
      <c r="Q681" s="493" t="s">
        <v>2585</v>
      </c>
      <c r="R681" s="224"/>
      <c r="S681" s="372" t="s">
        <v>8179</v>
      </c>
    </row>
    <row r="682" spans="1:19" ht="15" x14ac:dyDescent="0.2">
      <c r="A682" s="491">
        <v>662</v>
      </c>
      <c r="B682" s="289"/>
      <c r="C682" s="289"/>
      <c r="D682" s="289"/>
      <c r="E682" s="286" t="s">
        <v>954</v>
      </c>
      <c r="F682" s="473"/>
      <c r="G682" s="324"/>
      <c r="H682" s="473"/>
      <c r="I682" s="324"/>
      <c r="J682" s="324"/>
      <c r="K682" s="324"/>
      <c r="L682" s="324"/>
      <c r="M682" s="324"/>
      <c r="N682" s="324"/>
      <c r="O682" s="324"/>
      <c r="P682" s="324"/>
      <c r="Q682" s="330"/>
      <c r="R682" s="324"/>
      <c r="S682" s="474"/>
    </row>
    <row r="683" spans="1:19" ht="25.5" x14ac:dyDescent="0.2">
      <c r="A683" s="492">
        <v>663</v>
      </c>
      <c r="B683" s="283">
        <v>7954</v>
      </c>
      <c r="C683" s="377" t="s">
        <v>4491</v>
      </c>
      <c r="D683" s="377"/>
      <c r="E683" s="284" t="s">
        <v>835</v>
      </c>
      <c r="F683" s="322" t="s">
        <v>955</v>
      </c>
      <c r="G683" s="378" t="s">
        <v>7068</v>
      </c>
      <c r="H683" s="223" t="str">
        <f t="shared" ref="H683:H699" si="69">HYPERLINK("http://www.gardenbulbs.ru/images/summer_CL/thumbnails/"&amp;C683&amp;".jpg","фото")</f>
        <v>фото</v>
      </c>
      <c r="I683" s="333" t="s">
        <v>6529</v>
      </c>
      <c r="J683" s="334" t="s">
        <v>1450</v>
      </c>
      <c r="K683" s="335" t="s">
        <v>860</v>
      </c>
      <c r="L683" s="336">
        <v>150</v>
      </c>
      <c r="M683" s="379">
        <v>8671</v>
      </c>
      <c r="N683" s="338"/>
      <c r="O683" s="149">
        <f t="shared" ref="O683:O699" si="70">IF(ISERROR(N683*M683),0,N683*M683)</f>
        <v>0</v>
      </c>
      <c r="P683" s="340">
        <f t="shared" ref="P683:P699" si="71">ROUND(M683/L683,2)</f>
        <v>57.81</v>
      </c>
      <c r="Q683" s="493" t="s">
        <v>4491</v>
      </c>
      <c r="R683" s="224"/>
      <c r="S683" s="372" t="s">
        <v>8180</v>
      </c>
    </row>
    <row r="684" spans="1:19" ht="15.75" x14ac:dyDescent="0.2">
      <c r="A684" s="492">
        <v>664</v>
      </c>
      <c r="B684" s="283">
        <v>8631</v>
      </c>
      <c r="C684" s="377" t="s">
        <v>2586</v>
      </c>
      <c r="D684" s="377"/>
      <c r="E684" s="284" t="s">
        <v>835</v>
      </c>
      <c r="F684" s="322" t="s">
        <v>956</v>
      </c>
      <c r="G684" s="378" t="s">
        <v>5578</v>
      </c>
      <c r="H684" s="223" t="str">
        <f t="shared" si="69"/>
        <v>фото</v>
      </c>
      <c r="I684" s="333" t="s">
        <v>957</v>
      </c>
      <c r="J684" s="334" t="s">
        <v>1461</v>
      </c>
      <c r="K684" s="335" t="s">
        <v>872</v>
      </c>
      <c r="L684" s="336">
        <v>150</v>
      </c>
      <c r="M684" s="379">
        <v>1327</v>
      </c>
      <c r="N684" s="338"/>
      <c r="O684" s="149">
        <f t="shared" si="70"/>
        <v>0</v>
      </c>
      <c r="P684" s="340">
        <f t="shared" si="71"/>
        <v>8.85</v>
      </c>
      <c r="Q684" s="493" t="s">
        <v>2586</v>
      </c>
      <c r="R684" s="224"/>
      <c r="S684" s="372" t="s">
        <v>8180</v>
      </c>
    </row>
    <row r="685" spans="1:19" ht="25.5" x14ac:dyDescent="0.2">
      <c r="A685" s="492">
        <v>665</v>
      </c>
      <c r="B685" s="283">
        <v>8632</v>
      </c>
      <c r="C685" s="377" t="s">
        <v>4492</v>
      </c>
      <c r="D685" s="377"/>
      <c r="E685" s="284" t="s">
        <v>835</v>
      </c>
      <c r="F685" s="322" t="s">
        <v>4493</v>
      </c>
      <c r="G685" s="378" t="s">
        <v>5579</v>
      </c>
      <c r="H685" s="223" t="str">
        <f t="shared" si="69"/>
        <v>фото</v>
      </c>
      <c r="I685" s="333" t="s">
        <v>4494</v>
      </c>
      <c r="J685" s="334" t="s">
        <v>1461</v>
      </c>
      <c r="K685" s="335" t="s">
        <v>860</v>
      </c>
      <c r="L685" s="336">
        <v>100</v>
      </c>
      <c r="M685" s="379">
        <v>1242</v>
      </c>
      <c r="N685" s="338"/>
      <c r="O685" s="149">
        <f t="shared" si="70"/>
        <v>0</v>
      </c>
      <c r="P685" s="340">
        <f t="shared" si="71"/>
        <v>12.42</v>
      </c>
      <c r="Q685" s="493" t="s">
        <v>4492</v>
      </c>
      <c r="R685" s="224"/>
      <c r="S685" s="372" t="s">
        <v>8180</v>
      </c>
    </row>
    <row r="686" spans="1:19" ht="25.5" x14ac:dyDescent="0.2">
      <c r="A686" s="492">
        <v>666</v>
      </c>
      <c r="B686" s="283">
        <v>7955</v>
      </c>
      <c r="C686" s="377" t="s">
        <v>6696</v>
      </c>
      <c r="D686" s="377"/>
      <c r="E686" s="284" t="s">
        <v>835</v>
      </c>
      <c r="F686" s="322" t="s">
        <v>6282</v>
      </c>
      <c r="G686" s="378" t="s">
        <v>7069</v>
      </c>
      <c r="H686" s="223" t="str">
        <f t="shared" si="69"/>
        <v>фото</v>
      </c>
      <c r="I686" s="333" t="s">
        <v>6530</v>
      </c>
      <c r="J686" s="334" t="s">
        <v>1443</v>
      </c>
      <c r="K686" s="335" t="s">
        <v>872</v>
      </c>
      <c r="L686" s="336">
        <v>100</v>
      </c>
      <c r="M686" s="379">
        <v>1327</v>
      </c>
      <c r="N686" s="338"/>
      <c r="O686" s="149">
        <f t="shared" si="70"/>
        <v>0</v>
      </c>
      <c r="P686" s="340">
        <f t="shared" si="71"/>
        <v>13.27</v>
      </c>
      <c r="Q686" s="493" t="s">
        <v>6696</v>
      </c>
      <c r="R686" s="224" t="s">
        <v>5840</v>
      </c>
      <c r="S686" s="372" t="s">
        <v>8180</v>
      </c>
    </row>
    <row r="687" spans="1:19" ht="25.5" x14ac:dyDescent="0.2">
      <c r="A687" s="492">
        <v>667</v>
      </c>
      <c r="B687" s="283">
        <v>8528</v>
      </c>
      <c r="C687" s="377" t="s">
        <v>8181</v>
      </c>
      <c r="D687" s="377"/>
      <c r="E687" s="505" t="s">
        <v>835</v>
      </c>
      <c r="F687" s="323" t="s">
        <v>8182</v>
      </c>
      <c r="G687" s="380" t="s">
        <v>8323</v>
      </c>
      <c r="H687" s="223" t="str">
        <f t="shared" si="69"/>
        <v>фото</v>
      </c>
      <c r="I687" s="333" t="s">
        <v>8183</v>
      </c>
      <c r="J687" s="334" t="s">
        <v>1450</v>
      </c>
      <c r="K687" s="335" t="s">
        <v>860</v>
      </c>
      <c r="L687" s="336">
        <v>100</v>
      </c>
      <c r="M687" s="379">
        <v>1242</v>
      </c>
      <c r="N687" s="338"/>
      <c r="O687" s="149">
        <f t="shared" si="70"/>
        <v>0</v>
      </c>
      <c r="P687" s="340">
        <f t="shared" si="71"/>
        <v>12.42</v>
      </c>
      <c r="Q687" s="493" t="s">
        <v>8181</v>
      </c>
      <c r="R687" s="224" t="s">
        <v>7296</v>
      </c>
      <c r="S687" s="372" t="s">
        <v>8180</v>
      </c>
    </row>
    <row r="688" spans="1:19" ht="25.5" x14ac:dyDescent="0.2">
      <c r="A688" s="492">
        <v>668</v>
      </c>
      <c r="B688" s="283">
        <v>8633</v>
      </c>
      <c r="C688" s="377" t="s">
        <v>2587</v>
      </c>
      <c r="D688" s="377"/>
      <c r="E688" s="284" t="s">
        <v>835</v>
      </c>
      <c r="F688" s="322" t="s">
        <v>958</v>
      </c>
      <c r="G688" s="378" t="s">
        <v>5580</v>
      </c>
      <c r="H688" s="223" t="str">
        <f t="shared" si="69"/>
        <v>фото</v>
      </c>
      <c r="I688" s="333" t="s">
        <v>959</v>
      </c>
      <c r="J688" s="334" t="s">
        <v>1485</v>
      </c>
      <c r="K688" s="335" t="s">
        <v>872</v>
      </c>
      <c r="L688" s="336">
        <v>150</v>
      </c>
      <c r="M688" s="379">
        <v>2809</v>
      </c>
      <c r="N688" s="338"/>
      <c r="O688" s="149">
        <f t="shared" si="70"/>
        <v>0</v>
      </c>
      <c r="P688" s="340">
        <f t="shared" si="71"/>
        <v>18.73</v>
      </c>
      <c r="Q688" s="493" t="s">
        <v>2587</v>
      </c>
      <c r="R688" s="224"/>
      <c r="S688" s="372" t="s">
        <v>8180</v>
      </c>
    </row>
    <row r="689" spans="1:19" ht="25.5" x14ac:dyDescent="0.2">
      <c r="A689" s="492">
        <v>669</v>
      </c>
      <c r="B689" s="283">
        <v>8630</v>
      </c>
      <c r="C689" s="377" t="s">
        <v>2588</v>
      </c>
      <c r="D689" s="377"/>
      <c r="E689" s="284" t="s">
        <v>835</v>
      </c>
      <c r="F689" s="322" t="s">
        <v>966</v>
      </c>
      <c r="G689" s="378" t="s">
        <v>5577</v>
      </c>
      <c r="H689" s="223" t="str">
        <f t="shared" si="69"/>
        <v>фото</v>
      </c>
      <c r="I689" s="333" t="s">
        <v>967</v>
      </c>
      <c r="J689" s="334" t="s">
        <v>1461</v>
      </c>
      <c r="K689" s="335" t="s">
        <v>860</v>
      </c>
      <c r="L689" s="336">
        <v>150</v>
      </c>
      <c r="M689" s="379">
        <v>1506</v>
      </c>
      <c r="N689" s="338"/>
      <c r="O689" s="149">
        <f t="shared" si="70"/>
        <v>0</v>
      </c>
      <c r="P689" s="340">
        <f t="shared" si="71"/>
        <v>10.039999999999999</v>
      </c>
      <c r="Q689" s="493" t="s">
        <v>2588</v>
      </c>
      <c r="R689" s="224"/>
      <c r="S689" s="372" t="s">
        <v>8180</v>
      </c>
    </row>
    <row r="690" spans="1:19" ht="38.25" x14ac:dyDescent="0.2">
      <c r="A690" s="492">
        <v>670</v>
      </c>
      <c r="B690" s="283">
        <v>8637</v>
      </c>
      <c r="C690" s="377" t="s">
        <v>4495</v>
      </c>
      <c r="D690" s="377"/>
      <c r="E690" s="284" t="s">
        <v>835</v>
      </c>
      <c r="F690" s="322" t="s">
        <v>960</v>
      </c>
      <c r="G690" s="378" t="s">
        <v>5582</v>
      </c>
      <c r="H690" s="223" t="str">
        <f t="shared" si="69"/>
        <v>фото</v>
      </c>
      <c r="I690" s="333" t="s">
        <v>961</v>
      </c>
      <c r="J690" s="334" t="s">
        <v>1450</v>
      </c>
      <c r="K690" s="335" t="s">
        <v>860</v>
      </c>
      <c r="L690" s="336">
        <v>150</v>
      </c>
      <c r="M690" s="379">
        <v>1774</v>
      </c>
      <c r="N690" s="338"/>
      <c r="O690" s="149">
        <f t="shared" si="70"/>
        <v>0</v>
      </c>
      <c r="P690" s="340">
        <f t="shared" si="71"/>
        <v>11.83</v>
      </c>
      <c r="Q690" s="493" t="s">
        <v>4495</v>
      </c>
      <c r="R690" s="224"/>
      <c r="S690" s="372" t="s">
        <v>8180</v>
      </c>
    </row>
    <row r="691" spans="1:19" ht="25.5" x14ac:dyDescent="0.2">
      <c r="A691" s="492">
        <v>671</v>
      </c>
      <c r="B691" s="283">
        <v>8638</v>
      </c>
      <c r="C691" s="377" t="s">
        <v>2589</v>
      </c>
      <c r="D691" s="377"/>
      <c r="E691" s="284" t="s">
        <v>835</v>
      </c>
      <c r="F691" s="322" t="s">
        <v>962</v>
      </c>
      <c r="G691" s="378" t="s">
        <v>5583</v>
      </c>
      <c r="H691" s="223" t="str">
        <f t="shared" si="69"/>
        <v>фото</v>
      </c>
      <c r="I691" s="333" t="s">
        <v>963</v>
      </c>
      <c r="J691" s="334" t="s">
        <v>1450</v>
      </c>
      <c r="K691" s="335" t="s">
        <v>872</v>
      </c>
      <c r="L691" s="336">
        <v>150</v>
      </c>
      <c r="M691" s="379">
        <v>1876</v>
      </c>
      <c r="N691" s="338"/>
      <c r="O691" s="149">
        <f t="shared" si="70"/>
        <v>0</v>
      </c>
      <c r="P691" s="340">
        <f t="shared" si="71"/>
        <v>12.51</v>
      </c>
      <c r="Q691" s="493" t="s">
        <v>2589</v>
      </c>
      <c r="R691" s="224"/>
      <c r="S691" s="372" t="s">
        <v>8180</v>
      </c>
    </row>
    <row r="692" spans="1:19" ht="25.5" x14ac:dyDescent="0.2">
      <c r="A692" s="492">
        <v>672</v>
      </c>
      <c r="B692" s="283">
        <v>8639</v>
      </c>
      <c r="C692" s="377" t="s">
        <v>2590</v>
      </c>
      <c r="D692" s="377"/>
      <c r="E692" s="284" t="s">
        <v>835</v>
      </c>
      <c r="F692" s="322" t="s">
        <v>964</v>
      </c>
      <c r="G692" s="378" t="s">
        <v>5584</v>
      </c>
      <c r="H692" s="223" t="str">
        <f t="shared" si="69"/>
        <v>фото</v>
      </c>
      <c r="I692" s="333" t="s">
        <v>965</v>
      </c>
      <c r="J692" s="334" t="s">
        <v>1450</v>
      </c>
      <c r="K692" s="335" t="s">
        <v>872</v>
      </c>
      <c r="L692" s="336">
        <v>150</v>
      </c>
      <c r="M692" s="379">
        <v>2809</v>
      </c>
      <c r="N692" s="338"/>
      <c r="O692" s="149">
        <f t="shared" si="70"/>
        <v>0</v>
      </c>
      <c r="P692" s="340">
        <f t="shared" si="71"/>
        <v>18.73</v>
      </c>
      <c r="Q692" s="493" t="s">
        <v>2590</v>
      </c>
      <c r="R692" s="224"/>
      <c r="S692" s="372" t="s">
        <v>8180</v>
      </c>
    </row>
    <row r="693" spans="1:19" ht="25.5" x14ac:dyDescent="0.2">
      <c r="A693" s="492">
        <v>673</v>
      </c>
      <c r="B693" s="283">
        <v>8636</v>
      </c>
      <c r="C693" s="377" t="s">
        <v>2591</v>
      </c>
      <c r="D693" s="377"/>
      <c r="E693" s="284" t="s">
        <v>835</v>
      </c>
      <c r="F693" s="322" t="s">
        <v>258</v>
      </c>
      <c r="G693" s="378" t="s">
        <v>5581</v>
      </c>
      <c r="H693" s="223" t="str">
        <f t="shared" si="69"/>
        <v>фото</v>
      </c>
      <c r="I693" s="333" t="s">
        <v>259</v>
      </c>
      <c r="J693" s="334" t="s">
        <v>1450</v>
      </c>
      <c r="K693" s="335" t="s">
        <v>872</v>
      </c>
      <c r="L693" s="336">
        <v>150</v>
      </c>
      <c r="M693" s="379">
        <v>2477</v>
      </c>
      <c r="N693" s="338"/>
      <c r="O693" s="149">
        <f t="shared" si="70"/>
        <v>0</v>
      </c>
      <c r="P693" s="340">
        <f t="shared" si="71"/>
        <v>16.510000000000002</v>
      </c>
      <c r="Q693" s="493" t="s">
        <v>8184</v>
      </c>
      <c r="R693" s="224"/>
      <c r="S693" s="372" t="s">
        <v>8180</v>
      </c>
    </row>
    <row r="694" spans="1:19" ht="22.5" x14ac:dyDescent="0.2">
      <c r="A694" s="492">
        <v>674</v>
      </c>
      <c r="B694" s="283">
        <v>7956</v>
      </c>
      <c r="C694" s="377" t="s">
        <v>6697</v>
      </c>
      <c r="D694" s="377"/>
      <c r="E694" s="284" t="s">
        <v>835</v>
      </c>
      <c r="F694" s="322" t="s">
        <v>6283</v>
      </c>
      <c r="G694" s="378" t="s">
        <v>7070</v>
      </c>
      <c r="H694" s="223" t="str">
        <f t="shared" si="69"/>
        <v>фото</v>
      </c>
      <c r="I694" s="333" t="s">
        <v>6531</v>
      </c>
      <c r="J694" s="334" t="s">
        <v>1443</v>
      </c>
      <c r="K694" s="335" t="s">
        <v>836</v>
      </c>
      <c r="L694" s="336">
        <v>100</v>
      </c>
      <c r="M694" s="379">
        <v>1327</v>
      </c>
      <c r="N694" s="338"/>
      <c r="O694" s="149">
        <f t="shared" si="70"/>
        <v>0</v>
      </c>
      <c r="P694" s="340">
        <f t="shared" si="71"/>
        <v>13.27</v>
      </c>
      <c r="Q694" s="493" t="s">
        <v>6697</v>
      </c>
      <c r="R694" s="224" t="s">
        <v>5840</v>
      </c>
      <c r="S694" s="372" t="s">
        <v>8180</v>
      </c>
    </row>
    <row r="695" spans="1:19" ht="15.75" x14ac:dyDescent="0.2">
      <c r="A695" s="492">
        <v>675</v>
      </c>
      <c r="B695" s="283">
        <v>8634</v>
      </c>
      <c r="C695" s="377" t="s">
        <v>6698</v>
      </c>
      <c r="D695" s="377"/>
      <c r="E695" s="284" t="s">
        <v>835</v>
      </c>
      <c r="F695" s="322" t="s">
        <v>260</v>
      </c>
      <c r="G695" s="378" t="s">
        <v>7071</v>
      </c>
      <c r="H695" s="223" t="str">
        <f t="shared" si="69"/>
        <v>фото</v>
      </c>
      <c r="I695" s="333" t="s">
        <v>261</v>
      </c>
      <c r="J695" s="334" t="s">
        <v>1479</v>
      </c>
      <c r="K695" s="335" t="s">
        <v>872</v>
      </c>
      <c r="L695" s="336">
        <v>150</v>
      </c>
      <c r="M695" s="379">
        <v>2094</v>
      </c>
      <c r="N695" s="338"/>
      <c r="O695" s="149">
        <f t="shared" si="70"/>
        <v>0</v>
      </c>
      <c r="P695" s="340">
        <f t="shared" si="71"/>
        <v>13.96</v>
      </c>
      <c r="Q695" s="493" t="s">
        <v>6698</v>
      </c>
      <c r="R695" s="224"/>
      <c r="S695" s="372" t="s">
        <v>8180</v>
      </c>
    </row>
    <row r="696" spans="1:19" ht="51" x14ac:dyDescent="0.2">
      <c r="A696" s="492">
        <v>676</v>
      </c>
      <c r="B696" s="283">
        <v>8635</v>
      </c>
      <c r="C696" s="377" t="s">
        <v>6699</v>
      </c>
      <c r="D696" s="377"/>
      <c r="E696" s="284" t="s">
        <v>835</v>
      </c>
      <c r="F696" s="322" t="s">
        <v>262</v>
      </c>
      <c r="G696" s="378" t="s">
        <v>7072</v>
      </c>
      <c r="H696" s="223" t="str">
        <f t="shared" si="69"/>
        <v>фото</v>
      </c>
      <c r="I696" s="333" t="s">
        <v>263</v>
      </c>
      <c r="J696" s="334" t="s">
        <v>1479</v>
      </c>
      <c r="K696" s="335" t="s">
        <v>860</v>
      </c>
      <c r="L696" s="336">
        <v>150</v>
      </c>
      <c r="M696" s="379">
        <v>1838</v>
      </c>
      <c r="N696" s="338"/>
      <c r="O696" s="149">
        <f t="shared" si="70"/>
        <v>0</v>
      </c>
      <c r="P696" s="340">
        <f t="shared" si="71"/>
        <v>12.25</v>
      </c>
      <c r="Q696" s="493" t="s">
        <v>6699</v>
      </c>
      <c r="R696" s="224"/>
      <c r="S696" s="372" t="s">
        <v>8180</v>
      </c>
    </row>
    <row r="697" spans="1:19" ht="15.75" x14ac:dyDescent="0.2">
      <c r="A697" s="492">
        <v>677</v>
      </c>
      <c r="B697" s="283">
        <v>7957</v>
      </c>
      <c r="C697" s="377" t="s">
        <v>2593</v>
      </c>
      <c r="D697" s="377"/>
      <c r="E697" s="284" t="s">
        <v>835</v>
      </c>
      <c r="F697" s="322" t="s">
        <v>264</v>
      </c>
      <c r="G697" s="378" t="s">
        <v>3262</v>
      </c>
      <c r="H697" s="223" t="str">
        <f t="shared" si="69"/>
        <v>фото</v>
      </c>
      <c r="I697" s="333" t="s">
        <v>265</v>
      </c>
      <c r="J697" s="334" t="s">
        <v>1479</v>
      </c>
      <c r="K697" s="335" t="s">
        <v>872</v>
      </c>
      <c r="L697" s="336">
        <v>150</v>
      </c>
      <c r="M697" s="379">
        <v>2349</v>
      </c>
      <c r="N697" s="338"/>
      <c r="O697" s="149">
        <f t="shared" si="70"/>
        <v>0</v>
      </c>
      <c r="P697" s="340">
        <f t="shared" si="71"/>
        <v>15.66</v>
      </c>
      <c r="Q697" s="493" t="s">
        <v>2593</v>
      </c>
      <c r="R697" s="224"/>
      <c r="S697" s="372" t="s">
        <v>8180</v>
      </c>
    </row>
    <row r="698" spans="1:19" ht="25.5" x14ac:dyDescent="0.2">
      <c r="A698" s="492">
        <v>678</v>
      </c>
      <c r="B698" s="283">
        <v>8534</v>
      </c>
      <c r="C698" s="377" t="s">
        <v>8185</v>
      </c>
      <c r="D698" s="377"/>
      <c r="E698" s="505" t="s">
        <v>835</v>
      </c>
      <c r="F698" s="323" t="s">
        <v>4575</v>
      </c>
      <c r="G698" s="380" t="s">
        <v>3230</v>
      </c>
      <c r="H698" s="223" t="str">
        <f t="shared" si="69"/>
        <v>фото</v>
      </c>
      <c r="I698" s="333" t="s">
        <v>8186</v>
      </c>
      <c r="J698" s="334" t="s">
        <v>1450</v>
      </c>
      <c r="K698" s="335" t="s">
        <v>852</v>
      </c>
      <c r="L698" s="336">
        <v>100</v>
      </c>
      <c r="M698" s="379">
        <v>3115</v>
      </c>
      <c r="N698" s="338"/>
      <c r="O698" s="149">
        <f t="shared" si="70"/>
        <v>0</v>
      </c>
      <c r="P698" s="340">
        <f t="shared" si="71"/>
        <v>31.15</v>
      </c>
      <c r="Q698" s="493" t="s">
        <v>8185</v>
      </c>
      <c r="R698" s="224" t="s">
        <v>7296</v>
      </c>
      <c r="S698" s="372" t="s">
        <v>8180</v>
      </c>
    </row>
    <row r="699" spans="1:19" ht="15.75" x14ac:dyDescent="0.2">
      <c r="A699" s="492">
        <v>679</v>
      </c>
      <c r="B699" s="283">
        <v>8640</v>
      </c>
      <c r="C699" s="377" t="s">
        <v>2594</v>
      </c>
      <c r="D699" s="377"/>
      <c r="E699" s="284" t="s">
        <v>835</v>
      </c>
      <c r="F699" s="322" t="s">
        <v>968</v>
      </c>
      <c r="G699" s="378" t="s">
        <v>5585</v>
      </c>
      <c r="H699" s="223" t="str">
        <f t="shared" si="69"/>
        <v>фото</v>
      </c>
      <c r="I699" s="333" t="s">
        <v>969</v>
      </c>
      <c r="J699" s="334" t="s">
        <v>1450</v>
      </c>
      <c r="K699" s="335" t="s">
        <v>868</v>
      </c>
      <c r="L699" s="336">
        <v>150</v>
      </c>
      <c r="M699" s="379">
        <v>829</v>
      </c>
      <c r="N699" s="338"/>
      <c r="O699" s="149">
        <f t="shared" si="70"/>
        <v>0</v>
      </c>
      <c r="P699" s="340">
        <f t="shared" si="71"/>
        <v>5.53</v>
      </c>
      <c r="Q699" s="493" t="s">
        <v>2594</v>
      </c>
      <c r="R699" s="224"/>
      <c r="S699" s="372" t="s">
        <v>8180</v>
      </c>
    </row>
    <row r="700" spans="1:19" ht="18.75" x14ac:dyDescent="0.2">
      <c r="A700" s="491">
        <v>680</v>
      </c>
      <c r="B700" s="462" t="s">
        <v>2595</v>
      </c>
      <c r="C700" s="462"/>
      <c r="D700" s="462"/>
      <c r="E700" s="462"/>
      <c r="F700" s="477"/>
      <c r="G700" s="464"/>
      <c r="H700" s="477"/>
      <c r="I700" s="464"/>
      <c r="J700" s="465"/>
      <c r="K700" s="478"/>
      <c r="L700" s="467"/>
      <c r="M700" s="467"/>
      <c r="N700" s="467"/>
      <c r="O700" s="467"/>
      <c r="P700" s="479"/>
      <c r="Q700" s="479"/>
      <c r="R700" s="479"/>
      <c r="S700" s="471"/>
    </row>
    <row r="701" spans="1:19" ht="15" x14ac:dyDescent="0.2">
      <c r="A701" s="491">
        <v>681</v>
      </c>
      <c r="B701" s="288"/>
      <c r="C701" s="288"/>
      <c r="D701" s="288"/>
      <c r="E701" s="286" t="s">
        <v>3424</v>
      </c>
      <c r="F701" s="480"/>
      <c r="G701" s="326"/>
      <c r="H701" s="480"/>
      <c r="I701" s="326"/>
      <c r="J701" s="326"/>
      <c r="K701" s="326"/>
      <c r="L701" s="326"/>
      <c r="M701" s="326"/>
      <c r="N701" s="326"/>
      <c r="O701" s="326"/>
      <c r="P701" s="326"/>
      <c r="Q701" s="342"/>
      <c r="R701" s="326"/>
      <c r="S701" s="481"/>
    </row>
    <row r="702" spans="1:19" ht="15.75" x14ac:dyDescent="0.2">
      <c r="A702" s="492">
        <v>682</v>
      </c>
      <c r="B702" s="283">
        <v>7958</v>
      </c>
      <c r="C702" s="377" t="s">
        <v>2596</v>
      </c>
      <c r="D702" s="377"/>
      <c r="E702" s="284" t="s">
        <v>839</v>
      </c>
      <c r="F702" s="322" t="s">
        <v>970</v>
      </c>
      <c r="G702" s="378" t="s">
        <v>7073</v>
      </c>
      <c r="H702" s="223" t="str">
        <f t="shared" ref="H702:H705" si="72">HYPERLINK("http://www.gardenbulbs.ru/images/summer_CL/thumbnails/"&amp;C702&amp;".jpg","фото")</f>
        <v>фото</v>
      </c>
      <c r="I702" s="333" t="s">
        <v>1861</v>
      </c>
      <c r="J702" s="334" t="s">
        <v>1479</v>
      </c>
      <c r="K702" s="335" t="s">
        <v>971</v>
      </c>
      <c r="L702" s="336">
        <v>75</v>
      </c>
      <c r="M702" s="379">
        <v>1519</v>
      </c>
      <c r="N702" s="338"/>
      <c r="O702" s="149">
        <f t="shared" ref="O702:O705" si="73">IF(ISERROR(N702*M702),0,N702*M702)</f>
        <v>0</v>
      </c>
      <c r="P702" s="340">
        <f>ROUND(M702/L702,2)</f>
        <v>20.25</v>
      </c>
      <c r="Q702" s="493" t="s">
        <v>2596</v>
      </c>
      <c r="R702" s="224"/>
      <c r="S702" s="372"/>
    </row>
    <row r="703" spans="1:19" ht="15.75" x14ac:dyDescent="0.2">
      <c r="A703" s="492">
        <v>683</v>
      </c>
      <c r="B703" s="283">
        <v>7959</v>
      </c>
      <c r="C703" s="377" t="s">
        <v>2597</v>
      </c>
      <c r="D703" s="377"/>
      <c r="E703" s="284" t="s">
        <v>839</v>
      </c>
      <c r="F703" s="322" t="s">
        <v>972</v>
      </c>
      <c r="G703" s="378" t="s">
        <v>3266</v>
      </c>
      <c r="H703" s="223" t="str">
        <f t="shared" si="72"/>
        <v>фото</v>
      </c>
      <c r="I703" s="333" t="s">
        <v>1521</v>
      </c>
      <c r="J703" s="334" t="s">
        <v>1479</v>
      </c>
      <c r="K703" s="335" t="s">
        <v>971</v>
      </c>
      <c r="L703" s="336">
        <v>75</v>
      </c>
      <c r="M703" s="379">
        <v>1519</v>
      </c>
      <c r="N703" s="338"/>
      <c r="O703" s="149">
        <f t="shared" si="73"/>
        <v>0</v>
      </c>
      <c r="P703" s="340">
        <f>ROUND(M703/L703,2)</f>
        <v>20.25</v>
      </c>
      <c r="Q703" s="493" t="s">
        <v>2597</v>
      </c>
      <c r="R703" s="224"/>
      <c r="S703" s="372"/>
    </row>
    <row r="704" spans="1:19" ht="15.75" x14ac:dyDescent="0.2">
      <c r="A704" s="492">
        <v>684</v>
      </c>
      <c r="B704" s="283">
        <v>7960</v>
      </c>
      <c r="C704" s="377" t="s">
        <v>2598</v>
      </c>
      <c r="D704" s="377"/>
      <c r="E704" s="284" t="s">
        <v>839</v>
      </c>
      <c r="F704" s="322" t="s">
        <v>973</v>
      </c>
      <c r="G704" s="378" t="s">
        <v>7074</v>
      </c>
      <c r="H704" s="223" t="str">
        <f t="shared" si="72"/>
        <v>фото</v>
      </c>
      <c r="I704" s="333" t="s">
        <v>877</v>
      </c>
      <c r="J704" s="334" t="s">
        <v>1493</v>
      </c>
      <c r="K704" s="335" t="s">
        <v>971</v>
      </c>
      <c r="L704" s="336">
        <v>75</v>
      </c>
      <c r="M704" s="379">
        <v>1519</v>
      </c>
      <c r="N704" s="338"/>
      <c r="O704" s="149">
        <f t="shared" si="73"/>
        <v>0</v>
      </c>
      <c r="P704" s="340">
        <f>ROUND(M704/L704,2)</f>
        <v>20.25</v>
      </c>
      <c r="Q704" s="493" t="s">
        <v>2598</v>
      </c>
      <c r="R704" s="224"/>
      <c r="S704" s="372"/>
    </row>
    <row r="705" spans="1:19" ht="15.75" x14ac:dyDescent="0.2">
      <c r="A705" s="492">
        <v>685</v>
      </c>
      <c r="B705" s="283">
        <v>7961</v>
      </c>
      <c r="C705" s="377" t="s">
        <v>2599</v>
      </c>
      <c r="D705" s="377"/>
      <c r="E705" s="284" t="s">
        <v>839</v>
      </c>
      <c r="F705" s="322" t="s">
        <v>974</v>
      </c>
      <c r="G705" s="378" t="s">
        <v>3258</v>
      </c>
      <c r="H705" s="223" t="str">
        <f t="shared" si="72"/>
        <v>фото</v>
      </c>
      <c r="I705" s="333" t="s">
        <v>461</v>
      </c>
      <c r="J705" s="334" t="s">
        <v>1479</v>
      </c>
      <c r="K705" s="335" t="s">
        <v>971</v>
      </c>
      <c r="L705" s="336">
        <v>75</v>
      </c>
      <c r="M705" s="379">
        <v>1583</v>
      </c>
      <c r="N705" s="338"/>
      <c r="O705" s="149">
        <f t="shared" si="73"/>
        <v>0</v>
      </c>
      <c r="P705" s="340">
        <f>ROUND(M705/L705,2)</f>
        <v>21.11</v>
      </c>
      <c r="Q705" s="493" t="s">
        <v>2599</v>
      </c>
      <c r="R705" s="224"/>
      <c r="S705" s="372"/>
    </row>
    <row r="706" spans="1:19" ht="15" x14ac:dyDescent="0.2">
      <c r="A706" s="491">
        <v>686</v>
      </c>
      <c r="B706" s="288"/>
      <c r="C706" s="288"/>
      <c r="D706" s="288"/>
      <c r="E706" s="286" t="s">
        <v>975</v>
      </c>
      <c r="F706" s="480"/>
      <c r="G706" s="326"/>
      <c r="H706" s="480"/>
      <c r="I706" s="326"/>
      <c r="J706" s="326"/>
      <c r="K706" s="326"/>
      <c r="L706" s="326"/>
      <c r="M706" s="326"/>
      <c r="N706" s="326"/>
      <c r="O706" s="326"/>
      <c r="P706" s="326"/>
      <c r="Q706" s="342"/>
      <c r="R706" s="326"/>
      <c r="S706" s="481"/>
    </row>
    <row r="707" spans="1:19" ht="15.75" x14ac:dyDescent="0.2">
      <c r="A707" s="492">
        <v>687</v>
      </c>
      <c r="B707" s="283">
        <v>8641</v>
      </c>
      <c r="C707" s="377" t="s">
        <v>2600</v>
      </c>
      <c r="D707" s="377"/>
      <c r="E707" s="284" t="s">
        <v>839</v>
      </c>
      <c r="F707" s="322" t="s">
        <v>978</v>
      </c>
      <c r="G707" s="378" t="s">
        <v>3217</v>
      </c>
      <c r="H707" s="223" t="str">
        <f t="shared" ref="H707:H770" si="74">HYPERLINK("http://www.gardenbulbs.ru/images/summer_CL/thumbnails/"&amp;C707&amp;".jpg","фото")</f>
        <v>фото</v>
      </c>
      <c r="I707" s="333" t="s">
        <v>979</v>
      </c>
      <c r="J707" s="334" t="s">
        <v>1493</v>
      </c>
      <c r="K707" s="335" t="s">
        <v>971</v>
      </c>
      <c r="L707" s="336">
        <v>75</v>
      </c>
      <c r="M707" s="379">
        <v>1583</v>
      </c>
      <c r="N707" s="338"/>
      <c r="O707" s="149">
        <f t="shared" ref="O707:O770" si="75">IF(ISERROR(N707*M707),0,N707*M707)</f>
        <v>0</v>
      </c>
      <c r="P707" s="340">
        <f t="shared" ref="P707:P738" si="76">ROUND(M707/L707,2)</f>
        <v>21.11</v>
      </c>
      <c r="Q707" s="493" t="s">
        <v>2600</v>
      </c>
      <c r="R707" s="224"/>
      <c r="S707" s="372"/>
    </row>
    <row r="708" spans="1:19" ht="15.75" x14ac:dyDescent="0.2">
      <c r="A708" s="492">
        <v>688</v>
      </c>
      <c r="B708" s="283">
        <v>8642</v>
      </c>
      <c r="C708" s="377" t="s">
        <v>2601</v>
      </c>
      <c r="D708" s="377"/>
      <c r="E708" s="284" t="s">
        <v>839</v>
      </c>
      <c r="F708" s="322" t="s">
        <v>980</v>
      </c>
      <c r="G708" s="378" t="s">
        <v>5586</v>
      </c>
      <c r="H708" s="223" t="str">
        <f t="shared" si="74"/>
        <v>фото</v>
      </c>
      <c r="I708" s="333" t="s">
        <v>8187</v>
      </c>
      <c r="J708" s="334" t="s">
        <v>1493</v>
      </c>
      <c r="K708" s="335" t="s">
        <v>971</v>
      </c>
      <c r="L708" s="336">
        <v>75</v>
      </c>
      <c r="M708" s="379">
        <v>1480</v>
      </c>
      <c r="N708" s="338"/>
      <c r="O708" s="149">
        <f t="shared" si="75"/>
        <v>0</v>
      </c>
      <c r="P708" s="340">
        <f t="shared" si="76"/>
        <v>19.73</v>
      </c>
      <c r="Q708" s="493" t="s">
        <v>2601</v>
      </c>
      <c r="R708" s="224"/>
      <c r="S708" s="372"/>
    </row>
    <row r="709" spans="1:19" ht="25.5" x14ac:dyDescent="0.2">
      <c r="A709" s="492">
        <v>689</v>
      </c>
      <c r="B709" s="283">
        <v>8643</v>
      </c>
      <c r="C709" s="377" t="s">
        <v>2602</v>
      </c>
      <c r="D709" s="377"/>
      <c r="E709" s="284" t="s">
        <v>839</v>
      </c>
      <c r="F709" s="322" t="s">
        <v>1019</v>
      </c>
      <c r="G709" s="378" t="s">
        <v>5587</v>
      </c>
      <c r="H709" s="223" t="str">
        <f t="shared" si="74"/>
        <v>фото</v>
      </c>
      <c r="I709" s="333" t="s">
        <v>3544</v>
      </c>
      <c r="J709" s="334" t="s">
        <v>1479</v>
      </c>
      <c r="K709" s="335" t="s">
        <v>971</v>
      </c>
      <c r="L709" s="336">
        <v>75</v>
      </c>
      <c r="M709" s="379">
        <v>1519</v>
      </c>
      <c r="N709" s="338"/>
      <c r="O709" s="149">
        <f t="shared" si="75"/>
        <v>0</v>
      </c>
      <c r="P709" s="340">
        <f t="shared" si="76"/>
        <v>20.25</v>
      </c>
      <c r="Q709" s="493" t="s">
        <v>2602</v>
      </c>
      <c r="R709" s="224"/>
      <c r="S709" s="372"/>
    </row>
    <row r="710" spans="1:19" ht="15.75" x14ac:dyDescent="0.2">
      <c r="A710" s="492">
        <v>690</v>
      </c>
      <c r="B710" s="283">
        <v>8645</v>
      </c>
      <c r="C710" s="377" t="s">
        <v>2603</v>
      </c>
      <c r="D710" s="377"/>
      <c r="E710" s="284" t="s">
        <v>839</v>
      </c>
      <c r="F710" s="322" t="s">
        <v>982</v>
      </c>
      <c r="G710" s="378" t="s">
        <v>5588</v>
      </c>
      <c r="H710" s="223" t="str">
        <f t="shared" si="74"/>
        <v>фото</v>
      </c>
      <c r="I710" s="333" t="s">
        <v>442</v>
      </c>
      <c r="J710" s="334" t="s">
        <v>1479</v>
      </c>
      <c r="K710" s="335" t="s">
        <v>971</v>
      </c>
      <c r="L710" s="336">
        <v>75</v>
      </c>
      <c r="M710" s="379">
        <v>1519</v>
      </c>
      <c r="N710" s="338"/>
      <c r="O710" s="149">
        <f t="shared" si="75"/>
        <v>0</v>
      </c>
      <c r="P710" s="340">
        <f t="shared" si="76"/>
        <v>20.25</v>
      </c>
      <c r="Q710" s="493" t="s">
        <v>2603</v>
      </c>
      <c r="R710" s="224"/>
      <c r="S710" s="372"/>
    </row>
    <row r="711" spans="1:19" ht="15.75" x14ac:dyDescent="0.2">
      <c r="A711" s="492">
        <v>691</v>
      </c>
      <c r="B711" s="283">
        <v>8646</v>
      </c>
      <c r="C711" s="377" t="s">
        <v>2604</v>
      </c>
      <c r="D711" s="377"/>
      <c r="E711" s="284" t="s">
        <v>839</v>
      </c>
      <c r="F711" s="322" t="s">
        <v>983</v>
      </c>
      <c r="G711" s="378" t="s">
        <v>5589</v>
      </c>
      <c r="H711" s="223" t="str">
        <f t="shared" si="74"/>
        <v>фото</v>
      </c>
      <c r="I711" s="333" t="s">
        <v>984</v>
      </c>
      <c r="J711" s="334" t="s">
        <v>1479</v>
      </c>
      <c r="K711" s="335" t="s">
        <v>971</v>
      </c>
      <c r="L711" s="336">
        <v>75</v>
      </c>
      <c r="M711" s="379">
        <v>1519</v>
      </c>
      <c r="N711" s="338"/>
      <c r="O711" s="149">
        <f t="shared" si="75"/>
        <v>0</v>
      </c>
      <c r="P711" s="340">
        <f t="shared" si="76"/>
        <v>20.25</v>
      </c>
      <c r="Q711" s="493" t="s">
        <v>2604</v>
      </c>
      <c r="R711" s="224"/>
      <c r="S711" s="372"/>
    </row>
    <row r="712" spans="1:19" ht="15.75" x14ac:dyDescent="0.2">
      <c r="A712" s="492">
        <v>692</v>
      </c>
      <c r="B712" s="283">
        <v>8647</v>
      </c>
      <c r="C712" s="377" t="s">
        <v>2605</v>
      </c>
      <c r="D712" s="377"/>
      <c r="E712" s="284" t="s">
        <v>839</v>
      </c>
      <c r="F712" s="322" t="s">
        <v>985</v>
      </c>
      <c r="G712" s="378" t="s">
        <v>5590</v>
      </c>
      <c r="H712" s="223" t="str">
        <f t="shared" si="74"/>
        <v>фото</v>
      </c>
      <c r="I712" s="333" t="s">
        <v>461</v>
      </c>
      <c r="J712" s="334" t="s">
        <v>1496</v>
      </c>
      <c r="K712" s="335" t="s">
        <v>971</v>
      </c>
      <c r="L712" s="336">
        <v>75</v>
      </c>
      <c r="M712" s="379">
        <v>1551</v>
      </c>
      <c r="N712" s="338"/>
      <c r="O712" s="149">
        <f t="shared" si="75"/>
        <v>0</v>
      </c>
      <c r="P712" s="340">
        <f t="shared" si="76"/>
        <v>20.68</v>
      </c>
      <c r="Q712" s="493" t="s">
        <v>2605</v>
      </c>
      <c r="R712" s="224"/>
      <c r="S712" s="372"/>
    </row>
    <row r="713" spans="1:19" ht="15.75" x14ac:dyDescent="0.2">
      <c r="A713" s="492">
        <v>693</v>
      </c>
      <c r="B713" s="283">
        <v>8648</v>
      </c>
      <c r="C713" s="377" t="s">
        <v>2606</v>
      </c>
      <c r="D713" s="377"/>
      <c r="E713" s="284" t="s">
        <v>839</v>
      </c>
      <c r="F713" s="322" t="s">
        <v>986</v>
      </c>
      <c r="G713" s="378" t="s">
        <v>5591</v>
      </c>
      <c r="H713" s="223" t="str">
        <f t="shared" si="74"/>
        <v>фото</v>
      </c>
      <c r="I713" s="333" t="s">
        <v>987</v>
      </c>
      <c r="J713" s="334" t="s">
        <v>1493</v>
      </c>
      <c r="K713" s="335" t="s">
        <v>971</v>
      </c>
      <c r="L713" s="336">
        <v>75</v>
      </c>
      <c r="M713" s="379">
        <v>1519</v>
      </c>
      <c r="N713" s="338"/>
      <c r="O713" s="149">
        <f t="shared" si="75"/>
        <v>0</v>
      </c>
      <c r="P713" s="340">
        <f t="shared" si="76"/>
        <v>20.25</v>
      </c>
      <c r="Q713" s="493" t="s">
        <v>2606</v>
      </c>
      <c r="R713" s="224"/>
      <c r="S713" s="372"/>
    </row>
    <row r="714" spans="1:19" ht="38.25" x14ac:dyDescent="0.2">
      <c r="A714" s="492">
        <v>694</v>
      </c>
      <c r="B714" s="283">
        <v>8649</v>
      </c>
      <c r="C714" s="377" t="s">
        <v>2607</v>
      </c>
      <c r="D714" s="377"/>
      <c r="E714" s="284" t="s">
        <v>839</v>
      </c>
      <c r="F714" s="322" t="s">
        <v>988</v>
      </c>
      <c r="G714" s="378" t="s">
        <v>5592</v>
      </c>
      <c r="H714" s="223" t="str">
        <f t="shared" si="74"/>
        <v>фото</v>
      </c>
      <c r="I714" s="333" t="s">
        <v>989</v>
      </c>
      <c r="J714" s="334" t="s">
        <v>1479</v>
      </c>
      <c r="K714" s="335" t="s">
        <v>971</v>
      </c>
      <c r="L714" s="336">
        <v>75</v>
      </c>
      <c r="M714" s="379">
        <v>1710</v>
      </c>
      <c r="N714" s="338"/>
      <c r="O714" s="149">
        <f t="shared" si="75"/>
        <v>0</v>
      </c>
      <c r="P714" s="340">
        <f t="shared" si="76"/>
        <v>22.8</v>
      </c>
      <c r="Q714" s="493" t="s">
        <v>2607</v>
      </c>
      <c r="R714" s="224"/>
      <c r="S714" s="372"/>
    </row>
    <row r="715" spans="1:19" ht="25.5" x14ac:dyDescent="0.2">
      <c r="A715" s="492">
        <v>695</v>
      </c>
      <c r="B715" s="283">
        <v>8650</v>
      </c>
      <c r="C715" s="377" t="s">
        <v>2608</v>
      </c>
      <c r="D715" s="377"/>
      <c r="E715" s="284" t="s">
        <v>839</v>
      </c>
      <c r="F715" s="322" t="s">
        <v>266</v>
      </c>
      <c r="G715" s="378" t="s">
        <v>5593</v>
      </c>
      <c r="H715" s="223" t="str">
        <f t="shared" si="74"/>
        <v>фото</v>
      </c>
      <c r="I715" s="333" t="s">
        <v>267</v>
      </c>
      <c r="J715" s="334" t="s">
        <v>1496</v>
      </c>
      <c r="K715" s="335" t="s">
        <v>971</v>
      </c>
      <c r="L715" s="336">
        <v>75</v>
      </c>
      <c r="M715" s="379">
        <v>1583</v>
      </c>
      <c r="N715" s="338"/>
      <c r="O715" s="149">
        <f t="shared" si="75"/>
        <v>0</v>
      </c>
      <c r="P715" s="340">
        <f t="shared" si="76"/>
        <v>21.11</v>
      </c>
      <c r="Q715" s="493" t="s">
        <v>2608</v>
      </c>
      <c r="R715" s="224"/>
      <c r="S715" s="372"/>
    </row>
    <row r="716" spans="1:19" ht="15.75" x14ac:dyDescent="0.2">
      <c r="A716" s="492">
        <v>696</v>
      </c>
      <c r="B716" s="283">
        <v>8651</v>
      </c>
      <c r="C716" s="377" t="s">
        <v>2609</v>
      </c>
      <c r="D716" s="377"/>
      <c r="E716" s="284" t="s">
        <v>839</v>
      </c>
      <c r="F716" s="322" t="s">
        <v>990</v>
      </c>
      <c r="G716" s="378" t="s">
        <v>5594</v>
      </c>
      <c r="H716" s="223" t="str">
        <f t="shared" si="74"/>
        <v>фото</v>
      </c>
      <c r="I716" s="333" t="s">
        <v>991</v>
      </c>
      <c r="J716" s="334" t="s">
        <v>1496</v>
      </c>
      <c r="K716" s="335" t="s">
        <v>971</v>
      </c>
      <c r="L716" s="336">
        <v>75</v>
      </c>
      <c r="M716" s="379">
        <v>1519</v>
      </c>
      <c r="N716" s="338"/>
      <c r="O716" s="149">
        <f t="shared" si="75"/>
        <v>0</v>
      </c>
      <c r="P716" s="340">
        <f t="shared" si="76"/>
        <v>20.25</v>
      </c>
      <c r="Q716" s="493" t="s">
        <v>2609</v>
      </c>
      <c r="R716" s="224"/>
      <c r="S716" s="372"/>
    </row>
    <row r="717" spans="1:19" ht="25.5" x14ac:dyDescent="0.2">
      <c r="A717" s="492">
        <v>697</v>
      </c>
      <c r="B717" s="283">
        <v>8652</v>
      </c>
      <c r="C717" s="377" t="s">
        <v>2610</v>
      </c>
      <c r="D717" s="377"/>
      <c r="E717" s="284" t="s">
        <v>839</v>
      </c>
      <c r="F717" s="322" t="s">
        <v>976</v>
      </c>
      <c r="G717" s="378" t="s">
        <v>5595</v>
      </c>
      <c r="H717" s="223" t="str">
        <f t="shared" si="74"/>
        <v>фото</v>
      </c>
      <c r="I717" s="333" t="s">
        <v>977</v>
      </c>
      <c r="J717" s="334" t="s">
        <v>1479</v>
      </c>
      <c r="K717" s="335" t="s">
        <v>840</v>
      </c>
      <c r="L717" s="336">
        <v>75</v>
      </c>
      <c r="M717" s="379">
        <v>1551</v>
      </c>
      <c r="N717" s="338"/>
      <c r="O717" s="149">
        <f t="shared" si="75"/>
        <v>0</v>
      </c>
      <c r="P717" s="340">
        <f t="shared" si="76"/>
        <v>20.68</v>
      </c>
      <c r="Q717" s="493" t="s">
        <v>2610</v>
      </c>
      <c r="R717" s="224"/>
      <c r="S717" s="372"/>
    </row>
    <row r="718" spans="1:19" ht="38.25" x14ac:dyDescent="0.2">
      <c r="A718" s="492">
        <v>698</v>
      </c>
      <c r="B718" s="283">
        <v>8654</v>
      </c>
      <c r="C718" s="377" t="s">
        <v>4496</v>
      </c>
      <c r="D718" s="377"/>
      <c r="E718" s="284" t="s">
        <v>839</v>
      </c>
      <c r="F718" s="322" t="s">
        <v>4497</v>
      </c>
      <c r="G718" s="378" t="s">
        <v>5596</v>
      </c>
      <c r="H718" s="223" t="str">
        <f t="shared" si="74"/>
        <v>фото</v>
      </c>
      <c r="I718" s="333" t="s">
        <v>8188</v>
      </c>
      <c r="J718" s="334" t="s">
        <v>1496</v>
      </c>
      <c r="K718" s="335" t="s">
        <v>971</v>
      </c>
      <c r="L718" s="336">
        <v>75</v>
      </c>
      <c r="M718" s="379">
        <v>1774</v>
      </c>
      <c r="N718" s="338"/>
      <c r="O718" s="149">
        <f t="shared" si="75"/>
        <v>0</v>
      </c>
      <c r="P718" s="340">
        <f t="shared" si="76"/>
        <v>23.65</v>
      </c>
      <c r="Q718" s="493" t="s">
        <v>4496</v>
      </c>
      <c r="R718" s="224"/>
      <c r="S718" s="372"/>
    </row>
    <row r="719" spans="1:19" ht="25.5" x14ac:dyDescent="0.2">
      <c r="A719" s="492">
        <v>699</v>
      </c>
      <c r="B719" s="283">
        <v>8656</v>
      </c>
      <c r="C719" s="377" t="s">
        <v>2611</v>
      </c>
      <c r="D719" s="377"/>
      <c r="E719" s="284" t="s">
        <v>839</v>
      </c>
      <c r="F719" s="322" t="s">
        <v>268</v>
      </c>
      <c r="G719" s="378" t="s">
        <v>5597</v>
      </c>
      <c r="H719" s="223" t="str">
        <f t="shared" si="74"/>
        <v>фото</v>
      </c>
      <c r="I719" s="333" t="s">
        <v>269</v>
      </c>
      <c r="J719" s="334" t="s">
        <v>1493</v>
      </c>
      <c r="K719" s="335" t="s">
        <v>971</v>
      </c>
      <c r="L719" s="336">
        <v>75</v>
      </c>
      <c r="M719" s="379">
        <v>1519</v>
      </c>
      <c r="N719" s="338"/>
      <c r="O719" s="149">
        <f t="shared" si="75"/>
        <v>0</v>
      </c>
      <c r="P719" s="340">
        <f t="shared" si="76"/>
        <v>20.25</v>
      </c>
      <c r="Q719" s="493" t="s">
        <v>2611</v>
      </c>
      <c r="R719" s="224"/>
      <c r="S719" s="372"/>
    </row>
    <row r="720" spans="1:19" ht="15.75" x14ac:dyDescent="0.2">
      <c r="A720" s="492">
        <v>700</v>
      </c>
      <c r="B720" s="283">
        <v>8657</v>
      </c>
      <c r="C720" s="377" t="s">
        <v>2612</v>
      </c>
      <c r="D720" s="377"/>
      <c r="E720" s="284" t="s">
        <v>839</v>
      </c>
      <c r="F720" s="322" t="s">
        <v>992</v>
      </c>
      <c r="G720" s="378" t="s">
        <v>5598</v>
      </c>
      <c r="H720" s="223" t="str">
        <f t="shared" si="74"/>
        <v>фото</v>
      </c>
      <c r="I720" s="333" t="s">
        <v>993</v>
      </c>
      <c r="J720" s="334" t="s">
        <v>1479</v>
      </c>
      <c r="K720" s="335" t="s">
        <v>971</v>
      </c>
      <c r="L720" s="336">
        <v>75</v>
      </c>
      <c r="M720" s="379">
        <v>1576</v>
      </c>
      <c r="N720" s="338"/>
      <c r="O720" s="149">
        <f t="shared" si="75"/>
        <v>0</v>
      </c>
      <c r="P720" s="340">
        <f t="shared" si="76"/>
        <v>21.01</v>
      </c>
      <c r="Q720" s="493" t="s">
        <v>2612</v>
      </c>
      <c r="R720" s="224"/>
      <c r="S720" s="372"/>
    </row>
    <row r="721" spans="1:19" ht="15.75" x14ac:dyDescent="0.2">
      <c r="A721" s="492">
        <v>701</v>
      </c>
      <c r="B721" s="283">
        <v>7962</v>
      </c>
      <c r="C721" s="377" t="s">
        <v>6700</v>
      </c>
      <c r="D721" s="377"/>
      <c r="E721" s="284" t="s">
        <v>839</v>
      </c>
      <c r="F721" s="322" t="s">
        <v>6284</v>
      </c>
      <c r="G721" s="378" t="s">
        <v>7075</v>
      </c>
      <c r="H721" s="223" t="str">
        <f t="shared" si="74"/>
        <v>фото</v>
      </c>
      <c r="I721" s="333" t="s">
        <v>6532</v>
      </c>
      <c r="J721" s="334" t="s">
        <v>1493</v>
      </c>
      <c r="K721" s="335" t="s">
        <v>971</v>
      </c>
      <c r="L721" s="336">
        <v>75</v>
      </c>
      <c r="M721" s="379">
        <v>1519</v>
      </c>
      <c r="N721" s="338"/>
      <c r="O721" s="149">
        <f t="shared" si="75"/>
        <v>0</v>
      </c>
      <c r="P721" s="340">
        <f t="shared" si="76"/>
        <v>20.25</v>
      </c>
      <c r="Q721" s="493" t="s">
        <v>6700</v>
      </c>
      <c r="R721" s="224" t="s">
        <v>5840</v>
      </c>
      <c r="S721" s="372"/>
    </row>
    <row r="722" spans="1:19" ht="15.75" x14ac:dyDescent="0.2">
      <c r="A722" s="492">
        <v>702</v>
      </c>
      <c r="B722" s="283">
        <v>8658</v>
      </c>
      <c r="C722" s="377" t="s">
        <v>2615</v>
      </c>
      <c r="D722" s="377"/>
      <c r="E722" s="284" t="s">
        <v>839</v>
      </c>
      <c r="F722" s="322" t="s">
        <v>994</v>
      </c>
      <c r="G722" s="378" t="s">
        <v>5599</v>
      </c>
      <c r="H722" s="223" t="str">
        <f t="shared" si="74"/>
        <v>фото</v>
      </c>
      <c r="I722" s="333" t="s">
        <v>876</v>
      </c>
      <c r="J722" s="334" t="s">
        <v>1479</v>
      </c>
      <c r="K722" s="335" t="s">
        <v>971</v>
      </c>
      <c r="L722" s="336">
        <v>75</v>
      </c>
      <c r="M722" s="379">
        <v>1519</v>
      </c>
      <c r="N722" s="338"/>
      <c r="O722" s="149">
        <f t="shared" si="75"/>
        <v>0</v>
      </c>
      <c r="P722" s="340">
        <f t="shared" si="76"/>
        <v>20.25</v>
      </c>
      <c r="Q722" s="493" t="s">
        <v>2615</v>
      </c>
      <c r="R722" s="224"/>
      <c r="S722" s="372"/>
    </row>
    <row r="723" spans="1:19" ht="15.75" x14ac:dyDescent="0.2">
      <c r="A723" s="492">
        <v>703</v>
      </c>
      <c r="B723" s="283">
        <v>8659</v>
      </c>
      <c r="C723" s="377" t="s">
        <v>3694</v>
      </c>
      <c r="D723" s="377"/>
      <c r="E723" s="284" t="s">
        <v>839</v>
      </c>
      <c r="F723" s="322" t="s">
        <v>2613</v>
      </c>
      <c r="G723" s="378" t="s">
        <v>5600</v>
      </c>
      <c r="H723" s="223" t="str">
        <f t="shared" si="74"/>
        <v>фото</v>
      </c>
      <c r="I723" s="333" t="s">
        <v>2614</v>
      </c>
      <c r="J723" s="334" t="s">
        <v>1496</v>
      </c>
      <c r="K723" s="335" t="s">
        <v>971</v>
      </c>
      <c r="L723" s="336">
        <v>75</v>
      </c>
      <c r="M723" s="379">
        <v>1570</v>
      </c>
      <c r="N723" s="338"/>
      <c r="O723" s="149">
        <f t="shared" si="75"/>
        <v>0</v>
      </c>
      <c r="P723" s="340">
        <f t="shared" si="76"/>
        <v>20.93</v>
      </c>
      <c r="Q723" s="493" t="s">
        <v>3694</v>
      </c>
      <c r="R723" s="224"/>
      <c r="S723" s="372"/>
    </row>
    <row r="724" spans="1:19" ht="22.5" x14ac:dyDescent="0.2">
      <c r="A724" s="492">
        <v>704</v>
      </c>
      <c r="B724" s="283">
        <v>8660</v>
      </c>
      <c r="C724" s="377" t="s">
        <v>4498</v>
      </c>
      <c r="D724" s="377"/>
      <c r="E724" s="284" t="s">
        <v>839</v>
      </c>
      <c r="F724" s="322" t="s">
        <v>4499</v>
      </c>
      <c r="G724" s="378" t="s">
        <v>5601</v>
      </c>
      <c r="H724" s="223" t="str">
        <f t="shared" si="74"/>
        <v>фото</v>
      </c>
      <c r="I724" s="333" t="s">
        <v>1498</v>
      </c>
      <c r="J724" s="334" t="s">
        <v>1496</v>
      </c>
      <c r="K724" s="335" t="s">
        <v>971</v>
      </c>
      <c r="L724" s="336">
        <v>75</v>
      </c>
      <c r="M724" s="379">
        <v>1646</v>
      </c>
      <c r="N724" s="338"/>
      <c r="O724" s="149">
        <f t="shared" si="75"/>
        <v>0</v>
      </c>
      <c r="P724" s="340">
        <f t="shared" si="76"/>
        <v>21.95</v>
      </c>
      <c r="Q724" s="493" t="s">
        <v>4498</v>
      </c>
      <c r="R724" s="224"/>
      <c r="S724" s="372"/>
    </row>
    <row r="725" spans="1:19" ht="15.75" x14ac:dyDescent="0.2">
      <c r="A725" s="492">
        <v>705</v>
      </c>
      <c r="B725" s="283">
        <v>8661</v>
      </c>
      <c r="C725" s="377" t="s">
        <v>2616</v>
      </c>
      <c r="D725" s="377"/>
      <c r="E725" s="284" t="s">
        <v>839</v>
      </c>
      <c r="F725" s="322" t="s">
        <v>1009</v>
      </c>
      <c r="G725" s="378" t="s">
        <v>3218</v>
      </c>
      <c r="H725" s="223" t="str">
        <f t="shared" si="74"/>
        <v>фото</v>
      </c>
      <c r="I725" s="333" t="s">
        <v>461</v>
      </c>
      <c r="J725" s="334" t="s">
        <v>1496</v>
      </c>
      <c r="K725" s="335" t="s">
        <v>971</v>
      </c>
      <c r="L725" s="336">
        <v>75</v>
      </c>
      <c r="M725" s="379">
        <v>1480</v>
      </c>
      <c r="N725" s="338"/>
      <c r="O725" s="149">
        <f t="shared" si="75"/>
        <v>0</v>
      </c>
      <c r="P725" s="340">
        <f t="shared" si="76"/>
        <v>19.73</v>
      </c>
      <c r="Q725" s="493" t="s">
        <v>2616</v>
      </c>
      <c r="R725" s="224"/>
      <c r="S725" s="372"/>
    </row>
    <row r="726" spans="1:19" ht="51" x14ac:dyDescent="0.2">
      <c r="A726" s="492">
        <v>706</v>
      </c>
      <c r="B726" s="283">
        <v>8662</v>
      </c>
      <c r="C726" s="377" t="s">
        <v>4500</v>
      </c>
      <c r="D726" s="377"/>
      <c r="E726" s="284" t="s">
        <v>839</v>
      </c>
      <c r="F726" s="322" t="s">
        <v>3470</v>
      </c>
      <c r="G726" s="378" t="s">
        <v>5602</v>
      </c>
      <c r="H726" s="223" t="str">
        <f t="shared" si="74"/>
        <v>фото</v>
      </c>
      <c r="I726" s="333" t="s">
        <v>8189</v>
      </c>
      <c r="J726" s="334" t="s">
        <v>1496</v>
      </c>
      <c r="K726" s="335" t="s">
        <v>971</v>
      </c>
      <c r="L726" s="336">
        <v>75</v>
      </c>
      <c r="M726" s="379">
        <v>1595</v>
      </c>
      <c r="N726" s="338"/>
      <c r="O726" s="149">
        <f t="shared" si="75"/>
        <v>0</v>
      </c>
      <c r="P726" s="340">
        <f t="shared" si="76"/>
        <v>21.27</v>
      </c>
      <c r="Q726" s="493" t="s">
        <v>4502</v>
      </c>
      <c r="R726" s="224"/>
      <c r="S726" s="372"/>
    </row>
    <row r="727" spans="1:19" ht="25.5" x14ac:dyDescent="0.2">
      <c r="A727" s="492">
        <v>707</v>
      </c>
      <c r="B727" s="283">
        <v>8663</v>
      </c>
      <c r="C727" s="377" t="s">
        <v>2617</v>
      </c>
      <c r="D727" s="377"/>
      <c r="E727" s="284" t="s">
        <v>839</v>
      </c>
      <c r="F727" s="322" t="s">
        <v>1650</v>
      </c>
      <c r="G727" s="378" t="s">
        <v>3219</v>
      </c>
      <c r="H727" s="223" t="str">
        <f t="shared" si="74"/>
        <v>фото</v>
      </c>
      <c r="I727" s="333" t="s">
        <v>1041</v>
      </c>
      <c r="J727" s="334" t="s">
        <v>1479</v>
      </c>
      <c r="K727" s="335" t="s">
        <v>971</v>
      </c>
      <c r="L727" s="336">
        <v>75</v>
      </c>
      <c r="M727" s="379">
        <v>1519</v>
      </c>
      <c r="N727" s="338"/>
      <c r="O727" s="149">
        <f t="shared" si="75"/>
        <v>0</v>
      </c>
      <c r="P727" s="340">
        <f t="shared" si="76"/>
        <v>20.25</v>
      </c>
      <c r="Q727" s="493" t="s">
        <v>2617</v>
      </c>
      <c r="R727" s="224"/>
      <c r="S727" s="372"/>
    </row>
    <row r="728" spans="1:19" ht="51" x14ac:dyDescent="0.2">
      <c r="A728" s="492">
        <v>708</v>
      </c>
      <c r="B728" s="283">
        <v>8664</v>
      </c>
      <c r="C728" s="377" t="s">
        <v>4503</v>
      </c>
      <c r="D728" s="377"/>
      <c r="E728" s="284" t="s">
        <v>839</v>
      </c>
      <c r="F728" s="322" t="s">
        <v>3471</v>
      </c>
      <c r="G728" s="378" t="s">
        <v>5603</v>
      </c>
      <c r="H728" s="223" t="str">
        <f t="shared" si="74"/>
        <v>фото</v>
      </c>
      <c r="I728" s="333" t="s">
        <v>8190</v>
      </c>
      <c r="J728" s="334" t="s">
        <v>1479</v>
      </c>
      <c r="K728" s="335" t="s">
        <v>971</v>
      </c>
      <c r="L728" s="336">
        <v>75</v>
      </c>
      <c r="M728" s="379">
        <v>1646</v>
      </c>
      <c r="N728" s="338"/>
      <c r="O728" s="149">
        <f t="shared" si="75"/>
        <v>0</v>
      </c>
      <c r="P728" s="340">
        <f t="shared" si="76"/>
        <v>21.95</v>
      </c>
      <c r="Q728" s="493" t="s">
        <v>4505</v>
      </c>
      <c r="R728" s="224"/>
      <c r="S728" s="372"/>
    </row>
    <row r="729" spans="1:19" ht="15.75" x14ac:dyDescent="0.2">
      <c r="A729" s="492">
        <v>709</v>
      </c>
      <c r="B729" s="283">
        <v>8665</v>
      </c>
      <c r="C729" s="377" t="s">
        <v>3695</v>
      </c>
      <c r="D729" s="377"/>
      <c r="E729" s="284" t="s">
        <v>839</v>
      </c>
      <c r="F729" s="322" t="s">
        <v>1034</v>
      </c>
      <c r="G729" s="378" t="s">
        <v>3220</v>
      </c>
      <c r="H729" s="223" t="str">
        <f t="shared" si="74"/>
        <v>фото</v>
      </c>
      <c r="I729" s="333" t="s">
        <v>1500</v>
      </c>
      <c r="J729" s="334" t="s">
        <v>1479</v>
      </c>
      <c r="K729" s="335" t="s">
        <v>971</v>
      </c>
      <c r="L729" s="336">
        <v>75</v>
      </c>
      <c r="M729" s="379">
        <v>1687</v>
      </c>
      <c r="N729" s="338"/>
      <c r="O729" s="149">
        <f t="shared" si="75"/>
        <v>0</v>
      </c>
      <c r="P729" s="340">
        <f t="shared" si="76"/>
        <v>22.49</v>
      </c>
      <c r="Q729" s="493" t="s">
        <v>3695</v>
      </c>
      <c r="R729" s="224"/>
      <c r="S729" s="372"/>
    </row>
    <row r="730" spans="1:19" ht="25.5" x14ac:dyDescent="0.2">
      <c r="A730" s="492">
        <v>710</v>
      </c>
      <c r="B730" s="283">
        <v>8550</v>
      </c>
      <c r="C730" s="377" t="s">
        <v>4506</v>
      </c>
      <c r="D730" s="377"/>
      <c r="E730" s="284" t="s">
        <v>839</v>
      </c>
      <c r="F730" s="322" t="s">
        <v>999</v>
      </c>
      <c r="G730" s="378" t="s">
        <v>8324</v>
      </c>
      <c r="H730" s="223" t="str">
        <f t="shared" si="74"/>
        <v>фото</v>
      </c>
      <c r="I730" s="333" t="s">
        <v>1000</v>
      </c>
      <c r="J730" s="334" t="s">
        <v>1479</v>
      </c>
      <c r="K730" s="335" t="s">
        <v>6753</v>
      </c>
      <c r="L730" s="336">
        <v>30</v>
      </c>
      <c r="M730" s="379">
        <v>5619</v>
      </c>
      <c r="N730" s="338"/>
      <c r="O730" s="149">
        <f t="shared" si="75"/>
        <v>0</v>
      </c>
      <c r="P730" s="340">
        <f t="shared" si="76"/>
        <v>187.3</v>
      </c>
      <c r="Q730" s="493" t="s">
        <v>4506</v>
      </c>
      <c r="R730" s="224"/>
      <c r="S730" s="372"/>
    </row>
    <row r="731" spans="1:19" ht="15.75" x14ac:dyDescent="0.2">
      <c r="A731" s="492">
        <v>711</v>
      </c>
      <c r="B731" s="283">
        <v>8666</v>
      </c>
      <c r="C731" s="377" t="s">
        <v>2619</v>
      </c>
      <c r="D731" s="377"/>
      <c r="E731" s="284" t="s">
        <v>839</v>
      </c>
      <c r="F731" s="322" t="s">
        <v>1002</v>
      </c>
      <c r="G731" s="378" t="s">
        <v>5604</v>
      </c>
      <c r="H731" s="223" t="str">
        <f t="shared" si="74"/>
        <v>фото</v>
      </c>
      <c r="I731" s="333" t="s">
        <v>6533</v>
      </c>
      <c r="J731" s="334" t="s">
        <v>1496</v>
      </c>
      <c r="K731" s="335" t="s">
        <v>971</v>
      </c>
      <c r="L731" s="336">
        <v>75</v>
      </c>
      <c r="M731" s="379">
        <v>1480</v>
      </c>
      <c r="N731" s="338"/>
      <c r="O731" s="149">
        <f t="shared" si="75"/>
        <v>0</v>
      </c>
      <c r="P731" s="340">
        <f t="shared" si="76"/>
        <v>19.73</v>
      </c>
      <c r="Q731" s="493" t="s">
        <v>2619</v>
      </c>
      <c r="R731" s="224"/>
      <c r="S731" s="372"/>
    </row>
    <row r="732" spans="1:19" ht="38.25" x14ac:dyDescent="0.2">
      <c r="A732" s="492">
        <v>712</v>
      </c>
      <c r="B732" s="283">
        <v>8667</v>
      </c>
      <c r="C732" s="377" t="s">
        <v>4507</v>
      </c>
      <c r="D732" s="377"/>
      <c r="E732" s="284" t="s">
        <v>839</v>
      </c>
      <c r="F732" s="322" t="s">
        <v>3472</v>
      </c>
      <c r="G732" s="378" t="s">
        <v>5605</v>
      </c>
      <c r="H732" s="223" t="str">
        <f t="shared" si="74"/>
        <v>фото</v>
      </c>
      <c r="I732" s="333" t="s">
        <v>6534</v>
      </c>
      <c r="J732" s="334" t="s">
        <v>1496</v>
      </c>
      <c r="K732" s="335" t="s">
        <v>971</v>
      </c>
      <c r="L732" s="336">
        <v>75</v>
      </c>
      <c r="M732" s="379">
        <v>1519</v>
      </c>
      <c r="N732" s="338"/>
      <c r="O732" s="149">
        <f t="shared" si="75"/>
        <v>0</v>
      </c>
      <c r="P732" s="340">
        <f t="shared" si="76"/>
        <v>20.25</v>
      </c>
      <c r="Q732" s="493" t="s">
        <v>4507</v>
      </c>
      <c r="R732" s="224"/>
      <c r="S732" s="372"/>
    </row>
    <row r="733" spans="1:19" ht="15.75" x14ac:dyDescent="0.2">
      <c r="A733" s="492">
        <v>713</v>
      </c>
      <c r="B733" s="283">
        <v>8668</v>
      </c>
      <c r="C733" s="377" t="s">
        <v>4508</v>
      </c>
      <c r="D733" s="377"/>
      <c r="E733" s="284" t="s">
        <v>839</v>
      </c>
      <c r="F733" s="322" t="s">
        <v>3473</v>
      </c>
      <c r="G733" s="378" t="s">
        <v>5606</v>
      </c>
      <c r="H733" s="223" t="str">
        <f t="shared" si="74"/>
        <v>фото</v>
      </c>
      <c r="I733" s="333" t="s">
        <v>3545</v>
      </c>
      <c r="J733" s="334" t="s">
        <v>1479</v>
      </c>
      <c r="K733" s="335" t="s">
        <v>971</v>
      </c>
      <c r="L733" s="336">
        <v>75</v>
      </c>
      <c r="M733" s="379">
        <v>1710</v>
      </c>
      <c r="N733" s="338"/>
      <c r="O733" s="149">
        <f t="shared" si="75"/>
        <v>0</v>
      </c>
      <c r="P733" s="340">
        <f t="shared" si="76"/>
        <v>22.8</v>
      </c>
      <c r="Q733" s="493" t="s">
        <v>4508</v>
      </c>
      <c r="R733" s="224"/>
      <c r="S733" s="372"/>
    </row>
    <row r="734" spans="1:19" ht="15.75" x14ac:dyDescent="0.2">
      <c r="A734" s="492">
        <v>714</v>
      </c>
      <c r="B734" s="283">
        <v>8669</v>
      </c>
      <c r="C734" s="377" t="s">
        <v>2620</v>
      </c>
      <c r="D734" s="377"/>
      <c r="E734" s="284" t="s">
        <v>839</v>
      </c>
      <c r="F734" s="322" t="s">
        <v>1040</v>
      </c>
      <c r="G734" s="378" t="s">
        <v>5607</v>
      </c>
      <c r="H734" s="223" t="str">
        <f t="shared" si="74"/>
        <v>фото</v>
      </c>
      <c r="I734" s="333" t="s">
        <v>119</v>
      </c>
      <c r="J734" s="334" t="s">
        <v>1479</v>
      </c>
      <c r="K734" s="335" t="s">
        <v>971</v>
      </c>
      <c r="L734" s="336">
        <v>75</v>
      </c>
      <c r="M734" s="379">
        <v>1480</v>
      </c>
      <c r="N734" s="338"/>
      <c r="O734" s="149">
        <f t="shared" si="75"/>
        <v>0</v>
      </c>
      <c r="P734" s="340">
        <f t="shared" si="76"/>
        <v>19.73</v>
      </c>
      <c r="Q734" s="493" t="s">
        <v>2620</v>
      </c>
      <c r="R734" s="224"/>
      <c r="S734" s="372"/>
    </row>
    <row r="735" spans="1:19" ht="38.25" x14ac:dyDescent="0.2">
      <c r="A735" s="492">
        <v>715</v>
      </c>
      <c r="B735" s="283">
        <v>8670</v>
      </c>
      <c r="C735" s="377" t="s">
        <v>4509</v>
      </c>
      <c r="D735" s="377"/>
      <c r="E735" s="505" t="s">
        <v>839</v>
      </c>
      <c r="F735" s="323" t="s">
        <v>3474</v>
      </c>
      <c r="G735" s="380" t="s">
        <v>5608</v>
      </c>
      <c r="H735" s="223" t="str">
        <f t="shared" si="74"/>
        <v>фото</v>
      </c>
      <c r="I735" s="333" t="s">
        <v>6535</v>
      </c>
      <c r="J735" s="334" t="s">
        <v>1479</v>
      </c>
      <c r="K735" s="335" t="s">
        <v>840</v>
      </c>
      <c r="L735" s="336">
        <v>75</v>
      </c>
      <c r="M735" s="379">
        <v>3147</v>
      </c>
      <c r="N735" s="338"/>
      <c r="O735" s="149">
        <f t="shared" si="75"/>
        <v>0</v>
      </c>
      <c r="P735" s="340">
        <f t="shared" si="76"/>
        <v>41.96</v>
      </c>
      <c r="Q735" s="493" t="s">
        <v>4509</v>
      </c>
      <c r="R735" s="224" t="s">
        <v>7296</v>
      </c>
      <c r="S735" s="372"/>
    </row>
    <row r="736" spans="1:19" ht="76.5" x14ac:dyDescent="0.2">
      <c r="A736" s="492">
        <v>716</v>
      </c>
      <c r="B736" s="283">
        <v>8671</v>
      </c>
      <c r="C736" s="377" t="s">
        <v>4510</v>
      </c>
      <c r="D736" s="377"/>
      <c r="E736" s="284" t="s">
        <v>839</v>
      </c>
      <c r="F736" s="322" t="s">
        <v>3475</v>
      </c>
      <c r="G736" s="378" t="s">
        <v>5609</v>
      </c>
      <c r="H736" s="223" t="str">
        <f t="shared" si="74"/>
        <v>фото</v>
      </c>
      <c r="I736" s="333" t="s">
        <v>6536</v>
      </c>
      <c r="J736" s="334" t="s">
        <v>1496</v>
      </c>
      <c r="K736" s="335" t="s">
        <v>971</v>
      </c>
      <c r="L736" s="336">
        <v>75</v>
      </c>
      <c r="M736" s="379">
        <v>1710</v>
      </c>
      <c r="N736" s="338"/>
      <c r="O736" s="149">
        <f t="shared" si="75"/>
        <v>0</v>
      </c>
      <c r="P736" s="340">
        <f t="shared" si="76"/>
        <v>22.8</v>
      </c>
      <c r="Q736" s="493" t="s">
        <v>4510</v>
      </c>
      <c r="R736" s="224"/>
      <c r="S736" s="372"/>
    </row>
    <row r="737" spans="1:19" ht="15.75" x14ac:dyDescent="0.2">
      <c r="A737" s="492">
        <v>717</v>
      </c>
      <c r="B737" s="283">
        <v>8672</v>
      </c>
      <c r="C737" s="377" t="s">
        <v>2621</v>
      </c>
      <c r="D737" s="377"/>
      <c r="E737" s="284" t="s">
        <v>839</v>
      </c>
      <c r="F737" s="322" t="s">
        <v>1004</v>
      </c>
      <c r="G737" s="378" t="s">
        <v>3221</v>
      </c>
      <c r="H737" s="223" t="str">
        <f t="shared" si="74"/>
        <v>фото</v>
      </c>
      <c r="I737" s="333" t="s">
        <v>1005</v>
      </c>
      <c r="J737" s="334" t="s">
        <v>1493</v>
      </c>
      <c r="K737" s="335" t="s">
        <v>971</v>
      </c>
      <c r="L737" s="336">
        <v>75</v>
      </c>
      <c r="M737" s="379">
        <v>1717</v>
      </c>
      <c r="N737" s="338"/>
      <c r="O737" s="149">
        <f t="shared" si="75"/>
        <v>0</v>
      </c>
      <c r="P737" s="340">
        <f t="shared" si="76"/>
        <v>22.89</v>
      </c>
      <c r="Q737" s="493" t="s">
        <v>2621</v>
      </c>
      <c r="R737" s="224"/>
      <c r="S737" s="372"/>
    </row>
    <row r="738" spans="1:19" ht="25.5" x14ac:dyDescent="0.2">
      <c r="A738" s="492">
        <v>718</v>
      </c>
      <c r="B738" s="283">
        <v>8673</v>
      </c>
      <c r="C738" s="377" t="s">
        <v>2622</v>
      </c>
      <c r="D738" s="377"/>
      <c r="E738" s="284" t="s">
        <v>839</v>
      </c>
      <c r="F738" s="322" t="s">
        <v>1003</v>
      </c>
      <c r="G738" s="378" t="s">
        <v>5610</v>
      </c>
      <c r="H738" s="223" t="str">
        <f t="shared" si="74"/>
        <v>фото</v>
      </c>
      <c r="I738" s="333" t="s">
        <v>6537</v>
      </c>
      <c r="J738" s="334" t="s">
        <v>1479</v>
      </c>
      <c r="K738" s="335" t="s">
        <v>971</v>
      </c>
      <c r="L738" s="336">
        <v>75</v>
      </c>
      <c r="M738" s="379">
        <v>1327</v>
      </c>
      <c r="N738" s="338"/>
      <c r="O738" s="149">
        <f t="shared" si="75"/>
        <v>0</v>
      </c>
      <c r="P738" s="340">
        <f t="shared" si="76"/>
        <v>17.690000000000001</v>
      </c>
      <c r="Q738" s="493" t="s">
        <v>2622</v>
      </c>
      <c r="R738" s="224"/>
      <c r="S738" s="372"/>
    </row>
    <row r="739" spans="1:19" ht="15.75" x14ac:dyDescent="0.2">
      <c r="A739" s="492">
        <v>719</v>
      </c>
      <c r="B739" s="283">
        <v>8674</v>
      </c>
      <c r="C739" s="377" t="s">
        <v>2623</v>
      </c>
      <c r="D739" s="377"/>
      <c r="E739" s="284" t="s">
        <v>839</v>
      </c>
      <c r="F739" s="322" t="s">
        <v>1006</v>
      </c>
      <c r="G739" s="378" t="s">
        <v>5611</v>
      </c>
      <c r="H739" s="223" t="str">
        <f t="shared" si="74"/>
        <v>фото</v>
      </c>
      <c r="I739" s="333" t="s">
        <v>491</v>
      </c>
      <c r="J739" s="334" t="s">
        <v>1493</v>
      </c>
      <c r="K739" s="335" t="s">
        <v>971</v>
      </c>
      <c r="L739" s="336">
        <v>75</v>
      </c>
      <c r="M739" s="379">
        <v>1391</v>
      </c>
      <c r="N739" s="338"/>
      <c r="O739" s="149">
        <f t="shared" si="75"/>
        <v>0</v>
      </c>
      <c r="P739" s="340">
        <f t="shared" ref="P739:P770" si="77">ROUND(M739/L739,2)</f>
        <v>18.55</v>
      </c>
      <c r="Q739" s="493" t="s">
        <v>2623</v>
      </c>
      <c r="R739" s="224"/>
      <c r="S739" s="372"/>
    </row>
    <row r="740" spans="1:19" ht="15.75" x14ac:dyDescent="0.2">
      <c r="A740" s="492">
        <v>720</v>
      </c>
      <c r="B740" s="283">
        <v>8675</v>
      </c>
      <c r="C740" s="377" t="s">
        <v>2624</v>
      </c>
      <c r="D740" s="377"/>
      <c r="E740" s="284" t="s">
        <v>839</v>
      </c>
      <c r="F740" s="322" t="s">
        <v>1042</v>
      </c>
      <c r="G740" s="378" t="s">
        <v>5612</v>
      </c>
      <c r="H740" s="223" t="str">
        <f t="shared" si="74"/>
        <v>фото</v>
      </c>
      <c r="I740" s="333" t="s">
        <v>8191</v>
      </c>
      <c r="J740" s="334" t="s">
        <v>1479</v>
      </c>
      <c r="K740" s="335" t="s">
        <v>971</v>
      </c>
      <c r="L740" s="336">
        <v>75</v>
      </c>
      <c r="M740" s="379">
        <v>1551</v>
      </c>
      <c r="N740" s="338"/>
      <c r="O740" s="149">
        <f t="shared" si="75"/>
        <v>0</v>
      </c>
      <c r="P740" s="340">
        <f t="shared" si="77"/>
        <v>20.68</v>
      </c>
      <c r="Q740" s="493" t="s">
        <v>2624</v>
      </c>
      <c r="R740" s="224"/>
      <c r="S740" s="372"/>
    </row>
    <row r="741" spans="1:19" ht="38.25" x14ac:dyDescent="0.2">
      <c r="A741" s="492">
        <v>721</v>
      </c>
      <c r="B741" s="283">
        <v>8676</v>
      </c>
      <c r="C741" s="377" t="s">
        <v>3696</v>
      </c>
      <c r="D741" s="377"/>
      <c r="E741" s="284" t="s">
        <v>839</v>
      </c>
      <c r="F741" s="322" t="s">
        <v>2625</v>
      </c>
      <c r="G741" s="378" t="s">
        <v>5613</v>
      </c>
      <c r="H741" s="223" t="str">
        <f t="shared" si="74"/>
        <v>фото</v>
      </c>
      <c r="I741" s="333" t="s">
        <v>3546</v>
      </c>
      <c r="J741" s="334" t="s">
        <v>1479</v>
      </c>
      <c r="K741" s="335" t="s">
        <v>1071</v>
      </c>
      <c r="L741" s="336">
        <v>40</v>
      </c>
      <c r="M741" s="379">
        <v>1515</v>
      </c>
      <c r="N741" s="338"/>
      <c r="O741" s="149">
        <f t="shared" si="75"/>
        <v>0</v>
      </c>
      <c r="P741" s="340">
        <f t="shared" si="77"/>
        <v>37.880000000000003</v>
      </c>
      <c r="Q741" s="493" t="s">
        <v>3696</v>
      </c>
      <c r="R741" s="224"/>
      <c r="S741" s="372"/>
    </row>
    <row r="742" spans="1:19" ht="15.75" x14ac:dyDescent="0.2">
      <c r="A742" s="492">
        <v>722</v>
      </c>
      <c r="B742" s="283">
        <v>8677</v>
      </c>
      <c r="C742" s="377" t="s">
        <v>2626</v>
      </c>
      <c r="D742" s="377"/>
      <c r="E742" s="284" t="s">
        <v>839</v>
      </c>
      <c r="F742" s="322" t="s">
        <v>1010</v>
      </c>
      <c r="G742" s="378" t="s">
        <v>5614</v>
      </c>
      <c r="H742" s="223" t="str">
        <f t="shared" si="74"/>
        <v>фото</v>
      </c>
      <c r="I742" s="333" t="s">
        <v>1011</v>
      </c>
      <c r="J742" s="334" t="s">
        <v>1493</v>
      </c>
      <c r="K742" s="335" t="s">
        <v>971</v>
      </c>
      <c r="L742" s="336">
        <v>75</v>
      </c>
      <c r="M742" s="379">
        <v>1583</v>
      </c>
      <c r="N742" s="338"/>
      <c r="O742" s="149">
        <f t="shared" si="75"/>
        <v>0</v>
      </c>
      <c r="P742" s="340">
        <f t="shared" si="77"/>
        <v>21.11</v>
      </c>
      <c r="Q742" s="493" t="s">
        <v>2626</v>
      </c>
      <c r="R742" s="224"/>
      <c r="S742" s="372"/>
    </row>
    <row r="743" spans="1:19" ht="15.75" x14ac:dyDescent="0.2">
      <c r="A743" s="492">
        <v>723</v>
      </c>
      <c r="B743" s="283">
        <v>8678</v>
      </c>
      <c r="C743" s="377" t="s">
        <v>2627</v>
      </c>
      <c r="D743" s="377"/>
      <c r="E743" s="284" t="s">
        <v>839</v>
      </c>
      <c r="F743" s="322" t="s">
        <v>1743</v>
      </c>
      <c r="G743" s="378" t="s">
        <v>5209</v>
      </c>
      <c r="H743" s="223" t="str">
        <f t="shared" si="74"/>
        <v>фото</v>
      </c>
      <c r="I743" s="333" t="s">
        <v>461</v>
      </c>
      <c r="J743" s="334" t="s">
        <v>1496</v>
      </c>
      <c r="K743" s="335" t="s">
        <v>971</v>
      </c>
      <c r="L743" s="336">
        <v>75</v>
      </c>
      <c r="M743" s="379">
        <v>1474</v>
      </c>
      <c r="N743" s="338"/>
      <c r="O743" s="149">
        <f t="shared" si="75"/>
        <v>0</v>
      </c>
      <c r="P743" s="340">
        <f t="shared" si="77"/>
        <v>19.649999999999999</v>
      </c>
      <c r="Q743" s="493" t="s">
        <v>2627</v>
      </c>
      <c r="R743" s="224"/>
      <c r="S743" s="372"/>
    </row>
    <row r="744" spans="1:19" ht="15.75" x14ac:dyDescent="0.2">
      <c r="A744" s="492">
        <v>724</v>
      </c>
      <c r="B744" s="283">
        <v>8680</v>
      </c>
      <c r="C744" s="377" t="s">
        <v>2628</v>
      </c>
      <c r="D744" s="377"/>
      <c r="E744" s="284" t="s">
        <v>839</v>
      </c>
      <c r="F744" s="322" t="s">
        <v>1014</v>
      </c>
      <c r="G744" s="378" t="s">
        <v>5615</v>
      </c>
      <c r="H744" s="223" t="str">
        <f t="shared" si="74"/>
        <v>фото</v>
      </c>
      <c r="I744" s="333" t="s">
        <v>119</v>
      </c>
      <c r="J744" s="334" t="s">
        <v>1496</v>
      </c>
      <c r="K744" s="335" t="s">
        <v>971</v>
      </c>
      <c r="L744" s="336">
        <v>75</v>
      </c>
      <c r="M744" s="379">
        <v>1519</v>
      </c>
      <c r="N744" s="338"/>
      <c r="O744" s="149">
        <f t="shared" si="75"/>
        <v>0</v>
      </c>
      <c r="P744" s="340">
        <f t="shared" si="77"/>
        <v>20.25</v>
      </c>
      <c r="Q744" s="493" t="s">
        <v>2628</v>
      </c>
      <c r="R744" s="224"/>
      <c r="S744" s="372"/>
    </row>
    <row r="745" spans="1:19" ht="15.75" x14ac:dyDescent="0.2">
      <c r="A745" s="492">
        <v>725</v>
      </c>
      <c r="B745" s="283">
        <v>8681</v>
      </c>
      <c r="C745" s="377" t="s">
        <v>2629</v>
      </c>
      <c r="D745" s="377"/>
      <c r="E745" s="284" t="s">
        <v>839</v>
      </c>
      <c r="F745" s="322" t="s">
        <v>1012</v>
      </c>
      <c r="G745" s="378" t="s">
        <v>5616</v>
      </c>
      <c r="H745" s="223" t="str">
        <f t="shared" si="74"/>
        <v>фото</v>
      </c>
      <c r="I745" s="333" t="s">
        <v>1013</v>
      </c>
      <c r="J745" s="334" t="s">
        <v>1496</v>
      </c>
      <c r="K745" s="335" t="s">
        <v>971</v>
      </c>
      <c r="L745" s="336">
        <v>75</v>
      </c>
      <c r="M745" s="379">
        <v>1519</v>
      </c>
      <c r="N745" s="338"/>
      <c r="O745" s="149">
        <f t="shared" si="75"/>
        <v>0</v>
      </c>
      <c r="P745" s="340">
        <f t="shared" si="77"/>
        <v>20.25</v>
      </c>
      <c r="Q745" s="493" t="s">
        <v>2629</v>
      </c>
      <c r="R745" s="224"/>
      <c r="S745" s="372"/>
    </row>
    <row r="746" spans="1:19" ht="15.75" x14ac:dyDescent="0.2">
      <c r="A746" s="492">
        <v>726</v>
      </c>
      <c r="B746" s="283">
        <v>8682</v>
      </c>
      <c r="C746" s="377" t="s">
        <v>2630</v>
      </c>
      <c r="D746" s="377"/>
      <c r="E746" s="284" t="s">
        <v>839</v>
      </c>
      <c r="F746" s="322" t="s">
        <v>1015</v>
      </c>
      <c r="G746" s="378" t="s">
        <v>5617</v>
      </c>
      <c r="H746" s="223" t="str">
        <f t="shared" si="74"/>
        <v>фото</v>
      </c>
      <c r="I746" s="333" t="s">
        <v>877</v>
      </c>
      <c r="J746" s="334" t="s">
        <v>1496</v>
      </c>
      <c r="K746" s="335" t="s">
        <v>971</v>
      </c>
      <c r="L746" s="336">
        <v>75</v>
      </c>
      <c r="M746" s="379">
        <v>1519</v>
      </c>
      <c r="N746" s="338"/>
      <c r="O746" s="149">
        <f t="shared" si="75"/>
        <v>0</v>
      </c>
      <c r="P746" s="340">
        <f t="shared" si="77"/>
        <v>20.25</v>
      </c>
      <c r="Q746" s="493" t="s">
        <v>2630</v>
      </c>
      <c r="R746" s="224"/>
      <c r="S746" s="372"/>
    </row>
    <row r="747" spans="1:19" ht="15.75" x14ac:dyDescent="0.2">
      <c r="A747" s="492">
        <v>727</v>
      </c>
      <c r="B747" s="283">
        <v>8683</v>
      </c>
      <c r="C747" s="377" t="s">
        <v>2631</v>
      </c>
      <c r="D747" s="377"/>
      <c r="E747" s="284" t="s">
        <v>839</v>
      </c>
      <c r="F747" s="322" t="s">
        <v>1016</v>
      </c>
      <c r="G747" s="378" t="s">
        <v>5618</v>
      </c>
      <c r="H747" s="223" t="str">
        <f t="shared" si="74"/>
        <v>фото</v>
      </c>
      <c r="I747" s="333" t="s">
        <v>1017</v>
      </c>
      <c r="J747" s="334" t="s">
        <v>1479</v>
      </c>
      <c r="K747" s="335" t="s">
        <v>971</v>
      </c>
      <c r="L747" s="336">
        <v>75</v>
      </c>
      <c r="M747" s="379">
        <v>1646</v>
      </c>
      <c r="N747" s="338"/>
      <c r="O747" s="149">
        <f t="shared" si="75"/>
        <v>0</v>
      </c>
      <c r="P747" s="340">
        <f t="shared" si="77"/>
        <v>21.95</v>
      </c>
      <c r="Q747" s="493" t="s">
        <v>2631</v>
      </c>
      <c r="R747" s="224"/>
      <c r="S747" s="372"/>
    </row>
    <row r="748" spans="1:19" ht="25.5" x14ac:dyDescent="0.2">
      <c r="A748" s="492">
        <v>728</v>
      </c>
      <c r="B748" s="283">
        <v>8684</v>
      </c>
      <c r="C748" s="377" t="s">
        <v>4512</v>
      </c>
      <c r="D748" s="377"/>
      <c r="E748" s="284" t="s">
        <v>839</v>
      </c>
      <c r="F748" s="322" t="s">
        <v>3476</v>
      </c>
      <c r="G748" s="378" t="s">
        <v>5619</v>
      </c>
      <c r="H748" s="223" t="str">
        <f t="shared" si="74"/>
        <v>фото</v>
      </c>
      <c r="I748" s="333" t="s">
        <v>3547</v>
      </c>
      <c r="J748" s="334" t="s">
        <v>1479</v>
      </c>
      <c r="K748" s="335" t="s">
        <v>971</v>
      </c>
      <c r="L748" s="336">
        <v>75</v>
      </c>
      <c r="M748" s="379">
        <v>1570</v>
      </c>
      <c r="N748" s="338"/>
      <c r="O748" s="149">
        <f t="shared" si="75"/>
        <v>0</v>
      </c>
      <c r="P748" s="340">
        <f t="shared" si="77"/>
        <v>20.93</v>
      </c>
      <c r="Q748" s="493" t="s">
        <v>4512</v>
      </c>
      <c r="R748" s="224"/>
      <c r="S748" s="372"/>
    </row>
    <row r="749" spans="1:19" ht="15.75" x14ac:dyDescent="0.2">
      <c r="A749" s="492">
        <v>729</v>
      </c>
      <c r="B749" s="283">
        <v>8685</v>
      </c>
      <c r="C749" s="377" t="s">
        <v>2632</v>
      </c>
      <c r="D749" s="377"/>
      <c r="E749" s="284" t="s">
        <v>839</v>
      </c>
      <c r="F749" s="322" t="s">
        <v>1018</v>
      </c>
      <c r="G749" s="378" t="s">
        <v>5620</v>
      </c>
      <c r="H749" s="223" t="str">
        <f t="shared" si="74"/>
        <v>фото</v>
      </c>
      <c r="I749" s="333" t="s">
        <v>1581</v>
      </c>
      <c r="J749" s="334" t="s">
        <v>1493</v>
      </c>
      <c r="K749" s="335" t="s">
        <v>971</v>
      </c>
      <c r="L749" s="336">
        <v>75</v>
      </c>
      <c r="M749" s="379">
        <v>1634</v>
      </c>
      <c r="N749" s="338"/>
      <c r="O749" s="149">
        <f t="shared" si="75"/>
        <v>0</v>
      </c>
      <c r="P749" s="340">
        <f t="shared" si="77"/>
        <v>21.79</v>
      </c>
      <c r="Q749" s="493" t="s">
        <v>2632</v>
      </c>
      <c r="R749" s="224"/>
      <c r="S749" s="372"/>
    </row>
    <row r="750" spans="1:19" ht="15.75" x14ac:dyDescent="0.2">
      <c r="A750" s="492">
        <v>730</v>
      </c>
      <c r="B750" s="283">
        <v>8686</v>
      </c>
      <c r="C750" s="377" t="s">
        <v>2633</v>
      </c>
      <c r="D750" s="377"/>
      <c r="E750" s="284" t="s">
        <v>839</v>
      </c>
      <c r="F750" s="322" t="s">
        <v>1020</v>
      </c>
      <c r="G750" s="378" t="s">
        <v>5621</v>
      </c>
      <c r="H750" s="223" t="str">
        <f t="shared" si="74"/>
        <v>фото</v>
      </c>
      <c r="I750" s="333" t="s">
        <v>404</v>
      </c>
      <c r="J750" s="334" t="s">
        <v>1496</v>
      </c>
      <c r="K750" s="335" t="s">
        <v>6753</v>
      </c>
      <c r="L750" s="336">
        <v>75</v>
      </c>
      <c r="M750" s="379">
        <v>3850</v>
      </c>
      <c r="N750" s="338"/>
      <c r="O750" s="149">
        <f t="shared" si="75"/>
        <v>0</v>
      </c>
      <c r="P750" s="340">
        <f t="shared" si="77"/>
        <v>51.33</v>
      </c>
      <c r="Q750" s="493" t="s">
        <v>2633</v>
      </c>
      <c r="R750" s="224"/>
      <c r="S750" s="372"/>
    </row>
    <row r="751" spans="1:19" ht="15.75" x14ac:dyDescent="0.2">
      <c r="A751" s="492">
        <v>731</v>
      </c>
      <c r="B751" s="283">
        <v>8687</v>
      </c>
      <c r="C751" s="377" t="s">
        <v>2634</v>
      </c>
      <c r="D751" s="377"/>
      <c r="E751" s="284" t="s">
        <v>839</v>
      </c>
      <c r="F751" s="322" t="s">
        <v>1027</v>
      </c>
      <c r="G751" s="378" t="s">
        <v>5622</v>
      </c>
      <c r="H751" s="223" t="str">
        <f t="shared" si="74"/>
        <v>фото</v>
      </c>
      <c r="I751" s="333" t="s">
        <v>1028</v>
      </c>
      <c r="J751" s="334" t="s">
        <v>1493</v>
      </c>
      <c r="K751" s="335" t="s">
        <v>840</v>
      </c>
      <c r="L751" s="336">
        <v>75</v>
      </c>
      <c r="M751" s="379">
        <v>2030</v>
      </c>
      <c r="N751" s="338"/>
      <c r="O751" s="149">
        <f t="shared" si="75"/>
        <v>0</v>
      </c>
      <c r="P751" s="340">
        <f t="shared" si="77"/>
        <v>27.07</v>
      </c>
      <c r="Q751" s="493" t="s">
        <v>2634</v>
      </c>
      <c r="R751" s="224"/>
      <c r="S751" s="372"/>
    </row>
    <row r="752" spans="1:19" ht="22.5" x14ac:dyDescent="0.2">
      <c r="A752" s="492">
        <v>732</v>
      </c>
      <c r="B752" s="283">
        <v>8688</v>
      </c>
      <c r="C752" s="377" t="s">
        <v>2635</v>
      </c>
      <c r="D752" s="377"/>
      <c r="E752" s="284" t="s">
        <v>839</v>
      </c>
      <c r="F752" s="322" t="s">
        <v>1025</v>
      </c>
      <c r="G752" s="378" t="s">
        <v>5623</v>
      </c>
      <c r="H752" s="223" t="str">
        <f t="shared" si="74"/>
        <v>фото</v>
      </c>
      <c r="I752" s="333" t="s">
        <v>1026</v>
      </c>
      <c r="J752" s="334" t="s">
        <v>1479</v>
      </c>
      <c r="K752" s="335" t="s">
        <v>971</v>
      </c>
      <c r="L752" s="336">
        <v>75</v>
      </c>
      <c r="M752" s="379">
        <v>1519</v>
      </c>
      <c r="N752" s="338"/>
      <c r="O752" s="149">
        <f t="shared" si="75"/>
        <v>0</v>
      </c>
      <c r="P752" s="340">
        <f t="shared" si="77"/>
        <v>20.25</v>
      </c>
      <c r="Q752" s="493" t="s">
        <v>2635</v>
      </c>
      <c r="R752" s="224"/>
      <c r="S752" s="372"/>
    </row>
    <row r="753" spans="1:19" ht="25.5" x14ac:dyDescent="0.2">
      <c r="A753" s="492">
        <v>733</v>
      </c>
      <c r="B753" s="283">
        <v>8690</v>
      </c>
      <c r="C753" s="377" t="s">
        <v>2636</v>
      </c>
      <c r="D753" s="377"/>
      <c r="E753" s="284" t="s">
        <v>839</v>
      </c>
      <c r="F753" s="322" t="s">
        <v>272</v>
      </c>
      <c r="G753" s="378" t="s">
        <v>5624</v>
      </c>
      <c r="H753" s="223" t="str">
        <f t="shared" si="74"/>
        <v>фото</v>
      </c>
      <c r="I753" s="333" t="s">
        <v>273</v>
      </c>
      <c r="J753" s="334" t="s">
        <v>1493</v>
      </c>
      <c r="K753" s="335" t="s">
        <v>840</v>
      </c>
      <c r="L753" s="336">
        <v>75</v>
      </c>
      <c r="M753" s="379">
        <v>1902</v>
      </c>
      <c r="N753" s="338"/>
      <c r="O753" s="149">
        <f t="shared" si="75"/>
        <v>0</v>
      </c>
      <c r="P753" s="340">
        <f t="shared" si="77"/>
        <v>25.36</v>
      </c>
      <c r="Q753" s="493" t="s">
        <v>2636</v>
      </c>
      <c r="R753" s="224"/>
      <c r="S753" s="372"/>
    </row>
    <row r="754" spans="1:19" ht="25.5" x14ac:dyDescent="0.2">
      <c r="A754" s="492">
        <v>734</v>
      </c>
      <c r="B754" s="283">
        <v>8691</v>
      </c>
      <c r="C754" s="377" t="s">
        <v>2637</v>
      </c>
      <c r="D754" s="377"/>
      <c r="E754" s="284" t="s">
        <v>839</v>
      </c>
      <c r="F754" s="322" t="s">
        <v>1023</v>
      </c>
      <c r="G754" s="378" t="s">
        <v>3222</v>
      </c>
      <c r="H754" s="223" t="str">
        <f t="shared" si="74"/>
        <v>фото</v>
      </c>
      <c r="I754" s="333" t="s">
        <v>1024</v>
      </c>
      <c r="J754" s="334" t="s">
        <v>1479</v>
      </c>
      <c r="K754" s="335" t="s">
        <v>971</v>
      </c>
      <c r="L754" s="336">
        <v>75</v>
      </c>
      <c r="M754" s="379">
        <v>1487</v>
      </c>
      <c r="N754" s="338"/>
      <c r="O754" s="149">
        <f t="shared" si="75"/>
        <v>0</v>
      </c>
      <c r="P754" s="340">
        <f t="shared" si="77"/>
        <v>19.829999999999998</v>
      </c>
      <c r="Q754" s="493" t="s">
        <v>2637</v>
      </c>
      <c r="R754" s="224"/>
      <c r="S754" s="372"/>
    </row>
    <row r="755" spans="1:19" ht="15.75" x14ac:dyDescent="0.2">
      <c r="A755" s="492">
        <v>735</v>
      </c>
      <c r="B755" s="283">
        <v>8692</v>
      </c>
      <c r="C755" s="377" t="s">
        <v>2638</v>
      </c>
      <c r="D755" s="377"/>
      <c r="E755" s="284" t="s">
        <v>839</v>
      </c>
      <c r="F755" s="322" t="s">
        <v>1029</v>
      </c>
      <c r="G755" s="378" t="s">
        <v>5625</v>
      </c>
      <c r="H755" s="223" t="str">
        <f t="shared" si="74"/>
        <v>фото</v>
      </c>
      <c r="I755" s="333" t="s">
        <v>1521</v>
      </c>
      <c r="J755" s="334" t="s">
        <v>1479</v>
      </c>
      <c r="K755" s="335" t="s">
        <v>971</v>
      </c>
      <c r="L755" s="336">
        <v>75</v>
      </c>
      <c r="M755" s="379">
        <v>1519</v>
      </c>
      <c r="N755" s="338"/>
      <c r="O755" s="149">
        <f t="shared" si="75"/>
        <v>0</v>
      </c>
      <c r="P755" s="340">
        <f t="shared" si="77"/>
        <v>20.25</v>
      </c>
      <c r="Q755" s="493" t="s">
        <v>2638</v>
      </c>
      <c r="R755" s="224"/>
      <c r="S755" s="372"/>
    </row>
    <row r="756" spans="1:19" ht="22.5" x14ac:dyDescent="0.2">
      <c r="A756" s="492">
        <v>736</v>
      </c>
      <c r="B756" s="283">
        <v>8693</v>
      </c>
      <c r="C756" s="377" t="s">
        <v>2639</v>
      </c>
      <c r="D756" s="377"/>
      <c r="E756" s="284" t="s">
        <v>839</v>
      </c>
      <c r="F756" s="322" t="s">
        <v>1021</v>
      </c>
      <c r="G756" s="378" t="s">
        <v>3263</v>
      </c>
      <c r="H756" s="223" t="str">
        <f t="shared" si="74"/>
        <v>фото</v>
      </c>
      <c r="I756" s="333" t="s">
        <v>1022</v>
      </c>
      <c r="J756" s="334" t="s">
        <v>1479</v>
      </c>
      <c r="K756" s="335" t="s">
        <v>971</v>
      </c>
      <c r="L756" s="336">
        <v>75</v>
      </c>
      <c r="M756" s="379">
        <v>1583</v>
      </c>
      <c r="N756" s="338"/>
      <c r="O756" s="149">
        <f t="shared" si="75"/>
        <v>0</v>
      </c>
      <c r="P756" s="340">
        <f t="shared" si="77"/>
        <v>21.11</v>
      </c>
      <c r="Q756" s="493" t="s">
        <v>2639</v>
      </c>
      <c r="R756" s="224"/>
      <c r="S756" s="372"/>
    </row>
    <row r="757" spans="1:19" ht="25.5" x14ac:dyDescent="0.2">
      <c r="A757" s="492">
        <v>737</v>
      </c>
      <c r="B757" s="283">
        <v>8694</v>
      </c>
      <c r="C757" s="377" t="s">
        <v>4513</v>
      </c>
      <c r="D757" s="377"/>
      <c r="E757" s="284" t="s">
        <v>839</v>
      </c>
      <c r="F757" s="322" t="s">
        <v>1031</v>
      </c>
      <c r="G757" s="378" t="s">
        <v>5626</v>
      </c>
      <c r="H757" s="223" t="str">
        <f t="shared" si="74"/>
        <v>фото</v>
      </c>
      <c r="I757" s="333" t="s">
        <v>4515</v>
      </c>
      <c r="J757" s="334" t="s">
        <v>1479</v>
      </c>
      <c r="K757" s="335" t="s">
        <v>971</v>
      </c>
      <c r="L757" s="336">
        <v>75</v>
      </c>
      <c r="M757" s="379">
        <v>1519</v>
      </c>
      <c r="N757" s="338"/>
      <c r="O757" s="149">
        <f t="shared" si="75"/>
        <v>0</v>
      </c>
      <c r="P757" s="340">
        <f t="shared" si="77"/>
        <v>20.25</v>
      </c>
      <c r="Q757" s="493" t="s">
        <v>2640</v>
      </c>
      <c r="R757" s="224"/>
      <c r="S757" s="372"/>
    </row>
    <row r="758" spans="1:19" ht="15.75" x14ac:dyDescent="0.2">
      <c r="A758" s="492">
        <v>738</v>
      </c>
      <c r="B758" s="283">
        <v>8695</v>
      </c>
      <c r="C758" s="377" t="s">
        <v>3697</v>
      </c>
      <c r="D758" s="377"/>
      <c r="E758" s="284" t="s">
        <v>839</v>
      </c>
      <c r="F758" s="322" t="s">
        <v>1030</v>
      </c>
      <c r="G758" s="378" t="s">
        <v>5627</v>
      </c>
      <c r="H758" s="223" t="str">
        <f t="shared" si="74"/>
        <v>фото</v>
      </c>
      <c r="I758" s="333" t="s">
        <v>1498</v>
      </c>
      <c r="J758" s="334" t="s">
        <v>1479</v>
      </c>
      <c r="K758" s="335" t="s">
        <v>971</v>
      </c>
      <c r="L758" s="336">
        <v>75</v>
      </c>
      <c r="M758" s="379">
        <v>1544</v>
      </c>
      <c r="N758" s="338"/>
      <c r="O758" s="149">
        <f t="shared" si="75"/>
        <v>0</v>
      </c>
      <c r="P758" s="340">
        <f t="shared" si="77"/>
        <v>20.59</v>
      </c>
      <c r="Q758" s="493" t="s">
        <v>3697</v>
      </c>
      <c r="R758" s="224"/>
      <c r="S758" s="372"/>
    </row>
    <row r="759" spans="1:19" ht="15.75" x14ac:dyDescent="0.2">
      <c r="A759" s="492">
        <v>739</v>
      </c>
      <c r="B759" s="283">
        <v>8696</v>
      </c>
      <c r="C759" s="377" t="s">
        <v>2641</v>
      </c>
      <c r="D759" s="377"/>
      <c r="E759" s="284" t="s">
        <v>839</v>
      </c>
      <c r="F759" s="322" t="s">
        <v>1032</v>
      </c>
      <c r="G759" s="378" t="s">
        <v>3223</v>
      </c>
      <c r="H759" s="223" t="str">
        <f t="shared" si="74"/>
        <v>фото</v>
      </c>
      <c r="I759" s="333" t="s">
        <v>1033</v>
      </c>
      <c r="J759" s="334" t="s">
        <v>1479</v>
      </c>
      <c r="K759" s="335" t="s">
        <v>971</v>
      </c>
      <c r="L759" s="336">
        <v>75</v>
      </c>
      <c r="M759" s="379">
        <v>1966</v>
      </c>
      <c r="N759" s="338"/>
      <c r="O759" s="149">
        <f t="shared" si="75"/>
        <v>0</v>
      </c>
      <c r="P759" s="340">
        <f t="shared" si="77"/>
        <v>26.21</v>
      </c>
      <c r="Q759" s="493" t="s">
        <v>2641</v>
      </c>
      <c r="R759" s="224"/>
      <c r="S759" s="372"/>
    </row>
    <row r="760" spans="1:19" ht="25.5" x14ac:dyDescent="0.2">
      <c r="A760" s="492">
        <v>740</v>
      </c>
      <c r="B760" s="283">
        <v>8697</v>
      </c>
      <c r="C760" s="377" t="s">
        <v>2642</v>
      </c>
      <c r="D760" s="377"/>
      <c r="E760" s="284" t="s">
        <v>839</v>
      </c>
      <c r="F760" s="322" t="s">
        <v>814</v>
      </c>
      <c r="G760" s="378" t="s">
        <v>5628</v>
      </c>
      <c r="H760" s="223" t="str">
        <f t="shared" si="74"/>
        <v>фото</v>
      </c>
      <c r="I760" s="333" t="s">
        <v>274</v>
      </c>
      <c r="J760" s="334" t="s">
        <v>1496</v>
      </c>
      <c r="K760" s="335" t="s">
        <v>971</v>
      </c>
      <c r="L760" s="336">
        <v>75</v>
      </c>
      <c r="M760" s="379">
        <v>1553</v>
      </c>
      <c r="N760" s="338"/>
      <c r="O760" s="149">
        <f t="shared" si="75"/>
        <v>0</v>
      </c>
      <c r="P760" s="340">
        <f t="shared" si="77"/>
        <v>20.71</v>
      </c>
      <c r="Q760" s="493" t="s">
        <v>2642</v>
      </c>
      <c r="R760" s="224"/>
      <c r="S760" s="372"/>
    </row>
    <row r="761" spans="1:19" ht="15.75" x14ac:dyDescent="0.2">
      <c r="A761" s="492">
        <v>741</v>
      </c>
      <c r="B761" s="283">
        <v>8551</v>
      </c>
      <c r="C761" s="377" t="s">
        <v>8192</v>
      </c>
      <c r="D761" s="377"/>
      <c r="E761" s="505" t="s">
        <v>839</v>
      </c>
      <c r="F761" s="323" t="s">
        <v>8193</v>
      </c>
      <c r="G761" s="380" t="s">
        <v>8325</v>
      </c>
      <c r="H761" s="223" t="str">
        <f t="shared" si="74"/>
        <v>фото</v>
      </c>
      <c r="I761" s="333" t="s">
        <v>8194</v>
      </c>
      <c r="J761" s="334"/>
      <c r="K761" s="335" t="s">
        <v>971</v>
      </c>
      <c r="L761" s="336">
        <v>75</v>
      </c>
      <c r="M761" s="379">
        <v>1583</v>
      </c>
      <c r="N761" s="338"/>
      <c r="O761" s="149">
        <f t="shared" si="75"/>
        <v>0</v>
      </c>
      <c r="P761" s="340">
        <f t="shared" si="77"/>
        <v>21.11</v>
      </c>
      <c r="Q761" s="493" t="s">
        <v>8192</v>
      </c>
      <c r="R761" s="224" t="s">
        <v>7296</v>
      </c>
      <c r="S761" s="372"/>
    </row>
    <row r="762" spans="1:19" ht="25.5" x14ac:dyDescent="0.2">
      <c r="A762" s="492">
        <v>742</v>
      </c>
      <c r="B762" s="283">
        <v>8698</v>
      </c>
      <c r="C762" s="377" t="s">
        <v>4516</v>
      </c>
      <c r="D762" s="377"/>
      <c r="E762" s="284" t="s">
        <v>839</v>
      </c>
      <c r="F762" s="322" t="s">
        <v>4517</v>
      </c>
      <c r="G762" s="378" t="s">
        <v>5629</v>
      </c>
      <c r="H762" s="223" t="str">
        <f t="shared" si="74"/>
        <v>фото</v>
      </c>
      <c r="I762" s="333" t="s">
        <v>4518</v>
      </c>
      <c r="J762" s="334" t="s">
        <v>1496</v>
      </c>
      <c r="K762" s="335" t="s">
        <v>971</v>
      </c>
      <c r="L762" s="336">
        <v>75</v>
      </c>
      <c r="M762" s="379">
        <v>1691</v>
      </c>
      <c r="N762" s="338"/>
      <c r="O762" s="149">
        <f t="shared" si="75"/>
        <v>0</v>
      </c>
      <c r="P762" s="340">
        <f t="shared" si="77"/>
        <v>22.55</v>
      </c>
      <c r="Q762" s="493" t="s">
        <v>4516</v>
      </c>
      <c r="R762" s="224"/>
      <c r="S762" s="372"/>
    </row>
    <row r="763" spans="1:19" ht="76.5" x14ac:dyDescent="0.2">
      <c r="A763" s="492">
        <v>743</v>
      </c>
      <c r="B763" s="283">
        <v>8699</v>
      </c>
      <c r="C763" s="377" t="s">
        <v>4519</v>
      </c>
      <c r="D763" s="377"/>
      <c r="E763" s="284" t="s">
        <v>839</v>
      </c>
      <c r="F763" s="322" t="s">
        <v>3477</v>
      </c>
      <c r="G763" s="378" t="s">
        <v>5630</v>
      </c>
      <c r="H763" s="223" t="str">
        <f t="shared" si="74"/>
        <v>фото</v>
      </c>
      <c r="I763" s="333" t="s">
        <v>6538</v>
      </c>
      <c r="J763" s="334" t="s">
        <v>1496</v>
      </c>
      <c r="K763" s="335" t="s">
        <v>971</v>
      </c>
      <c r="L763" s="336">
        <v>75</v>
      </c>
      <c r="M763" s="379">
        <v>1774</v>
      </c>
      <c r="N763" s="338"/>
      <c r="O763" s="149">
        <f t="shared" si="75"/>
        <v>0</v>
      </c>
      <c r="P763" s="340">
        <f t="shared" si="77"/>
        <v>23.65</v>
      </c>
      <c r="Q763" s="493" t="s">
        <v>4521</v>
      </c>
      <c r="R763" s="224"/>
      <c r="S763" s="372"/>
    </row>
    <row r="764" spans="1:19" ht="25.5" x14ac:dyDescent="0.2">
      <c r="A764" s="492">
        <v>744</v>
      </c>
      <c r="B764" s="283">
        <v>8700</v>
      </c>
      <c r="C764" s="377" t="s">
        <v>2643</v>
      </c>
      <c r="D764" s="377"/>
      <c r="E764" s="284" t="s">
        <v>839</v>
      </c>
      <c r="F764" s="322" t="s">
        <v>1035</v>
      </c>
      <c r="G764" s="378" t="s">
        <v>5631</v>
      </c>
      <c r="H764" s="223" t="str">
        <f t="shared" si="74"/>
        <v>фото</v>
      </c>
      <c r="I764" s="333" t="s">
        <v>1036</v>
      </c>
      <c r="J764" s="334" t="s">
        <v>1479</v>
      </c>
      <c r="K764" s="335" t="s">
        <v>971</v>
      </c>
      <c r="L764" s="336">
        <v>75</v>
      </c>
      <c r="M764" s="379">
        <v>1519</v>
      </c>
      <c r="N764" s="338"/>
      <c r="O764" s="149">
        <f t="shared" si="75"/>
        <v>0</v>
      </c>
      <c r="P764" s="340">
        <f t="shared" si="77"/>
        <v>20.25</v>
      </c>
      <c r="Q764" s="493" t="s">
        <v>2643</v>
      </c>
      <c r="R764" s="224"/>
      <c r="S764" s="372"/>
    </row>
    <row r="765" spans="1:19" ht="22.5" x14ac:dyDescent="0.2">
      <c r="A765" s="492">
        <v>745</v>
      </c>
      <c r="B765" s="283">
        <v>8701</v>
      </c>
      <c r="C765" s="377" t="s">
        <v>2644</v>
      </c>
      <c r="D765" s="377"/>
      <c r="E765" s="284" t="s">
        <v>839</v>
      </c>
      <c r="F765" s="322" t="s">
        <v>1037</v>
      </c>
      <c r="G765" s="378" t="s">
        <v>5632</v>
      </c>
      <c r="H765" s="223" t="str">
        <f t="shared" si="74"/>
        <v>фото</v>
      </c>
      <c r="I765" s="333" t="s">
        <v>1038</v>
      </c>
      <c r="J765" s="334" t="s">
        <v>1479</v>
      </c>
      <c r="K765" s="335" t="s">
        <v>971</v>
      </c>
      <c r="L765" s="336">
        <v>75</v>
      </c>
      <c r="M765" s="379">
        <v>1487</v>
      </c>
      <c r="N765" s="338"/>
      <c r="O765" s="149">
        <f t="shared" si="75"/>
        <v>0</v>
      </c>
      <c r="P765" s="340">
        <f t="shared" si="77"/>
        <v>19.829999999999998</v>
      </c>
      <c r="Q765" s="493" t="s">
        <v>2644</v>
      </c>
      <c r="R765" s="224"/>
      <c r="S765" s="372"/>
    </row>
    <row r="766" spans="1:19" ht="25.5" x14ac:dyDescent="0.2">
      <c r="A766" s="492">
        <v>746</v>
      </c>
      <c r="B766" s="283">
        <v>8704</v>
      </c>
      <c r="C766" s="377" t="s">
        <v>2645</v>
      </c>
      <c r="D766" s="377"/>
      <c r="E766" s="284" t="s">
        <v>839</v>
      </c>
      <c r="F766" s="322" t="s">
        <v>997</v>
      </c>
      <c r="G766" s="378" t="s">
        <v>5633</v>
      </c>
      <c r="H766" s="223" t="str">
        <f t="shared" si="74"/>
        <v>фото</v>
      </c>
      <c r="I766" s="333" t="s">
        <v>998</v>
      </c>
      <c r="J766" s="334" t="s">
        <v>1479</v>
      </c>
      <c r="K766" s="335" t="s">
        <v>971</v>
      </c>
      <c r="L766" s="336">
        <v>75</v>
      </c>
      <c r="M766" s="379">
        <v>1774</v>
      </c>
      <c r="N766" s="338"/>
      <c r="O766" s="149">
        <f t="shared" si="75"/>
        <v>0</v>
      </c>
      <c r="P766" s="340">
        <f t="shared" si="77"/>
        <v>23.65</v>
      </c>
      <c r="Q766" s="493" t="s">
        <v>2645</v>
      </c>
      <c r="R766" s="224"/>
      <c r="S766" s="372"/>
    </row>
    <row r="767" spans="1:19" ht="15.75" x14ac:dyDescent="0.2">
      <c r="A767" s="492">
        <v>747</v>
      </c>
      <c r="B767" s="283">
        <v>8705</v>
      </c>
      <c r="C767" s="377" t="s">
        <v>2646</v>
      </c>
      <c r="D767" s="377"/>
      <c r="E767" s="284" t="s">
        <v>839</v>
      </c>
      <c r="F767" s="322" t="s">
        <v>1039</v>
      </c>
      <c r="G767" s="378" t="s">
        <v>5634</v>
      </c>
      <c r="H767" s="223" t="str">
        <f t="shared" si="74"/>
        <v>фото</v>
      </c>
      <c r="I767" s="333" t="s">
        <v>461</v>
      </c>
      <c r="J767" s="334" t="s">
        <v>1479</v>
      </c>
      <c r="K767" s="335" t="s">
        <v>971</v>
      </c>
      <c r="L767" s="336">
        <v>75</v>
      </c>
      <c r="M767" s="379">
        <v>1551</v>
      </c>
      <c r="N767" s="338"/>
      <c r="O767" s="149">
        <f t="shared" si="75"/>
        <v>0</v>
      </c>
      <c r="P767" s="340">
        <f t="shared" si="77"/>
        <v>20.68</v>
      </c>
      <c r="Q767" s="493" t="s">
        <v>2646</v>
      </c>
      <c r="R767" s="224"/>
      <c r="S767" s="372"/>
    </row>
    <row r="768" spans="1:19" ht="15.75" x14ac:dyDescent="0.2">
      <c r="A768" s="492">
        <v>748</v>
      </c>
      <c r="B768" s="283">
        <v>8706</v>
      </c>
      <c r="C768" s="377" t="s">
        <v>2647</v>
      </c>
      <c r="D768" s="377"/>
      <c r="E768" s="284" t="s">
        <v>839</v>
      </c>
      <c r="F768" s="322" t="s">
        <v>995</v>
      </c>
      <c r="G768" s="378" t="s">
        <v>3224</v>
      </c>
      <c r="H768" s="223" t="str">
        <f t="shared" si="74"/>
        <v>фото</v>
      </c>
      <c r="I768" s="333" t="s">
        <v>996</v>
      </c>
      <c r="J768" s="334" t="s">
        <v>1479</v>
      </c>
      <c r="K768" s="335" t="s">
        <v>971</v>
      </c>
      <c r="L768" s="336">
        <v>75</v>
      </c>
      <c r="M768" s="379">
        <v>1583</v>
      </c>
      <c r="N768" s="338"/>
      <c r="O768" s="149">
        <f t="shared" si="75"/>
        <v>0</v>
      </c>
      <c r="P768" s="340">
        <f t="shared" si="77"/>
        <v>21.11</v>
      </c>
      <c r="Q768" s="493" t="s">
        <v>2647</v>
      </c>
      <c r="R768" s="224"/>
      <c r="S768" s="372"/>
    </row>
    <row r="769" spans="1:19" ht="15.75" x14ac:dyDescent="0.2">
      <c r="A769" s="492">
        <v>749</v>
      </c>
      <c r="B769" s="283">
        <v>8707</v>
      </c>
      <c r="C769" s="377" t="s">
        <v>2648</v>
      </c>
      <c r="D769" s="377"/>
      <c r="E769" s="284" t="s">
        <v>839</v>
      </c>
      <c r="F769" s="322" t="s">
        <v>1007</v>
      </c>
      <c r="G769" s="378" t="s">
        <v>5635</v>
      </c>
      <c r="H769" s="223" t="str">
        <f t="shared" si="74"/>
        <v>фото</v>
      </c>
      <c r="I769" s="333" t="s">
        <v>1008</v>
      </c>
      <c r="J769" s="334" t="s">
        <v>1493</v>
      </c>
      <c r="K769" s="335" t="s">
        <v>971</v>
      </c>
      <c r="L769" s="336">
        <v>75</v>
      </c>
      <c r="M769" s="379">
        <v>1327</v>
      </c>
      <c r="N769" s="338"/>
      <c r="O769" s="149">
        <f t="shared" si="75"/>
        <v>0</v>
      </c>
      <c r="P769" s="340">
        <f t="shared" si="77"/>
        <v>17.690000000000001</v>
      </c>
      <c r="Q769" s="493" t="s">
        <v>2648</v>
      </c>
      <c r="R769" s="224"/>
      <c r="S769" s="372"/>
    </row>
    <row r="770" spans="1:19" ht="15.75" x14ac:dyDescent="0.2">
      <c r="A770" s="492">
        <v>750</v>
      </c>
      <c r="B770" s="283">
        <v>8708</v>
      </c>
      <c r="C770" s="377" t="s">
        <v>2649</v>
      </c>
      <c r="D770" s="377"/>
      <c r="E770" s="284" t="s">
        <v>839</v>
      </c>
      <c r="F770" s="322" t="s">
        <v>270</v>
      </c>
      <c r="G770" s="378" t="s">
        <v>5636</v>
      </c>
      <c r="H770" s="223" t="str">
        <f t="shared" si="74"/>
        <v>фото</v>
      </c>
      <c r="I770" s="333" t="s">
        <v>271</v>
      </c>
      <c r="J770" s="334" t="s">
        <v>1496</v>
      </c>
      <c r="K770" s="335" t="s">
        <v>971</v>
      </c>
      <c r="L770" s="336">
        <v>75</v>
      </c>
      <c r="M770" s="379">
        <v>1634</v>
      </c>
      <c r="N770" s="338"/>
      <c r="O770" s="149">
        <f t="shared" si="75"/>
        <v>0</v>
      </c>
      <c r="P770" s="340">
        <f t="shared" si="77"/>
        <v>21.79</v>
      </c>
      <c r="Q770" s="493" t="s">
        <v>2649</v>
      </c>
      <c r="R770" s="224"/>
      <c r="S770" s="372"/>
    </row>
    <row r="771" spans="1:19" ht="15" x14ac:dyDescent="0.2">
      <c r="A771" s="491">
        <v>751</v>
      </c>
      <c r="B771" s="288"/>
      <c r="C771" s="288"/>
      <c r="D771" s="288"/>
      <c r="E771" s="286" t="s">
        <v>1043</v>
      </c>
      <c r="F771" s="480"/>
      <c r="G771" s="326"/>
      <c r="H771" s="480"/>
      <c r="I771" s="326"/>
      <c r="J771" s="326"/>
      <c r="K771" s="326"/>
      <c r="L771" s="326"/>
      <c r="M771" s="326"/>
      <c r="N771" s="326"/>
      <c r="O771" s="326"/>
      <c r="P771" s="326"/>
      <c r="Q771" s="342"/>
      <c r="R771" s="326"/>
      <c r="S771" s="481"/>
    </row>
    <row r="772" spans="1:19" ht="15.75" x14ac:dyDescent="0.2">
      <c r="A772" s="492">
        <v>752</v>
      </c>
      <c r="B772" s="283">
        <v>7963</v>
      </c>
      <c r="C772" s="377" t="s">
        <v>2600</v>
      </c>
      <c r="D772" s="377"/>
      <c r="E772" s="284" t="s">
        <v>839</v>
      </c>
      <c r="F772" s="322" t="s">
        <v>3478</v>
      </c>
      <c r="G772" s="378" t="s">
        <v>7076</v>
      </c>
      <c r="H772" s="223" t="str">
        <f t="shared" ref="H772:H779" si="78">HYPERLINK("http://www.gardenbulbs.ru/images/summer_CL/thumbnails/"&amp;C772&amp;".jpg","фото")</f>
        <v>фото</v>
      </c>
      <c r="I772" s="333" t="s">
        <v>979</v>
      </c>
      <c r="J772" s="334" t="s">
        <v>1493</v>
      </c>
      <c r="K772" s="335" t="s">
        <v>1045</v>
      </c>
      <c r="L772" s="336">
        <v>40</v>
      </c>
      <c r="M772" s="379">
        <v>1446</v>
      </c>
      <c r="N772" s="338"/>
      <c r="O772" s="149">
        <f t="shared" ref="O772:O779" si="79">IF(ISERROR(N772*M772),0,N772*M772)</f>
        <v>0</v>
      </c>
      <c r="P772" s="340">
        <f t="shared" ref="P772:P779" si="80">ROUND(M772/L772,2)</f>
        <v>36.15</v>
      </c>
      <c r="Q772" s="493" t="s">
        <v>2600</v>
      </c>
      <c r="R772" s="224"/>
      <c r="S772" s="372"/>
    </row>
    <row r="773" spans="1:19" ht="15.75" x14ac:dyDescent="0.2">
      <c r="A773" s="492">
        <v>753</v>
      </c>
      <c r="B773" s="283">
        <v>7964</v>
      </c>
      <c r="C773" s="377" t="s">
        <v>2601</v>
      </c>
      <c r="D773" s="377"/>
      <c r="E773" s="284" t="s">
        <v>839</v>
      </c>
      <c r="F773" s="322" t="s">
        <v>1044</v>
      </c>
      <c r="G773" s="378" t="s">
        <v>7077</v>
      </c>
      <c r="H773" s="223" t="str">
        <f t="shared" si="78"/>
        <v>фото</v>
      </c>
      <c r="I773" s="333" t="s">
        <v>1640</v>
      </c>
      <c r="J773" s="334" t="s">
        <v>1493</v>
      </c>
      <c r="K773" s="335" t="s">
        <v>1045</v>
      </c>
      <c r="L773" s="336">
        <v>40</v>
      </c>
      <c r="M773" s="379">
        <v>1290</v>
      </c>
      <c r="N773" s="338"/>
      <c r="O773" s="149">
        <f t="shared" si="79"/>
        <v>0</v>
      </c>
      <c r="P773" s="340">
        <f t="shared" si="80"/>
        <v>32.25</v>
      </c>
      <c r="Q773" s="493" t="s">
        <v>2601</v>
      </c>
      <c r="R773" s="224"/>
      <c r="S773" s="372"/>
    </row>
    <row r="774" spans="1:19" ht="25.5" x14ac:dyDescent="0.2">
      <c r="A774" s="492">
        <v>754</v>
      </c>
      <c r="B774" s="283">
        <v>7966</v>
      </c>
      <c r="C774" s="377" t="s">
        <v>2618</v>
      </c>
      <c r="D774" s="377"/>
      <c r="E774" s="284" t="s">
        <v>839</v>
      </c>
      <c r="F774" s="322" t="s">
        <v>1049</v>
      </c>
      <c r="G774" s="378" t="s">
        <v>7078</v>
      </c>
      <c r="H774" s="223" t="str">
        <f t="shared" si="78"/>
        <v>фото</v>
      </c>
      <c r="I774" s="333" t="s">
        <v>1500</v>
      </c>
      <c r="J774" s="334" t="s">
        <v>1479</v>
      </c>
      <c r="K774" s="335" t="s">
        <v>1045</v>
      </c>
      <c r="L774" s="336">
        <v>40</v>
      </c>
      <c r="M774" s="379">
        <v>1446</v>
      </c>
      <c r="N774" s="338"/>
      <c r="O774" s="149">
        <f t="shared" si="79"/>
        <v>0</v>
      </c>
      <c r="P774" s="340">
        <f t="shared" si="80"/>
        <v>36.15</v>
      </c>
      <c r="Q774" s="493" t="s">
        <v>2618</v>
      </c>
      <c r="R774" s="224"/>
      <c r="S774" s="372"/>
    </row>
    <row r="775" spans="1:19" ht="15.75" x14ac:dyDescent="0.2">
      <c r="A775" s="492">
        <v>755</v>
      </c>
      <c r="B775" s="283">
        <v>7967</v>
      </c>
      <c r="C775" s="377" t="s">
        <v>2620</v>
      </c>
      <c r="D775" s="377"/>
      <c r="E775" s="284" t="s">
        <v>839</v>
      </c>
      <c r="F775" s="322" t="s">
        <v>3479</v>
      </c>
      <c r="G775" s="378" t="s">
        <v>7079</v>
      </c>
      <c r="H775" s="223" t="str">
        <f t="shared" si="78"/>
        <v>фото</v>
      </c>
      <c r="I775" s="333" t="s">
        <v>119</v>
      </c>
      <c r="J775" s="334" t="s">
        <v>1479</v>
      </c>
      <c r="K775" s="335" t="s">
        <v>1045</v>
      </c>
      <c r="L775" s="336">
        <v>40</v>
      </c>
      <c r="M775" s="379">
        <v>1290</v>
      </c>
      <c r="N775" s="338"/>
      <c r="O775" s="149">
        <f t="shared" si="79"/>
        <v>0</v>
      </c>
      <c r="P775" s="340">
        <f t="shared" si="80"/>
        <v>32.25</v>
      </c>
      <c r="Q775" s="493" t="s">
        <v>2620</v>
      </c>
      <c r="R775" s="224"/>
      <c r="S775" s="372"/>
    </row>
    <row r="776" spans="1:19" ht="15.75" x14ac:dyDescent="0.2">
      <c r="A776" s="492">
        <v>756</v>
      </c>
      <c r="B776" s="283">
        <v>7968</v>
      </c>
      <c r="C776" s="377" t="s">
        <v>2622</v>
      </c>
      <c r="D776" s="377"/>
      <c r="E776" s="284" t="s">
        <v>839</v>
      </c>
      <c r="F776" s="322" t="s">
        <v>1047</v>
      </c>
      <c r="G776" s="378" t="s">
        <v>7080</v>
      </c>
      <c r="H776" s="223" t="str">
        <f t="shared" si="78"/>
        <v>фото</v>
      </c>
      <c r="I776" s="333" t="s">
        <v>838</v>
      </c>
      <c r="J776" s="334" t="s">
        <v>1479</v>
      </c>
      <c r="K776" s="335" t="s">
        <v>1045</v>
      </c>
      <c r="L776" s="336">
        <v>40</v>
      </c>
      <c r="M776" s="379">
        <v>1515</v>
      </c>
      <c r="N776" s="338"/>
      <c r="O776" s="149">
        <f t="shared" si="79"/>
        <v>0</v>
      </c>
      <c r="P776" s="340">
        <f t="shared" si="80"/>
        <v>37.880000000000003</v>
      </c>
      <c r="Q776" s="493" t="s">
        <v>2622</v>
      </c>
      <c r="R776" s="224"/>
      <c r="S776" s="372"/>
    </row>
    <row r="777" spans="1:19" ht="15.75" x14ac:dyDescent="0.2">
      <c r="A777" s="492">
        <v>757</v>
      </c>
      <c r="B777" s="283">
        <v>7969</v>
      </c>
      <c r="C777" s="377" t="s">
        <v>2624</v>
      </c>
      <c r="D777" s="377"/>
      <c r="E777" s="284" t="s">
        <v>839</v>
      </c>
      <c r="F777" s="322" t="s">
        <v>1050</v>
      </c>
      <c r="G777" s="378" t="s">
        <v>7081</v>
      </c>
      <c r="H777" s="223" t="str">
        <f t="shared" si="78"/>
        <v>фото</v>
      </c>
      <c r="I777" s="333" t="s">
        <v>103</v>
      </c>
      <c r="J777" s="334" t="s">
        <v>1479</v>
      </c>
      <c r="K777" s="335" t="s">
        <v>1045</v>
      </c>
      <c r="L777" s="336">
        <v>40</v>
      </c>
      <c r="M777" s="379">
        <v>1549</v>
      </c>
      <c r="N777" s="338"/>
      <c r="O777" s="149">
        <f t="shared" si="79"/>
        <v>0</v>
      </c>
      <c r="P777" s="340">
        <f t="shared" si="80"/>
        <v>38.729999999999997</v>
      </c>
      <c r="Q777" s="493" t="s">
        <v>2624</v>
      </c>
      <c r="R777" s="224"/>
      <c r="S777" s="372"/>
    </row>
    <row r="778" spans="1:19" ht="25.5" x14ac:dyDescent="0.2">
      <c r="A778" s="492">
        <v>758</v>
      </c>
      <c r="B778" s="283">
        <v>7970</v>
      </c>
      <c r="C778" s="377" t="s">
        <v>2637</v>
      </c>
      <c r="D778" s="377"/>
      <c r="E778" s="284" t="s">
        <v>839</v>
      </c>
      <c r="F778" s="322" t="s">
        <v>1048</v>
      </c>
      <c r="G778" s="378" t="s">
        <v>7082</v>
      </c>
      <c r="H778" s="223" t="str">
        <f t="shared" si="78"/>
        <v>фото</v>
      </c>
      <c r="I778" s="333" t="s">
        <v>1024</v>
      </c>
      <c r="J778" s="334" t="s">
        <v>1479</v>
      </c>
      <c r="K778" s="335" t="s">
        <v>1045</v>
      </c>
      <c r="L778" s="336">
        <v>40</v>
      </c>
      <c r="M778" s="379">
        <v>1341</v>
      </c>
      <c r="N778" s="338"/>
      <c r="O778" s="149">
        <f t="shared" si="79"/>
        <v>0</v>
      </c>
      <c r="P778" s="340">
        <f t="shared" si="80"/>
        <v>33.53</v>
      </c>
      <c r="Q778" s="493" t="s">
        <v>2637</v>
      </c>
      <c r="R778" s="224"/>
      <c r="S778" s="372"/>
    </row>
    <row r="779" spans="1:19" ht="15.75" x14ac:dyDescent="0.2">
      <c r="A779" s="492">
        <v>759</v>
      </c>
      <c r="B779" s="283">
        <v>7972</v>
      </c>
      <c r="C779" s="377" t="s">
        <v>2647</v>
      </c>
      <c r="D779" s="377"/>
      <c r="E779" s="284" t="s">
        <v>839</v>
      </c>
      <c r="F779" s="322" t="s">
        <v>1046</v>
      </c>
      <c r="G779" s="378" t="s">
        <v>7083</v>
      </c>
      <c r="H779" s="223" t="str">
        <f t="shared" si="78"/>
        <v>фото</v>
      </c>
      <c r="I779" s="333" t="s">
        <v>996</v>
      </c>
      <c r="J779" s="334" t="s">
        <v>1479</v>
      </c>
      <c r="K779" s="335" t="s">
        <v>1045</v>
      </c>
      <c r="L779" s="336">
        <v>40</v>
      </c>
      <c r="M779" s="379">
        <v>1446</v>
      </c>
      <c r="N779" s="338"/>
      <c r="O779" s="149">
        <f t="shared" si="79"/>
        <v>0</v>
      </c>
      <c r="P779" s="340">
        <f t="shared" si="80"/>
        <v>36.15</v>
      </c>
      <c r="Q779" s="493" t="s">
        <v>2647</v>
      </c>
      <c r="R779" s="224"/>
      <c r="S779" s="372"/>
    </row>
    <row r="780" spans="1:19" ht="15" x14ac:dyDescent="0.2">
      <c r="A780" s="491">
        <v>760</v>
      </c>
      <c r="B780" s="288"/>
      <c r="C780" s="288"/>
      <c r="D780" s="288"/>
      <c r="E780" s="286" t="s">
        <v>1051</v>
      </c>
      <c r="F780" s="480"/>
      <c r="G780" s="326"/>
      <c r="H780" s="480"/>
      <c r="I780" s="326"/>
      <c r="J780" s="326"/>
      <c r="K780" s="326"/>
      <c r="L780" s="326"/>
      <c r="M780" s="326"/>
      <c r="N780" s="326"/>
      <c r="O780" s="326"/>
      <c r="P780" s="326"/>
      <c r="Q780" s="343"/>
      <c r="R780" s="326"/>
      <c r="S780" s="482"/>
    </row>
    <row r="781" spans="1:19" ht="15.75" x14ac:dyDescent="0.2">
      <c r="A781" s="492">
        <v>761</v>
      </c>
      <c r="B781" s="283">
        <v>8709</v>
      </c>
      <c r="C781" s="377" t="s">
        <v>2650</v>
      </c>
      <c r="D781" s="377"/>
      <c r="E781" s="284" t="s">
        <v>839</v>
      </c>
      <c r="F781" s="322" t="s">
        <v>1052</v>
      </c>
      <c r="G781" s="378" t="s">
        <v>5637</v>
      </c>
      <c r="H781" s="223" t="str">
        <f t="shared" ref="H781:H792" si="81">HYPERLINK("http://www.gardenbulbs.ru/images/summer_CL/thumbnails/"&amp;C781&amp;".jpg","фото")</f>
        <v>фото</v>
      </c>
      <c r="I781" s="333" t="s">
        <v>6539</v>
      </c>
      <c r="J781" s="334" t="s">
        <v>1496</v>
      </c>
      <c r="K781" s="335" t="s">
        <v>840</v>
      </c>
      <c r="L781" s="336">
        <v>50</v>
      </c>
      <c r="M781" s="379">
        <v>1221</v>
      </c>
      <c r="N781" s="338"/>
      <c r="O781" s="149">
        <f t="shared" ref="O781:O792" si="82">IF(ISERROR(N781*M781),0,N781*M781)</f>
        <v>0</v>
      </c>
      <c r="P781" s="340">
        <f t="shared" ref="P781:P792" si="83">ROUND(M781/L781,2)</f>
        <v>24.42</v>
      </c>
      <c r="Q781" s="493" t="s">
        <v>2650</v>
      </c>
      <c r="R781" s="224"/>
      <c r="S781" s="372" t="s">
        <v>8195</v>
      </c>
    </row>
    <row r="782" spans="1:19" ht="15.75" x14ac:dyDescent="0.2">
      <c r="A782" s="492">
        <v>762</v>
      </c>
      <c r="B782" s="283">
        <v>8711</v>
      </c>
      <c r="C782" s="377" t="s">
        <v>2651</v>
      </c>
      <c r="D782" s="377"/>
      <c r="E782" s="284" t="s">
        <v>839</v>
      </c>
      <c r="F782" s="322" t="s">
        <v>1057</v>
      </c>
      <c r="G782" s="378" t="s">
        <v>5638</v>
      </c>
      <c r="H782" s="223" t="str">
        <f t="shared" si="81"/>
        <v>фото</v>
      </c>
      <c r="I782" s="333" t="s">
        <v>1058</v>
      </c>
      <c r="J782" s="334" t="s">
        <v>1496</v>
      </c>
      <c r="K782" s="335" t="s">
        <v>971</v>
      </c>
      <c r="L782" s="336">
        <v>50</v>
      </c>
      <c r="M782" s="379">
        <v>2498</v>
      </c>
      <c r="N782" s="338"/>
      <c r="O782" s="149">
        <f t="shared" si="82"/>
        <v>0</v>
      </c>
      <c r="P782" s="340">
        <f t="shared" si="83"/>
        <v>49.96</v>
      </c>
      <c r="Q782" s="493" t="s">
        <v>2651</v>
      </c>
      <c r="R782" s="224"/>
      <c r="S782" s="372" t="s">
        <v>8195</v>
      </c>
    </row>
    <row r="783" spans="1:19" ht="25.5" x14ac:dyDescent="0.2">
      <c r="A783" s="492">
        <v>763</v>
      </c>
      <c r="B783" s="283">
        <v>8712</v>
      </c>
      <c r="C783" s="377" t="s">
        <v>2652</v>
      </c>
      <c r="D783" s="377"/>
      <c r="E783" s="284" t="s">
        <v>839</v>
      </c>
      <c r="F783" s="322" t="s">
        <v>1055</v>
      </c>
      <c r="G783" s="378" t="s">
        <v>5639</v>
      </c>
      <c r="H783" s="223" t="str">
        <f t="shared" si="81"/>
        <v>фото</v>
      </c>
      <c r="I783" s="333" t="s">
        <v>1056</v>
      </c>
      <c r="J783" s="334" t="s">
        <v>1496</v>
      </c>
      <c r="K783" s="335" t="s">
        <v>971</v>
      </c>
      <c r="L783" s="336">
        <v>50</v>
      </c>
      <c r="M783" s="379">
        <v>2285</v>
      </c>
      <c r="N783" s="338"/>
      <c r="O783" s="149">
        <f t="shared" si="82"/>
        <v>0</v>
      </c>
      <c r="P783" s="340">
        <f t="shared" si="83"/>
        <v>45.7</v>
      </c>
      <c r="Q783" s="493" t="s">
        <v>2652</v>
      </c>
      <c r="R783" s="224"/>
      <c r="S783" s="372" t="s">
        <v>8195</v>
      </c>
    </row>
    <row r="784" spans="1:19" ht="15.75" x14ac:dyDescent="0.2">
      <c r="A784" s="492">
        <v>764</v>
      </c>
      <c r="B784" s="283">
        <v>8713</v>
      </c>
      <c r="C784" s="377" t="s">
        <v>2653</v>
      </c>
      <c r="D784" s="377"/>
      <c r="E784" s="284" t="s">
        <v>839</v>
      </c>
      <c r="F784" s="322" t="s">
        <v>1053</v>
      </c>
      <c r="G784" s="378" t="s">
        <v>5640</v>
      </c>
      <c r="H784" s="223" t="str">
        <f t="shared" si="81"/>
        <v>фото</v>
      </c>
      <c r="I784" s="333" t="s">
        <v>1054</v>
      </c>
      <c r="J784" s="334" t="s">
        <v>1496</v>
      </c>
      <c r="K784" s="335" t="s">
        <v>971</v>
      </c>
      <c r="L784" s="336">
        <v>50</v>
      </c>
      <c r="M784" s="379">
        <v>2498</v>
      </c>
      <c r="N784" s="338"/>
      <c r="O784" s="149">
        <f t="shared" si="82"/>
        <v>0</v>
      </c>
      <c r="P784" s="340">
        <f t="shared" si="83"/>
        <v>49.96</v>
      </c>
      <c r="Q784" s="493" t="s">
        <v>2653</v>
      </c>
      <c r="R784" s="224"/>
      <c r="S784" s="372" t="s">
        <v>8195</v>
      </c>
    </row>
    <row r="785" spans="1:19" ht="15.75" x14ac:dyDescent="0.2">
      <c r="A785" s="492">
        <v>765</v>
      </c>
      <c r="B785" s="283">
        <v>8714</v>
      </c>
      <c r="C785" s="377" t="s">
        <v>2654</v>
      </c>
      <c r="D785" s="377"/>
      <c r="E785" s="284" t="s">
        <v>839</v>
      </c>
      <c r="F785" s="322" t="s">
        <v>1065</v>
      </c>
      <c r="G785" s="378" t="s">
        <v>5641</v>
      </c>
      <c r="H785" s="223" t="str">
        <f t="shared" si="81"/>
        <v>фото</v>
      </c>
      <c r="I785" s="333" t="s">
        <v>1066</v>
      </c>
      <c r="J785" s="334" t="s">
        <v>1496</v>
      </c>
      <c r="K785" s="335" t="s">
        <v>971</v>
      </c>
      <c r="L785" s="336">
        <v>50</v>
      </c>
      <c r="M785" s="379">
        <v>3137</v>
      </c>
      <c r="N785" s="338"/>
      <c r="O785" s="149">
        <f t="shared" si="82"/>
        <v>0</v>
      </c>
      <c r="P785" s="340">
        <f t="shared" si="83"/>
        <v>62.74</v>
      </c>
      <c r="Q785" s="493" t="s">
        <v>2654</v>
      </c>
      <c r="R785" s="224"/>
      <c r="S785" s="372" t="s">
        <v>8195</v>
      </c>
    </row>
    <row r="786" spans="1:19" ht="15.75" x14ac:dyDescent="0.2">
      <c r="A786" s="492">
        <v>766</v>
      </c>
      <c r="B786" s="283">
        <v>8716</v>
      </c>
      <c r="C786" s="377" t="s">
        <v>2655</v>
      </c>
      <c r="D786" s="377"/>
      <c r="E786" s="284" t="s">
        <v>839</v>
      </c>
      <c r="F786" s="322" t="s">
        <v>275</v>
      </c>
      <c r="G786" s="378" t="s">
        <v>5642</v>
      </c>
      <c r="H786" s="223" t="str">
        <f t="shared" si="81"/>
        <v>фото</v>
      </c>
      <c r="I786" s="333" t="s">
        <v>171</v>
      </c>
      <c r="J786" s="334" t="s">
        <v>1496</v>
      </c>
      <c r="K786" s="335" t="s">
        <v>971</v>
      </c>
      <c r="L786" s="336">
        <v>50</v>
      </c>
      <c r="M786" s="379">
        <v>2498</v>
      </c>
      <c r="N786" s="338"/>
      <c r="O786" s="149">
        <f t="shared" si="82"/>
        <v>0</v>
      </c>
      <c r="P786" s="340">
        <f t="shared" si="83"/>
        <v>49.96</v>
      </c>
      <c r="Q786" s="493" t="s">
        <v>2655</v>
      </c>
      <c r="R786" s="224"/>
      <c r="S786" s="372" t="s">
        <v>8195</v>
      </c>
    </row>
    <row r="787" spans="1:19" ht="15.75" x14ac:dyDescent="0.2">
      <c r="A787" s="492">
        <v>767</v>
      </c>
      <c r="B787" s="283">
        <v>8098</v>
      </c>
      <c r="C787" s="377" t="s">
        <v>6701</v>
      </c>
      <c r="D787" s="377"/>
      <c r="E787" s="284" t="s">
        <v>839</v>
      </c>
      <c r="F787" s="322" t="s">
        <v>6285</v>
      </c>
      <c r="G787" s="378" t="s">
        <v>7084</v>
      </c>
      <c r="H787" s="223" t="str">
        <f t="shared" si="81"/>
        <v>фото</v>
      </c>
      <c r="I787" s="333" t="s">
        <v>6540</v>
      </c>
      <c r="J787" s="334" t="s">
        <v>1496</v>
      </c>
      <c r="K787" s="335" t="s">
        <v>971</v>
      </c>
      <c r="L787" s="336">
        <v>75</v>
      </c>
      <c r="M787" s="379">
        <v>1806</v>
      </c>
      <c r="N787" s="338"/>
      <c r="O787" s="149">
        <f t="shared" si="82"/>
        <v>0</v>
      </c>
      <c r="P787" s="340">
        <f t="shared" si="83"/>
        <v>24.08</v>
      </c>
      <c r="Q787" s="493" t="s">
        <v>6701</v>
      </c>
      <c r="R787" s="224" t="s">
        <v>5840</v>
      </c>
      <c r="S787" s="372" t="s">
        <v>8195</v>
      </c>
    </row>
    <row r="788" spans="1:19" ht="15.75" x14ac:dyDescent="0.2">
      <c r="A788" s="492">
        <v>768</v>
      </c>
      <c r="B788" s="283">
        <v>8717</v>
      </c>
      <c r="C788" s="377" t="s">
        <v>3698</v>
      </c>
      <c r="D788" s="377"/>
      <c r="E788" s="284" t="s">
        <v>839</v>
      </c>
      <c r="F788" s="322" t="s">
        <v>1059</v>
      </c>
      <c r="G788" s="378" t="s">
        <v>5643</v>
      </c>
      <c r="H788" s="223" t="str">
        <f t="shared" si="81"/>
        <v>фото</v>
      </c>
      <c r="I788" s="333" t="s">
        <v>1521</v>
      </c>
      <c r="J788" s="334" t="s">
        <v>1496</v>
      </c>
      <c r="K788" s="335" t="s">
        <v>971</v>
      </c>
      <c r="L788" s="336">
        <v>50</v>
      </c>
      <c r="M788" s="379">
        <v>1199</v>
      </c>
      <c r="N788" s="338"/>
      <c r="O788" s="149">
        <f t="shared" si="82"/>
        <v>0</v>
      </c>
      <c r="P788" s="340">
        <f t="shared" si="83"/>
        <v>23.98</v>
      </c>
      <c r="Q788" s="493" t="s">
        <v>3698</v>
      </c>
      <c r="R788" s="224"/>
      <c r="S788" s="372" t="s">
        <v>8195</v>
      </c>
    </row>
    <row r="789" spans="1:19" ht="15.75" x14ac:dyDescent="0.2">
      <c r="A789" s="492">
        <v>769</v>
      </c>
      <c r="B789" s="283">
        <v>8718</v>
      </c>
      <c r="C789" s="377" t="s">
        <v>2656</v>
      </c>
      <c r="D789" s="377"/>
      <c r="E789" s="284" t="s">
        <v>839</v>
      </c>
      <c r="F789" s="322" t="s">
        <v>1060</v>
      </c>
      <c r="G789" s="378" t="s">
        <v>5644</v>
      </c>
      <c r="H789" s="223" t="str">
        <f t="shared" si="81"/>
        <v>фото</v>
      </c>
      <c r="I789" s="333" t="s">
        <v>1061</v>
      </c>
      <c r="J789" s="334" t="s">
        <v>1496</v>
      </c>
      <c r="K789" s="335" t="s">
        <v>971</v>
      </c>
      <c r="L789" s="336">
        <v>50</v>
      </c>
      <c r="M789" s="379">
        <v>1689</v>
      </c>
      <c r="N789" s="338"/>
      <c r="O789" s="149">
        <f t="shared" si="82"/>
        <v>0</v>
      </c>
      <c r="P789" s="340">
        <f t="shared" si="83"/>
        <v>33.78</v>
      </c>
      <c r="Q789" s="493" t="s">
        <v>2656</v>
      </c>
      <c r="R789" s="224"/>
      <c r="S789" s="372" t="s">
        <v>8195</v>
      </c>
    </row>
    <row r="790" spans="1:19" ht="15.75" x14ac:dyDescent="0.2">
      <c r="A790" s="492">
        <v>770</v>
      </c>
      <c r="B790" s="283">
        <v>8719</v>
      </c>
      <c r="C790" s="377" t="s">
        <v>2657</v>
      </c>
      <c r="D790" s="377"/>
      <c r="E790" s="284" t="s">
        <v>839</v>
      </c>
      <c r="F790" s="322" t="s">
        <v>1062</v>
      </c>
      <c r="G790" s="378" t="s">
        <v>5645</v>
      </c>
      <c r="H790" s="223" t="str">
        <f t="shared" si="81"/>
        <v>фото</v>
      </c>
      <c r="I790" s="333" t="s">
        <v>1063</v>
      </c>
      <c r="J790" s="334" t="s">
        <v>1496</v>
      </c>
      <c r="K790" s="335" t="s">
        <v>971</v>
      </c>
      <c r="L790" s="336">
        <v>50</v>
      </c>
      <c r="M790" s="379">
        <v>2498</v>
      </c>
      <c r="N790" s="338"/>
      <c r="O790" s="149">
        <f t="shared" si="82"/>
        <v>0</v>
      </c>
      <c r="P790" s="340">
        <f t="shared" si="83"/>
        <v>49.96</v>
      </c>
      <c r="Q790" s="493" t="s">
        <v>2657</v>
      </c>
      <c r="R790" s="224"/>
      <c r="S790" s="372" t="s">
        <v>8195</v>
      </c>
    </row>
    <row r="791" spans="1:19" ht="15.75" x14ac:dyDescent="0.2">
      <c r="A791" s="492">
        <v>771</v>
      </c>
      <c r="B791" s="283">
        <v>8720</v>
      </c>
      <c r="C791" s="377" t="s">
        <v>2658</v>
      </c>
      <c r="D791" s="377"/>
      <c r="E791" s="284" t="s">
        <v>839</v>
      </c>
      <c r="F791" s="322" t="s">
        <v>1064</v>
      </c>
      <c r="G791" s="378" t="s">
        <v>5646</v>
      </c>
      <c r="H791" s="223" t="str">
        <f t="shared" si="81"/>
        <v>фото</v>
      </c>
      <c r="I791" s="333" t="s">
        <v>6541</v>
      </c>
      <c r="J791" s="334" t="s">
        <v>1496</v>
      </c>
      <c r="K791" s="335" t="s">
        <v>971</v>
      </c>
      <c r="L791" s="336">
        <v>50</v>
      </c>
      <c r="M791" s="379">
        <v>965</v>
      </c>
      <c r="N791" s="338"/>
      <c r="O791" s="149">
        <f t="shared" si="82"/>
        <v>0</v>
      </c>
      <c r="P791" s="340">
        <f t="shared" si="83"/>
        <v>19.3</v>
      </c>
      <c r="Q791" s="493" t="s">
        <v>2658</v>
      </c>
      <c r="R791" s="224"/>
      <c r="S791" s="372" t="s">
        <v>8195</v>
      </c>
    </row>
    <row r="792" spans="1:19" ht="15.75" x14ac:dyDescent="0.2">
      <c r="A792" s="492">
        <v>772</v>
      </c>
      <c r="B792" s="283">
        <v>8721</v>
      </c>
      <c r="C792" s="377" t="s">
        <v>2659</v>
      </c>
      <c r="D792" s="377"/>
      <c r="E792" s="284" t="s">
        <v>839</v>
      </c>
      <c r="F792" s="322" t="s">
        <v>1482</v>
      </c>
      <c r="G792" s="378" t="s">
        <v>3188</v>
      </c>
      <c r="H792" s="223" t="str">
        <f t="shared" si="81"/>
        <v>фото</v>
      </c>
      <c r="I792" s="333" t="s">
        <v>461</v>
      </c>
      <c r="J792" s="334" t="s">
        <v>1496</v>
      </c>
      <c r="K792" s="335" t="s">
        <v>971</v>
      </c>
      <c r="L792" s="336">
        <v>50</v>
      </c>
      <c r="M792" s="379">
        <v>1646</v>
      </c>
      <c r="N792" s="338"/>
      <c r="O792" s="149">
        <f t="shared" si="82"/>
        <v>0</v>
      </c>
      <c r="P792" s="340">
        <f t="shared" si="83"/>
        <v>32.92</v>
      </c>
      <c r="Q792" s="493" t="s">
        <v>2659</v>
      </c>
      <c r="R792" s="224"/>
      <c r="S792" s="372" t="s">
        <v>8195</v>
      </c>
    </row>
    <row r="793" spans="1:19" ht="15" x14ac:dyDescent="0.2">
      <c r="A793" s="491">
        <v>773</v>
      </c>
      <c r="B793" s="288"/>
      <c r="C793" s="288"/>
      <c r="D793" s="288"/>
      <c r="E793" s="286" t="s">
        <v>1067</v>
      </c>
      <c r="F793" s="480"/>
      <c r="G793" s="326"/>
      <c r="H793" s="480"/>
      <c r="I793" s="326"/>
      <c r="J793" s="326"/>
      <c r="K793" s="326"/>
      <c r="L793" s="326"/>
      <c r="M793" s="326"/>
      <c r="N793" s="326"/>
      <c r="O793" s="326"/>
      <c r="P793" s="326"/>
      <c r="Q793" s="343"/>
      <c r="R793" s="326"/>
      <c r="S793" s="482"/>
    </row>
    <row r="794" spans="1:19" ht="15.75" x14ac:dyDescent="0.2">
      <c r="A794" s="492">
        <v>774</v>
      </c>
      <c r="B794" s="283">
        <v>8723</v>
      </c>
      <c r="C794" s="377" t="s">
        <v>2660</v>
      </c>
      <c r="D794" s="377"/>
      <c r="E794" s="284" t="s">
        <v>839</v>
      </c>
      <c r="F794" s="322" t="s">
        <v>1068</v>
      </c>
      <c r="G794" s="378" t="s">
        <v>5647</v>
      </c>
      <c r="H794" s="223" t="str">
        <f t="shared" ref="H794:H796" si="84">HYPERLINK("http://www.gardenbulbs.ru/images/summer_CL/thumbnails/"&amp;C794&amp;".jpg","фото")</f>
        <v>фото</v>
      </c>
      <c r="I794" s="333" t="s">
        <v>1069</v>
      </c>
      <c r="J794" s="334" t="s">
        <v>1493</v>
      </c>
      <c r="K794" s="335" t="s">
        <v>840</v>
      </c>
      <c r="L794" s="336">
        <v>50</v>
      </c>
      <c r="M794" s="379">
        <v>1519</v>
      </c>
      <c r="N794" s="338"/>
      <c r="O794" s="149">
        <f t="shared" ref="O794:O796" si="85">IF(ISERROR(N794*M794),0,N794*M794)</f>
        <v>0</v>
      </c>
      <c r="P794" s="340">
        <f>ROUND(M794/L794,2)</f>
        <v>30.38</v>
      </c>
      <c r="Q794" s="493" t="s">
        <v>2660</v>
      </c>
      <c r="R794" s="224"/>
      <c r="S794" s="372" t="s">
        <v>8071</v>
      </c>
    </row>
    <row r="795" spans="1:19" ht="15.75" x14ac:dyDescent="0.2">
      <c r="A795" s="492">
        <v>775</v>
      </c>
      <c r="B795" s="283">
        <v>8724</v>
      </c>
      <c r="C795" s="377" t="s">
        <v>2661</v>
      </c>
      <c r="D795" s="377"/>
      <c r="E795" s="284" t="s">
        <v>839</v>
      </c>
      <c r="F795" s="322" t="s">
        <v>1070</v>
      </c>
      <c r="G795" s="378" t="s">
        <v>5648</v>
      </c>
      <c r="H795" s="223" t="str">
        <f t="shared" si="84"/>
        <v>фото</v>
      </c>
      <c r="I795" s="333" t="s">
        <v>442</v>
      </c>
      <c r="J795" s="334" t="s">
        <v>1493</v>
      </c>
      <c r="K795" s="335" t="s">
        <v>840</v>
      </c>
      <c r="L795" s="336">
        <v>50</v>
      </c>
      <c r="M795" s="379">
        <v>1519</v>
      </c>
      <c r="N795" s="338"/>
      <c r="O795" s="149">
        <f t="shared" si="85"/>
        <v>0</v>
      </c>
      <c r="P795" s="340">
        <f>ROUND(M795/L795,2)</f>
        <v>30.38</v>
      </c>
      <c r="Q795" s="493" t="s">
        <v>2661</v>
      </c>
      <c r="R795" s="224"/>
      <c r="S795" s="372" t="s">
        <v>8071</v>
      </c>
    </row>
    <row r="796" spans="1:19" ht="15.75" x14ac:dyDescent="0.2">
      <c r="A796" s="492">
        <v>776</v>
      </c>
      <c r="B796" s="283">
        <v>8725</v>
      </c>
      <c r="C796" s="377" t="s">
        <v>2662</v>
      </c>
      <c r="D796" s="377"/>
      <c r="E796" s="284" t="s">
        <v>839</v>
      </c>
      <c r="F796" s="322" t="s">
        <v>1072</v>
      </c>
      <c r="G796" s="378" t="s">
        <v>5649</v>
      </c>
      <c r="H796" s="223" t="str">
        <f t="shared" si="84"/>
        <v>фото</v>
      </c>
      <c r="I796" s="333" t="s">
        <v>461</v>
      </c>
      <c r="J796" s="334" t="s">
        <v>1493</v>
      </c>
      <c r="K796" s="335" t="s">
        <v>840</v>
      </c>
      <c r="L796" s="336">
        <v>50</v>
      </c>
      <c r="M796" s="379">
        <v>1519</v>
      </c>
      <c r="N796" s="338"/>
      <c r="O796" s="149">
        <f t="shared" si="85"/>
        <v>0</v>
      </c>
      <c r="P796" s="340">
        <f>ROUND(M796/L796,2)</f>
        <v>30.38</v>
      </c>
      <c r="Q796" s="493" t="s">
        <v>2662</v>
      </c>
      <c r="R796" s="224"/>
      <c r="S796" s="372" t="s">
        <v>8071</v>
      </c>
    </row>
    <row r="797" spans="1:19" ht="18.75" x14ac:dyDescent="0.2">
      <c r="A797" s="491">
        <v>777</v>
      </c>
      <c r="B797" s="462" t="s">
        <v>2663</v>
      </c>
      <c r="C797" s="462"/>
      <c r="D797" s="462"/>
      <c r="E797" s="462"/>
      <c r="F797" s="463"/>
      <c r="G797" s="464"/>
      <c r="H797" s="463"/>
      <c r="I797" s="464"/>
      <c r="J797" s="465"/>
      <c r="K797" s="478"/>
      <c r="L797" s="467"/>
      <c r="M797" s="467"/>
      <c r="N797" s="467"/>
      <c r="O797" s="467"/>
      <c r="P797" s="479"/>
      <c r="Q797" s="479"/>
      <c r="R797" s="479"/>
      <c r="S797" s="483"/>
    </row>
    <row r="798" spans="1:19" ht="15" x14ac:dyDescent="0.2">
      <c r="A798" s="491">
        <v>778</v>
      </c>
      <c r="B798" s="288"/>
      <c r="C798" s="288"/>
      <c r="D798" s="288"/>
      <c r="E798" s="286" t="s">
        <v>3425</v>
      </c>
      <c r="F798" s="480"/>
      <c r="G798" s="326"/>
      <c r="H798" s="480"/>
      <c r="I798" s="326"/>
      <c r="J798" s="326"/>
      <c r="K798" s="326"/>
      <c r="L798" s="326"/>
      <c r="M798" s="326"/>
      <c r="N798" s="326"/>
      <c r="O798" s="326"/>
      <c r="P798" s="326"/>
      <c r="Q798" s="344"/>
      <c r="R798" s="326"/>
      <c r="S798" s="484"/>
    </row>
    <row r="799" spans="1:19" ht="51" x14ac:dyDescent="0.2">
      <c r="A799" s="492">
        <v>779</v>
      </c>
      <c r="B799" s="283">
        <v>8729</v>
      </c>
      <c r="C799" s="377" t="s">
        <v>2664</v>
      </c>
      <c r="D799" s="377"/>
      <c r="E799" s="284" t="s">
        <v>841</v>
      </c>
      <c r="F799" s="322" t="s">
        <v>1078</v>
      </c>
      <c r="G799" s="378" t="s">
        <v>5655</v>
      </c>
      <c r="H799" s="223" t="str">
        <f t="shared" ref="H799:H811" si="86">HYPERLINK("http://www.gardenbulbs.ru/images/summer_CL/thumbnails/"&amp;C799&amp;".jpg","фото")</f>
        <v>фото</v>
      </c>
      <c r="I799" s="333" t="s">
        <v>1079</v>
      </c>
      <c r="J799" s="334" t="s">
        <v>1464</v>
      </c>
      <c r="K799" s="335" t="s">
        <v>844</v>
      </c>
      <c r="L799" s="336">
        <v>50</v>
      </c>
      <c r="M799" s="379">
        <v>2392</v>
      </c>
      <c r="N799" s="338"/>
      <c r="O799" s="149">
        <f t="shared" ref="O799:O811" si="87">IF(ISERROR(N799*M799),0,N799*M799)</f>
        <v>0</v>
      </c>
      <c r="P799" s="340">
        <f t="shared" ref="P799:P811" si="88">ROUND(M799/L799,2)</f>
        <v>47.84</v>
      </c>
      <c r="Q799" s="493" t="s">
        <v>2664</v>
      </c>
      <c r="R799" s="224"/>
      <c r="S799" s="372" t="s">
        <v>8196</v>
      </c>
    </row>
    <row r="800" spans="1:19" ht="127.5" x14ac:dyDescent="0.2">
      <c r="A800" s="492">
        <v>780</v>
      </c>
      <c r="B800" s="283">
        <v>8561</v>
      </c>
      <c r="C800" s="377" t="s">
        <v>6702</v>
      </c>
      <c r="D800" s="377"/>
      <c r="E800" s="284" t="s">
        <v>841</v>
      </c>
      <c r="F800" s="322" t="s">
        <v>6286</v>
      </c>
      <c r="G800" s="378" t="s">
        <v>8326</v>
      </c>
      <c r="H800" s="223" t="str">
        <f t="shared" si="86"/>
        <v>фото</v>
      </c>
      <c r="I800" s="333" t="s">
        <v>6542</v>
      </c>
      <c r="J800" s="334" t="s">
        <v>1496</v>
      </c>
      <c r="K800" s="335" t="s">
        <v>844</v>
      </c>
      <c r="L800" s="336">
        <v>75</v>
      </c>
      <c r="M800" s="379">
        <v>7841</v>
      </c>
      <c r="N800" s="338"/>
      <c r="O800" s="149">
        <f t="shared" si="87"/>
        <v>0</v>
      </c>
      <c r="P800" s="340">
        <f t="shared" si="88"/>
        <v>104.55</v>
      </c>
      <c r="Q800" s="493" t="s">
        <v>6702</v>
      </c>
      <c r="R800" s="224" t="s">
        <v>5840</v>
      </c>
      <c r="S800" s="372" t="s">
        <v>8197</v>
      </c>
    </row>
    <row r="801" spans="1:19" ht="25.5" x14ac:dyDescent="0.2">
      <c r="A801" s="492">
        <v>781</v>
      </c>
      <c r="B801" s="283">
        <v>7973</v>
      </c>
      <c r="C801" s="377" t="s">
        <v>2665</v>
      </c>
      <c r="D801" s="377"/>
      <c r="E801" s="284" t="s">
        <v>841</v>
      </c>
      <c r="F801" s="322" t="s">
        <v>1073</v>
      </c>
      <c r="G801" s="378" t="s">
        <v>3247</v>
      </c>
      <c r="H801" s="223" t="str">
        <f t="shared" si="86"/>
        <v>фото</v>
      </c>
      <c r="I801" s="333" t="s">
        <v>6543</v>
      </c>
      <c r="J801" s="334" t="s">
        <v>1464</v>
      </c>
      <c r="K801" s="335" t="s">
        <v>844</v>
      </c>
      <c r="L801" s="336">
        <v>50</v>
      </c>
      <c r="M801" s="379">
        <v>1646</v>
      </c>
      <c r="N801" s="338"/>
      <c r="O801" s="149">
        <f t="shared" si="87"/>
        <v>0</v>
      </c>
      <c r="P801" s="340">
        <f t="shared" si="88"/>
        <v>32.92</v>
      </c>
      <c r="Q801" s="493" t="s">
        <v>2665</v>
      </c>
      <c r="R801" s="224"/>
      <c r="S801" s="372" t="s">
        <v>8196</v>
      </c>
    </row>
    <row r="802" spans="1:19" ht="51" x14ac:dyDescent="0.2">
      <c r="A802" s="492">
        <v>782</v>
      </c>
      <c r="B802" s="283">
        <v>8755</v>
      </c>
      <c r="C802" s="377" t="s">
        <v>4522</v>
      </c>
      <c r="D802" s="377"/>
      <c r="E802" s="284" t="s">
        <v>841</v>
      </c>
      <c r="F802" s="322" t="s">
        <v>1723</v>
      </c>
      <c r="G802" s="378" t="s">
        <v>3181</v>
      </c>
      <c r="H802" s="223" t="str">
        <f t="shared" si="86"/>
        <v>фото</v>
      </c>
      <c r="I802" s="333" t="s">
        <v>3548</v>
      </c>
      <c r="J802" s="334" t="s">
        <v>1493</v>
      </c>
      <c r="K802" s="335" t="s">
        <v>844</v>
      </c>
      <c r="L802" s="336">
        <v>30</v>
      </c>
      <c r="M802" s="379">
        <v>4418</v>
      </c>
      <c r="N802" s="338"/>
      <c r="O802" s="149">
        <f t="shared" si="87"/>
        <v>0</v>
      </c>
      <c r="P802" s="340">
        <f t="shared" si="88"/>
        <v>147.27000000000001</v>
      </c>
      <c r="Q802" s="493" t="s">
        <v>4522</v>
      </c>
      <c r="R802" s="224"/>
      <c r="S802" s="372" t="s">
        <v>8198</v>
      </c>
    </row>
    <row r="803" spans="1:19" ht="63.75" x14ac:dyDescent="0.2">
      <c r="A803" s="492">
        <v>783</v>
      </c>
      <c r="B803" s="283">
        <v>8571</v>
      </c>
      <c r="C803" s="377" t="s">
        <v>8199</v>
      </c>
      <c r="D803" s="377"/>
      <c r="E803" s="284" t="s">
        <v>841</v>
      </c>
      <c r="F803" s="322" t="s">
        <v>8200</v>
      </c>
      <c r="G803" s="378" t="s">
        <v>8327</v>
      </c>
      <c r="H803" s="223" t="str">
        <f t="shared" si="86"/>
        <v>фото</v>
      </c>
      <c r="I803" s="333" t="s">
        <v>8201</v>
      </c>
      <c r="J803" s="334" t="s">
        <v>1443</v>
      </c>
      <c r="K803" s="335" t="s">
        <v>844</v>
      </c>
      <c r="L803" s="336">
        <v>50</v>
      </c>
      <c r="M803" s="379">
        <v>2008</v>
      </c>
      <c r="N803" s="338"/>
      <c r="O803" s="149">
        <f t="shared" si="87"/>
        <v>0</v>
      </c>
      <c r="P803" s="340">
        <f t="shared" si="88"/>
        <v>40.159999999999997</v>
      </c>
      <c r="Q803" s="493" t="s">
        <v>8199</v>
      </c>
      <c r="R803" s="224"/>
      <c r="S803" s="372" t="s">
        <v>8202</v>
      </c>
    </row>
    <row r="804" spans="1:19" ht="51" x14ac:dyDescent="0.2">
      <c r="A804" s="492">
        <v>784</v>
      </c>
      <c r="B804" s="283">
        <v>8764</v>
      </c>
      <c r="C804" s="377" t="s">
        <v>4523</v>
      </c>
      <c r="D804" s="377"/>
      <c r="E804" s="284" t="s">
        <v>841</v>
      </c>
      <c r="F804" s="322" t="s">
        <v>4524</v>
      </c>
      <c r="G804" s="378" t="s">
        <v>5677</v>
      </c>
      <c r="H804" s="223" t="str">
        <f t="shared" si="86"/>
        <v>фото</v>
      </c>
      <c r="I804" s="333" t="s">
        <v>4525</v>
      </c>
      <c r="J804" s="334" t="s">
        <v>1493</v>
      </c>
      <c r="K804" s="335" t="s">
        <v>845</v>
      </c>
      <c r="L804" s="336">
        <v>50</v>
      </c>
      <c r="M804" s="379">
        <v>2519</v>
      </c>
      <c r="N804" s="338"/>
      <c r="O804" s="149">
        <f t="shared" si="87"/>
        <v>0</v>
      </c>
      <c r="P804" s="340">
        <f t="shared" si="88"/>
        <v>50.38</v>
      </c>
      <c r="Q804" s="493" t="s">
        <v>4523</v>
      </c>
      <c r="R804" s="224"/>
      <c r="S804" s="372" t="s">
        <v>8198</v>
      </c>
    </row>
    <row r="805" spans="1:19" ht="51" x14ac:dyDescent="0.2">
      <c r="A805" s="492">
        <v>785</v>
      </c>
      <c r="B805" s="283">
        <v>8773</v>
      </c>
      <c r="C805" s="377" t="s">
        <v>4526</v>
      </c>
      <c r="D805" s="377"/>
      <c r="E805" s="284" t="s">
        <v>841</v>
      </c>
      <c r="F805" s="322" t="s">
        <v>3480</v>
      </c>
      <c r="G805" s="378" t="s">
        <v>5684</v>
      </c>
      <c r="H805" s="223" t="str">
        <f t="shared" si="86"/>
        <v>фото</v>
      </c>
      <c r="I805" s="333" t="s">
        <v>3549</v>
      </c>
      <c r="J805" s="334" t="s">
        <v>1464</v>
      </c>
      <c r="K805" s="335" t="s">
        <v>845</v>
      </c>
      <c r="L805" s="336">
        <v>50</v>
      </c>
      <c r="M805" s="379">
        <v>2349</v>
      </c>
      <c r="N805" s="338"/>
      <c r="O805" s="149">
        <f t="shared" si="87"/>
        <v>0</v>
      </c>
      <c r="P805" s="340">
        <f t="shared" si="88"/>
        <v>46.98</v>
      </c>
      <c r="Q805" s="493" t="s">
        <v>4526</v>
      </c>
      <c r="R805" s="224"/>
      <c r="S805" s="372" t="s">
        <v>8198</v>
      </c>
    </row>
    <row r="806" spans="1:19" ht="76.5" x14ac:dyDescent="0.2">
      <c r="A806" s="492">
        <v>786</v>
      </c>
      <c r="B806" s="283">
        <v>8782</v>
      </c>
      <c r="C806" s="377" t="s">
        <v>2666</v>
      </c>
      <c r="D806" s="377"/>
      <c r="E806" s="284" t="s">
        <v>841</v>
      </c>
      <c r="F806" s="322" t="s">
        <v>276</v>
      </c>
      <c r="G806" s="378" t="s">
        <v>5690</v>
      </c>
      <c r="H806" s="223" t="str">
        <f t="shared" si="86"/>
        <v>фото</v>
      </c>
      <c r="I806" s="333" t="s">
        <v>3738</v>
      </c>
      <c r="J806" s="334" t="s">
        <v>1464</v>
      </c>
      <c r="K806" s="335" t="s">
        <v>844</v>
      </c>
      <c r="L806" s="336">
        <v>50</v>
      </c>
      <c r="M806" s="379">
        <v>2008</v>
      </c>
      <c r="N806" s="338"/>
      <c r="O806" s="149">
        <f t="shared" si="87"/>
        <v>0</v>
      </c>
      <c r="P806" s="340">
        <f t="shared" si="88"/>
        <v>40.159999999999997</v>
      </c>
      <c r="Q806" s="493" t="s">
        <v>4527</v>
      </c>
      <c r="R806" s="224"/>
      <c r="S806" s="372" t="s">
        <v>8203</v>
      </c>
    </row>
    <row r="807" spans="1:19" ht="51" x14ac:dyDescent="0.2">
      <c r="A807" s="492">
        <v>787</v>
      </c>
      <c r="B807" s="283">
        <v>8792</v>
      </c>
      <c r="C807" s="377" t="s">
        <v>3699</v>
      </c>
      <c r="D807" s="377"/>
      <c r="E807" s="284" t="s">
        <v>841</v>
      </c>
      <c r="F807" s="322" t="s">
        <v>2668</v>
      </c>
      <c r="G807" s="378" t="s">
        <v>5700</v>
      </c>
      <c r="H807" s="223" t="str">
        <f t="shared" si="86"/>
        <v>фото</v>
      </c>
      <c r="I807" s="333" t="s">
        <v>2669</v>
      </c>
      <c r="J807" s="334" t="s">
        <v>1493</v>
      </c>
      <c r="K807" s="335" t="s">
        <v>844</v>
      </c>
      <c r="L807" s="336">
        <v>50</v>
      </c>
      <c r="M807" s="379">
        <v>2264</v>
      </c>
      <c r="N807" s="338"/>
      <c r="O807" s="149">
        <f t="shared" si="87"/>
        <v>0</v>
      </c>
      <c r="P807" s="340">
        <f t="shared" si="88"/>
        <v>45.28</v>
      </c>
      <c r="Q807" s="493" t="s">
        <v>3699</v>
      </c>
      <c r="R807" s="224"/>
      <c r="S807" s="372" t="s">
        <v>8204</v>
      </c>
    </row>
    <row r="808" spans="1:19" ht="25.5" x14ac:dyDescent="0.2">
      <c r="A808" s="492">
        <v>788</v>
      </c>
      <c r="B808" s="283">
        <v>8802</v>
      </c>
      <c r="C808" s="377" t="s">
        <v>2670</v>
      </c>
      <c r="D808" s="377"/>
      <c r="E808" s="284" t="s">
        <v>841</v>
      </c>
      <c r="F808" s="322" t="s">
        <v>1074</v>
      </c>
      <c r="G808" s="378" t="s">
        <v>5708</v>
      </c>
      <c r="H808" s="223" t="str">
        <f t="shared" si="86"/>
        <v>фото</v>
      </c>
      <c r="I808" s="333" t="s">
        <v>1075</v>
      </c>
      <c r="J808" s="334" t="s">
        <v>1496</v>
      </c>
      <c r="K808" s="335" t="s">
        <v>844</v>
      </c>
      <c r="L808" s="336">
        <v>75</v>
      </c>
      <c r="M808" s="379">
        <v>1966</v>
      </c>
      <c r="N808" s="338"/>
      <c r="O808" s="149">
        <f t="shared" si="87"/>
        <v>0</v>
      </c>
      <c r="P808" s="340">
        <f t="shared" si="88"/>
        <v>26.21</v>
      </c>
      <c r="Q808" s="493" t="s">
        <v>2670</v>
      </c>
      <c r="R808" s="224"/>
      <c r="S808" s="372" t="s">
        <v>8203</v>
      </c>
    </row>
    <row r="809" spans="1:19" ht="63.75" x14ac:dyDescent="0.2">
      <c r="A809" s="492">
        <v>789</v>
      </c>
      <c r="B809" s="283">
        <v>8815</v>
      </c>
      <c r="C809" s="377" t="s">
        <v>3700</v>
      </c>
      <c r="D809" s="377"/>
      <c r="E809" s="284" t="s">
        <v>841</v>
      </c>
      <c r="F809" s="322" t="s">
        <v>2671</v>
      </c>
      <c r="G809" s="378" t="s">
        <v>5718</v>
      </c>
      <c r="H809" s="223" t="str">
        <f t="shared" si="86"/>
        <v>фото</v>
      </c>
      <c r="I809" s="333" t="s">
        <v>2672</v>
      </c>
      <c r="J809" s="334" t="s">
        <v>1493</v>
      </c>
      <c r="K809" s="335" t="s">
        <v>844</v>
      </c>
      <c r="L809" s="336">
        <v>50</v>
      </c>
      <c r="M809" s="379">
        <v>2221</v>
      </c>
      <c r="N809" s="338"/>
      <c r="O809" s="149">
        <f t="shared" si="87"/>
        <v>0</v>
      </c>
      <c r="P809" s="340">
        <f t="shared" si="88"/>
        <v>44.42</v>
      </c>
      <c r="Q809" s="493" t="s">
        <v>3700</v>
      </c>
      <c r="R809" s="224"/>
      <c r="S809" s="372" t="s">
        <v>8198</v>
      </c>
    </row>
    <row r="810" spans="1:19" ht="38.25" x14ac:dyDescent="0.2">
      <c r="A810" s="492">
        <v>790</v>
      </c>
      <c r="B810" s="283">
        <v>8816</v>
      </c>
      <c r="C810" s="377" t="s">
        <v>2673</v>
      </c>
      <c r="D810" s="377"/>
      <c r="E810" s="284" t="s">
        <v>841</v>
      </c>
      <c r="F810" s="322" t="s">
        <v>1076</v>
      </c>
      <c r="G810" s="378" t="s">
        <v>3254</v>
      </c>
      <c r="H810" s="223" t="str">
        <f t="shared" si="86"/>
        <v>фото</v>
      </c>
      <c r="I810" s="333" t="s">
        <v>1077</v>
      </c>
      <c r="J810" s="334" t="s">
        <v>1496</v>
      </c>
      <c r="K810" s="335" t="s">
        <v>844</v>
      </c>
      <c r="L810" s="336">
        <v>50</v>
      </c>
      <c r="M810" s="379">
        <v>2243</v>
      </c>
      <c r="N810" s="338"/>
      <c r="O810" s="149">
        <f t="shared" si="87"/>
        <v>0</v>
      </c>
      <c r="P810" s="340">
        <f t="shared" si="88"/>
        <v>44.86</v>
      </c>
      <c r="Q810" s="493" t="s">
        <v>2673</v>
      </c>
      <c r="R810" s="224"/>
      <c r="S810" s="372" t="s">
        <v>8203</v>
      </c>
    </row>
    <row r="811" spans="1:19" ht="38.25" x14ac:dyDescent="0.2">
      <c r="A811" s="492">
        <v>791</v>
      </c>
      <c r="B811" s="283">
        <v>8834</v>
      </c>
      <c r="C811" s="377" t="s">
        <v>3701</v>
      </c>
      <c r="D811" s="377"/>
      <c r="E811" s="284" t="s">
        <v>841</v>
      </c>
      <c r="F811" s="322" t="s">
        <v>2674</v>
      </c>
      <c r="G811" s="378" t="s">
        <v>5732</v>
      </c>
      <c r="H811" s="223" t="str">
        <f t="shared" si="86"/>
        <v>фото</v>
      </c>
      <c r="I811" s="333" t="s">
        <v>2675</v>
      </c>
      <c r="J811" s="334" t="s">
        <v>1464</v>
      </c>
      <c r="K811" s="335" t="s">
        <v>844</v>
      </c>
      <c r="L811" s="336">
        <v>50</v>
      </c>
      <c r="M811" s="379">
        <v>3498</v>
      </c>
      <c r="N811" s="338"/>
      <c r="O811" s="149">
        <f t="shared" si="87"/>
        <v>0</v>
      </c>
      <c r="P811" s="340">
        <f t="shared" si="88"/>
        <v>69.959999999999994</v>
      </c>
      <c r="Q811" s="493" t="s">
        <v>3701</v>
      </c>
      <c r="R811" s="224"/>
      <c r="S811" s="372" t="s">
        <v>8205</v>
      </c>
    </row>
    <row r="812" spans="1:19" ht="15" x14ac:dyDescent="0.2">
      <c r="A812" s="491">
        <v>792</v>
      </c>
      <c r="B812" s="288"/>
      <c r="C812" s="288"/>
      <c r="D812" s="288"/>
      <c r="E812" s="286" t="s">
        <v>1080</v>
      </c>
      <c r="F812" s="480"/>
      <c r="G812" s="326"/>
      <c r="H812" s="480"/>
      <c r="I812" s="326"/>
      <c r="J812" s="326"/>
      <c r="K812" s="326"/>
      <c r="L812" s="326"/>
      <c r="M812" s="326"/>
      <c r="N812" s="326"/>
      <c r="O812" s="326"/>
      <c r="P812" s="326"/>
      <c r="Q812" s="344"/>
      <c r="R812" s="326"/>
      <c r="S812" s="484"/>
    </row>
    <row r="813" spans="1:19" ht="25.5" x14ac:dyDescent="0.2">
      <c r="A813" s="492">
        <v>793</v>
      </c>
      <c r="B813" s="283">
        <v>7974</v>
      </c>
      <c r="C813" s="377" t="s">
        <v>6703</v>
      </c>
      <c r="D813" s="377"/>
      <c r="E813" s="284" t="s">
        <v>841</v>
      </c>
      <c r="F813" s="322" t="s">
        <v>6287</v>
      </c>
      <c r="G813" s="378" t="s">
        <v>7085</v>
      </c>
      <c r="H813" s="223" t="str">
        <f t="shared" ref="H813:H876" si="89">HYPERLINK("http://www.gardenbulbs.ru/images/summer_CL/thumbnails/"&amp;C813&amp;".jpg","фото")</f>
        <v>фото</v>
      </c>
      <c r="I813" s="333" t="s">
        <v>6544</v>
      </c>
      <c r="J813" s="334" t="s">
        <v>1493</v>
      </c>
      <c r="K813" s="335" t="s">
        <v>845</v>
      </c>
      <c r="L813" s="336">
        <v>50</v>
      </c>
      <c r="M813" s="379">
        <v>838</v>
      </c>
      <c r="N813" s="338"/>
      <c r="O813" s="149">
        <f t="shared" ref="O813:O876" si="90">IF(ISERROR(N813*M813),0,N813*M813)</f>
        <v>0</v>
      </c>
      <c r="P813" s="340">
        <f t="shared" ref="P813:P844" si="91">ROUND(M813/L813,2)</f>
        <v>16.760000000000002</v>
      </c>
      <c r="Q813" s="493" t="s">
        <v>6703</v>
      </c>
      <c r="R813" s="224" t="s">
        <v>5840</v>
      </c>
      <c r="S813" s="372" t="s">
        <v>8202</v>
      </c>
    </row>
    <row r="814" spans="1:19" ht="63.75" x14ac:dyDescent="0.2">
      <c r="A814" s="492">
        <v>794</v>
      </c>
      <c r="B814" s="283">
        <v>8726</v>
      </c>
      <c r="C814" s="377" t="s">
        <v>3703</v>
      </c>
      <c r="D814" s="377"/>
      <c r="E814" s="284" t="s">
        <v>841</v>
      </c>
      <c r="F814" s="322" t="s">
        <v>1607</v>
      </c>
      <c r="G814" s="378" t="s">
        <v>5273</v>
      </c>
      <c r="H814" s="223" t="str">
        <f t="shared" si="89"/>
        <v>фото</v>
      </c>
      <c r="I814" s="333" t="s">
        <v>2676</v>
      </c>
      <c r="J814" s="334" t="s">
        <v>1464</v>
      </c>
      <c r="K814" s="335" t="s">
        <v>844</v>
      </c>
      <c r="L814" s="336">
        <v>75</v>
      </c>
      <c r="M814" s="379">
        <v>2030</v>
      </c>
      <c r="N814" s="338"/>
      <c r="O814" s="149">
        <f t="shared" si="90"/>
        <v>0</v>
      </c>
      <c r="P814" s="340">
        <f t="shared" si="91"/>
        <v>27.07</v>
      </c>
      <c r="Q814" s="493" t="s">
        <v>3703</v>
      </c>
      <c r="R814" s="224"/>
      <c r="S814" s="372" t="s">
        <v>8202</v>
      </c>
    </row>
    <row r="815" spans="1:19" ht="38.25" x14ac:dyDescent="0.2">
      <c r="A815" s="492">
        <v>795</v>
      </c>
      <c r="B815" s="283">
        <v>8727</v>
      </c>
      <c r="C815" s="377" t="s">
        <v>2677</v>
      </c>
      <c r="D815" s="377"/>
      <c r="E815" s="284" t="s">
        <v>841</v>
      </c>
      <c r="F815" s="322" t="s">
        <v>277</v>
      </c>
      <c r="G815" s="378" t="s">
        <v>5653</v>
      </c>
      <c r="H815" s="223" t="str">
        <f t="shared" si="89"/>
        <v>фото</v>
      </c>
      <c r="I815" s="333" t="s">
        <v>278</v>
      </c>
      <c r="J815" s="334" t="s">
        <v>1493</v>
      </c>
      <c r="K815" s="335" t="s">
        <v>844</v>
      </c>
      <c r="L815" s="336">
        <v>75</v>
      </c>
      <c r="M815" s="379">
        <v>1787</v>
      </c>
      <c r="N815" s="338"/>
      <c r="O815" s="149">
        <f t="shared" si="90"/>
        <v>0</v>
      </c>
      <c r="P815" s="340">
        <f t="shared" si="91"/>
        <v>23.83</v>
      </c>
      <c r="Q815" s="493" t="s">
        <v>2677</v>
      </c>
      <c r="R815" s="224"/>
      <c r="S815" s="372" t="s">
        <v>8202</v>
      </c>
    </row>
    <row r="816" spans="1:19" ht="25.5" x14ac:dyDescent="0.2">
      <c r="A816" s="492">
        <v>796</v>
      </c>
      <c r="B816" s="283">
        <v>8728</v>
      </c>
      <c r="C816" s="377" t="s">
        <v>2678</v>
      </c>
      <c r="D816" s="377"/>
      <c r="E816" s="284" t="s">
        <v>841</v>
      </c>
      <c r="F816" s="322" t="s">
        <v>1083</v>
      </c>
      <c r="G816" s="378" t="s">
        <v>5654</v>
      </c>
      <c r="H816" s="223" t="str">
        <f t="shared" si="89"/>
        <v>фото</v>
      </c>
      <c r="I816" s="333" t="s">
        <v>3550</v>
      </c>
      <c r="J816" s="334" t="s">
        <v>1464</v>
      </c>
      <c r="K816" s="335" t="s">
        <v>844</v>
      </c>
      <c r="L816" s="336">
        <v>75</v>
      </c>
      <c r="M816" s="379">
        <v>1710</v>
      </c>
      <c r="N816" s="338"/>
      <c r="O816" s="149">
        <f t="shared" si="90"/>
        <v>0</v>
      </c>
      <c r="P816" s="340">
        <f t="shared" si="91"/>
        <v>22.8</v>
      </c>
      <c r="Q816" s="493" t="s">
        <v>2678</v>
      </c>
      <c r="R816" s="224"/>
      <c r="S816" s="372" t="s">
        <v>8202</v>
      </c>
    </row>
    <row r="817" spans="1:19" ht="38.25" x14ac:dyDescent="0.2">
      <c r="A817" s="492">
        <v>797</v>
      </c>
      <c r="B817" s="283">
        <v>8730</v>
      </c>
      <c r="C817" s="377" t="s">
        <v>2679</v>
      </c>
      <c r="D817" s="377"/>
      <c r="E817" s="284" t="s">
        <v>841</v>
      </c>
      <c r="F817" s="322" t="s">
        <v>1084</v>
      </c>
      <c r="G817" s="378" t="s">
        <v>5656</v>
      </c>
      <c r="H817" s="223" t="str">
        <f t="shared" si="89"/>
        <v>фото</v>
      </c>
      <c r="I817" s="333" t="s">
        <v>1085</v>
      </c>
      <c r="J817" s="334" t="s">
        <v>1464</v>
      </c>
      <c r="K817" s="335" t="s">
        <v>844</v>
      </c>
      <c r="L817" s="336">
        <v>50</v>
      </c>
      <c r="M817" s="379">
        <v>1583</v>
      </c>
      <c r="N817" s="338"/>
      <c r="O817" s="149">
        <f t="shared" si="90"/>
        <v>0</v>
      </c>
      <c r="P817" s="340">
        <f t="shared" si="91"/>
        <v>31.66</v>
      </c>
      <c r="Q817" s="493" t="s">
        <v>2679</v>
      </c>
      <c r="R817" s="224"/>
      <c r="S817" s="372" t="s">
        <v>8202</v>
      </c>
    </row>
    <row r="818" spans="1:19" ht="51" x14ac:dyDescent="0.2">
      <c r="A818" s="492">
        <v>798</v>
      </c>
      <c r="B818" s="283">
        <v>8731</v>
      </c>
      <c r="C818" s="377" t="s">
        <v>2680</v>
      </c>
      <c r="D818" s="377"/>
      <c r="E818" s="284" t="s">
        <v>841</v>
      </c>
      <c r="F818" s="322" t="s">
        <v>1086</v>
      </c>
      <c r="G818" s="378" t="s">
        <v>5657</v>
      </c>
      <c r="H818" s="223" t="str">
        <f t="shared" si="89"/>
        <v>фото</v>
      </c>
      <c r="I818" s="333" t="s">
        <v>3551</v>
      </c>
      <c r="J818" s="334" t="s">
        <v>1464</v>
      </c>
      <c r="K818" s="335" t="s">
        <v>844</v>
      </c>
      <c r="L818" s="336">
        <v>50</v>
      </c>
      <c r="M818" s="379">
        <v>1583</v>
      </c>
      <c r="N818" s="338"/>
      <c r="O818" s="149">
        <f t="shared" si="90"/>
        <v>0</v>
      </c>
      <c r="P818" s="340">
        <f t="shared" si="91"/>
        <v>31.66</v>
      </c>
      <c r="Q818" s="493" t="s">
        <v>2680</v>
      </c>
      <c r="R818" s="224"/>
      <c r="S818" s="372" t="s">
        <v>8202</v>
      </c>
    </row>
    <row r="819" spans="1:19" ht="63.75" x14ac:dyDescent="0.2">
      <c r="A819" s="492">
        <v>799</v>
      </c>
      <c r="B819" s="283">
        <v>7975</v>
      </c>
      <c r="C819" s="377" t="s">
        <v>2681</v>
      </c>
      <c r="D819" s="377"/>
      <c r="E819" s="284" t="s">
        <v>841</v>
      </c>
      <c r="F819" s="322" t="s">
        <v>1081</v>
      </c>
      <c r="G819" s="378" t="s">
        <v>3246</v>
      </c>
      <c r="H819" s="223" t="str">
        <f t="shared" si="89"/>
        <v>фото</v>
      </c>
      <c r="I819" s="333" t="s">
        <v>1082</v>
      </c>
      <c r="J819" s="334" t="s">
        <v>1496</v>
      </c>
      <c r="K819" s="335" t="s">
        <v>845</v>
      </c>
      <c r="L819" s="336">
        <v>50</v>
      </c>
      <c r="M819" s="379">
        <v>1114</v>
      </c>
      <c r="N819" s="338"/>
      <c r="O819" s="149">
        <f t="shared" si="90"/>
        <v>0</v>
      </c>
      <c r="P819" s="340">
        <f t="shared" si="91"/>
        <v>22.28</v>
      </c>
      <c r="Q819" s="493" t="s">
        <v>2681</v>
      </c>
      <c r="R819" s="224"/>
      <c r="S819" s="372" t="s">
        <v>8202</v>
      </c>
    </row>
    <row r="820" spans="1:19" ht="38.25" x14ac:dyDescent="0.2">
      <c r="A820" s="492">
        <v>800</v>
      </c>
      <c r="B820" s="283">
        <v>8732</v>
      </c>
      <c r="C820" s="377" t="s">
        <v>4528</v>
      </c>
      <c r="D820" s="377"/>
      <c r="E820" s="284" t="s">
        <v>841</v>
      </c>
      <c r="F820" s="322" t="s">
        <v>4529</v>
      </c>
      <c r="G820" s="378" t="s">
        <v>5658</v>
      </c>
      <c r="H820" s="223" t="str">
        <f t="shared" si="89"/>
        <v>фото</v>
      </c>
      <c r="I820" s="333" t="s">
        <v>4530</v>
      </c>
      <c r="J820" s="334" t="s">
        <v>1493</v>
      </c>
      <c r="K820" s="335" t="s">
        <v>845</v>
      </c>
      <c r="L820" s="336">
        <v>50</v>
      </c>
      <c r="M820" s="379">
        <v>1327</v>
      </c>
      <c r="N820" s="338"/>
      <c r="O820" s="149">
        <f t="shared" si="90"/>
        <v>0</v>
      </c>
      <c r="P820" s="340">
        <f t="shared" si="91"/>
        <v>26.54</v>
      </c>
      <c r="Q820" s="493" t="s">
        <v>4528</v>
      </c>
      <c r="R820" s="224"/>
      <c r="S820" s="372" t="s">
        <v>8202</v>
      </c>
    </row>
    <row r="821" spans="1:19" ht="38.25" x14ac:dyDescent="0.2">
      <c r="A821" s="492">
        <v>801</v>
      </c>
      <c r="B821" s="283">
        <v>8733</v>
      </c>
      <c r="C821" s="377" t="s">
        <v>4531</v>
      </c>
      <c r="D821" s="377"/>
      <c r="E821" s="284" t="s">
        <v>841</v>
      </c>
      <c r="F821" s="322" t="s">
        <v>3481</v>
      </c>
      <c r="G821" s="378" t="s">
        <v>5659</v>
      </c>
      <c r="H821" s="223" t="str">
        <f t="shared" si="89"/>
        <v>фото</v>
      </c>
      <c r="I821" s="333" t="s">
        <v>3552</v>
      </c>
      <c r="J821" s="334" t="s">
        <v>1493</v>
      </c>
      <c r="K821" s="335" t="s">
        <v>845</v>
      </c>
      <c r="L821" s="336">
        <v>50</v>
      </c>
      <c r="M821" s="379">
        <v>1327</v>
      </c>
      <c r="N821" s="338"/>
      <c r="O821" s="149">
        <f t="shared" si="90"/>
        <v>0</v>
      </c>
      <c r="P821" s="340">
        <f t="shared" si="91"/>
        <v>26.54</v>
      </c>
      <c r="Q821" s="493" t="s">
        <v>4531</v>
      </c>
      <c r="R821" s="224"/>
      <c r="S821" s="372" t="s">
        <v>8202</v>
      </c>
    </row>
    <row r="822" spans="1:19" ht="38.25" x14ac:dyDescent="0.2">
      <c r="A822" s="492">
        <v>802</v>
      </c>
      <c r="B822" s="283">
        <v>8734</v>
      </c>
      <c r="C822" s="377" t="s">
        <v>2682</v>
      </c>
      <c r="D822" s="377"/>
      <c r="E822" s="284" t="s">
        <v>841</v>
      </c>
      <c r="F822" s="322" t="s">
        <v>1089</v>
      </c>
      <c r="G822" s="378" t="s">
        <v>5660</v>
      </c>
      <c r="H822" s="223" t="str">
        <f t="shared" si="89"/>
        <v>фото</v>
      </c>
      <c r="I822" s="333" t="s">
        <v>1090</v>
      </c>
      <c r="J822" s="334" t="s">
        <v>1493</v>
      </c>
      <c r="K822" s="335" t="s">
        <v>844</v>
      </c>
      <c r="L822" s="336">
        <v>75</v>
      </c>
      <c r="M822" s="379">
        <v>1615</v>
      </c>
      <c r="N822" s="338"/>
      <c r="O822" s="149">
        <f t="shared" si="90"/>
        <v>0</v>
      </c>
      <c r="P822" s="340">
        <f t="shared" si="91"/>
        <v>21.53</v>
      </c>
      <c r="Q822" s="493" t="s">
        <v>2682</v>
      </c>
      <c r="R822" s="224"/>
      <c r="S822" s="372" t="s">
        <v>8202</v>
      </c>
    </row>
    <row r="823" spans="1:19" ht="51" x14ac:dyDescent="0.2">
      <c r="A823" s="492">
        <v>803</v>
      </c>
      <c r="B823" s="283">
        <v>8735</v>
      </c>
      <c r="C823" s="377" t="s">
        <v>2683</v>
      </c>
      <c r="D823" s="377"/>
      <c r="E823" s="284" t="s">
        <v>841</v>
      </c>
      <c r="F823" s="322" t="s">
        <v>1087</v>
      </c>
      <c r="G823" s="378" t="s">
        <v>5661</v>
      </c>
      <c r="H823" s="223" t="str">
        <f t="shared" si="89"/>
        <v>фото</v>
      </c>
      <c r="I823" s="333" t="s">
        <v>1088</v>
      </c>
      <c r="J823" s="334" t="s">
        <v>1493</v>
      </c>
      <c r="K823" s="335" t="s">
        <v>844</v>
      </c>
      <c r="L823" s="336">
        <v>75</v>
      </c>
      <c r="M823" s="379">
        <v>1455</v>
      </c>
      <c r="N823" s="338"/>
      <c r="O823" s="149">
        <f t="shared" si="90"/>
        <v>0</v>
      </c>
      <c r="P823" s="340">
        <f t="shared" si="91"/>
        <v>19.399999999999999</v>
      </c>
      <c r="Q823" s="493" t="s">
        <v>2683</v>
      </c>
      <c r="R823" s="224"/>
      <c r="S823" s="372" t="s">
        <v>8202</v>
      </c>
    </row>
    <row r="824" spans="1:19" ht="38.25" x14ac:dyDescent="0.2">
      <c r="A824" s="492">
        <v>804</v>
      </c>
      <c r="B824" s="283">
        <v>8736</v>
      </c>
      <c r="C824" s="377" t="s">
        <v>2684</v>
      </c>
      <c r="D824" s="377"/>
      <c r="E824" s="284" t="s">
        <v>841</v>
      </c>
      <c r="F824" s="322" t="s">
        <v>1091</v>
      </c>
      <c r="G824" s="378" t="s">
        <v>5662</v>
      </c>
      <c r="H824" s="223" t="str">
        <f t="shared" si="89"/>
        <v>фото</v>
      </c>
      <c r="I824" s="333" t="s">
        <v>1092</v>
      </c>
      <c r="J824" s="334" t="s">
        <v>1479</v>
      </c>
      <c r="K824" s="335" t="s">
        <v>844</v>
      </c>
      <c r="L824" s="336">
        <v>50</v>
      </c>
      <c r="M824" s="379">
        <v>1966</v>
      </c>
      <c r="N824" s="338"/>
      <c r="O824" s="149">
        <f t="shared" si="90"/>
        <v>0</v>
      </c>
      <c r="P824" s="340">
        <f t="shared" si="91"/>
        <v>39.32</v>
      </c>
      <c r="Q824" s="493" t="s">
        <v>2684</v>
      </c>
      <c r="R824" s="224"/>
      <c r="S824" s="372" t="s">
        <v>8202</v>
      </c>
    </row>
    <row r="825" spans="1:19" ht="38.25" x14ac:dyDescent="0.2">
      <c r="A825" s="492">
        <v>805</v>
      </c>
      <c r="B825" s="283">
        <v>8737</v>
      </c>
      <c r="C825" s="377" t="s">
        <v>2685</v>
      </c>
      <c r="D825" s="377"/>
      <c r="E825" s="284" t="s">
        <v>841</v>
      </c>
      <c r="F825" s="322" t="s">
        <v>1095</v>
      </c>
      <c r="G825" s="378" t="s">
        <v>5663</v>
      </c>
      <c r="H825" s="223" t="str">
        <f t="shared" si="89"/>
        <v>фото</v>
      </c>
      <c r="I825" s="333" t="s">
        <v>3553</v>
      </c>
      <c r="J825" s="334" t="s">
        <v>1443</v>
      </c>
      <c r="K825" s="335" t="s">
        <v>844</v>
      </c>
      <c r="L825" s="336">
        <v>75</v>
      </c>
      <c r="M825" s="379">
        <v>1851</v>
      </c>
      <c r="N825" s="338"/>
      <c r="O825" s="149">
        <f t="shared" si="90"/>
        <v>0</v>
      </c>
      <c r="P825" s="340">
        <f t="shared" si="91"/>
        <v>24.68</v>
      </c>
      <c r="Q825" s="493" t="s">
        <v>2685</v>
      </c>
      <c r="R825" s="224"/>
      <c r="S825" s="372" t="s">
        <v>8202</v>
      </c>
    </row>
    <row r="826" spans="1:19" ht="38.25" x14ac:dyDescent="0.2">
      <c r="A826" s="492">
        <v>806</v>
      </c>
      <c r="B826" s="283">
        <v>8738</v>
      </c>
      <c r="C826" s="377" t="s">
        <v>2686</v>
      </c>
      <c r="D826" s="377"/>
      <c r="E826" s="284" t="s">
        <v>841</v>
      </c>
      <c r="F826" s="322" t="s">
        <v>1093</v>
      </c>
      <c r="G826" s="378" t="s">
        <v>5664</v>
      </c>
      <c r="H826" s="223" t="str">
        <f t="shared" si="89"/>
        <v>фото</v>
      </c>
      <c r="I826" s="333" t="s">
        <v>1094</v>
      </c>
      <c r="J826" s="334" t="s">
        <v>1443</v>
      </c>
      <c r="K826" s="335" t="s">
        <v>844</v>
      </c>
      <c r="L826" s="336">
        <v>50</v>
      </c>
      <c r="M826" s="379">
        <v>1795</v>
      </c>
      <c r="N826" s="338"/>
      <c r="O826" s="149">
        <f t="shared" si="90"/>
        <v>0</v>
      </c>
      <c r="P826" s="340">
        <f t="shared" si="91"/>
        <v>35.9</v>
      </c>
      <c r="Q826" s="493" t="s">
        <v>2686</v>
      </c>
      <c r="R826" s="224"/>
      <c r="S826" s="372" t="s">
        <v>8202</v>
      </c>
    </row>
    <row r="827" spans="1:19" ht="38.25" x14ac:dyDescent="0.2">
      <c r="A827" s="492">
        <v>807</v>
      </c>
      <c r="B827" s="283">
        <v>8739</v>
      </c>
      <c r="C827" s="377" t="s">
        <v>4532</v>
      </c>
      <c r="D827" s="377"/>
      <c r="E827" s="284" t="s">
        <v>841</v>
      </c>
      <c r="F827" s="322" t="s">
        <v>3482</v>
      </c>
      <c r="G827" s="378" t="s">
        <v>5665</v>
      </c>
      <c r="H827" s="223" t="str">
        <f t="shared" si="89"/>
        <v>фото</v>
      </c>
      <c r="I827" s="333" t="s">
        <v>3554</v>
      </c>
      <c r="J827" s="334" t="s">
        <v>1493</v>
      </c>
      <c r="K827" s="335" t="s">
        <v>844</v>
      </c>
      <c r="L827" s="336">
        <v>75</v>
      </c>
      <c r="M827" s="379">
        <v>1774</v>
      </c>
      <c r="N827" s="338"/>
      <c r="O827" s="149">
        <f t="shared" si="90"/>
        <v>0</v>
      </c>
      <c r="P827" s="340">
        <f t="shared" si="91"/>
        <v>23.65</v>
      </c>
      <c r="Q827" s="493" t="s">
        <v>4532</v>
      </c>
      <c r="R827" s="224"/>
      <c r="S827" s="372" t="s">
        <v>8202</v>
      </c>
    </row>
    <row r="828" spans="1:19" ht="25.5" x14ac:dyDescent="0.2">
      <c r="A828" s="492">
        <v>808</v>
      </c>
      <c r="B828" s="283">
        <v>7977</v>
      </c>
      <c r="C828" s="377" t="s">
        <v>6704</v>
      </c>
      <c r="D828" s="377"/>
      <c r="E828" s="284" t="s">
        <v>841</v>
      </c>
      <c r="F828" s="322" t="s">
        <v>6288</v>
      </c>
      <c r="G828" s="378" t="s">
        <v>7086</v>
      </c>
      <c r="H828" s="223" t="str">
        <f t="shared" si="89"/>
        <v>фото</v>
      </c>
      <c r="I828" s="333" t="s">
        <v>6545</v>
      </c>
      <c r="J828" s="334" t="s">
        <v>2466</v>
      </c>
      <c r="K828" s="335" t="s">
        <v>845</v>
      </c>
      <c r="L828" s="336">
        <v>50</v>
      </c>
      <c r="M828" s="379">
        <v>514</v>
      </c>
      <c r="N828" s="338"/>
      <c r="O828" s="149">
        <f t="shared" si="90"/>
        <v>0</v>
      </c>
      <c r="P828" s="340">
        <f t="shared" si="91"/>
        <v>10.28</v>
      </c>
      <c r="Q828" s="493" t="s">
        <v>6704</v>
      </c>
      <c r="R828" s="224" t="s">
        <v>5840</v>
      </c>
      <c r="S828" s="372" t="s">
        <v>8202</v>
      </c>
    </row>
    <row r="829" spans="1:19" ht="25.5" x14ac:dyDescent="0.2">
      <c r="A829" s="492">
        <v>809</v>
      </c>
      <c r="B829" s="283">
        <v>8741</v>
      </c>
      <c r="C829" s="377" t="s">
        <v>2687</v>
      </c>
      <c r="D829" s="377"/>
      <c r="E829" s="284" t="s">
        <v>841</v>
      </c>
      <c r="F829" s="322" t="s">
        <v>1105</v>
      </c>
      <c r="G829" s="378" t="s">
        <v>5666</v>
      </c>
      <c r="H829" s="223" t="str">
        <f t="shared" si="89"/>
        <v>фото</v>
      </c>
      <c r="I829" s="333" t="s">
        <v>1106</v>
      </c>
      <c r="J829" s="334" t="s">
        <v>1464</v>
      </c>
      <c r="K829" s="335" t="s">
        <v>844</v>
      </c>
      <c r="L829" s="336">
        <v>75</v>
      </c>
      <c r="M829" s="379">
        <v>1359</v>
      </c>
      <c r="N829" s="338"/>
      <c r="O829" s="149">
        <f t="shared" si="90"/>
        <v>0</v>
      </c>
      <c r="P829" s="340">
        <f t="shared" si="91"/>
        <v>18.12</v>
      </c>
      <c r="Q829" s="493" t="s">
        <v>2687</v>
      </c>
      <c r="R829" s="224"/>
      <c r="S829" s="372" t="s">
        <v>8202</v>
      </c>
    </row>
    <row r="830" spans="1:19" ht="51" x14ac:dyDescent="0.2">
      <c r="A830" s="492">
        <v>810</v>
      </c>
      <c r="B830" s="283">
        <v>8742</v>
      </c>
      <c r="C830" s="377" t="s">
        <v>2688</v>
      </c>
      <c r="D830" s="377"/>
      <c r="E830" s="284" t="s">
        <v>841</v>
      </c>
      <c r="F830" s="322" t="s">
        <v>1161</v>
      </c>
      <c r="G830" s="378" t="s">
        <v>5667</v>
      </c>
      <c r="H830" s="223" t="str">
        <f t="shared" si="89"/>
        <v>фото</v>
      </c>
      <c r="I830" s="333" t="s">
        <v>3555</v>
      </c>
      <c r="J830" s="334" t="s">
        <v>1443</v>
      </c>
      <c r="K830" s="335" t="s">
        <v>844</v>
      </c>
      <c r="L830" s="336">
        <v>75</v>
      </c>
      <c r="M830" s="379">
        <v>1423</v>
      </c>
      <c r="N830" s="338"/>
      <c r="O830" s="149">
        <f t="shared" si="90"/>
        <v>0</v>
      </c>
      <c r="P830" s="340">
        <f t="shared" si="91"/>
        <v>18.97</v>
      </c>
      <c r="Q830" s="493" t="s">
        <v>2688</v>
      </c>
      <c r="R830" s="224"/>
      <c r="S830" s="372" t="s">
        <v>8202</v>
      </c>
    </row>
    <row r="831" spans="1:19" ht="25.5" x14ac:dyDescent="0.2">
      <c r="A831" s="492">
        <v>811</v>
      </c>
      <c r="B831" s="283">
        <v>8743</v>
      </c>
      <c r="C831" s="377" t="s">
        <v>2689</v>
      </c>
      <c r="D831" s="377"/>
      <c r="E831" s="284" t="s">
        <v>841</v>
      </c>
      <c r="F831" s="322" t="s">
        <v>1162</v>
      </c>
      <c r="G831" s="378" t="s">
        <v>3234</v>
      </c>
      <c r="H831" s="223" t="str">
        <f t="shared" si="89"/>
        <v>фото</v>
      </c>
      <c r="I831" s="333" t="s">
        <v>1163</v>
      </c>
      <c r="J831" s="334" t="s">
        <v>1464</v>
      </c>
      <c r="K831" s="335" t="s">
        <v>844</v>
      </c>
      <c r="L831" s="336">
        <v>75</v>
      </c>
      <c r="M831" s="379">
        <v>1359</v>
      </c>
      <c r="N831" s="338"/>
      <c r="O831" s="149">
        <f t="shared" si="90"/>
        <v>0</v>
      </c>
      <c r="P831" s="340">
        <f t="shared" si="91"/>
        <v>18.12</v>
      </c>
      <c r="Q831" s="493" t="s">
        <v>2689</v>
      </c>
      <c r="R831" s="224"/>
      <c r="S831" s="372" t="s">
        <v>8202</v>
      </c>
    </row>
    <row r="832" spans="1:19" ht="51" x14ac:dyDescent="0.2">
      <c r="A832" s="492">
        <v>812</v>
      </c>
      <c r="B832" s="283">
        <v>8744</v>
      </c>
      <c r="C832" s="377" t="s">
        <v>3704</v>
      </c>
      <c r="D832" s="377"/>
      <c r="E832" s="284" t="s">
        <v>841</v>
      </c>
      <c r="F832" s="322" t="s">
        <v>2690</v>
      </c>
      <c r="G832" s="378" t="s">
        <v>5136</v>
      </c>
      <c r="H832" s="223" t="str">
        <f t="shared" si="89"/>
        <v>фото</v>
      </c>
      <c r="I832" s="333" t="s">
        <v>2691</v>
      </c>
      <c r="J832" s="334" t="s">
        <v>1493</v>
      </c>
      <c r="K832" s="335" t="s">
        <v>845</v>
      </c>
      <c r="L832" s="336">
        <v>50</v>
      </c>
      <c r="M832" s="379">
        <v>2008</v>
      </c>
      <c r="N832" s="338"/>
      <c r="O832" s="149">
        <f t="shared" si="90"/>
        <v>0</v>
      </c>
      <c r="P832" s="340">
        <f t="shared" si="91"/>
        <v>40.159999999999997</v>
      </c>
      <c r="Q832" s="493" t="s">
        <v>3704</v>
      </c>
      <c r="R832" s="224"/>
      <c r="S832" s="372" t="s">
        <v>8202</v>
      </c>
    </row>
    <row r="833" spans="1:19" ht="38.25" x14ac:dyDescent="0.2">
      <c r="A833" s="492">
        <v>813</v>
      </c>
      <c r="B833" s="283">
        <v>8745</v>
      </c>
      <c r="C833" s="377" t="s">
        <v>2692</v>
      </c>
      <c r="D833" s="377"/>
      <c r="E833" s="284" t="s">
        <v>841</v>
      </c>
      <c r="F833" s="322" t="s">
        <v>1160</v>
      </c>
      <c r="G833" s="378" t="s">
        <v>5668</v>
      </c>
      <c r="H833" s="223" t="str">
        <f t="shared" si="89"/>
        <v>фото</v>
      </c>
      <c r="I833" s="333" t="s">
        <v>3556</v>
      </c>
      <c r="J833" s="334" t="s">
        <v>1496</v>
      </c>
      <c r="K833" s="335" t="s">
        <v>844</v>
      </c>
      <c r="L833" s="336">
        <v>75</v>
      </c>
      <c r="M833" s="379">
        <v>1742</v>
      </c>
      <c r="N833" s="338"/>
      <c r="O833" s="149">
        <f t="shared" si="90"/>
        <v>0</v>
      </c>
      <c r="P833" s="340">
        <f t="shared" si="91"/>
        <v>23.23</v>
      </c>
      <c r="Q833" s="493" t="s">
        <v>2692</v>
      </c>
      <c r="R833" s="224"/>
      <c r="S833" s="372" t="s">
        <v>8202</v>
      </c>
    </row>
    <row r="834" spans="1:19" ht="51" x14ac:dyDescent="0.2">
      <c r="A834" s="492">
        <v>814</v>
      </c>
      <c r="B834" s="283">
        <v>8746</v>
      </c>
      <c r="C834" s="377" t="s">
        <v>2693</v>
      </c>
      <c r="D834" s="377"/>
      <c r="E834" s="284" t="s">
        <v>841</v>
      </c>
      <c r="F834" s="322" t="s">
        <v>1158</v>
      </c>
      <c r="G834" s="378" t="s">
        <v>5669</v>
      </c>
      <c r="H834" s="223" t="str">
        <f t="shared" si="89"/>
        <v>фото</v>
      </c>
      <c r="I834" s="333" t="s">
        <v>1159</v>
      </c>
      <c r="J834" s="334" t="s">
        <v>1493</v>
      </c>
      <c r="K834" s="335" t="s">
        <v>844</v>
      </c>
      <c r="L834" s="336">
        <v>75</v>
      </c>
      <c r="M834" s="379">
        <v>1359</v>
      </c>
      <c r="N834" s="338"/>
      <c r="O834" s="149">
        <f t="shared" si="90"/>
        <v>0</v>
      </c>
      <c r="P834" s="340">
        <f t="shared" si="91"/>
        <v>18.12</v>
      </c>
      <c r="Q834" s="493" t="s">
        <v>2693</v>
      </c>
      <c r="R834" s="224"/>
      <c r="S834" s="372" t="s">
        <v>8202</v>
      </c>
    </row>
    <row r="835" spans="1:19" ht="25.5" x14ac:dyDescent="0.2">
      <c r="A835" s="492">
        <v>815</v>
      </c>
      <c r="B835" s="283">
        <v>8747</v>
      </c>
      <c r="C835" s="377" t="s">
        <v>2694</v>
      </c>
      <c r="D835" s="377"/>
      <c r="E835" s="284" t="s">
        <v>841</v>
      </c>
      <c r="F835" s="322" t="s">
        <v>1107</v>
      </c>
      <c r="G835" s="378" t="s">
        <v>3235</v>
      </c>
      <c r="H835" s="223" t="str">
        <f t="shared" si="89"/>
        <v>фото</v>
      </c>
      <c r="I835" s="333" t="s">
        <v>1108</v>
      </c>
      <c r="J835" s="334" t="s">
        <v>1493</v>
      </c>
      <c r="K835" s="335" t="s">
        <v>844</v>
      </c>
      <c r="L835" s="336">
        <v>50</v>
      </c>
      <c r="M835" s="379">
        <v>1945</v>
      </c>
      <c r="N835" s="338"/>
      <c r="O835" s="149">
        <f t="shared" si="90"/>
        <v>0</v>
      </c>
      <c r="P835" s="340">
        <f t="shared" si="91"/>
        <v>38.9</v>
      </c>
      <c r="Q835" s="493" t="s">
        <v>2694</v>
      </c>
      <c r="R835" s="224"/>
      <c r="S835" s="372" t="s">
        <v>8202</v>
      </c>
    </row>
    <row r="836" spans="1:19" ht="25.5" x14ac:dyDescent="0.2">
      <c r="A836" s="492">
        <v>816</v>
      </c>
      <c r="B836" s="283">
        <v>7978</v>
      </c>
      <c r="C836" s="377" t="s">
        <v>6705</v>
      </c>
      <c r="D836" s="377"/>
      <c r="E836" s="284" t="s">
        <v>841</v>
      </c>
      <c r="F836" s="322" t="s">
        <v>6289</v>
      </c>
      <c r="G836" s="378" t="s">
        <v>7087</v>
      </c>
      <c r="H836" s="223" t="str">
        <f t="shared" si="89"/>
        <v>фото</v>
      </c>
      <c r="I836" s="333" t="s">
        <v>6546</v>
      </c>
      <c r="J836" s="334" t="s">
        <v>1464</v>
      </c>
      <c r="K836" s="335" t="s">
        <v>844</v>
      </c>
      <c r="L836" s="336">
        <v>75</v>
      </c>
      <c r="M836" s="379">
        <v>3147</v>
      </c>
      <c r="N836" s="338"/>
      <c r="O836" s="149">
        <f t="shared" si="90"/>
        <v>0</v>
      </c>
      <c r="P836" s="340">
        <f t="shared" si="91"/>
        <v>41.96</v>
      </c>
      <c r="Q836" s="493" t="s">
        <v>6705</v>
      </c>
      <c r="R836" s="224" t="s">
        <v>5840</v>
      </c>
      <c r="S836" s="372" t="s">
        <v>8202</v>
      </c>
    </row>
    <row r="837" spans="1:19" ht="25.5" x14ac:dyDescent="0.2">
      <c r="A837" s="492">
        <v>817</v>
      </c>
      <c r="B837" s="283">
        <v>8749</v>
      </c>
      <c r="C837" s="377" t="s">
        <v>2695</v>
      </c>
      <c r="D837" s="377"/>
      <c r="E837" s="284" t="s">
        <v>841</v>
      </c>
      <c r="F837" s="322" t="s">
        <v>1109</v>
      </c>
      <c r="G837" s="378" t="s">
        <v>3248</v>
      </c>
      <c r="H837" s="223" t="str">
        <f t="shared" si="89"/>
        <v>фото</v>
      </c>
      <c r="I837" s="333" t="s">
        <v>3557</v>
      </c>
      <c r="J837" s="334" t="s">
        <v>1452</v>
      </c>
      <c r="K837" s="335" t="s">
        <v>844</v>
      </c>
      <c r="L837" s="336">
        <v>75</v>
      </c>
      <c r="M837" s="379">
        <v>1263</v>
      </c>
      <c r="N837" s="338"/>
      <c r="O837" s="149">
        <f t="shared" si="90"/>
        <v>0</v>
      </c>
      <c r="P837" s="340">
        <f t="shared" si="91"/>
        <v>16.84</v>
      </c>
      <c r="Q837" s="493" t="s">
        <v>2695</v>
      </c>
      <c r="R837" s="224"/>
      <c r="S837" s="372" t="s">
        <v>8202</v>
      </c>
    </row>
    <row r="838" spans="1:19" ht="25.5" x14ac:dyDescent="0.2">
      <c r="A838" s="492">
        <v>818</v>
      </c>
      <c r="B838" s="283">
        <v>8748</v>
      </c>
      <c r="C838" s="377" t="s">
        <v>4533</v>
      </c>
      <c r="D838" s="377"/>
      <c r="E838" s="284" t="s">
        <v>841</v>
      </c>
      <c r="F838" s="322" t="s">
        <v>4534</v>
      </c>
      <c r="G838" s="378" t="s">
        <v>5670</v>
      </c>
      <c r="H838" s="223" t="str">
        <f t="shared" si="89"/>
        <v>фото</v>
      </c>
      <c r="I838" s="333" t="s">
        <v>4535</v>
      </c>
      <c r="J838" s="334" t="s">
        <v>1493</v>
      </c>
      <c r="K838" s="335" t="s">
        <v>844</v>
      </c>
      <c r="L838" s="336">
        <v>75</v>
      </c>
      <c r="M838" s="379">
        <v>1701</v>
      </c>
      <c r="N838" s="338"/>
      <c r="O838" s="149">
        <f t="shared" si="90"/>
        <v>0</v>
      </c>
      <c r="P838" s="340">
        <f t="shared" si="91"/>
        <v>22.68</v>
      </c>
      <c r="Q838" s="493" t="s">
        <v>4533</v>
      </c>
      <c r="R838" s="224"/>
      <c r="S838" s="372" t="s">
        <v>8202</v>
      </c>
    </row>
    <row r="839" spans="1:19" ht="38.25" x14ac:dyDescent="0.2">
      <c r="A839" s="492">
        <v>819</v>
      </c>
      <c r="B839" s="283">
        <v>8564</v>
      </c>
      <c r="C839" s="377" t="s">
        <v>8206</v>
      </c>
      <c r="D839" s="377"/>
      <c r="E839" s="505" t="s">
        <v>841</v>
      </c>
      <c r="F839" s="323" t="s">
        <v>8207</v>
      </c>
      <c r="G839" s="380" t="s">
        <v>8328</v>
      </c>
      <c r="H839" s="223" t="str">
        <f t="shared" si="89"/>
        <v>фото</v>
      </c>
      <c r="I839" s="333" t="s">
        <v>8208</v>
      </c>
      <c r="J839" s="334" t="s">
        <v>1493</v>
      </c>
      <c r="K839" s="335" t="s">
        <v>844</v>
      </c>
      <c r="L839" s="336">
        <v>50</v>
      </c>
      <c r="M839" s="379">
        <v>1795</v>
      </c>
      <c r="N839" s="338"/>
      <c r="O839" s="149">
        <f t="shared" si="90"/>
        <v>0</v>
      </c>
      <c r="P839" s="340">
        <f t="shared" si="91"/>
        <v>35.9</v>
      </c>
      <c r="Q839" s="493" t="s">
        <v>8206</v>
      </c>
      <c r="R839" s="224" t="s">
        <v>7296</v>
      </c>
      <c r="S839" s="372" t="s">
        <v>8202</v>
      </c>
    </row>
    <row r="840" spans="1:19" ht="25.5" x14ac:dyDescent="0.2">
      <c r="A840" s="492">
        <v>820</v>
      </c>
      <c r="B840" s="283">
        <v>8750</v>
      </c>
      <c r="C840" s="377" t="s">
        <v>2696</v>
      </c>
      <c r="D840" s="377"/>
      <c r="E840" s="284" t="s">
        <v>841</v>
      </c>
      <c r="F840" s="322" t="s">
        <v>279</v>
      </c>
      <c r="G840" s="378" t="s">
        <v>5671</v>
      </c>
      <c r="H840" s="223" t="str">
        <f t="shared" si="89"/>
        <v>фото</v>
      </c>
      <c r="I840" s="333" t="s">
        <v>6547</v>
      </c>
      <c r="J840" s="334" t="s">
        <v>1493</v>
      </c>
      <c r="K840" s="335" t="s">
        <v>844</v>
      </c>
      <c r="L840" s="336">
        <v>75</v>
      </c>
      <c r="M840" s="379">
        <v>2094</v>
      </c>
      <c r="N840" s="338"/>
      <c r="O840" s="149">
        <f t="shared" si="90"/>
        <v>0</v>
      </c>
      <c r="P840" s="340">
        <f t="shared" si="91"/>
        <v>27.92</v>
      </c>
      <c r="Q840" s="493" t="s">
        <v>2696</v>
      </c>
      <c r="R840" s="224"/>
      <c r="S840" s="372" t="s">
        <v>8202</v>
      </c>
    </row>
    <row r="841" spans="1:19" ht="38.25" x14ac:dyDescent="0.2">
      <c r="A841" s="492">
        <v>821</v>
      </c>
      <c r="B841" s="283">
        <v>8751</v>
      </c>
      <c r="C841" s="377" t="s">
        <v>2697</v>
      </c>
      <c r="D841" s="377"/>
      <c r="E841" s="284" t="s">
        <v>841</v>
      </c>
      <c r="F841" s="322" t="s">
        <v>2698</v>
      </c>
      <c r="G841" s="378" t="s">
        <v>3255</v>
      </c>
      <c r="H841" s="223" t="str">
        <f t="shared" si="89"/>
        <v>фото</v>
      </c>
      <c r="I841" s="333" t="s">
        <v>3558</v>
      </c>
      <c r="J841" s="334" t="s">
        <v>1443</v>
      </c>
      <c r="K841" s="335" t="s">
        <v>842</v>
      </c>
      <c r="L841" s="336">
        <v>75</v>
      </c>
      <c r="M841" s="379">
        <v>1387</v>
      </c>
      <c r="N841" s="338"/>
      <c r="O841" s="149">
        <f t="shared" si="90"/>
        <v>0</v>
      </c>
      <c r="P841" s="340">
        <f t="shared" si="91"/>
        <v>18.489999999999998</v>
      </c>
      <c r="Q841" s="493" t="s">
        <v>2697</v>
      </c>
      <c r="R841" s="224"/>
      <c r="S841" s="372" t="s">
        <v>8202</v>
      </c>
    </row>
    <row r="842" spans="1:19" ht="51" x14ac:dyDescent="0.2">
      <c r="A842" s="492">
        <v>822</v>
      </c>
      <c r="B842" s="283">
        <v>8752</v>
      </c>
      <c r="C842" s="377" t="s">
        <v>4537</v>
      </c>
      <c r="D842" s="377"/>
      <c r="E842" s="284" t="s">
        <v>841</v>
      </c>
      <c r="F842" s="322" t="s">
        <v>4538</v>
      </c>
      <c r="G842" s="378" t="s">
        <v>5672</v>
      </c>
      <c r="H842" s="223" t="str">
        <f t="shared" si="89"/>
        <v>фото</v>
      </c>
      <c r="I842" s="333" t="s">
        <v>6548</v>
      </c>
      <c r="J842" s="334" t="s">
        <v>1443</v>
      </c>
      <c r="K842" s="335" t="s">
        <v>844</v>
      </c>
      <c r="L842" s="336">
        <v>75</v>
      </c>
      <c r="M842" s="379">
        <v>2413</v>
      </c>
      <c r="N842" s="338"/>
      <c r="O842" s="149">
        <f t="shared" si="90"/>
        <v>0</v>
      </c>
      <c r="P842" s="340">
        <f t="shared" si="91"/>
        <v>32.17</v>
      </c>
      <c r="Q842" s="493" t="s">
        <v>4537</v>
      </c>
      <c r="R842" s="224"/>
      <c r="S842" s="372" t="s">
        <v>8202</v>
      </c>
    </row>
    <row r="843" spans="1:19" ht="38.25" x14ac:dyDescent="0.2">
      <c r="A843" s="492">
        <v>823</v>
      </c>
      <c r="B843" s="283">
        <v>8754</v>
      </c>
      <c r="C843" s="377" t="s">
        <v>4539</v>
      </c>
      <c r="D843" s="377"/>
      <c r="E843" s="284" t="s">
        <v>841</v>
      </c>
      <c r="F843" s="322" t="s">
        <v>3483</v>
      </c>
      <c r="G843" s="378" t="s">
        <v>5673</v>
      </c>
      <c r="H843" s="223" t="str">
        <f t="shared" si="89"/>
        <v>фото</v>
      </c>
      <c r="I843" s="333" t="s">
        <v>3559</v>
      </c>
      <c r="J843" s="334" t="s">
        <v>1493</v>
      </c>
      <c r="K843" s="335" t="s">
        <v>844</v>
      </c>
      <c r="L843" s="336">
        <v>50</v>
      </c>
      <c r="M843" s="379">
        <v>1923</v>
      </c>
      <c r="N843" s="338"/>
      <c r="O843" s="149">
        <f t="shared" si="90"/>
        <v>0</v>
      </c>
      <c r="P843" s="340">
        <f t="shared" si="91"/>
        <v>38.46</v>
      </c>
      <c r="Q843" s="493" t="s">
        <v>4539</v>
      </c>
      <c r="R843" s="224"/>
      <c r="S843" s="372" t="s">
        <v>8202</v>
      </c>
    </row>
    <row r="844" spans="1:19" ht="38.25" x14ac:dyDescent="0.2">
      <c r="A844" s="492">
        <v>824</v>
      </c>
      <c r="B844" s="283">
        <v>8756</v>
      </c>
      <c r="C844" s="377" t="s">
        <v>2699</v>
      </c>
      <c r="D844" s="377"/>
      <c r="E844" s="284" t="s">
        <v>841</v>
      </c>
      <c r="F844" s="322" t="s">
        <v>1101</v>
      </c>
      <c r="G844" s="378" t="s">
        <v>5674</v>
      </c>
      <c r="H844" s="223" t="str">
        <f t="shared" si="89"/>
        <v>фото</v>
      </c>
      <c r="I844" s="333" t="s">
        <v>1102</v>
      </c>
      <c r="J844" s="334" t="s">
        <v>1464</v>
      </c>
      <c r="K844" s="335" t="s">
        <v>4536</v>
      </c>
      <c r="L844" s="336">
        <v>50</v>
      </c>
      <c r="M844" s="379">
        <v>1987</v>
      </c>
      <c r="N844" s="338"/>
      <c r="O844" s="149">
        <f t="shared" si="90"/>
        <v>0</v>
      </c>
      <c r="P844" s="340">
        <f t="shared" si="91"/>
        <v>39.74</v>
      </c>
      <c r="Q844" s="493" t="s">
        <v>2699</v>
      </c>
      <c r="R844" s="224"/>
      <c r="S844" s="372" t="s">
        <v>8202</v>
      </c>
    </row>
    <row r="845" spans="1:19" ht="38.25" x14ac:dyDescent="0.2">
      <c r="A845" s="492">
        <v>825</v>
      </c>
      <c r="B845" s="283">
        <v>8757</v>
      </c>
      <c r="C845" s="377" t="s">
        <v>2700</v>
      </c>
      <c r="D845" s="377"/>
      <c r="E845" s="284" t="s">
        <v>841</v>
      </c>
      <c r="F845" s="322" t="s">
        <v>1099</v>
      </c>
      <c r="G845" s="378" t="s">
        <v>3256</v>
      </c>
      <c r="H845" s="223" t="str">
        <f t="shared" si="89"/>
        <v>фото</v>
      </c>
      <c r="I845" s="333" t="s">
        <v>1100</v>
      </c>
      <c r="J845" s="334" t="s">
        <v>1446</v>
      </c>
      <c r="K845" s="335" t="s">
        <v>844</v>
      </c>
      <c r="L845" s="336">
        <v>75</v>
      </c>
      <c r="M845" s="379">
        <v>1519</v>
      </c>
      <c r="N845" s="338"/>
      <c r="O845" s="149">
        <f t="shared" si="90"/>
        <v>0</v>
      </c>
      <c r="P845" s="340">
        <f t="shared" ref="P845:P876" si="92">ROUND(M845/L845,2)</f>
        <v>20.25</v>
      </c>
      <c r="Q845" s="493" t="s">
        <v>2700</v>
      </c>
      <c r="R845" s="224"/>
      <c r="S845" s="372" t="s">
        <v>8202</v>
      </c>
    </row>
    <row r="846" spans="1:19" ht="63.75" x14ac:dyDescent="0.2">
      <c r="A846" s="492">
        <v>826</v>
      </c>
      <c r="B846" s="283">
        <v>8760</v>
      </c>
      <c r="C846" s="377" t="s">
        <v>2701</v>
      </c>
      <c r="D846" s="377"/>
      <c r="E846" s="284" t="s">
        <v>841</v>
      </c>
      <c r="F846" s="322" t="s">
        <v>1103</v>
      </c>
      <c r="G846" s="378" t="s">
        <v>5675</v>
      </c>
      <c r="H846" s="223" t="str">
        <f t="shared" si="89"/>
        <v>фото</v>
      </c>
      <c r="I846" s="333" t="s">
        <v>1104</v>
      </c>
      <c r="J846" s="334" t="s">
        <v>1493</v>
      </c>
      <c r="K846" s="335" t="s">
        <v>844</v>
      </c>
      <c r="L846" s="336">
        <v>75</v>
      </c>
      <c r="M846" s="379">
        <v>1391</v>
      </c>
      <c r="N846" s="338"/>
      <c r="O846" s="149">
        <f t="shared" si="90"/>
        <v>0</v>
      </c>
      <c r="P846" s="340">
        <f t="shared" si="92"/>
        <v>18.55</v>
      </c>
      <c r="Q846" s="493" t="s">
        <v>2701</v>
      </c>
      <c r="R846" s="224"/>
      <c r="S846" s="372" t="s">
        <v>8202</v>
      </c>
    </row>
    <row r="847" spans="1:19" ht="15.75" x14ac:dyDescent="0.2">
      <c r="A847" s="492">
        <v>827</v>
      </c>
      <c r="B847" s="283">
        <v>8761</v>
      </c>
      <c r="C847" s="377" t="s">
        <v>4540</v>
      </c>
      <c r="D847" s="377"/>
      <c r="E847" s="284" t="s">
        <v>841</v>
      </c>
      <c r="F847" s="322" t="s">
        <v>4541</v>
      </c>
      <c r="G847" s="378" t="s">
        <v>3249</v>
      </c>
      <c r="H847" s="223" t="str">
        <f t="shared" si="89"/>
        <v>фото</v>
      </c>
      <c r="I847" s="333" t="s">
        <v>4542</v>
      </c>
      <c r="J847" s="334" t="s">
        <v>1493</v>
      </c>
      <c r="K847" s="335" t="s">
        <v>844</v>
      </c>
      <c r="L847" s="336">
        <v>75</v>
      </c>
      <c r="M847" s="379">
        <v>1072</v>
      </c>
      <c r="N847" s="338"/>
      <c r="O847" s="149">
        <f t="shared" si="90"/>
        <v>0</v>
      </c>
      <c r="P847" s="340">
        <f t="shared" si="92"/>
        <v>14.29</v>
      </c>
      <c r="Q847" s="493" t="s">
        <v>4540</v>
      </c>
      <c r="R847" s="224"/>
      <c r="S847" s="372" t="s">
        <v>8202</v>
      </c>
    </row>
    <row r="848" spans="1:19" ht="38.25" x14ac:dyDescent="0.2">
      <c r="A848" s="492">
        <v>828</v>
      </c>
      <c r="B848" s="283">
        <v>8763</v>
      </c>
      <c r="C848" s="377" t="s">
        <v>2702</v>
      </c>
      <c r="D848" s="377"/>
      <c r="E848" s="284" t="s">
        <v>841</v>
      </c>
      <c r="F848" s="322" t="s">
        <v>1165</v>
      </c>
      <c r="G848" s="378" t="s">
        <v>5676</v>
      </c>
      <c r="H848" s="223" t="str">
        <f t="shared" si="89"/>
        <v>фото</v>
      </c>
      <c r="I848" s="333" t="s">
        <v>3560</v>
      </c>
      <c r="J848" s="334" t="s">
        <v>1446</v>
      </c>
      <c r="K848" s="335" t="s">
        <v>844</v>
      </c>
      <c r="L848" s="336">
        <v>50</v>
      </c>
      <c r="M848" s="379">
        <v>1583</v>
      </c>
      <c r="N848" s="338"/>
      <c r="O848" s="149">
        <f t="shared" si="90"/>
        <v>0</v>
      </c>
      <c r="P848" s="340">
        <f t="shared" si="92"/>
        <v>31.66</v>
      </c>
      <c r="Q848" s="493" t="s">
        <v>2702</v>
      </c>
      <c r="R848" s="224"/>
      <c r="S848" s="372" t="s">
        <v>8202</v>
      </c>
    </row>
    <row r="849" spans="1:19" ht="38.25" x14ac:dyDescent="0.2">
      <c r="A849" s="492">
        <v>829</v>
      </c>
      <c r="B849" s="283">
        <v>8766</v>
      </c>
      <c r="C849" s="377" t="s">
        <v>2703</v>
      </c>
      <c r="D849" s="377"/>
      <c r="E849" s="284" t="s">
        <v>841</v>
      </c>
      <c r="F849" s="322" t="s">
        <v>1155</v>
      </c>
      <c r="G849" s="378" t="s">
        <v>5678</v>
      </c>
      <c r="H849" s="223" t="str">
        <f t="shared" si="89"/>
        <v>фото</v>
      </c>
      <c r="I849" s="333" t="s">
        <v>3561</v>
      </c>
      <c r="J849" s="334" t="s">
        <v>1452</v>
      </c>
      <c r="K849" s="335" t="s">
        <v>844</v>
      </c>
      <c r="L849" s="336">
        <v>50</v>
      </c>
      <c r="M849" s="379">
        <v>2008</v>
      </c>
      <c r="N849" s="338"/>
      <c r="O849" s="149">
        <f t="shared" si="90"/>
        <v>0</v>
      </c>
      <c r="P849" s="340">
        <f t="shared" si="92"/>
        <v>40.159999999999997</v>
      </c>
      <c r="Q849" s="493" t="s">
        <v>2703</v>
      </c>
      <c r="R849" s="224"/>
      <c r="S849" s="372" t="s">
        <v>8202</v>
      </c>
    </row>
    <row r="850" spans="1:19" ht="38.25" x14ac:dyDescent="0.2">
      <c r="A850" s="492">
        <v>830</v>
      </c>
      <c r="B850" s="283">
        <v>8768</v>
      </c>
      <c r="C850" s="377" t="s">
        <v>2704</v>
      </c>
      <c r="D850" s="377"/>
      <c r="E850" s="284" t="s">
        <v>841</v>
      </c>
      <c r="F850" s="322" t="s">
        <v>283</v>
      </c>
      <c r="G850" s="378" t="s">
        <v>5679</v>
      </c>
      <c r="H850" s="223" t="str">
        <f t="shared" si="89"/>
        <v>фото</v>
      </c>
      <c r="I850" s="333" t="s">
        <v>4543</v>
      </c>
      <c r="J850" s="334" t="s">
        <v>1443</v>
      </c>
      <c r="K850" s="335" t="s">
        <v>844</v>
      </c>
      <c r="L850" s="336">
        <v>75</v>
      </c>
      <c r="M850" s="379">
        <v>1263</v>
      </c>
      <c r="N850" s="338"/>
      <c r="O850" s="149">
        <f t="shared" si="90"/>
        <v>0</v>
      </c>
      <c r="P850" s="340">
        <f t="shared" si="92"/>
        <v>16.84</v>
      </c>
      <c r="Q850" s="493" t="s">
        <v>2704</v>
      </c>
      <c r="R850" s="224"/>
      <c r="S850" s="372" t="s">
        <v>8202</v>
      </c>
    </row>
    <row r="851" spans="1:19" ht="38.25" x14ac:dyDescent="0.2">
      <c r="A851" s="492">
        <v>831</v>
      </c>
      <c r="B851" s="283">
        <v>8769</v>
      </c>
      <c r="C851" s="377" t="s">
        <v>2705</v>
      </c>
      <c r="D851" s="377"/>
      <c r="E851" s="284" t="s">
        <v>841</v>
      </c>
      <c r="F851" s="322" t="s">
        <v>1156</v>
      </c>
      <c r="G851" s="378" t="s">
        <v>5680</v>
      </c>
      <c r="H851" s="223" t="str">
        <f t="shared" si="89"/>
        <v>фото</v>
      </c>
      <c r="I851" s="333" t="s">
        <v>1157</v>
      </c>
      <c r="J851" s="334" t="s">
        <v>1443</v>
      </c>
      <c r="K851" s="335" t="s">
        <v>844</v>
      </c>
      <c r="L851" s="336">
        <v>75</v>
      </c>
      <c r="M851" s="379">
        <v>1330</v>
      </c>
      <c r="N851" s="338"/>
      <c r="O851" s="149">
        <f t="shared" si="90"/>
        <v>0</v>
      </c>
      <c r="P851" s="340">
        <f t="shared" si="92"/>
        <v>17.73</v>
      </c>
      <c r="Q851" s="493" t="s">
        <v>2705</v>
      </c>
      <c r="R851" s="224"/>
      <c r="S851" s="372" t="s">
        <v>8202</v>
      </c>
    </row>
    <row r="852" spans="1:19" ht="63.75" x14ac:dyDescent="0.2">
      <c r="A852" s="492">
        <v>832</v>
      </c>
      <c r="B852" s="283">
        <v>8770</v>
      </c>
      <c r="C852" s="377" t="s">
        <v>4544</v>
      </c>
      <c r="D852" s="377"/>
      <c r="E852" s="284" t="s">
        <v>841</v>
      </c>
      <c r="F852" s="322" t="s">
        <v>3484</v>
      </c>
      <c r="G852" s="378" t="s">
        <v>5681</v>
      </c>
      <c r="H852" s="223" t="str">
        <f t="shared" si="89"/>
        <v>фото</v>
      </c>
      <c r="I852" s="333" t="s">
        <v>6549</v>
      </c>
      <c r="J852" s="334" t="s">
        <v>1493</v>
      </c>
      <c r="K852" s="335" t="s">
        <v>844</v>
      </c>
      <c r="L852" s="336">
        <v>75</v>
      </c>
      <c r="M852" s="379">
        <v>2030</v>
      </c>
      <c r="N852" s="338"/>
      <c r="O852" s="149">
        <f t="shared" si="90"/>
        <v>0</v>
      </c>
      <c r="P852" s="340">
        <f t="shared" si="92"/>
        <v>27.07</v>
      </c>
      <c r="Q852" s="493" t="s">
        <v>4544</v>
      </c>
      <c r="R852" s="224"/>
      <c r="S852" s="372" t="s">
        <v>8202</v>
      </c>
    </row>
    <row r="853" spans="1:19" ht="25.5" x14ac:dyDescent="0.2">
      <c r="A853" s="492">
        <v>833</v>
      </c>
      <c r="B853" s="283">
        <v>8771</v>
      </c>
      <c r="C853" s="377" t="s">
        <v>3705</v>
      </c>
      <c r="D853" s="377"/>
      <c r="E853" s="284" t="s">
        <v>841</v>
      </c>
      <c r="F853" s="322" t="s">
        <v>2706</v>
      </c>
      <c r="G853" s="378" t="s">
        <v>5682</v>
      </c>
      <c r="H853" s="223" t="str">
        <f t="shared" si="89"/>
        <v>фото</v>
      </c>
      <c r="I853" s="333" t="s">
        <v>2707</v>
      </c>
      <c r="J853" s="334" t="s">
        <v>1443</v>
      </c>
      <c r="K853" s="335" t="s">
        <v>845</v>
      </c>
      <c r="L853" s="336">
        <v>50</v>
      </c>
      <c r="M853" s="379">
        <v>901</v>
      </c>
      <c r="N853" s="338"/>
      <c r="O853" s="149">
        <f t="shared" si="90"/>
        <v>0</v>
      </c>
      <c r="P853" s="340">
        <f t="shared" si="92"/>
        <v>18.02</v>
      </c>
      <c r="Q853" s="493" t="s">
        <v>3705</v>
      </c>
      <c r="R853" s="224"/>
      <c r="S853" s="372" t="s">
        <v>8202</v>
      </c>
    </row>
    <row r="854" spans="1:19" ht="89.25" x14ac:dyDescent="0.2">
      <c r="A854" s="492">
        <v>834</v>
      </c>
      <c r="B854" s="283">
        <v>8772</v>
      </c>
      <c r="C854" s="377" t="s">
        <v>2708</v>
      </c>
      <c r="D854" s="377"/>
      <c r="E854" s="284" t="s">
        <v>841</v>
      </c>
      <c r="F854" s="322" t="s">
        <v>1098</v>
      </c>
      <c r="G854" s="378" t="s">
        <v>5683</v>
      </c>
      <c r="H854" s="223" t="str">
        <f t="shared" si="89"/>
        <v>фото</v>
      </c>
      <c r="I854" s="333" t="s">
        <v>4546</v>
      </c>
      <c r="J854" s="334" t="s">
        <v>1493</v>
      </c>
      <c r="K854" s="335" t="s">
        <v>845</v>
      </c>
      <c r="L854" s="336">
        <v>50</v>
      </c>
      <c r="M854" s="379">
        <v>2604</v>
      </c>
      <c r="N854" s="338"/>
      <c r="O854" s="149">
        <f t="shared" si="90"/>
        <v>0</v>
      </c>
      <c r="P854" s="340">
        <f t="shared" si="92"/>
        <v>52.08</v>
      </c>
      <c r="Q854" s="493" t="s">
        <v>2708</v>
      </c>
      <c r="R854" s="224"/>
      <c r="S854" s="372" t="s">
        <v>8202</v>
      </c>
    </row>
    <row r="855" spans="1:19" ht="51" x14ac:dyDescent="0.2">
      <c r="A855" s="492">
        <v>835</v>
      </c>
      <c r="B855" s="283">
        <v>8776</v>
      </c>
      <c r="C855" s="377" t="s">
        <v>2709</v>
      </c>
      <c r="D855" s="377"/>
      <c r="E855" s="284" t="s">
        <v>841</v>
      </c>
      <c r="F855" s="322" t="s">
        <v>1097</v>
      </c>
      <c r="G855" s="378" t="s">
        <v>5685</v>
      </c>
      <c r="H855" s="223" t="str">
        <f t="shared" si="89"/>
        <v>фото</v>
      </c>
      <c r="I855" s="333" t="s">
        <v>4547</v>
      </c>
      <c r="J855" s="334" t="s">
        <v>1443</v>
      </c>
      <c r="K855" s="335" t="s">
        <v>842</v>
      </c>
      <c r="L855" s="336">
        <v>50</v>
      </c>
      <c r="M855" s="379">
        <v>1480</v>
      </c>
      <c r="N855" s="338"/>
      <c r="O855" s="149">
        <f t="shared" si="90"/>
        <v>0</v>
      </c>
      <c r="P855" s="340">
        <f t="shared" si="92"/>
        <v>29.6</v>
      </c>
      <c r="Q855" s="493" t="s">
        <v>2709</v>
      </c>
      <c r="R855" s="224"/>
      <c r="S855" s="372" t="s">
        <v>8202</v>
      </c>
    </row>
    <row r="856" spans="1:19" ht="76.5" x14ac:dyDescent="0.2">
      <c r="A856" s="492">
        <v>836</v>
      </c>
      <c r="B856" s="283">
        <v>7979</v>
      </c>
      <c r="C856" s="377" t="s">
        <v>5686</v>
      </c>
      <c r="D856" s="377"/>
      <c r="E856" s="284" t="s">
        <v>841</v>
      </c>
      <c r="F856" s="322" t="s">
        <v>6290</v>
      </c>
      <c r="G856" s="378" t="s">
        <v>3250</v>
      </c>
      <c r="H856" s="223" t="str">
        <f t="shared" si="89"/>
        <v>фото</v>
      </c>
      <c r="I856" s="333" t="s">
        <v>6550</v>
      </c>
      <c r="J856" s="334" t="s">
        <v>2466</v>
      </c>
      <c r="K856" s="335" t="s">
        <v>845</v>
      </c>
      <c r="L856" s="336">
        <v>50</v>
      </c>
      <c r="M856" s="379">
        <v>731</v>
      </c>
      <c r="N856" s="338"/>
      <c r="O856" s="149">
        <f t="shared" si="90"/>
        <v>0</v>
      </c>
      <c r="P856" s="340">
        <f t="shared" si="92"/>
        <v>14.62</v>
      </c>
      <c r="Q856" s="493" t="s">
        <v>5686</v>
      </c>
      <c r="R856" s="224" t="s">
        <v>5840</v>
      </c>
      <c r="S856" s="372" t="s">
        <v>8202</v>
      </c>
    </row>
    <row r="857" spans="1:19" ht="25.5" x14ac:dyDescent="0.2">
      <c r="A857" s="492">
        <v>837</v>
      </c>
      <c r="B857" s="283">
        <v>8777</v>
      </c>
      <c r="C857" s="377" t="s">
        <v>4548</v>
      </c>
      <c r="D857" s="377"/>
      <c r="E857" s="284" t="s">
        <v>841</v>
      </c>
      <c r="F857" s="322" t="s">
        <v>1458</v>
      </c>
      <c r="G857" s="378" t="s">
        <v>3225</v>
      </c>
      <c r="H857" s="223" t="str">
        <f t="shared" si="89"/>
        <v>фото</v>
      </c>
      <c r="I857" s="333" t="s">
        <v>4549</v>
      </c>
      <c r="J857" s="334" t="s">
        <v>1493</v>
      </c>
      <c r="K857" s="335" t="s">
        <v>6754</v>
      </c>
      <c r="L857" s="336">
        <v>100</v>
      </c>
      <c r="M857" s="379">
        <v>961</v>
      </c>
      <c r="N857" s="338"/>
      <c r="O857" s="149">
        <f t="shared" si="90"/>
        <v>0</v>
      </c>
      <c r="P857" s="340">
        <f t="shared" si="92"/>
        <v>9.61</v>
      </c>
      <c r="Q857" s="493" t="s">
        <v>4548</v>
      </c>
      <c r="R857" s="224"/>
      <c r="S857" s="372" t="s">
        <v>8202</v>
      </c>
    </row>
    <row r="858" spans="1:19" ht="63.75" x14ac:dyDescent="0.2">
      <c r="A858" s="492">
        <v>838</v>
      </c>
      <c r="B858" s="283">
        <v>7980</v>
      </c>
      <c r="C858" s="377" t="s">
        <v>6706</v>
      </c>
      <c r="D858" s="377"/>
      <c r="E858" s="284" t="s">
        <v>841</v>
      </c>
      <c r="F858" s="322" t="s">
        <v>6291</v>
      </c>
      <c r="G858" s="378" t="s">
        <v>7088</v>
      </c>
      <c r="H858" s="223" t="str">
        <f t="shared" si="89"/>
        <v>фото</v>
      </c>
      <c r="I858" s="333" t="s">
        <v>6551</v>
      </c>
      <c r="J858" s="334" t="s">
        <v>1446</v>
      </c>
      <c r="K858" s="335" t="s">
        <v>844</v>
      </c>
      <c r="L858" s="336">
        <v>75</v>
      </c>
      <c r="M858" s="379">
        <v>1699</v>
      </c>
      <c r="N858" s="338"/>
      <c r="O858" s="149">
        <f t="shared" si="90"/>
        <v>0</v>
      </c>
      <c r="P858" s="340">
        <f t="shared" si="92"/>
        <v>22.65</v>
      </c>
      <c r="Q858" s="493" t="s">
        <v>6706</v>
      </c>
      <c r="R858" s="224" t="s">
        <v>5840</v>
      </c>
      <c r="S858" s="372" t="s">
        <v>8202</v>
      </c>
    </row>
    <row r="859" spans="1:19" ht="38.25" x14ac:dyDescent="0.2">
      <c r="A859" s="492">
        <v>839</v>
      </c>
      <c r="B859" s="283">
        <v>8779</v>
      </c>
      <c r="C859" s="377" t="s">
        <v>3706</v>
      </c>
      <c r="D859" s="377"/>
      <c r="E859" s="284" t="s">
        <v>841</v>
      </c>
      <c r="F859" s="322" t="s">
        <v>2710</v>
      </c>
      <c r="G859" s="378" t="s">
        <v>5687</v>
      </c>
      <c r="H859" s="223" t="str">
        <f t="shared" si="89"/>
        <v>фото</v>
      </c>
      <c r="I859" s="333" t="s">
        <v>2711</v>
      </c>
      <c r="J859" s="334" t="s">
        <v>1446</v>
      </c>
      <c r="K859" s="335" t="s">
        <v>844</v>
      </c>
      <c r="L859" s="336">
        <v>75</v>
      </c>
      <c r="M859" s="379">
        <v>1615</v>
      </c>
      <c r="N859" s="338"/>
      <c r="O859" s="149">
        <f t="shared" si="90"/>
        <v>0</v>
      </c>
      <c r="P859" s="340">
        <f t="shared" si="92"/>
        <v>21.53</v>
      </c>
      <c r="Q859" s="493" t="s">
        <v>3706</v>
      </c>
      <c r="R859" s="224"/>
      <c r="S859" s="372" t="s">
        <v>8202</v>
      </c>
    </row>
    <row r="860" spans="1:19" ht="38.25" x14ac:dyDescent="0.2">
      <c r="A860" s="492">
        <v>840</v>
      </c>
      <c r="B860" s="283">
        <v>8780</v>
      </c>
      <c r="C860" s="377" t="s">
        <v>2712</v>
      </c>
      <c r="D860" s="377"/>
      <c r="E860" s="284" t="s">
        <v>841</v>
      </c>
      <c r="F860" s="322" t="s">
        <v>1110</v>
      </c>
      <c r="G860" s="378" t="s">
        <v>5688</v>
      </c>
      <c r="H860" s="223" t="str">
        <f t="shared" si="89"/>
        <v>фото</v>
      </c>
      <c r="I860" s="333" t="s">
        <v>1111</v>
      </c>
      <c r="J860" s="334" t="s">
        <v>1496</v>
      </c>
      <c r="K860" s="335" t="s">
        <v>844</v>
      </c>
      <c r="L860" s="336">
        <v>75</v>
      </c>
      <c r="M860" s="379">
        <v>1519</v>
      </c>
      <c r="N860" s="338"/>
      <c r="O860" s="149">
        <f t="shared" si="90"/>
        <v>0</v>
      </c>
      <c r="P860" s="340">
        <f t="shared" si="92"/>
        <v>20.25</v>
      </c>
      <c r="Q860" s="493" t="s">
        <v>2712</v>
      </c>
      <c r="R860" s="224"/>
      <c r="S860" s="372" t="s">
        <v>8202</v>
      </c>
    </row>
    <row r="861" spans="1:19" ht="51" x14ac:dyDescent="0.2">
      <c r="A861" s="492">
        <v>841</v>
      </c>
      <c r="B861" s="283">
        <v>8781</v>
      </c>
      <c r="C861" s="377" t="s">
        <v>4550</v>
      </c>
      <c r="D861" s="377"/>
      <c r="E861" s="284" t="s">
        <v>841</v>
      </c>
      <c r="F861" s="322" t="s">
        <v>4551</v>
      </c>
      <c r="G861" s="378" t="s">
        <v>5689</v>
      </c>
      <c r="H861" s="223" t="str">
        <f t="shared" si="89"/>
        <v>фото</v>
      </c>
      <c r="I861" s="333" t="s">
        <v>4552</v>
      </c>
      <c r="J861" s="334" t="s">
        <v>1493</v>
      </c>
      <c r="K861" s="335" t="s">
        <v>844</v>
      </c>
      <c r="L861" s="336">
        <v>75</v>
      </c>
      <c r="M861" s="379">
        <v>1678</v>
      </c>
      <c r="N861" s="338"/>
      <c r="O861" s="149">
        <f t="shared" si="90"/>
        <v>0</v>
      </c>
      <c r="P861" s="340">
        <f t="shared" si="92"/>
        <v>22.37</v>
      </c>
      <c r="Q861" s="493" t="s">
        <v>4550</v>
      </c>
      <c r="R861" s="224"/>
      <c r="S861" s="372" t="s">
        <v>8202</v>
      </c>
    </row>
    <row r="862" spans="1:19" ht="25.5" x14ac:dyDescent="0.2">
      <c r="A862" s="492">
        <v>842</v>
      </c>
      <c r="B862" s="283">
        <v>8783</v>
      </c>
      <c r="C862" s="377" t="s">
        <v>2713</v>
      </c>
      <c r="D862" s="377"/>
      <c r="E862" s="284" t="s">
        <v>841</v>
      </c>
      <c r="F862" s="322" t="s">
        <v>1112</v>
      </c>
      <c r="G862" s="378" t="s">
        <v>5691</v>
      </c>
      <c r="H862" s="223" t="str">
        <f t="shared" si="89"/>
        <v>фото</v>
      </c>
      <c r="I862" s="333" t="s">
        <v>1113</v>
      </c>
      <c r="J862" s="334" t="s">
        <v>1496</v>
      </c>
      <c r="K862" s="335" t="s">
        <v>844</v>
      </c>
      <c r="L862" s="336">
        <v>75</v>
      </c>
      <c r="M862" s="379">
        <v>1678</v>
      </c>
      <c r="N862" s="338"/>
      <c r="O862" s="149">
        <f t="shared" si="90"/>
        <v>0</v>
      </c>
      <c r="P862" s="340">
        <f t="shared" si="92"/>
        <v>22.37</v>
      </c>
      <c r="Q862" s="493" t="s">
        <v>2713</v>
      </c>
      <c r="R862" s="224"/>
      <c r="S862" s="372" t="s">
        <v>8202</v>
      </c>
    </row>
    <row r="863" spans="1:19" ht="51" x14ac:dyDescent="0.2">
      <c r="A863" s="492">
        <v>843</v>
      </c>
      <c r="B863" s="283">
        <v>7981</v>
      </c>
      <c r="C863" s="377" t="s">
        <v>6707</v>
      </c>
      <c r="D863" s="377"/>
      <c r="E863" s="284" t="s">
        <v>841</v>
      </c>
      <c r="F863" s="322" t="s">
        <v>6292</v>
      </c>
      <c r="G863" s="378" t="s">
        <v>7089</v>
      </c>
      <c r="H863" s="223" t="str">
        <f t="shared" si="89"/>
        <v>фото</v>
      </c>
      <c r="I863" s="333" t="s">
        <v>6552</v>
      </c>
      <c r="J863" s="334" t="s">
        <v>1464</v>
      </c>
      <c r="K863" s="335" t="s">
        <v>842</v>
      </c>
      <c r="L863" s="336">
        <v>75</v>
      </c>
      <c r="M863" s="379">
        <v>1806</v>
      </c>
      <c r="N863" s="338"/>
      <c r="O863" s="149">
        <f t="shared" si="90"/>
        <v>0</v>
      </c>
      <c r="P863" s="340">
        <f t="shared" si="92"/>
        <v>24.08</v>
      </c>
      <c r="Q863" s="493" t="s">
        <v>6707</v>
      </c>
      <c r="R863" s="224" t="s">
        <v>5840</v>
      </c>
      <c r="S863" s="372" t="s">
        <v>8202</v>
      </c>
    </row>
    <row r="864" spans="1:19" ht="51" x14ac:dyDescent="0.2">
      <c r="A864" s="492">
        <v>844</v>
      </c>
      <c r="B864" s="283">
        <v>8784</v>
      </c>
      <c r="C864" s="377" t="s">
        <v>2714</v>
      </c>
      <c r="D864" s="377"/>
      <c r="E864" s="284" t="s">
        <v>841</v>
      </c>
      <c r="F864" s="322" t="s">
        <v>1114</v>
      </c>
      <c r="G864" s="378" t="s">
        <v>5692</v>
      </c>
      <c r="H864" s="223" t="str">
        <f t="shared" si="89"/>
        <v>фото</v>
      </c>
      <c r="I864" s="333" t="s">
        <v>3562</v>
      </c>
      <c r="J864" s="334" t="s">
        <v>1493</v>
      </c>
      <c r="K864" s="335" t="s">
        <v>845</v>
      </c>
      <c r="L864" s="336">
        <v>50</v>
      </c>
      <c r="M864" s="379">
        <v>2008</v>
      </c>
      <c r="N864" s="338"/>
      <c r="O864" s="149">
        <f t="shared" si="90"/>
        <v>0</v>
      </c>
      <c r="P864" s="340">
        <f t="shared" si="92"/>
        <v>40.159999999999997</v>
      </c>
      <c r="Q864" s="493" t="s">
        <v>2714</v>
      </c>
      <c r="R864" s="224"/>
      <c r="S864" s="372" t="s">
        <v>8202</v>
      </c>
    </row>
    <row r="865" spans="1:19" ht="63.75" x14ac:dyDescent="0.2">
      <c r="A865" s="492">
        <v>845</v>
      </c>
      <c r="B865" s="283">
        <v>8785</v>
      </c>
      <c r="C865" s="377" t="s">
        <v>4553</v>
      </c>
      <c r="D865" s="377"/>
      <c r="E865" s="284" t="s">
        <v>841</v>
      </c>
      <c r="F865" s="322" t="s">
        <v>3485</v>
      </c>
      <c r="G865" s="378" t="s">
        <v>5693</v>
      </c>
      <c r="H865" s="223" t="str">
        <f t="shared" si="89"/>
        <v>фото</v>
      </c>
      <c r="I865" s="333" t="s">
        <v>3563</v>
      </c>
      <c r="J865" s="334" t="s">
        <v>1443</v>
      </c>
      <c r="K865" s="335" t="s">
        <v>844</v>
      </c>
      <c r="L865" s="336">
        <v>75</v>
      </c>
      <c r="M865" s="379">
        <v>1646</v>
      </c>
      <c r="N865" s="338"/>
      <c r="O865" s="149">
        <f t="shared" si="90"/>
        <v>0</v>
      </c>
      <c r="P865" s="340">
        <f t="shared" si="92"/>
        <v>21.95</v>
      </c>
      <c r="Q865" s="493" t="s">
        <v>4553</v>
      </c>
      <c r="R865" s="224"/>
      <c r="S865" s="372" t="s">
        <v>8202</v>
      </c>
    </row>
    <row r="866" spans="1:19" ht="51" x14ac:dyDescent="0.2">
      <c r="A866" s="492">
        <v>846</v>
      </c>
      <c r="B866" s="283">
        <v>8786</v>
      </c>
      <c r="C866" s="377" t="s">
        <v>2715</v>
      </c>
      <c r="D866" s="377"/>
      <c r="E866" s="284" t="s">
        <v>841</v>
      </c>
      <c r="F866" s="322" t="s">
        <v>1117</v>
      </c>
      <c r="G866" s="378" t="s">
        <v>5694</v>
      </c>
      <c r="H866" s="223" t="str">
        <f t="shared" si="89"/>
        <v>фото</v>
      </c>
      <c r="I866" s="333" t="s">
        <v>3564</v>
      </c>
      <c r="J866" s="334" t="s">
        <v>1443</v>
      </c>
      <c r="K866" s="335" t="s">
        <v>844</v>
      </c>
      <c r="L866" s="336">
        <v>75</v>
      </c>
      <c r="M866" s="379">
        <v>2157</v>
      </c>
      <c r="N866" s="338"/>
      <c r="O866" s="149">
        <f t="shared" si="90"/>
        <v>0</v>
      </c>
      <c r="P866" s="340">
        <f t="shared" si="92"/>
        <v>28.76</v>
      </c>
      <c r="Q866" s="493" t="s">
        <v>2715</v>
      </c>
      <c r="R866" s="224"/>
      <c r="S866" s="372" t="s">
        <v>8202</v>
      </c>
    </row>
    <row r="867" spans="1:19" ht="51" x14ac:dyDescent="0.2">
      <c r="A867" s="492">
        <v>847</v>
      </c>
      <c r="B867" s="283">
        <v>8787</v>
      </c>
      <c r="C867" s="377" t="s">
        <v>3707</v>
      </c>
      <c r="D867" s="377"/>
      <c r="E867" s="284" t="s">
        <v>841</v>
      </c>
      <c r="F867" s="322" t="s">
        <v>2716</v>
      </c>
      <c r="G867" s="378" t="s">
        <v>5695</v>
      </c>
      <c r="H867" s="223" t="str">
        <f t="shared" si="89"/>
        <v>фото</v>
      </c>
      <c r="I867" s="333" t="s">
        <v>2717</v>
      </c>
      <c r="J867" s="334" t="s">
        <v>1496</v>
      </c>
      <c r="K867" s="335" t="s">
        <v>844</v>
      </c>
      <c r="L867" s="336">
        <v>50</v>
      </c>
      <c r="M867" s="379">
        <v>1370</v>
      </c>
      <c r="N867" s="338"/>
      <c r="O867" s="149">
        <f t="shared" si="90"/>
        <v>0</v>
      </c>
      <c r="P867" s="340">
        <f t="shared" si="92"/>
        <v>27.4</v>
      </c>
      <c r="Q867" s="493" t="s">
        <v>3707</v>
      </c>
      <c r="R867" s="224"/>
      <c r="S867" s="372" t="s">
        <v>8202</v>
      </c>
    </row>
    <row r="868" spans="1:19" ht="38.25" x14ac:dyDescent="0.2">
      <c r="A868" s="492">
        <v>848</v>
      </c>
      <c r="B868" s="283">
        <v>8788</v>
      </c>
      <c r="C868" s="377" t="s">
        <v>2718</v>
      </c>
      <c r="D868" s="377"/>
      <c r="E868" s="284" t="s">
        <v>841</v>
      </c>
      <c r="F868" s="322" t="s">
        <v>1118</v>
      </c>
      <c r="G868" s="378" t="s">
        <v>5696</v>
      </c>
      <c r="H868" s="223" t="str">
        <f t="shared" si="89"/>
        <v>фото</v>
      </c>
      <c r="I868" s="333" t="s">
        <v>3565</v>
      </c>
      <c r="J868" s="334" t="s">
        <v>1496</v>
      </c>
      <c r="K868" s="335" t="s">
        <v>844</v>
      </c>
      <c r="L868" s="336">
        <v>50</v>
      </c>
      <c r="M868" s="379">
        <v>2289</v>
      </c>
      <c r="N868" s="338"/>
      <c r="O868" s="149">
        <f t="shared" si="90"/>
        <v>0</v>
      </c>
      <c r="P868" s="340">
        <f t="shared" si="92"/>
        <v>45.78</v>
      </c>
      <c r="Q868" s="493" t="s">
        <v>2718</v>
      </c>
      <c r="R868" s="224"/>
      <c r="S868" s="372" t="s">
        <v>8202</v>
      </c>
    </row>
    <row r="869" spans="1:19" ht="102" x14ac:dyDescent="0.2">
      <c r="A869" s="492">
        <v>849</v>
      </c>
      <c r="B869" s="283">
        <v>7982</v>
      </c>
      <c r="C869" s="377" t="s">
        <v>5697</v>
      </c>
      <c r="D869" s="377"/>
      <c r="E869" s="284" t="s">
        <v>841</v>
      </c>
      <c r="F869" s="322" t="s">
        <v>6293</v>
      </c>
      <c r="G869" s="378" t="s">
        <v>3251</v>
      </c>
      <c r="H869" s="223" t="str">
        <f t="shared" si="89"/>
        <v>фото</v>
      </c>
      <c r="I869" s="333" t="s">
        <v>6553</v>
      </c>
      <c r="J869" s="334" t="s">
        <v>1443</v>
      </c>
      <c r="K869" s="335" t="s">
        <v>844</v>
      </c>
      <c r="L869" s="336">
        <v>75</v>
      </c>
      <c r="M869" s="379">
        <v>2349</v>
      </c>
      <c r="N869" s="338"/>
      <c r="O869" s="149">
        <f t="shared" si="90"/>
        <v>0</v>
      </c>
      <c r="P869" s="340">
        <f t="shared" si="92"/>
        <v>31.32</v>
      </c>
      <c r="Q869" s="493" t="s">
        <v>5697</v>
      </c>
      <c r="R869" s="224" t="s">
        <v>5840</v>
      </c>
      <c r="S869" s="372" t="s">
        <v>8202</v>
      </c>
    </row>
    <row r="870" spans="1:19" ht="38.25" x14ac:dyDescent="0.2">
      <c r="A870" s="492">
        <v>850</v>
      </c>
      <c r="B870" s="283">
        <v>7983</v>
      </c>
      <c r="C870" s="377" t="s">
        <v>6709</v>
      </c>
      <c r="D870" s="377"/>
      <c r="E870" s="284" t="s">
        <v>841</v>
      </c>
      <c r="F870" s="322" t="s">
        <v>6294</v>
      </c>
      <c r="G870" s="378" t="s">
        <v>7090</v>
      </c>
      <c r="H870" s="223" t="str">
        <f t="shared" si="89"/>
        <v>фото</v>
      </c>
      <c r="I870" s="333" t="s">
        <v>6554</v>
      </c>
      <c r="J870" s="334" t="s">
        <v>1443</v>
      </c>
      <c r="K870" s="335" t="s">
        <v>844</v>
      </c>
      <c r="L870" s="336">
        <v>75</v>
      </c>
      <c r="M870" s="379">
        <v>1231</v>
      </c>
      <c r="N870" s="338"/>
      <c r="O870" s="149">
        <f t="shared" si="90"/>
        <v>0</v>
      </c>
      <c r="P870" s="340">
        <f t="shared" si="92"/>
        <v>16.41</v>
      </c>
      <c r="Q870" s="493" t="s">
        <v>6709</v>
      </c>
      <c r="R870" s="224" t="s">
        <v>5840</v>
      </c>
      <c r="S870" s="372" t="s">
        <v>8202</v>
      </c>
    </row>
    <row r="871" spans="1:19" ht="25.5" x14ac:dyDescent="0.2">
      <c r="A871" s="492">
        <v>851</v>
      </c>
      <c r="B871" s="283">
        <v>8789</v>
      </c>
      <c r="C871" s="377" t="s">
        <v>2719</v>
      </c>
      <c r="D871" s="377"/>
      <c r="E871" s="284" t="s">
        <v>841</v>
      </c>
      <c r="F871" s="322" t="s">
        <v>1119</v>
      </c>
      <c r="G871" s="378" t="s">
        <v>5698</v>
      </c>
      <c r="H871" s="223" t="str">
        <f t="shared" si="89"/>
        <v>фото</v>
      </c>
      <c r="I871" s="333" t="s">
        <v>1120</v>
      </c>
      <c r="J871" s="334" t="s">
        <v>1464</v>
      </c>
      <c r="K871" s="335" t="s">
        <v>845</v>
      </c>
      <c r="L871" s="336">
        <v>50</v>
      </c>
      <c r="M871" s="379">
        <v>1178</v>
      </c>
      <c r="N871" s="338"/>
      <c r="O871" s="149">
        <f t="shared" si="90"/>
        <v>0</v>
      </c>
      <c r="P871" s="340">
        <f t="shared" si="92"/>
        <v>23.56</v>
      </c>
      <c r="Q871" s="493" t="s">
        <v>2719</v>
      </c>
      <c r="R871" s="224"/>
      <c r="S871" s="372" t="s">
        <v>8202</v>
      </c>
    </row>
    <row r="872" spans="1:19" ht="38.25" x14ac:dyDescent="0.2">
      <c r="A872" s="492">
        <v>852</v>
      </c>
      <c r="B872" s="283">
        <v>8790</v>
      </c>
      <c r="C872" s="377" t="s">
        <v>4554</v>
      </c>
      <c r="D872" s="377"/>
      <c r="E872" s="284" t="s">
        <v>841</v>
      </c>
      <c r="F872" s="322" t="s">
        <v>4555</v>
      </c>
      <c r="G872" s="378" t="s">
        <v>5699</v>
      </c>
      <c r="H872" s="223" t="str">
        <f t="shared" si="89"/>
        <v>фото</v>
      </c>
      <c r="I872" s="333" t="s">
        <v>4556</v>
      </c>
      <c r="J872" s="334" t="s">
        <v>1493</v>
      </c>
      <c r="K872" s="335" t="s">
        <v>844</v>
      </c>
      <c r="L872" s="336">
        <v>75</v>
      </c>
      <c r="M872" s="379">
        <v>1391</v>
      </c>
      <c r="N872" s="338"/>
      <c r="O872" s="149">
        <f t="shared" si="90"/>
        <v>0</v>
      </c>
      <c r="P872" s="340">
        <f t="shared" si="92"/>
        <v>18.55</v>
      </c>
      <c r="Q872" s="493" t="s">
        <v>4554</v>
      </c>
      <c r="R872" s="224"/>
      <c r="S872" s="372" t="s">
        <v>8202</v>
      </c>
    </row>
    <row r="873" spans="1:19" ht="25.5" x14ac:dyDescent="0.2">
      <c r="A873" s="492">
        <v>853</v>
      </c>
      <c r="B873" s="283">
        <v>8791</v>
      </c>
      <c r="C873" s="377" t="s">
        <v>2720</v>
      </c>
      <c r="D873" s="377"/>
      <c r="E873" s="284" t="s">
        <v>841</v>
      </c>
      <c r="F873" s="322" t="s">
        <v>1115</v>
      </c>
      <c r="G873" s="378" t="s">
        <v>3252</v>
      </c>
      <c r="H873" s="223" t="str">
        <f t="shared" si="89"/>
        <v>фото</v>
      </c>
      <c r="I873" s="333" t="s">
        <v>1116</v>
      </c>
      <c r="J873" s="334" t="s">
        <v>1493</v>
      </c>
      <c r="K873" s="335" t="s">
        <v>844</v>
      </c>
      <c r="L873" s="336">
        <v>75</v>
      </c>
      <c r="M873" s="379">
        <v>1359</v>
      </c>
      <c r="N873" s="338"/>
      <c r="O873" s="149">
        <f t="shared" si="90"/>
        <v>0</v>
      </c>
      <c r="P873" s="340">
        <f t="shared" si="92"/>
        <v>18.12</v>
      </c>
      <c r="Q873" s="493" t="s">
        <v>2720</v>
      </c>
      <c r="R873" s="224"/>
      <c r="S873" s="372" t="s">
        <v>8202</v>
      </c>
    </row>
    <row r="874" spans="1:19" ht="38.25" x14ac:dyDescent="0.2">
      <c r="A874" s="492">
        <v>854</v>
      </c>
      <c r="B874" s="283">
        <v>8572</v>
      </c>
      <c r="C874" s="377" t="s">
        <v>8206</v>
      </c>
      <c r="D874" s="377"/>
      <c r="E874" s="505" t="s">
        <v>841</v>
      </c>
      <c r="F874" s="323" t="s">
        <v>8209</v>
      </c>
      <c r="G874" s="380" t="s">
        <v>8329</v>
      </c>
      <c r="H874" s="223" t="str">
        <f t="shared" si="89"/>
        <v>фото</v>
      </c>
      <c r="I874" s="333" t="s">
        <v>8210</v>
      </c>
      <c r="J874" s="334" t="s">
        <v>1493</v>
      </c>
      <c r="K874" s="335" t="s">
        <v>844</v>
      </c>
      <c r="L874" s="336">
        <v>75</v>
      </c>
      <c r="M874" s="379">
        <v>1519</v>
      </c>
      <c r="N874" s="338"/>
      <c r="O874" s="149">
        <f t="shared" si="90"/>
        <v>0</v>
      </c>
      <c r="P874" s="340">
        <f t="shared" si="92"/>
        <v>20.25</v>
      </c>
      <c r="Q874" s="493" t="s">
        <v>8206</v>
      </c>
      <c r="R874" s="224" t="s">
        <v>7296</v>
      </c>
      <c r="S874" s="372" t="s">
        <v>8202</v>
      </c>
    </row>
    <row r="875" spans="1:19" ht="25.5" x14ac:dyDescent="0.2">
      <c r="A875" s="492">
        <v>855</v>
      </c>
      <c r="B875" s="283">
        <v>8793</v>
      </c>
      <c r="C875" s="377" t="s">
        <v>2721</v>
      </c>
      <c r="D875" s="377"/>
      <c r="E875" s="284" t="s">
        <v>841</v>
      </c>
      <c r="F875" s="322" t="s">
        <v>1121</v>
      </c>
      <c r="G875" s="378" t="s">
        <v>5701</v>
      </c>
      <c r="H875" s="223" t="str">
        <f t="shared" si="89"/>
        <v>фото</v>
      </c>
      <c r="I875" s="333" t="s">
        <v>1122</v>
      </c>
      <c r="J875" s="334" t="s">
        <v>1493</v>
      </c>
      <c r="K875" s="335" t="s">
        <v>844</v>
      </c>
      <c r="L875" s="336">
        <v>75</v>
      </c>
      <c r="M875" s="379">
        <v>1231</v>
      </c>
      <c r="N875" s="338"/>
      <c r="O875" s="149">
        <f t="shared" si="90"/>
        <v>0</v>
      </c>
      <c r="P875" s="340">
        <f t="shared" si="92"/>
        <v>16.41</v>
      </c>
      <c r="Q875" s="493" t="s">
        <v>2721</v>
      </c>
      <c r="R875" s="224"/>
      <c r="S875" s="372" t="s">
        <v>8202</v>
      </c>
    </row>
    <row r="876" spans="1:19" ht="51" x14ac:dyDescent="0.2">
      <c r="A876" s="492">
        <v>856</v>
      </c>
      <c r="B876" s="283">
        <v>8794</v>
      </c>
      <c r="C876" s="377" t="s">
        <v>4557</v>
      </c>
      <c r="D876" s="377"/>
      <c r="E876" s="284" t="s">
        <v>841</v>
      </c>
      <c r="F876" s="322" t="s">
        <v>4558</v>
      </c>
      <c r="G876" s="378" t="s">
        <v>5702</v>
      </c>
      <c r="H876" s="223" t="str">
        <f t="shared" si="89"/>
        <v>фото</v>
      </c>
      <c r="I876" s="333" t="s">
        <v>4559</v>
      </c>
      <c r="J876" s="334" t="s">
        <v>1496</v>
      </c>
      <c r="K876" s="335" t="s">
        <v>844</v>
      </c>
      <c r="L876" s="336">
        <v>50</v>
      </c>
      <c r="M876" s="379">
        <v>1370</v>
      </c>
      <c r="N876" s="338"/>
      <c r="O876" s="149">
        <f t="shared" si="90"/>
        <v>0</v>
      </c>
      <c r="P876" s="340">
        <f t="shared" si="92"/>
        <v>27.4</v>
      </c>
      <c r="Q876" s="493" t="s">
        <v>4557</v>
      </c>
      <c r="R876" s="224"/>
      <c r="S876" s="372" t="s">
        <v>8202</v>
      </c>
    </row>
    <row r="877" spans="1:19" ht="51" x14ac:dyDescent="0.2">
      <c r="A877" s="492">
        <v>857</v>
      </c>
      <c r="B877" s="283">
        <v>7984</v>
      </c>
      <c r="C877" s="377" t="s">
        <v>6710</v>
      </c>
      <c r="D877" s="377"/>
      <c r="E877" s="284" t="s">
        <v>841</v>
      </c>
      <c r="F877" s="322" t="s">
        <v>1748</v>
      </c>
      <c r="G877" s="378" t="s">
        <v>5218</v>
      </c>
      <c r="H877" s="223" t="str">
        <f t="shared" ref="H877:H923" si="93">HYPERLINK("http://www.gardenbulbs.ru/images/summer_CL/thumbnails/"&amp;C877&amp;".jpg","фото")</f>
        <v>фото</v>
      </c>
      <c r="I877" s="333" t="s">
        <v>6555</v>
      </c>
      <c r="J877" s="334" t="s">
        <v>1496</v>
      </c>
      <c r="K877" s="335" t="s">
        <v>842</v>
      </c>
      <c r="L877" s="336">
        <v>75</v>
      </c>
      <c r="M877" s="379">
        <v>1742</v>
      </c>
      <c r="N877" s="338"/>
      <c r="O877" s="149">
        <f t="shared" ref="O877:O923" si="94">IF(ISERROR(N877*M877),0,N877*M877)</f>
        <v>0</v>
      </c>
      <c r="P877" s="340">
        <f t="shared" ref="P877:P908" si="95">ROUND(M877/L877,2)</f>
        <v>23.23</v>
      </c>
      <c r="Q877" s="493" t="s">
        <v>6710</v>
      </c>
      <c r="R877" s="224" t="s">
        <v>5840</v>
      </c>
      <c r="S877" s="372" t="s">
        <v>8202</v>
      </c>
    </row>
    <row r="878" spans="1:19" ht="51" x14ac:dyDescent="0.2">
      <c r="A878" s="492">
        <v>858</v>
      </c>
      <c r="B878" s="283">
        <v>8795</v>
      </c>
      <c r="C878" s="377" t="s">
        <v>4560</v>
      </c>
      <c r="D878" s="377"/>
      <c r="E878" s="284" t="s">
        <v>841</v>
      </c>
      <c r="F878" s="322" t="s">
        <v>3486</v>
      </c>
      <c r="G878" s="378" t="s">
        <v>5703</v>
      </c>
      <c r="H878" s="223" t="str">
        <f t="shared" si="93"/>
        <v>фото</v>
      </c>
      <c r="I878" s="333" t="s">
        <v>3566</v>
      </c>
      <c r="J878" s="334" t="s">
        <v>1493</v>
      </c>
      <c r="K878" s="335" t="s">
        <v>844</v>
      </c>
      <c r="L878" s="336">
        <v>75</v>
      </c>
      <c r="M878" s="379">
        <v>1327</v>
      </c>
      <c r="N878" s="338"/>
      <c r="O878" s="149">
        <f t="shared" si="94"/>
        <v>0</v>
      </c>
      <c r="P878" s="340">
        <f t="shared" si="95"/>
        <v>17.690000000000001</v>
      </c>
      <c r="Q878" s="493" t="s">
        <v>4560</v>
      </c>
      <c r="R878" s="224"/>
      <c r="S878" s="372" t="s">
        <v>8202</v>
      </c>
    </row>
    <row r="879" spans="1:19" ht="25.5" x14ac:dyDescent="0.2">
      <c r="A879" s="492">
        <v>859</v>
      </c>
      <c r="B879" s="283">
        <v>8796</v>
      </c>
      <c r="C879" s="377" t="s">
        <v>2722</v>
      </c>
      <c r="D879" s="377"/>
      <c r="E879" s="284" t="s">
        <v>841</v>
      </c>
      <c r="F879" s="322" t="s">
        <v>1125</v>
      </c>
      <c r="G879" s="378" t="s">
        <v>5704</v>
      </c>
      <c r="H879" s="223" t="str">
        <f t="shared" si="93"/>
        <v>фото</v>
      </c>
      <c r="I879" s="333" t="s">
        <v>1126</v>
      </c>
      <c r="J879" s="334" t="s">
        <v>1464</v>
      </c>
      <c r="K879" s="335" t="s">
        <v>844</v>
      </c>
      <c r="L879" s="336">
        <v>75</v>
      </c>
      <c r="M879" s="379">
        <v>1231</v>
      </c>
      <c r="N879" s="338"/>
      <c r="O879" s="149">
        <f t="shared" si="94"/>
        <v>0</v>
      </c>
      <c r="P879" s="340">
        <f t="shared" si="95"/>
        <v>16.41</v>
      </c>
      <c r="Q879" s="493" t="s">
        <v>2722</v>
      </c>
      <c r="R879" s="224"/>
      <c r="S879" s="372" t="s">
        <v>8202</v>
      </c>
    </row>
    <row r="880" spans="1:19" ht="25.5" x14ac:dyDescent="0.2">
      <c r="A880" s="492">
        <v>860</v>
      </c>
      <c r="B880" s="283">
        <v>8582</v>
      </c>
      <c r="C880" s="377" t="s">
        <v>8211</v>
      </c>
      <c r="D880" s="377"/>
      <c r="E880" s="505" t="s">
        <v>841</v>
      </c>
      <c r="F880" s="323" t="s">
        <v>8212</v>
      </c>
      <c r="G880" s="380" t="s">
        <v>8330</v>
      </c>
      <c r="H880" s="223" t="str">
        <f t="shared" si="93"/>
        <v>фото</v>
      </c>
      <c r="I880" s="333" t="s">
        <v>8213</v>
      </c>
      <c r="J880" s="334" t="s">
        <v>1464</v>
      </c>
      <c r="K880" s="335" t="s">
        <v>844</v>
      </c>
      <c r="L880" s="336">
        <v>75</v>
      </c>
      <c r="M880" s="379">
        <v>1455</v>
      </c>
      <c r="N880" s="338"/>
      <c r="O880" s="149">
        <f t="shared" si="94"/>
        <v>0</v>
      </c>
      <c r="P880" s="340">
        <f t="shared" si="95"/>
        <v>19.399999999999999</v>
      </c>
      <c r="Q880" s="493" t="s">
        <v>8211</v>
      </c>
      <c r="R880" s="224" t="s">
        <v>7296</v>
      </c>
      <c r="S880" s="372" t="s">
        <v>8202</v>
      </c>
    </row>
    <row r="881" spans="1:19" ht="51" x14ac:dyDescent="0.2">
      <c r="A881" s="492">
        <v>861</v>
      </c>
      <c r="B881" s="283">
        <v>8797</v>
      </c>
      <c r="C881" s="377" t="s">
        <v>2723</v>
      </c>
      <c r="D881" s="377"/>
      <c r="E881" s="284" t="s">
        <v>841</v>
      </c>
      <c r="F881" s="322" t="s">
        <v>2724</v>
      </c>
      <c r="G881" s="378" t="s">
        <v>5705</v>
      </c>
      <c r="H881" s="223" t="str">
        <f t="shared" si="93"/>
        <v>фото</v>
      </c>
      <c r="I881" s="333" t="s">
        <v>3567</v>
      </c>
      <c r="J881" s="334" t="s">
        <v>1493</v>
      </c>
      <c r="K881" s="335" t="s">
        <v>844</v>
      </c>
      <c r="L881" s="336">
        <v>50</v>
      </c>
      <c r="M881" s="379">
        <v>1327</v>
      </c>
      <c r="N881" s="338"/>
      <c r="O881" s="149">
        <f t="shared" si="94"/>
        <v>0</v>
      </c>
      <c r="P881" s="340">
        <f t="shared" si="95"/>
        <v>26.54</v>
      </c>
      <c r="Q881" s="493" t="s">
        <v>2723</v>
      </c>
      <c r="R881" s="224"/>
      <c r="S881" s="372" t="s">
        <v>8202</v>
      </c>
    </row>
    <row r="882" spans="1:19" ht="38.25" x14ac:dyDescent="0.2">
      <c r="A882" s="492">
        <v>862</v>
      </c>
      <c r="B882" s="283">
        <v>8799</v>
      </c>
      <c r="C882" s="377" t="s">
        <v>2725</v>
      </c>
      <c r="D882" s="377"/>
      <c r="E882" s="284" t="s">
        <v>841</v>
      </c>
      <c r="F882" s="322" t="s">
        <v>1153</v>
      </c>
      <c r="G882" s="378" t="s">
        <v>5706</v>
      </c>
      <c r="H882" s="223" t="str">
        <f t="shared" si="93"/>
        <v>фото</v>
      </c>
      <c r="I882" s="333" t="s">
        <v>1154</v>
      </c>
      <c r="J882" s="334" t="s">
        <v>1464</v>
      </c>
      <c r="K882" s="335" t="s">
        <v>844</v>
      </c>
      <c r="L882" s="336">
        <v>75</v>
      </c>
      <c r="M882" s="379">
        <v>1231</v>
      </c>
      <c r="N882" s="338"/>
      <c r="O882" s="149">
        <f t="shared" si="94"/>
        <v>0</v>
      </c>
      <c r="P882" s="340">
        <f t="shared" si="95"/>
        <v>16.41</v>
      </c>
      <c r="Q882" s="493" t="s">
        <v>2725</v>
      </c>
      <c r="R882" s="224"/>
      <c r="S882" s="372" t="s">
        <v>8202</v>
      </c>
    </row>
    <row r="883" spans="1:19" ht="38.25" x14ac:dyDescent="0.2">
      <c r="A883" s="492">
        <v>863</v>
      </c>
      <c r="B883" s="283">
        <v>8800</v>
      </c>
      <c r="C883" s="377" t="s">
        <v>2726</v>
      </c>
      <c r="D883" s="377"/>
      <c r="E883" s="284" t="s">
        <v>841</v>
      </c>
      <c r="F883" s="322" t="s">
        <v>1129</v>
      </c>
      <c r="G883" s="378" t="s">
        <v>3253</v>
      </c>
      <c r="H883" s="223" t="str">
        <f t="shared" si="93"/>
        <v>фото</v>
      </c>
      <c r="I883" s="333" t="s">
        <v>1130</v>
      </c>
      <c r="J883" s="334" t="s">
        <v>1493</v>
      </c>
      <c r="K883" s="335" t="s">
        <v>844</v>
      </c>
      <c r="L883" s="336">
        <v>75</v>
      </c>
      <c r="M883" s="379">
        <v>1072</v>
      </c>
      <c r="N883" s="338"/>
      <c r="O883" s="149">
        <f t="shared" si="94"/>
        <v>0</v>
      </c>
      <c r="P883" s="340">
        <f t="shared" si="95"/>
        <v>14.29</v>
      </c>
      <c r="Q883" s="493" t="s">
        <v>2726</v>
      </c>
      <c r="R883" s="224"/>
      <c r="S883" s="372" t="s">
        <v>8202</v>
      </c>
    </row>
    <row r="884" spans="1:19" ht="25.5" x14ac:dyDescent="0.2">
      <c r="A884" s="492">
        <v>864</v>
      </c>
      <c r="B884" s="283">
        <v>8801</v>
      </c>
      <c r="C884" s="377" t="s">
        <v>3708</v>
      </c>
      <c r="D884" s="377"/>
      <c r="E884" s="284" t="s">
        <v>841</v>
      </c>
      <c r="F884" s="322" t="s">
        <v>2727</v>
      </c>
      <c r="G884" s="378" t="s">
        <v>5707</v>
      </c>
      <c r="H884" s="223" t="str">
        <f t="shared" si="93"/>
        <v>фото</v>
      </c>
      <c r="I884" s="333" t="s">
        <v>2728</v>
      </c>
      <c r="J884" s="334" t="s">
        <v>1464</v>
      </c>
      <c r="K884" s="335" t="s">
        <v>844</v>
      </c>
      <c r="L884" s="336">
        <v>75</v>
      </c>
      <c r="M884" s="379">
        <v>2157</v>
      </c>
      <c r="N884" s="338"/>
      <c r="O884" s="149">
        <f t="shared" si="94"/>
        <v>0</v>
      </c>
      <c r="P884" s="340">
        <f t="shared" si="95"/>
        <v>28.76</v>
      </c>
      <c r="Q884" s="493" t="s">
        <v>3708</v>
      </c>
      <c r="R884" s="224"/>
      <c r="S884" s="372" t="s">
        <v>8202</v>
      </c>
    </row>
    <row r="885" spans="1:19" ht="38.25" x14ac:dyDescent="0.2">
      <c r="A885" s="492">
        <v>865</v>
      </c>
      <c r="B885" s="283">
        <v>8803</v>
      </c>
      <c r="C885" s="377" t="s">
        <v>2729</v>
      </c>
      <c r="D885" s="377"/>
      <c r="E885" s="284" t="s">
        <v>841</v>
      </c>
      <c r="F885" s="322" t="s">
        <v>1127</v>
      </c>
      <c r="G885" s="378" t="s">
        <v>3241</v>
      </c>
      <c r="H885" s="223" t="str">
        <f t="shared" si="93"/>
        <v>фото</v>
      </c>
      <c r="I885" s="333" t="s">
        <v>1128</v>
      </c>
      <c r="J885" s="334" t="s">
        <v>1493</v>
      </c>
      <c r="K885" s="335" t="s">
        <v>845</v>
      </c>
      <c r="L885" s="336">
        <v>50</v>
      </c>
      <c r="M885" s="379">
        <v>1114</v>
      </c>
      <c r="N885" s="338"/>
      <c r="O885" s="149">
        <f t="shared" si="94"/>
        <v>0</v>
      </c>
      <c r="P885" s="340">
        <f t="shared" si="95"/>
        <v>22.28</v>
      </c>
      <c r="Q885" s="493" t="s">
        <v>2729</v>
      </c>
      <c r="R885" s="224"/>
      <c r="S885" s="372" t="s">
        <v>8202</v>
      </c>
    </row>
    <row r="886" spans="1:19" ht="38.25" x14ac:dyDescent="0.2">
      <c r="A886" s="492">
        <v>866</v>
      </c>
      <c r="B886" s="283">
        <v>8804</v>
      </c>
      <c r="C886" s="377" t="s">
        <v>2730</v>
      </c>
      <c r="D886" s="377"/>
      <c r="E886" s="284" t="s">
        <v>841</v>
      </c>
      <c r="F886" s="322" t="s">
        <v>1123</v>
      </c>
      <c r="G886" s="378" t="s">
        <v>5709</v>
      </c>
      <c r="H886" s="223" t="str">
        <f t="shared" si="93"/>
        <v>фото</v>
      </c>
      <c r="I886" s="333" t="s">
        <v>1124</v>
      </c>
      <c r="J886" s="334" t="s">
        <v>1496</v>
      </c>
      <c r="K886" s="335" t="s">
        <v>844</v>
      </c>
      <c r="L886" s="336">
        <v>75</v>
      </c>
      <c r="M886" s="379">
        <v>1615</v>
      </c>
      <c r="N886" s="338"/>
      <c r="O886" s="149">
        <f t="shared" si="94"/>
        <v>0</v>
      </c>
      <c r="P886" s="340">
        <f t="shared" si="95"/>
        <v>21.53</v>
      </c>
      <c r="Q886" s="493" t="s">
        <v>2730</v>
      </c>
      <c r="R886" s="224"/>
      <c r="S886" s="372" t="s">
        <v>8202</v>
      </c>
    </row>
    <row r="887" spans="1:19" ht="51" x14ac:dyDescent="0.2">
      <c r="A887" s="492">
        <v>867</v>
      </c>
      <c r="B887" s="283">
        <v>8805</v>
      </c>
      <c r="C887" s="377" t="s">
        <v>3709</v>
      </c>
      <c r="D887" s="377"/>
      <c r="E887" s="284" t="s">
        <v>841</v>
      </c>
      <c r="F887" s="322" t="s">
        <v>2731</v>
      </c>
      <c r="G887" s="378" t="s">
        <v>3227</v>
      </c>
      <c r="H887" s="223" t="str">
        <f t="shared" si="93"/>
        <v>фото</v>
      </c>
      <c r="I887" s="333" t="s">
        <v>2732</v>
      </c>
      <c r="J887" s="334" t="s">
        <v>1496</v>
      </c>
      <c r="K887" s="335" t="s">
        <v>842</v>
      </c>
      <c r="L887" s="336">
        <v>100</v>
      </c>
      <c r="M887" s="379">
        <v>1285</v>
      </c>
      <c r="N887" s="338"/>
      <c r="O887" s="149">
        <f t="shared" si="94"/>
        <v>0</v>
      </c>
      <c r="P887" s="340">
        <f t="shared" si="95"/>
        <v>12.85</v>
      </c>
      <c r="Q887" s="493" t="s">
        <v>3709</v>
      </c>
      <c r="R887" s="224"/>
      <c r="S887" s="372" t="s">
        <v>8202</v>
      </c>
    </row>
    <row r="888" spans="1:19" ht="76.5" x14ac:dyDescent="0.2">
      <c r="A888" s="492">
        <v>868</v>
      </c>
      <c r="B888" s="283">
        <v>8806</v>
      </c>
      <c r="C888" s="377" t="s">
        <v>3710</v>
      </c>
      <c r="D888" s="377"/>
      <c r="E888" s="284" t="s">
        <v>841</v>
      </c>
      <c r="F888" s="322" t="s">
        <v>2733</v>
      </c>
      <c r="G888" s="378" t="s">
        <v>5710</v>
      </c>
      <c r="H888" s="223" t="str">
        <f t="shared" si="93"/>
        <v>фото</v>
      </c>
      <c r="I888" s="333" t="s">
        <v>2734</v>
      </c>
      <c r="J888" s="334" t="s">
        <v>1443</v>
      </c>
      <c r="K888" s="335" t="s">
        <v>844</v>
      </c>
      <c r="L888" s="336">
        <v>50</v>
      </c>
      <c r="M888" s="379">
        <v>1604</v>
      </c>
      <c r="N888" s="338"/>
      <c r="O888" s="149">
        <f t="shared" si="94"/>
        <v>0</v>
      </c>
      <c r="P888" s="340">
        <f t="shared" si="95"/>
        <v>32.08</v>
      </c>
      <c r="Q888" s="493" t="s">
        <v>3710</v>
      </c>
      <c r="R888" s="224"/>
      <c r="S888" s="372" t="s">
        <v>8202</v>
      </c>
    </row>
    <row r="889" spans="1:19" ht="38.25" x14ac:dyDescent="0.2">
      <c r="A889" s="492">
        <v>869</v>
      </c>
      <c r="B889" s="283">
        <v>8807</v>
      </c>
      <c r="C889" s="377" t="s">
        <v>2735</v>
      </c>
      <c r="D889" s="377"/>
      <c r="E889" s="284" t="s">
        <v>841</v>
      </c>
      <c r="F889" s="322" t="s">
        <v>1131</v>
      </c>
      <c r="G889" s="378" t="s">
        <v>5711</v>
      </c>
      <c r="H889" s="223" t="str">
        <f t="shared" si="93"/>
        <v>фото</v>
      </c>
      <c r="I889" s="333" t="s">
        <v>1132</v>
      </c>
      <c r="J889" s="334" t="s">
        <v>1493</v>
      </c>
      <c r="K889" s="335" t="s">
        <v>844</v>
      </c>
      <c r="L889" s="336">
        <v>75</v>
      </c>
      <c r="M889" s="379">
        <v>1678</v>
      </c>
      <c r="N889" s="338"/>
      <c r="O889" s="149">
        <f t="shared" si="94"/>
        <v>0</v>
      </c>
      <c r="P889" s="340">
        <f t="shared" si="95"/>
        <v>22.37</v>
      </c>
      <c r="Q889" s="493" t="s">
        <v>2735</v>
      </c>
      <c r="R889" s="224"/>
      <c r="S889" s="372" t="s">
        <v>8202</v>
      </c>
    </row>
    <row r="890" spans="1:19" ht="51" x14ac:dyDescent="0.2">
      <c r="A890" s="492">
        <v>870</v>
      </c>
      <c r="B890" s="283">
        <v>7985</v>
      </c>
      <c r="C890" s="377" t="s">
        <v>6711</v>
      </c>
      <c r="D890" s="377"/>
      <c r="E890" s="284" t="s">
        <v>841</v>
      </c>
      <c r="F890" s="322" t="s">
        <v>6295</v>
      </c>
      <c r="G890" s="378" t="s">
        <v>7091</v>
      </c>
      <c r="H890" s="223" t="str">
        <f t="shared" si="93"/>
        <v>фото</v>
      </c>
      <c r="I890" s="333" t="s">
        <v>6556</v>
      </c>
      <c r="J890" s="334" t="s">
        <v>1493</v>
      </c>
      <c r="K890" s="335" t="s">
        <v>844</v>
      </c>
      <c r="L890" s="336">
        <v>75</v>
      </c>
      <c r="M890" s="379">
        <v>1519</v>
      </c>
      <c r="N890" s="338"/>
      <c r="O890" s="149">
        <f t="shared" si="94"/>
        <v>0</v>
      </c>
      <c r="P890" s="340">
        <f t="shared" si="95"/>
        <v>20.25</v>
      </c>
      <c r="Q890" s="493" t="s">
        <v>6711</v>
      </c>
      <c r="R890" s="224" t="s">
        <v>5840</v>
      </c>
      <c r="S890" s="372" t="s">
        <v>8202</v>
      </c>
    </row>
    <row r="891" spans="1:19" ht="38.25" x14ac:dyDescent="0.2">
      <c r="A891" s="492">
        <v>871</v>
      </c>
      <c r="B891" s="283">
        <v>8808</v>
      </c>
      <c r="C891" s="377" t="s">
        <v>2736</v>
      </c>
      <c r="D891" s="377"/>
      <c r="E891" s="284" t="s">
        <v>841</v>
      </c>
      <c r="F891" s="322" t="s">
        <v>1133</v>
      </c>
      <c r="G891" s="378" t="s">
        <v>5712</v>
      </c>
      <c r="H891" s="223" t="str">
        <f t="shared" si="93"/>
        <v>фото</v>
      </c>
      <c r="I891" s="333" t="s">
        <v>1134</v>
      </c>
      <c r="J891" s="334" t="s">
        <v>1446</v>
      </c>
      <c r="K891" s="335" t="s">
        <v>844</v>
      </c>
      <c r="L891" s="336">
        <v>75</v>
      </c>
      <c r="M891" s="379">
        <v>1391</v>
      </c>
      <c r="N891" s="338"/>
      <c r="O891" s="149">
        <f t="shared" si="94"/>
        <v>0</v>
      </c>
      <c r="P891" s="340">
        <f t="shared" si="95"/>
        <v>18.55</v>
      </c>
      <c r="Q891" s="493" t="s">
        <v>2736</v>
      </c>
      <c r="R891" s="224"/>
      <c r="S891" s="372" t="s">
        <v>8202</v>
      </c>
    </row>
    <row r="892" spans="1:19" ht="51" x14ac:dyDescent="0.2">
      <c r="A892" s="492">
        <v>872</v>
      </c>
      <c r="B892" s="283">
        <v>8810</v>
      </c>
      <c r="C892" s="377" t="s">
        <v>2737</v>
      </c>
      <c r="D892" s="377"/>
      <c r="E892" s="284" t="s">
        <v>841</v>
      </c>
      <c r="F892" s="322" t="s">
        <v>1137</v>
      </c>
      <c r="G892" s="378" t="s">
        <v>5713</v>
      </c>
      <c r="H892" s="223" t="str">
        <f t="shared" si="93"/>
        <v>фото</v>
      </c>
      <c r="I892" s="333" t="s">
        <v>3568</v>
      </c>
      <c r="J892" s="334" t="s">
        <v>1493</v>
      </c>
      <c r="K892" s="335" t="s">
        <v>844</v>
      </c>
      <c r="L892" s="336">
        <v>50</v>
      </c>
      <c r="M892" s="379">
        <v>1497</v>
      </c>
      <c r="N892" s="338"/>
      <c r="O892" s="149">
        <f t="shared" si="94"/>
        <v>0</v>
      </c>
      <c r="P892" s="340">
        <f t="shared" si="95"/>
        <v>29.94</v>
      </c>
      <c r="Q892" s="493" t="s">
        <v>2737</v>
      </c>
      <c r="R892" s="224"/>
      <c r="S892" s="372" t="s">
        <v>8202</v>
      </c>
    </row>
    <row r="893" spans="1:19" ht="51" x14ac:dyDescent="0.2">
      <c r="A893" s="492">
        <v>873</v>
      </c>
      <c r="B893" s="283">
        <v>8811</v>
      </c>
      <c r="C893" s="377" t="s">
        <v>3711</v>
      </c>
      <c r="D893" s="377"/>
      <c r="E893" s="284" t="s">
        <v>841</v>
      </c>
      <c r="F893" s="322" t="s">
        <v>2738</v>
      </c>
      <c r="G893" s="378" t="s">
        <v>5714</v>
      </c>
      <c r="H893" s="223" t="str">
        <f t="shared" si="93"/>
        <v>фото</v>
      </c>
      <c r="I893" s="333" t="s">
        <v>3569</v>
      </c>
      <c r="J893" s="334" t="s">
        <v>1464</v>
      </c>
      <c r="K893" s="335" t="s">
        <v>845</v>
      </c>
      <c r="L893" s="336">
        <v>50</v>
      </c>
      <c r="M893" s="379">
        <v>2349</v>
      </c>
      <c r="N893" s="338"/>
      <c r="O893" s="149">
        <f t="shared" si="94"/>
        <v>0</v>
      </c>
      <c r="P893" s="340">
        <f t="shared" si="95"/>
        <v>46.98</v>
      </c>
      <c r="Q893" s="493" t="s">
        <v>3711</v>
      </c>
      <c r="R893" s="224"/>
      <c r="S893" s="372" t="s">
        <v>8202</v>
      </c>
    </row>
    <row r="894" spans="1:19" ht="25.5" x14ac:dyDescent="0.2">
      <c r="A894" s="492">
        <v>874</v>
      </c>
      <c r="B894" s="283">
        <v>8812</v>
      </c>
      <c r="C894" s="377" t="s">
        <v>4561</v>
      </c>
      <c r="D894" s="377"/>
      <c r="E894" s="284" t="s">
        <v>841</v>
      </c>
      <c r="F894" s="322" t="s">
        <v>3487</v>
      </c>
      <c r="G894" s="378" t="s">
        <v>5715</v>
      </c>
      <c r="H894" s="223" t="str">
        <f t="shared" si="93"/>
        <v>фото</v>
      </c>
      <c r="I894" s="333" t="s">
        <v>3570</v>
      </c>
      <c r="J894" s="334" t="s">
        <v>1493</v>
      </c>
      <c r="K894" s="335" t="s">
        <v>844</v>
      </c>
      <c r="L894" s="336">
        <v>75</v>
      </c>
      <c r="M894" s="379">
        <v>1231</v>
      </c>
      <c r="N894" s="338"/>
      <c r="O894" s="149">
        <f t="shared" si="94"/>
        <v>0</v>
      </c>
      <c r="P894" s="340">
        <f t="shared" si="95"/>
        <v>16.41</v>
      </c>
      <c r="Q894" s="493" t="s">
        <v>4561</v>
      </c>
      <c r="R894" s="224"/>
      <c r="S894" s="372" t="s">
        <v>8202</v>
      </c>
    </row>
    <row r="895" spans="1:19" ht="63.75" x14ac:dyDescent="0.2">
      <c r="A895" s="492">
        <v>875</v>
      </c>
      <c r="B895" s="283">
        <v>8813</v>
      </c>
      <c r="C895" s="377" t="s">
        <v>2739</v>
      </c>
      <c r="D895" s="377"/>
      <c r="E895" s="284" t="s">
        <v>841</v>
      </c>
      <c r="F895" s="322" t="s">
        <v>1135</v>
      </c>
      <c r="G895" s="378" t="s">
        <v>5716</v>
      </c>
      <c r="H895" s="223" t="str">
        <f t="shared" si="93"/>
        <v>фото</v>
      </c>
      <c r="I895" s="333" t="s">
        <v>3571</v>
      </c>
      <c r="J895" s="334" t="s">
        <v>1493</v>
      </c>
      <c r="K895" s="335" t="s">
        <v>844</v>
      </c>
      <c r="L895" s="336">
        <v>50</v>
      </c>
      <c r="M895" s="379">
        <v>2136</v>
      </c>
      <c r="N895" s="338"/>
      <c r="O895" s="149">
        <f t="shared" si="94"/>
        <v>0</v>
      </c>
      <c r="P895" s="340">
        <f t="shared" si="95"/>
        <v>42.72</v>
      </c>
      <c r="Q895" s="493" t="s">
        <v>2739</v>
      </c>
      <c r="R895" s="224"/>
      <c r="S895" s="372" t="s">
        <v>8202</v>
      </c>
    </row>
    <row r="896" spans="1:19" ht="63.75" x14ac:dyDescent="0.2">
      <c r="A896" s="492">
        <v>876</v>
      </c>
      <c r="B896" s="283">
        <v>8814</v>
      </c>
      <c r="C896" s="377" t="s">
        <v>2740</v>
      </c>
      <c r="D896" s="377"/>
      <c r="E896" s="284" t="s">
        <v>841</v>
      </c>
      <c r="F896" s="322" t="s">
        <v>1136</v>
      </c>
      <c r="G896" s="378" t="s">
        <v>5717</v>
      </c>
      <c r="H896" s="223" t="str">
        <f t="shared" si="93"/>
        <v>фото</v>
      </c>
      <c r="I896" s="333" t="s">
        <v>4562</v>
      </c>
      <c r="J896" s="334" t="s">
        <v>1493</v>
      </c>
      <c r="K896" s="335" t="s">
        <v>844</v>
      </c>
      <c r="L896" s="336">
        <v>50</v>
      </c>
      <c r="M896" s="379">
        <v>1348</v>
      </c>
      <c r="N896" s="338"/>
      <c r="O896" s="149">
        <f t="shared" si="94"/>
        <v>0</v>
      </c>
      <c r="P896" s="340">
        <f t="shared" si="95"/>
        <v>26.96</v>
      </c>
      <c r="Q896" s="493" t="s">
        <v>2740</v>
      </c>
      <c r="R896" s="224"/>
      <c r="S896" s="372" t="s">
        <v>8202</v>
      </c>
    </row>
    <row r="897" spans="1:19" ht="38.25" x14ac:dyDescent="0.2">
      <c r="A897" s="492">
        <v>877</v>
      </c>
      <c r="B897" s="283">
        <v>8817</v>
      </c>
      <c r="C897" s="377" t="s">
        <v>4565</v>
      </c>
      <c r="D897" s="377"/>
      <c r="E897" s="284" t="s">
        <v>841</v>
      </c>
      <c r="F897" s="322" t="s">
        <v>4563</v>
      </c>
      <c r="G897" s="378" t="s">
        <v>5719</v>
      </c>
      <c r="H897" s="223" t="str">
        <f t="shared" si="93"/>
        <v>фото</v>
      </c>
      <c r="I897" s="333" t="s">
        <v>4564</v>
      </c>
      <c r="J897" s="334" t="s">
        <v>1493</v>
      </c>
      <c r="K897" s="335" t="s">
        <v>844</v>
      </c>
      <c r="L897" s="336">
        <v>50</v>
      </c>
      <c r="M897" s="379">
        <v>1604</v>
      </c>
      <c r="N897" s="338"/>
      <c r="O897" s="149">
        <f t="shared" si="94"/>
        <v>0</v>
      </c>
      <c r="P897" s="340">
        <f t="shared" si="95"/>
        <v>32.08</v>
      </c>
      <c r="Q897" s="493" t="s">
        <v>4565</v>
      </c>
      <c r="R897" s="224"/>
      <c r="S897" s="372" t="s">
        <v>8202</v>
      </c>
    </row>
    <row r="898" spans="1:19" ht="51" x14ac:dyDescent="0.2">
      <c r="A898" s="492">
        <v>878</v>
      </c>
      <c r="B898" s="283">
        <v>8818</v>
      </c>
      <c r="C898" s="377" t="s">
        <v>2741</v>
      </c>
      <c r="D898" s="377"/>
      <c r="E898" s="284" t="s">
        <v>841</v>
      </c>
      <c r="F898" s="322" t="s">
        <v>280</v>
      </c>
      <c r="G898" s="378" t="s">
        <v>5720</v>
      </c>
      <c r="H898" s="223" t="str">
        <f t="shared" si="93"/>
        <v>фото</v>
      </c>
      <c r="I898" s="333" t="s">
        <v>2743</v>
      </c>
      <c r="J898" s="334" t="s">
        <v>1464</v>
      </c>
      <c r="K898" s="335" t="s">
        <v>844</v>
      </c>
      <c r="L898" s="336">
        <v>75</v>
      </c>
      <c r="M898" s="379">
        <v>1519</v>
      </c>
      <c r="N898" s="338"/>
      <c r="O898" s="149">
        <f t="shared" si="94"/>
        <v>0</v>
      </c>
      <c r="P898" s="340">
        <f t="shared" si="95"/>
        <v>20.25</v>
      </c>
      <c r="Q898" s="493" t="s">
        <v>2741</v>
      </c>
      <c r="R898" s="224"/>
      <c r="S898" s="372" t="s">
        <v>8202</v>
      </c>
    </row>
    <row r="899" spans="1:19" ht="51" x14ac:dyDescent="0.2">
      <c r="A899" s="492">
        <v>879</v>
      </c>
      <c r="B899" s="283">
        <v>8819</v>
      </c>
      <c r="C899" s="377" t="s">
        <v>2744</v>
      </c>
      <c r="D899" s="377"/>
      <c r="E899" s="284" t="s">
        <v>841</v>
      </c>
      <c r="F899" s="322" t="s">
        <v>1164</v>
      </c>
      <c r="G899" s="378" t="s">
        <v>5721</v>
      </c>
      <c r="H899" s="223" t="str">
        <f t="shared" si="93"/>
        <v>фото</v>
      </c>
      <c r="I899" s="333" t="s">
        <v>3572</v>
      </c>
      <c r="J899" s="334" t="s">
        <v>1493</v>
      </c>
      <c r="K899" s="335" t="s">
        <v>845</v>
      </c>
      <c r="L899" s="336">
        <v>50</v>
      </c>
      <c r="M899" s="379">
        <v>2008</v>
      </c>
      <c r="N899" s="338"/>
      <c r="O899" s="149">
        <f t="shared" si="94"/>
        <v>0</v>
      </c>
      <c r="P899" s="340">
        <f t="shared" si="95"/>
        <v>40.159999999999997</v>
      </c>
      <c r="Q899" s="493" t="s">
        <v>2744</v>
      </c>
      <c r="R899" s="224"/>
      <c r="S899" s="372" t="s">
        <v>8202</v>
      </c>
    </row>
    <row r="900" spans="1:19" ht="51" x14ac:dyDescent="0.2">
      <c r="A900" s="492">
        <v>880</v>
      </c>
      <c r="B900" s="283">
        <v>8820</v>
      </c>
      <c r="C900" s="377" t="s">
        <v>4566</v>
      </c>
      <c r="D900" s="377"/>
      <c r="E900" s="284" t="s">
        <v>841</v>
      </c>
      <c r="F900" s="322" t="s">
        <v>4567</v>
      </c>
      <c r="G900" s="378" t="s">
        <v>5722</v>
      </c>
      <c r="H900" s="223" t="str">
        <f t="shared" si="93"/>
        <v>фото</v>
      </c>
      <c r="I900" s="333" t="s">
        <v>4568</v>
      </c>
      <c r="J900" s="334" t="s">
        <v>1493</v>
      </c>
      <c r="K900" s="335" t="s">
        <v>844</v>
      </c>
      <c r="L900" s="336">
        <v>75</v>
      </c>
      <c r="M900" s="379">
        <v>1558</v>
      </c>
      <c r="N900" s="338"/>
      <c r="O900" s="149">
        <f t="shared" si="94"/>
        <v>0</v>
      </c>
      <c r="P900" s="340">
        <f t="shared" si="95"/>
        <v>20.77</v>
      </c>
      <c r="Q900" s="493" t="s">
        <v>4566</v>
      </c>
      <c r="R900" s="224"/>
      <c r="S900" s="372" t="s">
        <v>8202</v>
      </c>
    </row>
    <row r="901" spans="1:19" ht="38.25" x14ac:dyDescent="0.2">
      <c r="A901" s="492">
        <v>881</v>
      </c>
      <c r="B901" s="283">
        <v>8821</v>
      </c>
      <c r="C901" s="377" t="s">
        <v>2745</v>
      </c>
      <c r="D901" s="377"/>
      <c r="E901" s="284" t="s">
        <v>841</v>
      </c>
      <c r="F901" s="322" t="s">
        <v>1140</v>
      </c>
      <c r="G901" s="378" t="s">
        <v>5723</v>
      </c>
      <c r="H901" s="223" t="str">
        <f t="shared" si="93"/>
        <v>фото</v>
      </c>
      <c r="I901" s="333" t="s">
        <v>1141</v>
      </c>
      <c r="J901" s="334" t="s">
        <v>1464</v>
      </c>
      <c r="K901" s="335" t="s">
        <v>844</v>
      </c>
      <c r="L901" s="336">
        <v>75</v>
      </c>
      <c r="M901" s="379">
        <v>1359</v>
      </c>
      <c r="N901" s="338"/>
      <c r="O901" s="149">
        <f t="shared" si="94"/>
        <v>0</v>
      </c>
      <c r="P901" s="340">
        <f t="shared" si="95"/>
        <v>18.12</v>
      </c>
      <c r="Q901" s="493" t="s">
        <v>2745</v>
      </c>
      <c r="R901" s="224"/>
      <c r="S901" s="372" t="s">
        <v>8202</v>
      </c>
    </row>
    <row r="902" spans="1:19" ht="51" x14ac:dyDescent="0.2">
      <c r="A902" s="492">
        <v>882</v>
      </c>
      <c r="B902" s="283">
        <v>8822</v>
      </c>
      <c r="C902" s="377" t="s">
        <v>2746</v>
      </c>
      <c r="D902" s="377"/>
      <c r="E902" s="284" t="s">
        <v>841</v>
      </c>
      <c r="F902" s="322" t="s">
        <v>281</v>
      </c>
      <c r="G902" s="378" t="s">
        <v>5724</v>
      </c>
      <c r="H902" s="223" t="str">
        <f t="shared" si="93"/>
        <v>фото</v>
      </c>
      <c r="I902" s="333" t="s">
        <v>3573</v>
      </c>
      <c r="J902" s="334" t="s">
        <v>1464</v>
      </c>
      <c r="K902" s="335" t="s">
        <v>844</v>
      </c>
      <c r="L902" s="336">
        <v>50</v>
      </c>
      <c r="M902" s="379">
        <v>2094</v>
      </c>
      <c r="N902" s="338"/>
      <c r="O902" s="149">
        <f t="shared" si="94"/>
        <v>0</v>
      </c>
      <c r="P902" s="340">
        <f t="shared" si="95"/>
        <v>41.88</v>
      </c>
      <c r="Q902" s="493" t="s">
        <v>2746</v>
      </c>
      <c r="R902" s="224"/>
      <c r="S902" s="372" t="s">
        <v>8202</v>
      </c>
    </row>
    <row r="903" spans="1:19" ht="51" x14ac:dyDescent="0.2">
      <c r="A903" s="492">
        <v>883</v>
      </c>
      <c r="B903" s="283">
        <v>8823</v>
      </c>
      <c r="C903" s="377" t="s">
        <v>2747</v>
      </c>
      <c r="D903" s="377"/>
      <c r="E903" s="284" t="s">
        <v>841</v>
      </c>
      <c r="F903" s="322" t="s">
        <v>1139</v>
      </c>
      <c r="G903" s="378" t="s">
        <v>5725</v>
      </c>
      <c r="H903" s="223" t="str">
        <f t="shared" si="93"/>
        <v>фото</v>
      </c>
      <c r="I903" s="333" t="s">
        <v>6557</v>
      </c>
      <c r="J903" s="334" t="s">
        <v>1446</v>
      </c>
      <c r="K903" s="335" t="s">
        <v>844</v>
      </c>
      <c r="L903" s="336">
        <v>75</v>
      </c>
      <c r="M903" s="379">
        <v>1883</v>
      </c>
      <c r="N903" s="338"/>
      <c r="O903" s="149">
        <f t="shared" si="94"/>
        <v>0</v>
      </c>
      <c r="P903" s="340">
        <f t="shared" si="95"/>
        <v>25.11</v>
      </c>
      <c r="Q903" s="493" t="s">
        <v>2747</v>
      </c>
      <c r="R903" s="224"/>
      <c r="S903" s="372" t="s">
        <v>8202</v>
      </c>
    </row>
    <row r="904" spans="1:19" ht="38.25" x14ac:dyDescent="0.2">
      <c r="A904" s="492">
        <v>884</v>
      </c>
      <c r="B904" s="283">
        <v>8824</v>
      </c>
      <c r="C904" s="377" t="s">
        <v>2748</v>
      </c>
      <c r="D904" s="377"/>
      <c r="E904" s="284" t="s">
        <v>841</v>
      </c>
      <c r="F904" s="322" t="s">
        <v>1142</v>
      </c>
      <c r="G904" s="378" t="s">
        <v>5726</v>
      </c>
      <c r="H904" s="223" t="str">
        <f t="shared" si="93"/>
        <v>фото</v>
      </c>
      <c r="I904" s="333" t="s">
        <v>1143</v>
      </c>
      <c r="J904" s="334" t="s">
        <v>1493</v>
      </c>
      <c r="K904" s="335" t="s">
        <v>844</v>
      </c>
      <c r="L904" s="336">
        <v>75</v>
      </c>
      <c r="M904" s="379">
        <v>1742</v>
      </c>
      <c r="N904" s="338"/>
      <c r="O904" s="149">
        <f t="shared" si="94"/>
        <v>0</v>
      </c>
      <c r="P904" s="340">
        <f t="shared" si="95"/>
        <v>23.23</v>
      </c>
      <c r="Q904" s="493" t="s">
        <v>2748</v>
      </c>
      <c r="R904" s="224"/>
      <c r="S904" s="372" t="s">
        <v>8202</v>
      </c>
    </row>
    <row r="905" spans="1:19" ht="51" x14ac:dyDescent="0.2">
      <c r="A905" s="492">
        <v>885</v>
      </c>
      <c r="B905" s="283">
        <v>8825</v>
      </c>
      <c r="C905" s="377" t="s">
        <v>4569</v>
      </c>
      <c r="D905" s="377"/>
      <c r="E905" s="284" t="s">
        <v>841</v>
      </c>
      <c r="F905" s="322" t="s">
        <v>3488</v>
      </c>
      <c r="G905" s="378" t="s">
        <v>5727</v>
      </c>
      <c r="H905" s="223" t="str">
        <f t="shared" si="93"/>
        <v>фото</v>
      </c>
      <c r="I905" s="333" t="s">
        <v>3574</v>
      </c>
      <c r="J905" s="334" t="s">
        <v>1493</v>
      </c>
      <c r="K905" s="335" t="s">
        <v>844</v>
      </c>
      <c r="L905" s="336">
        <v>75</v>
      </c>
      <c r="M905" s="379">
        <v>1583</v>
      </c>
      <c r="N905" s="338"/>
      <c r="O905" s="149">
        <f t="shared" si="94"/>
        <v>0</v>
      </c>
      <c r="P905" s="340">
        <f t="shared" si="95"/>
        <v>21.11</v>
      </c>
      <c r="Q905" s="493" t="s">
        <v>4569</v>
      </c>
      <c r="R905" s="224"/>
      <c r="S905" s="372" t="s">
        <v>8202</v>
      </c>
    </row>
    <row r="906" spans="1:19" ht="25.5" x14ac:dyDescent="0.2">
      <c r="A906" s="492">
        <v>886</v>
      </c>
      <c r="B906" s="283">
        <v>7986</v>
      </c>
      <c r="C906" s="377" t="s">
        <v>6712</v>
      </c>
      <c r="D906" s="377"/>
      <c r="E906" s="284" t="s">
        <v>841</v>
      </c>
      <c r="F906" s="322" t="s">
        <v>6296</v>
      </c>
      <c r="G906" s="378" t="s">
        <v>7092</v>
      </c>
      <c r="H906" s="223" t="str">
        <f t="shared" si="93"/>
        <v>фото</v>
      </c>
      <c r="I906" s="333" t="s">
        <v>6558</v>
      </c>
      <c r="J906" s="334" t="s">
        <v>1464</v>
      </c>
      <c r="K906" s="335" t="s">
        <v>844</v>
      </c>
      <c r="L906" s="336">
        <v>75</v>
      </c>
      <c r="M906" s="379">
        <v>1802</v>
      </c>
      <c r="N906" s="338"/>
      <c r="O906" s="149">
        <f t="shared" si="94"/>
        <v>0</v>
      </c>
      <c r="P906" s="340">
        <f t="shared" si="95"/>
        <v>24.03</v>
      </c>
      <c r="Q906" s="493" t="s">
        <v>6712</v>
      </c>
      <c r="R906" s="224" t="s">
        <v>5840</v>
      </c>
      <c r="S906" s="372" t="s">
        <v>8202</v>
      </c>
    </row>
    <row r="907" spans="1:19" ht="38.25" x14ac:dyDescent="0.2">
      <c r="A907" s="492">
        <v>887</v>
      </c>
      <c r="B907" s="283">
        <v>8827</v>
      </c>
      <c r="C907" s="377" t="s">
        <v>2749</v>
      </c>
      <c r="D907" s="377"/>
      <c r="E907" s="284" t="s">
        <v>841</v>
      </c>
      <c r="F907" s="322" t="s">
        <v>1144</v>
      </c>
      <c r="G907" s="378" t="s">
        <v>5728</v>
      </c>
      <c r="H907" s="223" t="str">
        <f t="shared" si="93"/>
        <v>фото</v>
      </c>
      <c r="I907" s="333" t="s">
        <v>1145</v>
      </c>
      <c r="J907" s="334" t="s">
        <v>1493</v>
      </c>
      <c r="K907" s="335" t="s">
        <v>844</v>
      </c>
      <c r="L907" s="336">
        <v>75</v>
      </c>
      <c r="M907" s="379">
        <v>1436</v>
      </c>
      <c r="N907" s="338"/>
      <c r="O907" s="149">
        <f t="shared" si="94"/>
        <v>0</v>
      </c>
      <c r="P907" s="340">
        <f t="shared" si="95"/>
        <v>19.149999999999999</v>
      </c>
      <c r="Q907" s="493" t="s">
        <v>2749</v>
      </c>
      <c r="R907" s="224"/>
      <c r="S907" s="372" t="s">
        <v>8202</v>
      </c>
    </row>
    <row r="908" spans="1:19" ht="25.5" x14ac:dyDescent="0.2">
      <c r="A908" s="492">
        <v>888</v>
      </c>
      <c r="B908" s="283">
        <v>8828</v>
      </c>
      <c r="C908" s="377" t="s">
        <v>4570</v>
      </c>
      <c r="D908" s="377"/>
      <c r="E908" s="284" t="s">
        <v>841</v>
      </c>
      <c r="F908" s="322" t="s">
        <v>3489</v>
      </c>
      <c r="G908" s="378" t="s">
        <v>5729</v>
      </c>
      <c r="H908" s="223" t="str">
        <f t="shared" si="93"/>
        <v>фото</v>
      </c>
      <c r="I908" s="333" t="s">
        <v>3575</v>
      </c>
      <c r="J908" s="334" t="s">
        <v>1493</v>
      </c>
      <c r="K908" s="335" t="s">
        <v>844</v>
      </c>
      <c r="L908" s="336">
        <v>75</v>
      </c>
      <c r="M908" s="379">
        <v>1902</v>
      </c>
      <c r="N908" s="338"/>
      <c r="O908" s="149">
        <f t="shared" si="94"/>
        <v>0</v>
      </c>
      <c r="P908" s="340">
        <f t="shared" si="95"/>
        <v>25.36</v>
      </c>
      <c r="Q908" s="493" t="s">
        <v>4570</v>
      </c>
      <c r="R908" s="224"/>
      <c r="S908" s="372" t="s">
        <v>8202</v>
      </c>
    </row>
    <row r="909" spans="1:19" ht="38.25" x14ac:dyDescent="0.2">
      <c r="A909" s="492">
        <v>889</v>
      </c>
      <c r="B909" s="283">
        <v>8830</v>
      </c>
      <c r="C909" s="377" t="s">
        <v>4571</v>
      </c>
      <c r="D909" s="377"/>
      <c r="E909" s="284" t="s">
        <v>841</v>
      </c>
      <c r="F909" s="322" t="s">
        <v>4572</v>
      </c>
      <c r="G909" s="378" t="s">
        <v>3229</v>
      </c>
      <c r="H909" s="223" t="str">
        <f t="shared" si="93"/>
        <v>фото</v>
      </c>
      <c r="I909" s="333" t="s">
        <v>4573</v>
      </c>
      <c r="J909" s="334" t="s">
        <v>1493</v>
      </c>
      <c r="K909" s="335" t="s">
        <v>842</v>
      </c>
      <c r="L909" s="336">
        <v>100</v>
      </c>
      <c r="M909" s="379">
        <v>961</v>
      </c>
      <c r="N909" s="338"/>
      <c r="O909" s="149">
        <f t="shared" si="94"/>
        <v>0</v>
      </c>
      <c r="P909" s="340">
        <f t="shared" ref="P909:P923" si="96">ROUND(M909/L909,2)</f>
        <v>9.61</v>
      </c>
      <c r="Q909" s="493" t="s">
        <v>4571</v>
      </c>
      <c r="R909" s="224"/>
      <c r="S909" s="372" t="s">
        <v>8202</v>
      </c>
    </row>
    <row r="910" spans="1:19" ht="38.25" x14ac:dyDescent="0.2">
      <c r="A910" s="492">
        <v>890</v>
      </c>
      <c r="B910" s="283">
        <v>8831</v>
      </c>
      <c r="C910" s="377" t="s">
        <v>2750</v>
      </c>
      <c r="D910" s="377"/>
      <c r="E910" s="284" t="s">
        <v>841</v>
      </c>
      <c r="F910" s="322" t="s">
        <v>1138</v>
      </c>
      <c r="G910" s="378" t="s">
        <v>5730</v>
      </c>
      <c r="H910" s="223" t="str">
        <f t="shared" si="93"/>
        <v>фото</v>
      </c>
      <c r="I910" s="333" t="s">
        <v>3576</v>
      </c>
      <c r="J910" s="334" t="s">
        <v>1443</v>
      </c>
      <c r="K910" s="335" t="s">
        <v>844</v>
      </c>
      <c r="L910" s="336">
        <v>50</v>
      </c>
      <c r="M910" s="379">
        <v>1455</v>
      </c>
      <c r="N910" s="338"/>
      <c r="O910" s="149">
        <f t="shared" si="94"/>
        <v>0</v>
      </c>
      <c r="P910" s="340">
        <f t="shared" si="96"/>
        <v>29.1</v>
      </c>
      <c r="Q910" s="493" t="s">
        <v>2750</v>
      </c>
      <c r="R910" s="224"/>
      <c r="S910" s="372" t="s">
        <v>8202</v>
      </c>
    </row>
    <row r="911" spans="1:19" ht="51" x14ac:dyDescent="0.2">
      <c r="A911" s="492">
        <v>891</v>
      </c>
      <c r="B911" s="283">
        <v>8832</v>
      </c>
      <c r="C911" s="377" t="s">
        <v>2751</v>
      </c>
      <c r="D911" s="377"/>
      <c r="E911" s="284" t="s">
        <v>841</v>
      </c>
      <c r="F911" s="322" t="s">
        <v>2752</v>
      </c>
      <c r="G911" s="378" t="s">
        <v>5731</v>
      </c>
      <c r="H911" s="223" t="str">
        <f t="shared" si="93"/>
        <v>фото</v>
      </c>
      <c r="I911" s="333" t="s">
        <v>3577</v>
      </c>
      <c r="J911" s="334" t="s">
        <v>1443</v>
      </c>
      <c r="K911" s="335" t="s">
        <v>844</v>
      </c>
      <c r="L911" s="336">
        <v>50</v>
      </c>
      <c r="M911" s="379">
        <v>1987</v>
      </c>
      <c r="N911" s="338"/>
      <c r="O911" s="149">
        <f t="shared" si="94"/>
        <v>0</v>
      </c>
      <c r="P911" s="340">
        <f t="shared" si="96"/>
        <v>39.74</v>
      </c>
      <c r="Q911" s="493" t="s">
        <v>2751</v>
      </c>
      <c r="R911" s="224"/>
      <c r="S911" s="372" t="s">
        <v>8202</v>
      </c>
    </row>
    <row r="912" spans="1:19" ht="15.75" x14ac:dyDescent="0.2">
      <c r="A912" s="492">
        <v>892</v>
      </c>
      <c r="B912" s="283">
        <v>8836</v>
      </c>
      <c r="C912" s="377" t="s">
        <v>4574</v>
      </c>
      <c r="D912" s="377"/>
      <c r="E912" s="284" t="s">
        <v>841</v>
      </c>
      <c r="F912" s="322" t="s">
        <v>4575</v>
      </c>
      <c r="G912" s="378" t="s">
        <v>3230</v>
      </c>
      <c r="H912" s="223" t="str">
        <f t="shared" si="93"/>
        <v>фото</v>
      </c>
      <c r="I912" s="333" t="s">
        <v>4576</v>
      </c>
      <c r="J912" s="334" t="s">
        <v>1493</v>
      </c>
      <c r="K912" s="335" t="s">
        <v>842</v>
      </c>
      <c r="L912" s="336">
        <v>100</v>
      </c>
      <c r="M912" s="379">
        <v>1225</v>
      </c>
      <c r="N912" s="338"/>
      <c r="O912" s="149">
        <f t="shared" si="94"/>
        <v>0</v>
      </c>
      <c r="P912" s="340">
        <f t="shared" si="96"/>
        <v>12.25</v>
      </c>
      <c r="Q912" s="493" t="s">
        <v>4574</v>
      </c>
      <c r="R912" s="224"/>
      <c r="S912" s="372" t="s">
        <v>8202</v>
      </c>
    </row>
    <row r="913" spans="1:19" ht="25.5" x14ac:dyDescent="0.2">
      <c r="A913" s="492">
        <v>893</v>
      </c>
      <c r="B913" s="283">
        <v>7988</v>
      </c>
      <c r="C913" s="377" t="s">
        <v>5652</v>
      </c>
      <c r="D913" s="377"/>
      <c r="E913" s="284" t="s">
        <v>841</v>
      </c>
      <c r="F913" s="322" t="s">
        <v>6297</v>
      </c>
      <c r="G913" s="378" t="s">
        <v>3231</v>
      </c>
      <c r="H913" s="223" t="str">
        <f t="shared" si="93"/>
        <v>фото</v>
      </c>
      <c r="I913" s="333" t="s">
        <v>6559</v>
      </c>
      <c r="J913" s="334" t="s">
        <v>1464</v>
      </c>
      <c r="K913" s="335" t="s">
        <v>842</v>
      </c>
      <c r="L913" s="336">
        <v>75</v>
      </c>
      <c r="M913" s="379">
        <v>1050</v>
      </c>
      <c r="N913" s="338"/>
      <c r="O913" s="149">
        <f t="shared" si="94"/>
        <v>0</v>
      </c>
      <c r="P913" s="340">
        <f t="shared" si="96"/>
        <v>14</v>
      </c>
      <c r="Q913" s="493" t="s">
        <v>5652</v>
      </c>
      <c r="R913" s="224" t="s">
        <v>5840</v>
      </c>
      <c r="S913" s="372" t="s">
        <v>8202</v>
      </c>
    </row>
    <row r="914" spans="1:19" ht="25.5" x14ac:dyDescent="0.2">
      <c r="A914" s="492">
        <v>894</v>
      </c>
      <c r="B914" s="283">
        <v>8835</v>
      </c>
      <c r="C914" s="377" t="s">
        <v>2753</v>
      </c>
      <c r="D914" s="377"/>
      <c r="E914" s="284" t="s">
        <v>841</v>
      </c>
      <c r="F914" s="322" t="s">
        <v>1146</v>
      </c>
      <c r="G914" s="378" t="s">
        <v>3243</v>
      </c>
      <c r="H914" s="223" t="str">
        <f t="shared" si="93"/>
        <v>фото</v>
      </c>
      <c r="I914" s="333" t="s">
        <v>1147</v>
      </c>
      <c r="J914" s="334" t="s">
        <v>1443</v>
      </c>
      <c r="K914" s="335" t="s">
        <v>844</v>
      </c>
      <c r="L914" s="336">
        <v>50</v>
      </c>
      <c r="M914" s="379">
        <v>1945</v>
      </c>
      <c r="N914" s="338"/>
      <c r="O914" s="149">
        <f t="shared" si="94"/>
        <v>0</v>
      </c>
      <c r="P914" s="340">
        <f t="shared" si="96"/>
        <v>38.9</v>
      </c>
      <c r="Q914" s="493" t="s">
        <v>2753</v>
      </c>
      <c r="R914" s="224"/>
      <c r="S914" s="372" t="s">
        <v>8202</v>
      </c>
    </row>
    <row r="915" spans="1:19" ht="51" x14ac:dyDescent="0.2">
      <c r="A915" s="492">
        <v>895</v>
      </c>
      <c r="B915" s="283">
        <v>8837</v>
      </c>
      <c r="C915" s="377" t="s">
        <v>2754</v>
      </c>
      <c r="D915" s="377"/>
      <c r="E915" s="284" t="s">
        <v>841</v>
      </c>
      <c r="F915" s="322" t="s">
        <v>282</v>
      </c>
      <c r="G915" s="378" t="s">
        <v>5733</v>
      </c>
      <c r="H915" s="223" t="str">
        <f t="shared" si="93"/>
        <v>фото</v>
      </c>
      <c r="I915" s="333" t="s">
        <v>4578</v>
      </c>
      <c r="J915" s="334" t="s">
        <v>1443</v>
      </c>
      <c r="K915" s="335" t="s">
        <v>844</v>
      </c>
      <c r="L915" s="336">
        <v>50</v>
      </c>
      <c r="M915" s="379">
        <v>1072</v>
      </c>
      <c r="N915" s="338"/>
      <c r="O915" s="149">
        <f t="shared" si="94"/>
        <v>0</v>
      </c>
      <c r="P915" s="340">
        <f t="shared" si="96"/>
        <v>21.44</v>
      </c>
      <c r="Q915" s="493" t="s">
        <v>2754</v>
      </c>
      <c r="R915" s="224"/>
      <c r="S915" s="372" t="s">
        <v>8202</v>
      </c>
    </row>
    <row r="916" spans="1:19" ht="63.75" x14ac:dyDescent="0.2">
      <c r="A916" s="492">
        <v>896</v>
      </c>
      <c r="B916" s="283">
        <v>7989</v>
      </c>
      <c r="C916" s="377" t="s">
        <v>2755</v>
      </c>
      <c r="D916" s="377"/>
      <c r="E916" s="284" t="s">
        <v>841</v>
      </c>
      <c r="F916" s="322" t="s">
        <v>1148</v>
      </c>
      <c r="G916" s="378" t="s">
        <v>5791</v>
      </c>
      <c r="H916" s="223" t="str">
        <f t="shared" si="93"/>
        <v>фото</v>
      </c>
      <c r="I916" s="333" t="s">
        <v>1149</v>
      </c>
      <c r="J916" s="334" t="s">
        <v>1464</v>
      </c>
      <c r="K916" s="335" t="s">
        <v>844</v>
      </c>
      <c r="L916" s="336">
        <v>75</v>
      </c>
      <c r="M916" s="379">
        <v>2349</v>
      </c>
      <c r="N916" s="338"/>
      <c r="O916" s="149">
        <f t="shared" si="94"/>
        <v>0</v>
      </c>
      <c r="P916" s="340">
        <f t="shared" si="96"/>
        <v>31.32</v>
      </c>
      <c r="Q916" s="493" t="s">
        <v>2755</v>
      </c>
      <c r="R916" s="224"/>
      <c r="S916" s="372" t="s">
        <v>8202</v>
      </c>
    </row>
    <row r="917" spans="1:19" ht="38.25" x14ac:dyDescent="0.2">
      <c r="A917" s="492">
        <v>897</v>
      </c>
      <c r="B917" s="283">
        <v>8838</v>
      </c>
      <c r="C917" s="377" t="s">
        <v>2756</v>
      </c>
      <c r="D917" s="377"/>
      <c r="E917" s="284" t="s">
        <v>841</v>
      </c>
      <c r="F917" s="322" t="s">
        <v>1150</v>
      </c>
      <c r="G917" s="378" t="s">
        <v>5734</v>
      </c>
      <c r="H917" s="223" t="str">
        <f t="shared" si="93"/>
        <v>фото</v>
      </c>
      <c r="I917" s="333" t="s">
        <v>1151</v>
      </c>
      <c r="J917" s="334" t="s">
        <v>1496</v>
      </c>
      <c r="K917" s="335" t="s">
        <v>844</v>
      </c>
      <c r="L917" s="336">
        <v>50</v>
      </c>
      <c r="M917" s="379">
        <v>1689</v>
      </c>
      <c r="N917" s="338"/>
      <c r="O917" s="149">
        <f t="shared" si="94"/>
        <v>0</v>
      </c>
      <c r="P917" s="340">
        <f t="shared" si="96"/>
        <v>33.78</v>
      </c>
      <c r="Q917" s="493" t="s">
        <v>2756</v>
      </c>
      <c r="R917" s="224"/>
      <c r="S917" s="372" t="s">
        <v>8202</v>
      </c>
    </row>
    <row r="918" spans="1:19" ht="38.25" x14ac:dyDescent="0.2">
      <c r="A918" s="492">
        <v>898</v>
      </c>
      <c r="B918" s="283">
        <v>8840</v>
      </c>
      <c r="C918" s="377" t="s">
        <v>3713</v>
      </c>
      <c r="D918" s="377"/>
      <c r="E918" s="284" t="s">
        <v>841</v>
      </c>
      <c r="F918" s="322" t="s">
        <v>2758</v>
      </c>
      <c r="G918" s="378" t="s">
        <v>5735</v>
      </c>
      <c r="H918" s="223" t="str">
        <f t="shared" si="93"/>
        <v>фото</v>
      </c>
      <c r="I918" s="333" t="s">
        <v>2759</v>
      </c>
      <c r="J918" s="334" t="s">
        <v>1443</v>
      </c>
      <c r="K918" s="335" t="s">
        <v>845</v>
      </c>
      <c r="L918" s="336">
        <v>50</v>
      </c>
      <c r="M918" s="379">
        <v>2136</v>
      </c>
      <c r="N918" s="338"/>
      <c r="O918" s="149">
        <f t="shared" si="94"/>
        <v>0</v>
      </c>
      <c r="P918" s="340">
        <f t="shared" si="96"/>
        <v>42.72</v>
      </c>
      <c r="Q918" s="493" t="s">
        <v>3713</v>
      </c>
      <c r="R918" s="224"/>
      <c r="S918" s="372" t="s">
        <v>8202</v>
      </c>
    </row>
    <row r="919" spans="1:19" ht="38.25" x14ac:dyDescent="0.2">
      <c r="A919" s="492">
        <v>899</v>
      </c>
      <c r="B919" s="283">
        <v>8839</v>
      </c>
      <c r="C919" s="377" t="s">
        <v>2757</v>
      </c>
      <c r="D919" s="377"/>
      <c r="E919" s="284" t="s">
        <v>841</v>
      </c>
      <c r="F919" s="322" t="s">
        <v>1152</v>
      </c>
      <c r="G919" s="378" t="s">
        <v>3244</v>
      </c>
      <c r="H919" s="223" t="str">
        <f t="shared" si="93"/>
        <v>фото</v>
      </c>
      <c r="I919" s="333" t="s">
        <v>3578</v>
      </c>
      <c r="J919" s="334" t="s">
        <v>1443</v>
      </c>
      <c r="K919" s="335" t="s">
        <v>844</v>
      </c>
      <c r="L919" s="336">
        <v>75</v>
      </c>
      <c r="M919" s="379">
        <v>1742</v>
      </c>
      <c r="N919" s="338"/>
      <c r="O919" s="149">
        <f t="shared" si="94"/>
        <v>0</v>
      </c>
      <c r="P919" s="340">
        <f t="shared" si="96"/>
        <v>23.23</v>
      </c>
      <c r="Q919" s="493" t="s">
        <v>2757</v>
      </c>
      <c r="R919" s="224"/>
      <c r="S919" s="372" t="s">
        <v>8202</v>
      </c>
    </row>
    <row r="920" spans="1:19" ht="25.5" x14ac:dyDescent="0.2">
      <c r="A920" s="492">
        <v>900</v>
      </c>
      <c r="B920" s="283">
        <v>8842</v>
      </c>
      <c r="C920" s="377" t="s">
        <v>4579</v>
      </c>
      <c r="D920" s="377"/>
      <c r="E920" s="284" t="s">
        <v>841</v>
      </c>
      <c r="F920" s="322" t="s">
        <v>3490</v>
      </c>
      <c r="G920" s="378" t="s">
        <v>5736</v>
      </c>
      <c r="H920" s="223" t="str">
        <f t="shared" si="93"/>
        <v>фото</v>
      </c>
      <c r="I920" s="333" t="s">
        <v>3579</v>
      </c>
      <c r="J920" s="334" t="s">
        <v>1493</v>
      </c>
      <c r="K920" s="335" t="s">
        <v>844</v>
      </c>
      <c r="L920" s="336">
        <v>75</v>
      </c>
      <c r="M920" s="379">
        <v>1710</v>
      </c>
      <c r="N920" s="338"/>
      <c r="O920" s="149">
        <f t="shared" si="94"/>
        <v>0</v>
      </c>
      <c r="P920" s="340">
        <f t="shared" si="96"/>
        <v>22.8</v>
      </c>
      <c r="Q920" s="493" t="s">
        <v>4579</v>
      </c>
      <c r="R920" s="224"/>
      <c r="S920" s="372" t="s">
        <v>8202</v>
      </c>
    </row>
    <row r="921" spans="1:19" ht="25.5" x14ac:dyDescent="0.2">
      <c r="A921" s="492">
        <v>901</v>
      </c>
      <c r="B921" s="283">
        <v>7990</v>
      </c>
      <c r="C921" s="377" t="s">
        <v>6713</v>
      </c>
      <c r="D921" s="377"/>
      <c r="E921" s="284" t="s">
        <v>841</v>
      </c>
      <c r="F921" s="322" t="s">
        <v>6298</v>
      </c>
      <c r="G921" s="378" t="s">
        <v>7093</v>
      </c>
      <c r="H921" s="223" t="str">
        <f t="shared" si="93"/>
        <v>фото</v>
      </c>
      <c r="I921" s="333" t="s">
        <v>6560</v>
      </c>
      <c r="J921" s="334" t="s">
        <v>1443</v>
      </c>
      <c r="K921" s="335" t="s">
        <v>844</v>
      </c>
      <c r="L921" s="336">
        <v>75</v>
      </c>
      <c r="M921" s="379">
        <v>1136</v>
      </c>
      <c r="N921" s="338"/>
      <c r="O921" s="149">
        <f t="shared" si="94"/>
        <v>0</v>
      </c>
      <c r="P921" s="340">
        <f t="shared" si="96"/>
        <v>15.15</v>
      </c>
      <c r="Q921" s="493" t="s">
        <v>6713</v>
      </c>
      <c r="R921" s="224" t="s">
        <v>5840</v>
      </c>
      <c r="S921" s="372" t="s">
        <v>8202</v>
      </c>
    </row>
    <row r="922" spans="1:19" ht="38.25" x14ac:dyDescent="0.2">
      <c r="A922" s="492">
        <v>902</v>
      </c>
      <c r="B922" s="283">
        <v>8843</v>
      </c>
      <c r="C922" s="377" t="s">
        <v>2760</v>
      </c>
      <c r="D922" s="377"/>
      <c r="E922" s="284" t="s">
        <v>841</v>
      </c>
      <c r="F922" s="322" t="s">
        <v>1096</v>
      </c>
      <c r="G922" s="378" t="s">
        <v>5737</v>
      </c>
      <c r="H922" s="223" t="str">
        <f t="shared" si="93"/>
        <v>фото</v>
      </c>
      <c r="I922" s="333" t="s">
        <v>3580</v>
      </c>
      <c r="J922" s="334" t="s">
        <v>1443</v>
      </c>
      <c r="K922" s="335" t="s">
        <v>844</v>
      </c>
      <c r="L922" s="336">
        <v>50</v>
      </c>
      <c r="M922" s="379">
        <v>1370</v>
      </c>
      <c r="N922" s="338"/>
      <c r="O922" s="149">
        <f t="shared" si="94"/>
        <v>0</v>
      </c>
      <c r="P922" s="340">
        <f t="shared" si="96"/>
        <v>27.4</v>
      </c>
      <c r="Q922" s="493" t="s">
        <v>2760</v>
      </c>
      <c r="R922" s="224"/>
      <c r="S922" s="372" t="s">
        <v>8202</v>
      </c>
    </row>
    <row r="923" spans="1:19" ht="63.75" x14ac:dyDescent="0.2">
      <c r="A923" s="492">
        <v>903</v>
      </c>
      <c r="B923" s="283">
        <v>7991</v>
      </c>
      <c r="C923" s="377" t="s">
        <v>6714</v>
      </c>
      <c r="D923" s="377"/>
      <c r="E923" s="284" t="s">
        <v>841</v>
      </c>
      <c r="F923" s="322" t="s">
        <v>6299</v>
      </c>
      <c r="G923" s="378" t="s">
        <v>7094</v>
      </c>
      <c r="H923" s="223" t="str">
        <f t="shared" si="93"/>
        <v>фото</v>
      </c>
      <c r="I923" s="333" t="s">
        <v>6561</v>
      </c>
      <c r="J923" s="334" t="s">
        <v>1443</v>
      </c>
      <c r="K923" s="335" t="s">
        <v>844</v>
      </c>
      <c r="L923" s="336">
        <v>75</v>
      </c>
      <c r="M923" s="379">
        <v>2796</v>
      </c>
      <c r="N923" s="338"/>
      <c r="O923" s="149">
        <f t="shared" si="94"/>
        <v>0</v>
      </c>
      <c r="P923" s="340">
        <f t="shared" si="96"/>
        <v>37.28</v>
      </c>
      <c r="Q923" s="493" t="s">
        <v>6714</v>
      </c>
      <c r="R923" s="224" t="s">
        <v>5840</v>
      </c>
      <c r="S923" s="372" t="s">
        <v>8202</v>
      </c>
    </row>
    <row r="924" spans="1:19" ht="15" x14ac:dyDescent="0.2">
      <c r="A924" s="491">
        <v>904</v>
      </c>
      <c r="B924" s="288"/>
      <c r="C924" s="288"/>
      <c r="D924" s="288"/>
      <c r="E924" s="286" t="s">
        <v>6195</v>
      </c>
      <c r="F924" s="480"/>
      <c r="G924" s="326"/>
      <c r="H924" s="480"/>
      <c r="I924" s="326"/>
      <c r="J924" s="326"/>
      <c r="K924" s="326"/>
      <c r="L924" s="326"/>
      <c r="M924" s="326"/>
      <c r="N924" s="326"/>
      <c r="O924" s="326"/>
      <c r="P924" s="326"/>
      <c r="Q924" s="344"/>
      <c r="R924" s="326"/>
      <c r="S924" s="484"/>
    </row>
    <row r="925" spans="1:19" ht="15.75" x14ac:dyDescent="0.2">
      <c r="A925" s="492">
        <v>905</v>
      </c>
      <c r="B925" s="283">
        <v>8924</v>
      </c>
      <c r="C925" s="377" t="s">
        <v>2761</v>
      </c>
      <c r="D925" s="377"/>
      <c r="E925" s="284" t="s">
        <v>841</v>
      </c>
      <c r="F925" s="322" t="s">
        <v>1166</v>
      </c>
      <c r="G925" s="378" t="s">
        <v>5362</v>
      </c>
      <c r="H925" s="223" t="str">
        <f t="shared" ref="H925:H939" si="97">HYPERLINK("http://www.gardenbulbs.ru/images/summer_CL/thumbnails/"&amp;C925&amp;".jpg","фото")</f>
        <v>фото</v>
      </c>
      <c r="I925" s="333" t="s">
        <v>1167</v>
      </c>
      <c r="J925" s="334" t="s">
        <v>1446</v>
      </c>
      <c r="K925" s="335" t="s">
        <v>844</v>
      </c>
      <c r="L925" s="336">
        <v>75</v>
      </c>
      <c r="M925" s="379">
        <v>1397</v>
      </c>
      <c r="N925" s="338"/>
      <c r="O925" s="149">
        <f t="shared" ref="O925:O939" si="98">IF(ISERROR(N925*M925),0,N925*M925)</f>
        <v>0</v>
      </c>
      <c r="P925" s="340">
        <f t="shared" ref="P925:P939" si="99">ROUND(M925/L925,2)</f>
        <v>18.63</v>
      </c>
      <c r="Q925" s="493" t="s">
        <v>2761</v>
      </c>
      <c r="R925" s="224"/>
      <c r="S925" s="372" t="s">
        <v>8071</v>
      </c>
    </row>
    <row r="926" spans="1:19" ht="51" x14ac:dyDescent="0.2">
      <c r="A926" s="492">
        <v>906</v>
      </c>
      <c r="B926" s="283">
        <v>7992</v>
      </c>
      <c r="C926" s="377" t="s">
        <v>5650</v>
      </c>
      <c r="D926" s="377"/>
      <c r="E926" s="284" t="s">
        <v>841</v>
      </c>
      <c r="F926" s="322" t="s">
        <v>976</v>
      </c>
      <c r="G926" s="378" t="s">
        <v>5595</v>
      </c>
      <c r="H926" s="223" t="str">
        <f t="shared" si="97"/>
        <v>фото</v>
      </c>
      <c r="I926" s="333" t="s">
        <v>6562</v>
      </c>
      <c r="J926" s="334" t="s">
        <v>1443</v>
      </c>
      <c r="K926" s="335" t="s">
        <v>844</v>
      </c>
      <c r="L926" s="336">
        <v>75</v>
      </c>
      <c r="M926" s="379">
        <v>2081</v>
      </c>
      <c r="N926" s="338"/>
      <c r="O926" s="149">
        <f t="shared" si="98"/>
        <v>0</v>
      </c>
      <c r="P926" s="340">
        <f t="shared" si="99"/>
        <v>27.75</v>
      </c>
      <c r="Q926" s="493" t="s">
        <v>5650</v>
      </c>
      <c r="R926" s="224" t="s">
        <v>5840</v>
      </c>
      <c r="S926" s="372" t="s">
        <v>8071</v>
      </c>
    </row>
    <row r="927" spans="1:19" ht="15.75" x14ac:dyDescent="0.2">
      <c r="A927" s="492">
        <v>907</v>
      </c>
      <c r="B927" s="283">
        <v>8925</v>
      </c>
      <c r="C927" s="377" t="s">
        <v>2762</v>
      </c>
      <c r="D927" s="377"/>
      <c r="E927" s="284" t="s">
        <v>841</v>
      </c>
      <c r="F927" s="322" t="s">
        <v>1168</v>
      </c>
      <c r="G927" s="378" t="s">
        <v>5800</v>
      </c>
      <c r="H927" s="223" t="str">
        <f t="shared" si="97"/>
        <v>фото</v>
      </c>
      <c r="I927" s="333" t="s">
        <v>1167</v>
      </c>
      <c r="J927" s="334" t="s">
        <v>1496</v>
      </c>
      <c r="K927" s="335" t="s">
        <v>844</v>
      </c>
      <c r="L927" s="336">
        <v>75</v>
      </c>
      <c r="M927" s="379">
        <v>976</v>
      </c>
      <c r="N927" s="338"/>
      <c r="O927" s="149">
        <f t="shared" si="98"/>
        <v>0</v>
      </c>
      <c r="P927" s="340">
        <f t="shared" si="99"/>
        <v>13.01</v>
      </c>
      <c r="Q927" s="493" t="s">
        <v>2762</v>
      </c>
      <c r="R927" s="224"/>
      <c r="S927" s="372" t="s">
        <v>8071</v>
      </c>
    </row>
    <row r="928" spans="1:19" ht="38.25" x14ac:dyDescent="0.2">
      <c r="A928" s="492">
        <v>908</v>
      </c>
      <c r="B928" s="283">
        <v>8590</v>
      </c>
      <c r="C928" s="377" t="s">
        <v>8214</v>
      </c>
      <c r="D928" s="377"/>
      <c r="E928" s="505" t="s">
        <v>841</v>
      </c>
      <c r="F928" s="323" t="s">
        <v>8215</v>
      </c>
      <c r="G928" s="380" t="s">
        <v>8331</v>
      </c>
      <c r="H928" s="223" t="str">
        <f t="shared" si="97"/>
        <v>фото</v>
      </c>
      <c r="I928" s="333" t="s">
        <v>8216</v>
      </c>
      <c r="J928" s="334" t="s">
        <v>1464</v>
      </c>
      <c r="K928" s="335" t="s">
        <v>844</v>
      </c>
      <c r="L928" s="336">
        <v>50</v>
      </c>
      <c r="M928" s="379">
        <v>778</v>
      </c>
      <c r="N928" s="338"/>
      <c r="O928" s="149">
        <f t="shared" si="98"/>
        <v>0</v>
      </c>
      <c r="P928" s="340">
        <f t="shared" si="99"/>
        <v>15.56</v>
      </c>
      <c r="Q928" s="493" t="s">
        <v>8214</v>
      </c>
      <c r="R928" s="224" t="s">
        <v>7296</v>
      </c>
      <c r="S928" s="372" t="s">
        <v>8071</v>
      </c>
    </row>
    <row r="929" spans="1:19" ht="15.75" x14ac:dyDescent="0.2">
      <c r="A929" s="492">
        <v>909</v>
      </c>
      <c r="B929" s="283">
        <v>8927</v>
      </c>
      <c r="C929" s="377" t="s">
        <v>2763</v>
      </c>
      <c r="D929" s="377"/>
      <c r="E929" s="284" t="s">
        <v>841</v>
      </c>
      <c r="F929" s="322" t="s">
        <v>1169</v>
      </c>
      <c r="G929" s="378" t="s">
        <v>5801</v>
      </c>
      <c r="H929" s="223" t="str">
        <f t="shared" si="97"/>
        <v>фото</v>
      </c>
      <c r="I929" s="333" t="s">
        <v>1170</v>
      </c>
      <c r="J929" s="334" t="s">
        <v>1446</v>
      </c>
      <c r="K929" s="335" t="s">
        <v>422</v>
      </c>
      <c r="L929" s="336">
        <v>50</v>
      </c>
      <c r="M929" s="379">
        <v>1681</v>
      </c>
      <c r="N929" s="338"/>
      <c r="O929" s="149">
        <f t="shared" si="98"/>
        <v>0</v>
      </c>
      <c r="P929" s="340">
        <f t="shared" si="99"/>
        <v>33.619999999999997</v>
      </c>
      <c r="Q929" s="493" t="s">
        <v>2763</v>
      </c>
      <c r="R929" s="224"/>
      <c r="S929" s="372" t="s">
        <v>8071</v>
      </c>
    </row>
    <row r="930" spans="1:19" ht="15.75" x14ac:dyDescent="0.2">
      <c r="A930" s="492">
        <v>910</v>
      </c>
      <c r="B930" s="283">
        <v>8926</v>
      </c>
      <c r="C930" s="377" t="s">
        <v>2764</v>
      </c>
      <c r="D930" s="377"/>
      <c r="E930" s="284" t="s">
        <v>841</v>
      </c>
      <c r="F930" s="322" t="s">
        <v>1171</v>
      </c>
      <c r="G930" s="378" t="s">
        <v>3257</v>
      </c>
      <c r="H930" s="223" t="str">
        <f t="shared" si="97"/>
        <v>фото</v>
      </c>
      <c r="I930" s="333" t="s">
        <v>1172</v>
      </c>
      <c r="J930" s="334" t="s">
        <v>1446</v>
      </c>
      <c r="K930" s="335" t="s">
        <v>28</v>
      </c>
      <c r="L930" s="336">
        <v>50</v>
      </c>
      <c r="M930" s="379">
        <v>1412</v>
      </c>
      <c r="N930" s="338"/>
      <c r="O930" s="149">
        <f t="shared" si="98"/>
        <v>0</v>
      </c>
      <c r="P930" s="340">
        <f t="shared" si="99"/>
        <v>28.24</v>
      </c>
      <c r="Q930" s="493" t="s">
        <v>2764</v>
      </c>
      <c r="R930" s="224"/>
      <c r="S930" s="372" t="s">
        <v>8071</v>
      </c>
    </row>
    <row r="931" spans="1:19" ht="242.25" x14ac:dyDescent="0.2">
      <c r="A931" s="492">
        <v>911</v>
      </c>
      <c r="B931" s="283">
        <v>8596</v>
      </c>
      <c r="C931" s="377" t="s">
        <v>8217</v>
      </c>
      <c r="D931" s="377"/>
      <c r="E931" s="505" t="s">
        <v>841</v>
      </c>
      <c r="F931" s="323" t="s">
        <v>8218</v>
      </c>
      <c r="G931" s="380" t="s">
        <v>8332</v>
      </c>
      <c r="H931" s="223" t="str">
        <f t="shared" si="97"/>
        <v>фото</v>
      </c>
      <c r="I931" s="333" t="s">
        <v>8219</v>
      </c>
      <c r="J931" s="334" t="s">
        <v>368</v>
      </c>
      <c r="K931" s="335" t="s">
        <v>844</v>
      </c>
      <c r="L931" s="336">
        <v>50</v>
      </c>
      <c r="M931" s="379">
        <v>944</v>
      </c>
      <c r="N931" s="338"/>
      <c r="O931" s="149">
        <f t="shared" si="98"/>
        <v>0</v>
      </c>
      <c r="P931" s="340">
        <f t="shared" si="99"/>
        <v>18.88</v>
      </c>
      <c r="Q931" s="493" t="s">
        <v>8217</v>
      </c>
      <c r="R931" s="224" t="s">
        <v>7296</v>
      </c>
      <c r="S931" s="372" t="s">
        <v>8071</v>
      </c>
    </row>
    <row r="932" spans="1:19" ht="38.25" x14ac:dyDescent="0.2">
      <c r="A932" s="492">
        <v>912</v>
      </c>
      <c r="B932" s="283">
        <v>8597</v>
      </c>
      <c r="C932" s="377" t="s">
        <v>8220</v>
      </c>
      <c r="D932" s="377"/>
      <c r="E932" s="505" t="s">
        <v>841</v>
      </c>
      <c r="F932" s="323" t="s">
        <v>8221</v>
      </c>
      <c r="G932" s="380" t="s">
        <v>8333</v>
      </c>
      <c r="H932" s="223" t="str">
        <f t="shared" si="97"/>
        <v>фото</v>
      </c>
      <c r="I932" s="333" t="s">
        <v>8222</v>
      </c>
      <c r="J932" s="334" t="s">
        <v>1496</v>
      </c>
      <c r="K932" s="335" t="s">
        <v>844</v>
      </c>
      <c r="L932" s="336">
        <v>50</v>
      </c>
      <c r="M932" s="379">
        <v>1412</v>
      </c>
      <c r="N932" s="338"/>
      <c r="O932" s="149">
        <f t="shared" si="98"/>
        <v>0</v>
      </c>
      <c r="P932" s="340">
        <f t="shared" si="99"/>
        <v>28.24</v>
      </c>
      <c r="Q932" s="493" t="s">
        <v>8220</v>
      </c>
      <c r="R932" s="224" t="s">
        <v>7296</v>
      </c>
      <c r="S932" s="372" t="s">
        <v>8071</v>
      </c>
    </row>
    <row r="933" spans="1:19" ht="63.75" x14ac:dyDescent="0.2">
      <c r="A933" s="492">
        <v>913</v>
      </c>
      <c r="B933" s="283">
        <v>7993</v>
      </c>
      <c r="C933" s="377" t="s">
        <v>6715</v>
      </c>
      <c r="D933" s="377"/>
      <c r="E933" s="284" t="s">
        <v>841</v>
      </c>
      <c r="F933" s="322" t="s">
        <v>6300</v>
      </c>
      <c r="G933" s="378" t="s">
        <v>7095</v>
      </c>
      <c r="H933" s="223" t="str">
        <f t="shared" si="97"/>
        <v>фото</v>
      </c>
      <c r="I933" s="333" t="s">
        <v>6563</v>
      </c>
      <c r="J933" s="334" t="s">
        <v>1464</v>
      </c>
      <c r="K933" s="335" t="s">
        <v>842</v>
      </c>
      <c r="L933" s="336">
        <v>75</v>
      </c>
      <c r="M933" s="379">
        <v>954</v>
      </c>
      <c r="N933" s="338"/>
      <c r="O933" s="149">
        <f t="shared" si="98"/>
        <v>0</v>
      </c>
      <c r="P933" s="340">
        <f t="shared" si="99"/>
        <v>12.72</v>
      </c>
      <c r="Q933" s="493" t="s">
        <v>6715</v>
      </c>
      <c r="R933" s="224" t="s">
        <v>5840</v>
      </c>
      <c r="S933" s="372" t="s">
        <v>8071</v>
      </c>
    </row>
    <row r="934" spans="1:19" ht="51" x14ac:dyDescent="0.2">
      <c r="A934" s="492">
        <v>914</v>
      </c>
      <c r="B934" s="283">
        <v>7994</v>
      </c>
      <c r="C934" s="377" t="s">
        <v>5651</v>
      </c>
      <c r="D934" s="377"/>
      <c r="E934" s="284" t="s">
        <v>841</v>
      </c>
      <c r="F934" s="322" t="s">
        <v>6301</v>
      </c>
      <c r="G934" s="378" t="s">
        <v>3226</v>
      </c>
      <c r="H934" s="223" t="str">
        <f t="shared" si="97"/>
        <v>фото</v>
      </c>
      <c r="I934" s="333" t="s">
        <v>6564</v>
      </c>
      <c r="J934" s="334" t="s">
        <v>1496</v>
      </c>
      <c r="K934" s="335" t="s">
        <v>842</v>
      </c>
      <c r="L934" s="336">
        <v>100</v>
      </c>
      <c r="M934" s="379">
        <v>836</v>
      </c>
      <c r="N934" s="338"/>
      <c r="O934" s="149">
        <f t="shared" si="98"/>
        <v>0</v>
      </c>
      <c r="P934" s="340">
        <f t="shared" si="99"/>
        <v>8.36</v>
      </c>
      <c r="Q934" s="493" t="s">
        <v>5651</v>
      </c>
      <c r="R934" s="224" t="s">
        <v>5840</v>
      </c>
      <c r="S934" s="372" t="s">
        <v>8071</v>
      </c>
    </row>
    <row r="935" spans="1:19" ht="51" x14ac:dyDescent="0.2">
      <c r="A935" s="492">
        <v>915</v>
      </c>
      <c r="B935" s="283">
        <v>7995</v>
      </c>
      <c r="C935" s="377" t="s">
        <v>6716</v>
      </c>
      <c r="D935" s="377"/>
      <c r="E935" s="284" t="s">
        <v>841</v>
      </c>
      <c r="F935" s="322" t="s">
        <v>6302</v>
      </c>
      <c r="G935" s="378" t="s">
        <v>7096</v>
      </c>
      <c r="H935" s="223" t="str">
        <f t="shared" si="97"/>
        <v>фото</v>
      </c>
      <c r="I935" s="333" t="s">
        <v>6565</v>
      </c>
      <c r="J935" s="334" t="s">
        <v>1443</v>
      </c>
      <c r="K935" s="335" t="s">
        <v>844</v>
      </c>
      <c r="L935" s="336">
        <v>75</v>
      </c>
      <c r="M935" s="379">
        <v>2030</v>
      </c>
      <c r="N935" s="338"/>
      <c r="O935" s="149">
        <f t="shared" si="98"/>
        <v>0</v>
      </c>
      <c r="P935" s="340">
        <f t="shared" si="99"/>
        <v>27.07</v>
      </c>
      <c r="Q935" s="493" t="s">
        <v>6716</v>
      </c>
      <c r="R935" s="224" t="s">
        <v>5840</v>
      </c>
      <c r="S935" s="372" t="s">
        <v>8071</v>
      </c>
    </row>
    <row r="936" spans="1:19" ht="25.5" x14ac:dyDescent="0.2">
      <c r="A936" s="492">
        <v>916</v>
      </c>
      <c r="B936" s="283">
        <v>8928</v>
      </c>
      <c r="C936" s="377" t="s">
        <v>2766</v>
      </c>
      <c r="D936" s="377"/>
      <c r="E936" s="284" t="s">
        <v>841</v>
      </c>
      <c r="F936" s="322" t="s">
        <v>1175</v>
      </c>
      <c r="G936" s="378" t="s">
        <v>3242</v>
      </c>
      <c r="H936" s="223" t="str">
        <f t="shared" si="97"/>
        <v>фото</v>
      </c>
      <c r="I936" s="333" t="s">
        <v>1176</v>
      </c>
      <c r="J936" s="334" t="s">
        <v>1496</v>
      </c>
      <c r="K936" s="335" t="s">
        <v>844</v>
      </c>
      <c r="L936" s="336">
        <v>75</v>
      </c>
      <c r="M936" s="379">
        <v>1104</v>
      </c>
      <c r="N936" s="338"/>
      <c r="O936" s="149">
        <f t="shared" si="98"/>
        <v>0</v>
      </c>
      <c r="P936" s="340">
        <f t="shared" si="99"/>
        <v>14.72</v>
      </c>
      <c r="Q936" s="493" t="s">
        <v>2766</v>
      </c>
      <c r="R936" s="224"/>
      <c r="S936" s="372" t="s">
        <v>8071</v>
      </c>
    </row>
    <row r="937" spans="1:19" ht="15.75" x14ac:dyDescent="0.2">
      <c r="A937" s="492">
        <v>917</v>
      </c>
      <c r="B937" s="283">
        <v>8929</v>
      </c>
      <c r="C937" s="377" t="s">
        <v>4580</v>
      </c>
      <c r="D937" s="377"/>
      <c r="E937" s="284" t="s">
        <v>841</v>
      </c>
      <c r="F937" s="322" t="s">
        <v>4581</v>
      </c>
      <c r="G937" s="378" t="s">
        <v>5802</v>
      </c>
      <c r="H937" s="223" t="str">
        <f t="shared" si="97"/>
        <v>фото</v>
      </c>
      <c r="I937" s="333" t="s">
        <v>4582</v>
      </c>
      <c r="J937" s="334" t="s">
        <v>1493</v>
      </c>
      <c r="K937" s="335" t="s">
        <v>844</v>
      </c>
      <c r="L937" s="336">
        <v>50</v>
      </c>
      <c r="M937" s="379">
        <v>1327</v>
      </c>
      <c r="N937" s="338"/>
      <c r="O937" s="149">
        <f t="shared" si="98"/>
        <v>0</v>
      </c>
      <c r="P937" s="340">
        <f t="shared" si="99"/>
        <v>26.54</v>
      </c>
      <c r="Q937" s="493" t="s">
        <v>4580</v>
      </c>
      <c r="R937" s="224"/>
      <c r="S937" s="372" t="s">
        <v>8071</v>
      </c>
    </row>
    <row r="938" spans="1:19" ht="25.5" x14ac:dyDescent="0.2">
      <c r="A938" s="492">
        <v>918</v>
      </c>
      <c r="B938" s="283">
        <v>7996</v>
      </c>
      <c r="C938" s="377" t="s">
        <v>6717</v>
      </c>
      <c r="D938" s="377"/>
      <c r="E938" s="284" t="s">
        <v>841</v>
      </c>
      <c r="F938" s="322" t="s">
        <v>6303</v>
      </c>
      <c r="G938" s="378" t="s">
        <v>7097</v>
      </c>
      <c r="H938" s="223" t="str">
        <f t="shared" si="97"/>
        <v>фото</v>
      </c>
      <c r="I938" s="333" t="s">
        <v>6566</v>
      </c>
      <c r="J938" s="334" t="s">
        <v>1443</v>
      </c>
      <c r="K938" s="335" t="s">
        <v>844</v>
      </c>
      <c r="L938" s="336">
        <v>75</v>
      </c>
      <c r="M938" s="379">
        <v>1199</v>
      </c>
      <c r="N938" s="338"/>
      <c r="O938" s="149">
        <f t="shared" si="98"/>
        <v>0</v>
      </c>
      <c r="P938" s="340">
        <f t="shared" si="99"/>
        <v>15.99</v>
      </c>
      <c r="Q938" s="493" t="s">
        <v>6717</v>
      </c>
      <c r="R938" s="224" t="s">
        <v>5840</v>
      </c>
      <c r="S938" s="372" t="s">
        <v>8071</v>
      </c>
    </row>
    <row r="939" spans="1:19" ht="22.5" x14ac:dyDescent="0.2">
      <c r="A939" s="492">
        <v>919</v>
      </c>
      <c r="B939" s="283">
        <v>8930</v>
      </c>
      <c r="C939" s="377" t="s">
        <v>2765</v>
      </c>
      <c r="D939" s="377"/>
      <c r="E939" s="284" t="s">
        <v>841</v>
      </c>
      <c r="F939" s="322" t="s">
        <v>1173</v>
      </c>
      <c r="G939" s="378" t="s">
        <v>3245</v>
      </c>
      <c r="H939" s="223" t="str">
        <f t="shared" si="97"/>
        <v>фото</v>
      </c>
      <c r="I939" s="333" t="s">
        <v>1174</v>
      </c>
      <c r="J939" s="334" t="s">
        <v>1493</v>
      </c>
      <c r="K939" s="335" t="s">
        <v>844</v>
      </c>
      <c r="L939" s="336">
        <v>75</v>
      </c>
      <c r="M939" s="379">
        <v>1168</v>
      </c>
      <c r="N939" s="338"/>
      <c r="O939" s="149">
        <f t="shared" si="98"/>
        <v>0</v>
      </c>
      <c r="P939" s="340">
        <f t="shared" si="99"/>
        <v>15.57</v>
      </c>
      <c r="Q939" s="493" t="s">
        <v>2765</v>
      </c>
      <c r="R939" s="224"/>
      <c r="S939" s="372" t="s">
        <v>8071</v>
      </c>
    </row>
    <row r="940" spans="1:19" ht="15" x14ac:dyDescent="0.2">
      <c r="A940" s="491">
        <v>920</v>
      </c>
      <c r="B940" s="288"/>
      <c r="C940" s="288"/>
      <c r="D940" s="288"/>
      <c r="E940" s="286" t="s">
        <v>1177</v>
      </c>
      <c r="F940" s="480"/>
      <c r="G940" s="326"/>
      <c r="H940" s="480"/>
      <c r="I940" s="326"/>
      <c r="J940" s="326"/>
      <c r="K940" s="326"/>
      <c r="L940" s="326"/>
      <c r="M940" s="326"/>
      <c r="N940" s="326"/>
      <c r="O940" s="326"/>
      <c r="P940" s="326"/>
      <c r="Q940" s="344"/>
      <c r="R940" s="326"/>
      <c r="S940" s="484"/>
    </row>
    <row r="941" spans="1:19" ht="15.75" x14ac:dyDescent="0.2">
      <c r="A941" s="492">
        <v>921</v>
      </c>
      <c r="B941" s="283">
        <v>8846</v>
      </c>
      <c r="C941" s="377" t="s">
        <v>2767</v>
      </c>
      <c r="D941" s="377"/>
      <c r="E941" s="284" t="s">
        <v>841</v>
      </c>
      <c r="F941" s="322" t="s">
        <v>1180</v>
      </c>
      <c r="G941" s="378" t="s">
        <v>5738</v>
      </c>
      <c r="H941" s="223" t="str">
        <f t="shared" ref="H941:H1004" si="100">HYPERLINK("http://www.gardenbulbs.ru/images/summer_CL/thumbnails/"&amp;C941&amp;".jpg","фото")</f>
        <v>фото</v>
      </c>
      <c r="I941" s="333" t="s">
        <v>1181</v>
      </c>
      <c r="J941" s="334" t="s">
        <v>1464</v>
      </c>
      <c r="K941" s="335" t="s">
        <v>844</v>
      </c>
      <c r="L941" s="336">
        <v>75</v>
      </c>
      <c r="M941" s="379">
        <v>1678</v>
      </c>
      <c r="N941" s="338"/>
      <c r="O941" s="149">
        <f t="shared" ref="O941:O1004" si="101">IF(ISERROR(N941*M941),0,N941*M941)</f>
        <v>0</v>
      </c>
      <c r="P941" s="340">
        <f t="shared" ref="P941:P972" si="102">ROUND(M941/L941,2)</f>
        <v>22.37</v>
      </c>
      <c r="Q941" s="493" t="s">
        <v>2767</v>
      </c>
      <c r="R941" s="224"/>
      <c r="S941" s="372" t="s">
        <v>8195</v>
      </c>
    </row>
    <row r="942" spans="1:19" ht="25.5" x14ac:dyDescent="0.2">
      <c r="A942" s="492">
        <v>922</v>
      </c>
      <c r="B942" s="283">
        <v>8847</v>
      </c>
      <c r="C942" s="377" t="s">
        <v>2768</v>
      </c>
      <c r="D942" s="377"/>
      <c r="E942" s="284" t="s">
        <v>841</v>
      </c>
      <c r="F942" s="322" t="s">
        <v>1182</v>
      </c>
      <c r="G942" s="378" t="s">
        <v>5739</v>
      </c>
      <c r="H942" s="223" t="str">
        <f t="shared" si="100"/>
        <v>фото</v>
      </c>
      <c r="I942" s="333" t="s">
        <v>1183</v>
      </c>
      <c r="J942" s="334" t="s">
        <v>1443</v>
      </c>
      <c r="K942" s="335" t="s">
        <v>4536</v>
      </c>
      <c r="L942" s="336">
        <v>50</v>
      </c>
      <c r="M942" s="379">
        <v>1727</v>
      </c>
      <c r="N942" s="338"/>
      <c r="O942" s="149">
        <f t="shared" si="101"/>
        <v>0</v>
      </c>
      <c r="P942" s="340">
        <f t="shared" si="102"/>
        <v>34.54</v>
      </c>
      <c r="Q942" s="493" t="s">
        <v>2768</v>
      </c>
      <c r="R942" s="224"/>
      <c r="S942" s="372" t="s">
        <v>8195</v>
      </c>
    </row>
    <row r="943" spans="1:19" ht="25.5" x14ac:dyDescent="0.2">
      <c r="A943" s="492">
        <v>923</v>
      </c>
      <c r="B943" s="283">
        <v>8848</v>
      </c>
      <c r="C943" s="377" t="s">
        <v>2769</v>
      </c>
      <c r="D943" s="377"/>
      <c r="E943" s="284" t="s">
        <v>841</v>
      </c>
      <c r="F943" s="322" t="s">
        <v>1184</v>
      </c>
      <c r="G943" s="378" t="s">
        <v>5740</v>
      </c>
      <c r="H943" s="223" t="str">
        <f t="shared" si="100"/>
        <v>фото</v>
      </c>
      <c r="I943" s="333" t="s">
        <v>1185</v>
      </c>
      <c r="J943" s="334" t="s">
        <v>1493</v>
      </c>
      <c r="K943" s="335" t="s">
        <v>844</v>
      </c>
      <c r="L943" s="336">
        <v>75</v>
      </c>
      <c r="M943" s="379">
        <v>1391</v>
      </c>
      <c r="N943" s="338"/>
      <c r="O943" s="149">
        <f t="shared" si="101"/>
        <v>0</v>
      </c>
      <c r="P943" s="340">
        <f t="shared" si="102"/>
        <v>18.55</v>
      </c>
      <c r="Q943" s="493" t="s">
        <v>2769</v>
      </c>
      <c r="R943" s="224"/>
      <c r="S943" s="372" t="s">
        <v>8195</v>
      </c>
    </row>
    <row r="944" spans="1:19" ht="25.5" x14ac:dyDescent="0.2">
      <c r="A944" s="492">
        <v>924</v>
      </c>
      <c r="B944" s="283">
        <v>8849</v>
      </c>
      <c r="C944" s="377" t="s">
        <v>2770</v>
      </c>
      <c r="D944" s="377"/>
      <c r="E944" s="284" t="s">
        <v>841</v>
      </c>
      <c r="F944" s="322" t="s">
        <v>1186</v>
      </c>
      <c r="G944" s="378" t="s">
        <v>3232</v>
      </c>
      <c r="H944" s="223" t="str">
        <f t="shared" si="100"/>
        <v>фото</v>
      </c>
      <c r="I944" s="333" t="s">
        <v>3581</v>
      </c>
      <c r="J944" s="334" t="s">
        <v>1493</v>
      </c>
      <c r="K944" s="335" t="s">
        <v>844</v>
      </c>
      <c r="L944" s="336">
        <v>50</v>
      </c>
      <c r="M944" s="379">
        <v>2306</v>
      </c>
      <c r="N944" s="338"/>
      <c r="O944" s="149">
        <f t="shared" si="101"/>
        <v>0</v>
      </c>
      <c r="P944" s="340">
        <f t="shared" si="102"/>
        <v>46.12</v>
      </c>
      <c r="Q944" s="493" t="s">
        <v>2770</v>
      </c>
      <c r="R944" s="224"/>
      <c r="S944" s="372" t="s">
        <v>8195</v>
      </c>
    </row>
    <row r="945" spans="1:19" ht="38.25" x14ac:dyDescent="0.2">
      <c r="A945" s="492">
        <v>925</v>
      </c>
      <c r="B945" s="283">
        <v>8850</v>
      </c>
      <c r="C945" s="377" t="s">
        <v>2771</v>
      </c>
      <c r="D945" s="377"/>
      <c r="E945" s="284" t="s">
        <v>841</v>
      </c>
      <c r="F945" s="322" t="s">
        <v>1187</v>
      </c>
      <c r="G945" s="378" t="s">
        <v>5741</v>
      </c>
      <c r="H945" s="223" t="str">
        <f t="shared" si="100"/>
        <v>фото</v>
      </c>
      <c r="I945" s="333" t="s">
        <v>1188</v>
      </c>
      <c r="J945" s="334" t="s">
        <v>1493</v>
      </c>
      <c r="K945" s="335" t="s">
        <v>844</v>
      </c>
      <c r="L945" s="336">
        <v>75</v>
      </c>
      <c r="M945" s="379">
        <v>1742</v>
      </c>
      <c r="N945" s="338"/>
      <c r="O945" s="149">
        <f t="shared" si="101"/>
        <v>0</v>
      </c>
      <c r="P945" s="340">
        <f t="shared" si="102"/>
        <v>23.23</v>
      </c>
      <c r="Q945" s="493" t="s">
        <v>2771</v>
      </c>
      <c r="R945" s="224"/>
      <c r="S945" s="372" t="s">
        <v>8195</v>
      </c>
    </row>
    <row r="946" spans="1:19" ht="25.5" x14ac:dyDescent="0.2">
      <c r="A946" s="492">
        <v>926</v>
      </c>
      <c r="B946" s="283">
        <v>8851</v>
      </c>
      <c r="C946" s="377" t="s">
        <v>2772</v>
      </c>
      <c r="D946" s="377"/>
      <c r="E946" s="284" t="s">
        <v>841</v>
      </c>
      <c r="F946" s="322" t="s">
        <v>1189</v>
      </c>
      <c r="G946" s="378" t="s">
        <v>5742</v>
      </c>
      <c r="H946" s="223" t="str">
        <f t="shared" si="100"/>
        <v>фото</v>
      </c>
      <c r="I946" s="333" t="s">
        <v>3582</v>
      </c>
      <c r="J946" s="334" t="s">
        <v>1493</v>
      </c>
      <c r="K946" s="335" t="s">
        <v>844</v>
      </c>
      <c r="L946" s="336">
        <v>75</v>
      </c>
      <c r="M946" s="379">
        <v>1710</v>
      </c>
      <c r="N946" s="338"/>
      <c r="O946" s="149">
        <f t="shared" si="101"/>
        <v>0</v>
      </c>
      <c r="P946" s="340">
        <f t="shared" si="102"/>
        <v>22.8</v>
      </c>
      <c r="Q946" s="493" t="s">
        <v>2772</v>
      </c>
      <c r="R946" s="224"/>
      <c r="S946" s="372" t="s">
        <v>8195</v>
      </c>
    </row>
    <row r="947" spans="1:19" ht="38.25" x14ac:dyDescent="0.2">
      <c r="A947" s="492">
        <v>927</v>
      </c>
      <c r="B947" s="283">
        <v>8852</v>
      </c>
      <c r="C947" s="377" t="s">
        <v>4583</v>
      </c>
      <c r="D947" s="377"/>
      <c r="E947" s="284" t="s">
        <v>841</v>
      </c>
      <c r="F947" s="322" t="s">
        <v>3491</v>
      </c>
      <c r="G947" s="378" t="s">
        <v>5743</v>
      </c>
      <c r="H947" s="223" t="str">
        <f t="shared" si="100"/>
        <v>фото</v>
      </c>
      <c r="I947" s="333" t="s">
        <v>6567</v>
      </c>
      <c r="J947" s="334" t="s">
        <v>1493</v>
      </c>
      <c r="K947" s="335" t="s">
        <v>844</v>
      </c>
      <c r="L947" s="336">
        <v>50</v>
      </c>
      <c r="M947" s="379">
        <v>2072</v>
      </c>
      <c r="N947" s="338"/>
      <c r="O947" s="149">
        <f t="shared" si="101"/>
        <v>0</v>
      </c>
      <c r="P947" s="340">
        <f t="shared" si="102"/>
        <v>41.44</v>
      </c>
      <c r="Q947" s="493" t="s">
        <v>4583</v>
      </c>
      <c r="R947" s="224"/>
      <c r="S947" s="372" t="s">
        <v>8195</v>
      </c>
    </row>
    <row r="948" spans="1:19" ht="114.75" x14ac:dyDescent="0.2">
      <c r="A948" s="492">
        <v>928</v>
      </c>
      <c r="B948" s="283">
        <v>8853</v>
      </c>
      <c r="C948" s="377" t="s">
        <v>4584</v>
      </c>
      <c r="D948" s="377"/>
      <c r="E948" s="284" t="s">
        <v>841</v>
      </c>
      <c r="F948" s="322" t="s">
        <v>4585</v>
      </c>
      <c r="G948" s="378" t="s">
        <v>5744</v>
      </c>
      <c r="H948" s="223" t="str">
        <f t="shared" si="100"/>
        <v>фото</v>
      </c>
      <c r="I948" s="333" t="s">
        <v>6568</v>
      </c>
      <c r="J948" s="334" t="s">
        <v>1493</v>
      </c>
      <c r="K948" s="335" t="s">
        <v>845</v>
      </c>
      <c r="L948" s="336">
        <v>50</v>
      </c>
      <c r="M948" s="379">
        <v>2690</v>
      </c>
      <c r="N948" s="338"/>
      <c r="O948" s="149">
        <f t="shared" si="101"/>
        <v>0</v>
      </c>
      <c r="P948" s="340">
        <f t="shared" si="102"/>
        <v>53.8</v>
      </c>
      <c r="Q948" s="493" t="s">
        <v>4584</v>
      </c>
      <c r="R948" s="224"/>
      <c r="S948" s="372" t="s">
        <v>8195</v>
      </c>
    </row>
    <row r="949" spans="1:19" ht="51" x14ac:dyDescent="0.2">
      <c r="A949" s="492">
        <v>929</v>
      </c>
      <c r="B949" s="283">
        <v>8854</v>
      </c>
      <c r="C949" s="377" t="s">
        <v>3714</v>
      </c>
      <c r="D949" s="377"/>
      <c r="E949" s="284" t="s">
        <v>841</v>
      </c>
      <c r="F949" s="322" t="s">
        <v>2773</v>
      </c>
      <c r="G949" s="378" t="s">
        <v>5745</v>
      </c>
      <c r="H949" s="223" t="str">
        <f t="shared" si="100"/>
        <v>фото</v>
      </c>
      <c r="I949" s="333" t="s">
        <v>4586</v>
      </c>
      <c r="J949" s="334" t="s">
        <v>1464</v>
      </c>
      <c r="K949" s="335" t="s">
        <v>844</v>
      </c>
      <c r="L949" s="336">
        <v>50</v>
      </c>
      <c r="M949" s="379">
        <v>1561</v>
      </c>
      <c r="N949" s="338"/>
      <c r="O949" s="149">
        <f t="shared" si="101"/>
        <v>0</v>
      </c>
      <c r="P949" s="340">
        <f t="shared" si="102"/>
        <v>31.22</v>
      </c>
      <c r="Q949" s="493" t="s">
        <v>3714</v>
      </c>
      <c r="R949" s="224"/>
      <c r="S949" s="372" t="s">
        <v>8195</v>
      </c>
    </row>
    <row r="950" spans="1:19" ht="15.75" x14ac:dyDescent="0.2">
      <c r="A950" s="492">
        <v>930</v>
      </c>
      <c r="B950" s="283">
        <v>8855</v>
      </c>
      <c r="C950" s="377" t="s">
        <v>2774</v>
      </c>
      <c r="D950" s="377"/>
      <c r="E950" s="284" t="s">
        <v>841</v>
      </c>
      <c r="F950" s="322" t="s">
        <v>895</v>
      </c>
      <c r="G950" s="378" t="s">
        <v>3233</v>
      </c>
      <c r="H950" s="223" t="str">
        <f t="shared" si="100"/>
        <v>фото</v>
      </c>
      <c r="I950" s="333" t="s">
        <v>896</v>
      </c>
      <c r="J950" s="334" t="s">
        <v>1464</v>
      </c>
      <c r="K950" s="335" t="s">
        <v>4612</v>
      </c>
      <c r="L950" s="336">
        <v>75</v>
      </c>
      <c r="M950" s="379">
        <v>1551</v>
      </c>
      <c r="N950" s="338"/>
      <c r="O950" s="149">
        <f t="shared" si="101"/>
        <v>0</v>
      </c>
      <c r="P950" s="340">
        <f t="shared" si="102"/>
        <v>20.68</v>
      </c>
      <c r="Q950" s="493" t="s">
        <v>2774</v>
      </c>
      <c r="R950" s="224"/>
      <c r="S950" s="372" t="s">
        <v>8195</v>
      </c>
    </row>
    <row r="951" spans="1:19" ht="25.5" x14ac:dyDescent="0.2">
      <c r="A951" s="492">
        <v>931</v>
      </c>
      <c r="B951" s="283">
        <v>8856</v>
      </c>
      <c r="C951" s="377" t="s">
        <v>2775</v>
      </c>
      <c r="D951" s="377"/>
      <c r="E951" s="284" t="s">
        <v>841</v>
      </c>
      <c r="F951" s="322" t="s">
        <v>286</v>
      </c>
      <c r="G951" s="378" t="s">
        <v>5746</v>
      </c>
      <c r="H951" s="223" t="str">
        <f t="shared" si="100"/>
        <v>фото</v>
      </c>
      <c r="I951" s="333" t="s">
        <v>287</v>
      </c>
      <c r="J951" s="334" t="s">
        <v>1464</v>
      </c>
      <c r="K951" s="335" t="s">
        <v>844</v>
      </c>
      <c r="L951" s="336">
        <v>75</v>
      </c>
      <c r="M951" s="379">
        <v>1583</v>
      </c>
      <c r="N951" s="338"/>
      <c r="O951" s="149">
        <f t="shared" si="101"/>
        <v>0</v>
      </c>
      <c r="P951" s="340">
        <f t="shared" si="102"/>
        <v>21.11</v>
      </c>
      <c r="Q951" s="493" t="s">
        <v>2775</v>
      </c>
      <c r="R951" s="224"/>
      <c r="S951" s="372" t="s">
        <v>8195</v>
      </c>
    </row>
    <row r="952" spans="1:19" ht="15.75" x14ac:dyDescent="0.2">
      <c r="A952" s="492">
        <v>932</v>
      </c>
      <c r="B952" s="283">
        <v>8857</v>
      </c>
      <c r="C952" s="377" t="s">
        <v>2776</v>
      </c>
      <c r="D952" s="377"/>
      <c r="E952" s="284" t="s">
        <v>841</v>
      </c>
      <c r="F952" s="322" t="s">
        <v>1204</v>
      </c>
      <c r="G952" s="378" t="s">
        <v>3236</v>
      </c>
      <c r="H952" s="223" t="str">
        <f t="shared" si="100"/>
        <v>фото</v>
      </c>
      <c r="I952" s="333" t="s">
        <v>1205</v>
      </c>
      <c r="J952" s="334" t="s">
        <v>1479</v>
      </c>
      <c r="K952" s="335" t="s">
        <v>844</v>
      </c>
      <c r="L952" s="336">
        <v>75</v>
      </c>
      <c r="M952" s="379">
        <v>1263</v>
      </c>
      <c r="N952" s="338"/>
      <c r="O952" s="149">
        <f t="shared" si="101"/>
        <v>0</v>
      </c>
      <c r="P952" s="340">
        <f t="shared" si="102"/>
        <v>16.84</v>
      </c>
      <c r="Q952" s="493" t="s">
        <v>2776</v>
      </c>
      <c r="R952" s="224"/>
      <c r="S952" s="372" t="s">
        <v>8195</v>
      </c>
    </row>
    <row r="953" spans="1:19" ht="15.75" x14ac:dyDescent="0.2">
      <c r="A953" s="492">
        <v>933</v>
      </c>
      <c r="B953" s="283">
        <v>8858</v>
      </c>
      <c r="C953" s="377" t="s">
        <v>2777</v>
      </c>
      <c r="D953" s="377"/>
      <c r="E953" s="284" t="s">
        <v>841</v>
      </c>
      <c r="F953" s="322" t="s">
        <v>1206</v>
      </c>
      <c r="G953" s="378" t="s">
        <v>3237</v>
      </c>
      <c r="H953" s="223" t="str">
        <f t="shared" si="100"/>
        <v>фото</v>
      </c>
      <c r="I953" s="333" t="s">
        <v>1207</v>
      </c>
      <c r="J953" s="334" t="s">
        <v>1464</v>
      </c>
      <c r="K953" s="335" t="s">
        <v>845</v>
      </c>
      <c r="L953" s="336">
        <v>50</v>
      </c>
      <c r="M953" s="379">
        <v>731</v>
      </c>
      <c r="N953" s="338"/>
      <c r="O953" s="149">
        <f t="shared" si="101"/>
        <v>0</v>
      </c>
      <c r="P953" s="340">
        <f t="shared" si="102"/>
        <v>14.62</v>
      </c>
      <c r="Q953" s="493" t="s">
        <v>2777</v>
      </c>
      <c r="R953" s="224"/>
      <c r="S953" s="372" t="s">
        <v>8195</v>
      </c>
    </row>
    <row r="954" spans="1:19" ht="25.5" x14ac:dyDescent="0.2">
      <c r="A954" s="492">
        <v>934</v>
      </c>
      <c r="B954" s="283">
        <v>8860</v>
      </c>
      <c r="C954" s="377" t="s">
        <v>2778</v>
      </c>
      <c r="D954" s="377"/>
      <c r="E954" s="284" t="s">
        <v>841</v>
      </c>
      <c r="F954" s="322" t="s">
        <v>1199</v>
      </c>
      <c r="G954" s="378" t="s">
        <v>5748</v>
      </c>
      <c r="H954" s="223" t="str">
        <f t="shared" si="100"/>
        <v>фото</v>
      </c>
      <c r="I954" s="333" t="s">
        <v>1200</v>
      </c>
      <c r="J954" s="334" t="s">
        <v>1493</v>
      </c>
      <c r="K954" s="335" t="s">
        <v>844</v>
      </c>
      <c r="L954" s="336">
        <v>50</v>
      </c>
      <c r="M954" s="379">
        <v>2094</v>
      </c>
      <c r="N954" s="338"/>
      <c r="O954" s="149">
        <f t="shared" si="101"/>
        <v>0</v>
      </c>
      <c r="P954" s="340">
        <f t="shared" si="102"/>
        <v>41.88</v>
      </c>
      <c r="Q954" s="493" t="s">
        <v>2778</v>
      </c>
      <c r="R954" s="224"/>
      <c r="S954" s="372" t="s">
        <v>8195</v>
      </c>
    </row>
    <row r="955" spans="1:19" ht="38.25" x14ac:dyDescent="0.2">
      <c r="A955" s="492">
        <v>935</v>
      </c>
      <c r="B955" s="283">
        <v>8868</v>
      </c>
      <c r="C955" s="377" t="s">
        <v>2783</v>
      </c>
      <c r="D955" s="377"/>
      <c r="E955" s="284" t="s">
        <v>841</v>
      </c>
      <c r="F955" s="322" t="s">
        <v>6304</v>
      </c>
      <c r="G955" s="378" t="s">
        <v>7098</v>
      </c>
      <c r="H955" s="223" t="str">
        <f t="shared" si="100"/>
        <v>фото</v>
      </c>
      <c r="I955" s="333" t="s">
        <v>4595</v>
      </c>
      <c r="J955" s="334" t="s">
        <v>1443</v>
      </c>
      <c r="K955" s="335" t="s">
        <v>4536</v>
      </c>
      <c r="L955" s="336">
        <v>75</v>
      </c>
      <c r="M955" s="379">
        <v>1391</v>
      </c>
      <c r="N955" s="338"/>
      <c r="O955" s="149">
        <f t="shared" si="101"/>
        <v>0</v>
      </c>
      <c r="P955" s="340">
        <f t="shared" si="102"/>
        <v>18.55</v>
      </c>
      <c r="Q955" s="493" t="s">
        <v>2783</v>
      </c>
      <c r="R955" s="224"/>
      <c r="S955" s="372" t="s">
        <v>8195</v>
      </c>
    </row>
    <row r="956" spans="1:19" ht="25.5" x14ac:dyDescent="0.2">
      <c r="A956" s="492">
        <v>936</v>
      </c>
      <c r="B956" s="283">
        <v>8861</v>
      </c>
      <c r="C956" s="377" t="s">
        <v>4587</v>
      </c>
      <c r="D956" s="377"/>
      <c r="E956" s="284" t="s">
        <v>841</v>
      </c>
      <c r="F956" s="322" t="s">
        <v>4588</v>
      </c>
      <c r="G956" s="378" t="s">
        <v>3238</v>
      </c>
      <c r="H956" s="223" t="str">
        <f t="shared" si="100"/>
        <v>фото</v>
      </c>
      <c r="I956" s="333" t="s">
        <v>4589</v>
      </c>
      <c r="J956" s="334" t="s">
        <v>1493</v>
      </c>
      <c r="K956" s="335" t="s">
        <v>844</v>
      </c>
      <c r="L956" s="336">
        <v>75</v>
      </c>
      <c r="M956" s="379">
        <v>1583</v>
      </c>
      <c r="N956" s="338"/>
      <c r="O956" s="149">
        <f t="shared" si="101"/>
        <v>0</v>
      </c>
      <c r="P956" s="340">
        <f t="shared" si="102"/>
        <v>21.11</v>
      </c>
      <c r="Q956" s="493" t="s">
        <v>4587</v>
      </c>
      <c r="R956" s="224"/>
      <c r="S956" s="372" t="s">
        <v>8195</v>
      </c>
    </row>
    <row r="957" spans="1:19" ht="25.5" x14ac:dyDescent="0.2">
      <c r="A957" s="492">
        <v>937</v>
      </c>
      <c r="B957" s="283">
        <v>7997</v>
      </c>
      <c r="C957" s="377" t="s">
        <v>6718</v>
      </c>
      <c r="D957" s="377"/>
      <c r="E957" s="284" t="s">
        <v>841</v>
      </c>
      <c r="F957" s="322" t="s">
        <v>6305</v>
      </c>
      <c r="G957" s="378" t="s">
        <v>7099</v>
      </c>
      <c r="H957" s="223" t="str">
        <f t="shared" si="100"/>
        <v>фото</v>
      </c>
      <c r="I957" s="333" t="s">
        <v>6569</v>
      </c>
      <c r="J957" s="334" t="s">
        <v>1446</v>
      </c>
      <c r="K957" s="335" t="s">
        <v>844</v>
      </c>
      <c r="L957" s="336">
        <v>75</v>
      </c>
      <c r="M957" s="379">
        <v>1263</v>
      </c>
      <c r="N957" s="338"/>
      <c r="O957" s="149">
        <f t="shared" si="101"/>
        <v>0</v>
      </c>
      <c r="P957" s="340">
        <f t="shared" si="102"/>
        <v>16.84</v>
      </c>
      <c r="Q957" s="493" t="s">
        <v>6718</v>
      </c>
      <c r="R957" s="224" t="s">
        <v>5840</v>
      </c>
      <c r="S957" s="372" t="s">
        <v>8195</v>
      </c>
    </row>
    <row r="958" spans="1:19" ht="25.5" x14ac:dyDescent="0.2">
      <c r="A958" s="492">
        <v>938</v>
      </c>
      <c r="B958" s="283">
        <v>8862</v>
      </c>
      <c r="C958" s="377" t="s">
        <v>3961</v>
      </c>
      <c r="D958" s="377"/>
      <c r="E958" s="284" t="s">
        <v>841</v>
      </c>
      <c r="F958" s="322" t="s">
        <v>2779</v>
      </c>
      <c r="G958" s="378" t="s">
        <v>5749</v>
      </c>
      <c r="H958" s="223" t="str">
        <f t="shared" si="100"/>
        <v>фото</v>
      </c>
      <c r="I958" s="333" t="s">
        <v>2780</v>
      </c>
      <c r="J958" s="334" t="s">
        <v>1493</v>
      </c>
      <c r="K958" s="335" t="s">
        <v>844</v>
      </c>
      <c r="L958" s="336">
        <v>75</v>
      </c>
      <c r="M958" s="379">
        <v>1359</v>
      </c>
      <c r="N958" s="338"/>
      <c r="O958" s="149">
        <f t="shared" si="101"/>
        <v>0</v>
      </c>
      <c r="P958" s="340">
        <f t="shared" si="102"/>
        <v>18.12</v>
      </c>
      <c r="Q958" s="493" t="s">
        <v>3961</v>
      </c>
      <c r="R958" s="224"/>
      <c r="S958" s="372" t="s">
        <v>8195</v>
      </c>
    </row>
    <row r="959" spans="1:19" ht="38.25" x14ac:dyDescent="0.2">
      <c r="A959" s="492">
        <v>939</v>
      </c>
      <c r="B959" s="283">
        <v>8863</v>
      </c>
      <c r="C959" s="377" t="s">
        <v>4590</v>
      </c>
      <c r="D959" s="377"/>
      <c r="E959" s="284" t="s">
        <v>841</v>
      </c>
      <c r="F959" s="322" t="s">
        <v>3492</v>
      </c>
      <c r="G959" s="378" t="s">
        <v>5750</v>
      </c>
      <c r="H959" s="223" t="str">
        <f t="shared" si="100"/>
        <v>фото</v>
      </c>
      <c r="I959" s="333" t="s">
        <v>3583</v>
      </c>
      <c r="J959" s="334" t="s">
        <v>1493</v>
      </c>
      <c r="K959" s="335" t="s">
        <v>844</v>
      </c>
      <c r="L959" s="336">
        <v>75</v>
      </c>
      <c r="M959" s="379">
        <v>1359</v>
      </c>
      <c r="N959" s="338"/>
      <c r="O959" s="149">
        <f t="shared" si="101"/>
        <v>0</v>
      </c>
      <c r="P959" s="340">
        <f t="shared" si="102"/>
        <v>18.12</v>
      </c>
      <c r="Q959" s="493" t="s">
        <v>4590</v>
      </c>
      <c r="R959" s="224"/>
      <c r="S959" s="372" t="s">
        <v>8195</v>
      </c>
    </row>
    <row r="960" spans="1:19" ht="22.5" x14ac:dyDescent="0.2">
      <c r="A960" s="492">
        <v>940</v>
      </c>
      <c r="B960" s="283">
        <v>8864</v>
      </c>
      <c r="C960" s="377" t="s">
        <v>2781</v>
      </c>
      <c r="D960" s="377"/>
      <c r="E960" s="284" t="s">
        <v>841</v>
      </c>
      <c r="F960" s="322" t="s">
        <v>1201</v>
      </c>
      <c r="G960" s="378" t="s">
        <v>5751</v>
      </c>
      <c r="H960" s="223" t="str">
        <f t="shared" si="100"/>
        <v>фото</v>
      </c>
      <c r="I960" s="333" t="s">
        <v>1202</v>
      </c>
      <c r="J960" s="334" t="s">
        <v>1493</v>
      </c>
      <c r="K960" s="335" t="s">
        <v>844</v>
      </c>
      <c r="L960" s="336">
        <v>50</v>
      </c>
      <c r="M960" s="379">
        <v>2477</v>
      </c>
      <c r="N960" s="338"/>
      <c r="O960" s="149">
        <f t="shared" si="101"/>
        <v>0</v>
      </c>
      <c r="P960" s="340">
        <f t="shared" si="102"/>
        <v>49.54</v>
      </c>
      <c r="Q960" s="493" t="s">
        <v>2781</v>
      </c>
      <c r="R960" s="224"/>
      <c r="S960" s="372" t="s">
        <v>8195</v>
      </c>
    </row>
    <row r="961" spans="1:19" ht="25.5" x14ac:dyDescent="0.2">
      <c r="A961" s="492">
        <v>941</v>
      </c>
      <c r="B961" s="283">
        <v>8865</v>
      </c>
      <c r="C961" s="377" t="s">
        <v>4591</v>
      </c>
      <c r="D961" s="377"/>
      <c r="E961" s="284" t="s">
        <v>841</v>
      </c>
      <c r="F961" s="322" t="s">
        <v>3493</v>
      </c>
      <c r="G961" s="378" t="s">
        <v>5752</v>
      </c>
      <c r="H961" s="223" t="str">
        <f t="shared" si="100"/>
        <v>фото</v>
      </c>
      <c r="I961" s="333" t="s">
        <v>3584</v>
      </c>
      <c r="J961" s="334" t="s">
        <v>1493</v>
      </c>
      <c r="K961" s="335" t="s">
        <v>844</v>
      </c>
      <c r="L961" s="336">
        <v>50</v>
      </c>
      <c r="M961" s="379">
        <v>1561</v>
      </c>
      <c r="N961" s="338"/>
      <c r="O961" s="149">
        <f t="shared" si="101"/>
        <v>0</v>
      </c>
      <c r="P961" s="340">
        <f t="shared" si="102"/>
        <v>31.22</v>
      </c>
      <c r="Q961" s="493" t="s">
        <v>4591</v>
      </c>
      <c r="R961" s="224"/>
      <c r="S961" s="372" t="s">
        <v>8195</v>
      </c>
    </row>
    <row r="962" spans="1:19" ht="38.25" x14ac:dyDescent="0.2">
      <c r="A962" s="492">
        <v>942</v>
      </c>
      <c r="B962" s="283">
        <v>8866</v>
      </c>
      <c r="C962" s="377" t="s">
        <v>2782</v>
      </c>
      <c r="D962" s="377"/>
      <c r="E962" s="284" t="s">
        <v>841</v>
      </c>
      <c r="F962" s="322" t="s">
        <v>1203</v>
      </c>
      <c r="G962" s="378" t="s">
        <v>5753</v>
      </c>
      <c r="H962" s="223" t="str">
        <f t="shared" si="100"/>
        <v>фото</v>
      </c>
      <c r="I962" s="333" t="s">
        <v>3585</v>
      </c>
      <c r="J962" s="334" t="s">
        <v>1496</v>
      </c>
      <c r="K962" s="335" t="s">
        <v>844</v>
      </c>
      <c r="L962" s="336">
        <v>75</v>
      </c>
      <c r="M962" s="379">
        <v>1487</v>
      </c>
      <c r="N962" s="338"/>
      <c r="O962" s="149">
        <f t="shared" si="101"/>
        <v>0</v>
      </c>
      <c r="P962" s="340">
        <f t="shared" si="102"/>
        <v>19.829999999999998</v>
      </c>
      <c r="Q962" s="493" t="s">
        <v>2782</v>
      </c>
      <c r="R962" s="224"/>
      <c r="S962" s="372" t="s">
        <v>8195</v>
      </c>
    </row>
    <row r="963" spans="1:19" ht="76.5" x14ac:dyDescent="0.2">
      <c r="A963" s="492">
        <v>943</v>
      </c>
      <c r="B963" s="283">
        <v>8859</v>
      </c>
      <c r="C963" s="377" t="s">
        <v>4592</v>
      </c>
      <c r="D963" s="377"/>
      <c r="E963" s="284" t="s">
        <v>841</v>
      </c>
      <c r="F963" s="322" t="s">
        <v>4593</v>
      </c>
      <c r="G963" s="378" t="s">
        <v>5747</v>
      </c>
      <c r="H963" s="223" t="str">
        <f t="shared" si="100"/>
        <v>фото</v>
      </c>
      <c r="I963" s="333" t="s">
        <v>4594</v>
      </c>
      <c r="J963" s="334" t="s">
        <v>1493</v>
      </c>
      <c r="K963" s="335" t="s">
        <v>845</v>
      </c>
      <c r="L963" s="336">
        <v>50</v>
      </c>
      <c r="M963" s="379">
        <v>2306</v>
      </c>
      <c r="N963" s="338"/>
      <c r="O963" s="149">
        <f t="shared" si="101"/>
        <v>0</v>
      </c>
      <c r="P963" s="340">
        <f t="shared" si="102"/>
        <v>46.12</v>
      </c>
      <c r="Q963" s="493" t="s">
        <v>4592</v>
      </c>
      <c r="R963" s="224"/>
      <c r="S963" s="372" t="s">
        <v>8195</v>
      </c>
    </row>
    <row r="964" spans="1:19" ht="38.25" x14ac:dyDescent="0.2">
      <c r="A964" s="492">
        <v>944</v>
      </c>
      <c r="B964" s="283">
        <v>8867</v>
      </c>
      <c r="C964" s="377" t="s">
        <v>3715</v>
      </c>
      <c r="D964" s="377"/>
      <c r="E964" s="284" t="s">
        <v>841</v>
      </c>
      <c r="F964" s="322" t="s">
        <v>284</v>
      </c>
      <c r="G964" s="378" t="s">
        <v>5754</v>
      </c>
      <c r="H964" s="223" t="str">
        <f t="shared" si="100"/>
        <v>фото</v>
      </c>
      <c r="I964" s="333" t="s">
        <v>285</v>
      </c>
      <c r="J964" s="334" t="s">
        <v>1464</v>
      </c>
      <c r="K964" s="335" t="s">
        <v>844</v>
      </c>
      <c r="L964" s="336">
        <v>50</v>
      </c>
      <c r="M964" s="379">
        <v>2519</v>
      </c>
      <c r="N964" s="338"/>
      <c r="O964" s="149">
        <f t="shared" si="101"/>
        <v>0</v>
      </c>
      <c r="P964" s="340">
        <f t="shared" si="102"/>
        <v>50.38</v>
      </c>
      <c r="Q964" s="493" t="s">
        <v>3715</v>
      </c>
      <c r="R964" s="224"/>
      <c r="S964" s="372" t="s">
        <v>8195</v>
      </c>
    </row>
    <row r="965" spans="1:19" ht="38.25" x14ac:dyDescent="0.2">
      <c r="A965" s="492">
        <v>945</v>
      </c>
      <c r="B965" s="283">
        <v>8869</v>
      </c>
      <c r="C965" s="377" t="s">
        <v>3716</v>
      </c>
      <c r="D965" s="377"/>
      <c r="E965" s="284" t="s">
        <v>841</v>
      </c>
      <c r="F965" s="322" t="s">
        <v>2784</v>
      </c>
      <c r="G965" s="378" t="s">
        <v>5755</v>
      </c>
      <c r="H965" s="223" t="str">
        <f t="shared" si="100"/>
        <v>фото</v>
      </c>
      <c r="I965" s="333" t="s">
        <v>4596</v>
      </c>
      <c r="J965" s="334" t="s">
        <v>1464</v>
      </c>
      <c r="K965" s="335" t="s">
        <v>844</v>
      </c>
      <c r="L965" s="336">
        <v>50</v>
      </c>
      <c r="M965" s="379">
        <v>2796</v>
      </c>
      <c r="N965" s="338"/>
      <c r="O965" s="149">
        <f t="shared" si="101"/>
        <v>0</v>
      </c>
      <c r="P965" s="340">
        <f t="shared" si="102"/>
        <v>55.92</v>
      </c>
      <c r="Q965" s="493" t="s">
        <v>3716</v>
      </c>
      <c r="R965" s="224"/>
      <c r="S965" s="372" t="s">
        <v>8195</v>
      </c>
    </row>
    <row r="966" spans="1:19" ht="25.5" x14ac:dyDescent="0.2">
      <c r="A966" s="492">
        <v>946</v>
      </c>
      <c r="B966" s="283">
        <v>8870</v>
      </c>
      <c r="C966" s="377" t="s">
        <v>2785</v>
      </c>
      <c r="D966" s="377"/>
      <c r="E966" s="284" t="s">
        <v>841</v>
      </c>
      <c r="F966" s="322" t="s">
        <v>894</v>
      </c>
      <c r="G966" s="378" t="s">
        <v>5756</v>
      </c>
      <c r="H966" s="223" t="str">
        <f t="shared" si="100"/>
        <v>фото</v>
      </c>
      <c r="I966" s="333" t="s">
        <v>3586</v>
      </c>
      <c r="J966" s="334" t="s">
        <v>1493</v>
      </c>
      <c r="K966" s="335" t="s">
        <v>845</v>
      </c>
      <c r="L966" s="336">
        <v>75</v>
      </c>
      <c r="M966" s="379">
        <v>1966</v>
      </c>
      <c r="N966" s="338"/>
      <c r="O966" s="149">
        <f t="shared" si="101"/>
        <v>0</v>
      </c>
      <c r="P966" s="340">
        <f t="shared" si="102"/>
        <v>26.21</v>
      </c>
      <c r="Q966" s="493" t="s">
        <v>4597</v>
      </c>
      <c r="R966" s="224"/>
      <c r="S966" s="372" t="s">
        <v>8195</v>
      </c>
    </row>
    <row r="967" spans="1:19" ht="25.5" x14ac:dyDescent="0.2">
      <c r="A967" s="492">
        <v>947</v>
      </c>
      <c r="B967" s="283">
        <v>8871</v>
      </c>
      <c r="C967" s="377" t="s">
        <v>2787</v>
      </c>
      <c r="D967" s="377"/>
      <c r="E967" s="284" t="s">
        <v>841</v>
      </c>
      <c r="F967" s="322" t="s">
        <v>292</v>
      </c>
      <c r="G967" s="378" t="s">
        <v>5757</v>
      </c>
      <c r="H967" s="223" t="str">
        <f t="shared" si="100"/>
        <v>фото</v>
      </c>
      <c r="I967" s="333" t="s">
        <v>293</v>
      </c>
      <c r="J967" s="334" t="s">
        <v>1443</v>
      </c>
      <c r="K967" s="335" t="s">
        <v>844</v>
      </c>
      <c r="L967" s="336">
        <v>50</v>
      </c>
      <c r="M967" s="379">
        <v>2753</v>
      </c>
      <c r="N967" s="338"/>
      <c r="O967" s="149">
        <f t="shared" si="101"/>
        <v>0</v>
      </c>
      <c r="P967" s="340">
        <f t="shared" si="102"/>
        <v>55.06</v>
      </c>
      <c r="Q967" s="493" t="s">
        <v>4598</v>
      </c>
      <c r="R967" s="224"/>
      <c r="S967" s="372" t="s">
        <v>8195</v>
      </c>
    </row>
    <row r="968" spans="1:19" ht="63.75" x14ac:dyDescent="0.2">
      <c r="A968" s="492">
        <v>948</v>
      </c>
      <c r="B968" s="283">
        <v>8873</v>
      </c>
      <c r="C968" s="377" t="s">
        <v>2789</v>
      </c>
      <c r="D968" s="377"/>
      <c r="E968" s="284" t="s">
        <v>841</v>
      </c>
      <c r="F968" s="322" t="s">
        <v>1257</v>
      </c>
      <c r="G968" s="378" t="s">
        <v>5758</v>
      </c>
      <c r="H968" s="223" t="str">
        <f t="shared" si="100"/>
        <v>фото</v>
      </c>
      <c r="I968" s="333" t="s">
        <v>4599</v>
      </c>
      <c r="J968" s="334" t="s">
        <v>1496</v>
      </c>
      <c r="K968" s="335" t="s">
        <v>4600</v>
      </c>
      <c r="L968" s="336">
        <v>30</v>
      </c>
      <c r="M968" s="379">
        <v>3422</v>
      </c>
      <c r="N968" s="338"/>
      <c r="O968" s="149">
        <f t="shared" si="101"/>
        <v>0</v>
      </c>
      <c r="P968" s="340">
        <f t="shared" si="102"/>
        <v>114.07</v>
      </c>
      <c r="Q968" s="493" t="s">
        <v>2789</v>
      </c>
      <c r="R968" s="224"/>
      <c r="S968" s="372" t="s">
        <v>8195</v>
      </c>
    </row>
    <row r="969" spans="1:19" ht="51" x14ac:dyDescent="0.2">
      <c r="A969" s="492">
        <v>949</v>
      </c>
      <c r="B969" s="283">
        <v>8874</v>
      </c>
      <c r="C969" s="377" t="s">
        <v>2790</v>
      </c>
      <c r="D969" s="377"/>
      <c r="E969" s="284" t="s">
        <v>841</v>
      </c>
      <c r="F969" s="322" t="s">
        <v>1258</v>
      </c>
      <c r="G969" s="378" t="s">
        <v>5759</v>
      </c>
      <c r="H969" s="223" t="str">
        <f t="shared" si="100"/>
        <v>фото</v>
      </c>
      <c r="I969" s="333" t="s">
        <v>3587</v>
      </c>
      <c r="J969" s="334" t="s">
        <v>1493</v>
      </c>
      <c r="K969" s="335" t="s">
        <v>844</v>
      </c>
      <c r="L969" s="336">
        <v>50</v>
      </c>
      <c r="M969" s="379">
        <v>1710</v>
      </c>
      <c r="N969" s="338"/>
      <c r="O969" s="149">
        <f t="shared" si="101"/>
        <v>0</v>
      </c>
      <c r="P969" s="340">
        <f t="shared" si="102"/>
        <v>34.200000000000003</v>
      </c>
      <c r="Q969" s="493" t="s">
        <v>2790</v>
      </c>
      <c r="R969" s="224"/>
      <c r="S969" s="372" t="s">
        <v>8195</v>
      </c>
    </row>
    <row r="970" spans="1:19" ht="38.25" x14ac:dyDescent="0.2">
      <c r="A970" s="492">
        <v>950</v>
      </c>
      <c r="B970" s="283">
        <v>8875</v>
      </c>
      <c r="C970" s="377" t="s">
        <v>2791</v>
      </c>
      <c r="D970" s="377"/>
      <c r="E970" s="284" t="s">
        <v>841</v>
      </c>
      <c r="F970" s="322" t="s">
        <v>1254</v>
      </c>
      <c r="G970" s="378" t="s">
        <v>5760</v>
      </c>
      <c r="H970" s="223" t="str">
        <f t="shared" si="100"/>
        <v>фото</v>
      </c>
      <c r="I970" s="333" t="s">
        <v>1255</v>
      </c>
      <c r="J970" s="334" t="s">
        <v>1493</v>
      </c>
      <c r="K970" s="335" t="s">
        <v>844</v>
      </c>
      <c r="L970" s="336">
        <v>75</v>
      </c>
      <c r="M970" s="379">
        <v>1902</v>
      </c>
      <c r="N970" s="338"/>
      <c r="O970" s="149">
        <f t="shared" si="101"/>
        <v>0</v>
      </c>
      <c r="P970" s="340">
        <f t="shared" si="102"/>
        <v>25.36</v>
      </c>
      <c r="Q970" s="493" t="s">
        <v>2791</v>
      </c>
      <c r="R970" s="224"/>
      <c r="S970" s="372" t="s">
        <v>8195</v>
      </c>
    </row>
    <row r="971" spans="1:19" ht="38.25" x14ac:dyDescent="0.2">
      <c r="A971" s="492">
        <v>951</v>
      </c>
      <c r="B971" s="283">
        <v>8876</v>
      </c>
      <c r="C971" s="377" t="s">
        <v>3717</v>
      </c>
      <c r="D971" s="377"/>
      <c r="E971" s="284" t="s">
        <v>841</v>
      </c>
      <c r="F971" s="322" t="s">
        <v>290</v>
      </c>
      <c r="G971" s="378" t="s">
        <v>5761</v>
      </c>
      <c r="H971" s="223" t="str">
        <f t="shared" si="100"/>
        <v>фото</v>
      </c>
      <c r="I971" s="333" t="s">
        <v>291</v>
      </c>
      <c r="J971" s="334" t="s">
        <v>1464</v>
      </c>
      <c r="K971" s="335" t="s">
        <v>844</v>
      </c>
      <c r="L971" s="336">
        <v>50</v>
      </c>
      <c r="M971" s="379">
        <v>2796</v>
      </c>
      <c r="N971" s="338"/>
      <c r="O971" s="149">
        <f t="shared" si="101"/>
        <v>0</v>
      </c>
      <c r="P971" s="340">
        <f t="shared" si="102"/>
        <v>55.92</v>
      </c>
      <c r="Q971" s="493" t="s">
        <v>4601</v>
      </c>
      <c r="R971" s="224"/>
      <c r="S971" s="372" t="s">
        <v>8195</v>
      </c>
    </row>
    <row r="972" spans="1:19" ht="25.5" x14ac:dyDescent="0.2">
      <c r="A972" s="492">
        <v>952</v>
      </c>
      <c r="B972" s="283">
        <v>8877</v>
      </c>
      <c r="C972" s="377" t="s">
        <v>2792</v>
      </c>
      <c r="D972" s="377"/>
      <c r="E972" s="284" t="s">
        <v>841</v>
      </c>
      <c r="F972" s="322" t="s">
        <v>1250</v>
      </c>
      <c r="G972" s="378" t="s">
        <v>5762</v>
      </c>
      <c r="H972" s="223" t="str">
        <f t="shared" si="100"/>
        <v>фото</v>
      </c>
      <c r="I972" s="333" t="s">
        <v>1251</v>
      </c>
      <c r="J972" s="334" t="s">
        <v>1493</v>
      </c>
      <c r="K972" s="335" t="s">
        <v>844</v>
      </c>
      <c r="L972" s="336">
        <v>75</v>
      </c>
      <c r="M972" s="379">
        <v>1710</v>
      </c>
      <c r="N972" s="338"/>
      <c r="O972" s="149">
        <f t="shared" si="101"/>
        <v>0</v>
      </c>
      <c r="P972" s="340">
        <f t="shared" si="102"/>
        <v>22.8</v>
      </c>
      <c r="Q972" s="493" t="s">
        <v>2792</v>
      </c>
      <c r="R972" s="224"/>
      <c r="S972" s="372" t="s">
        <v>8195</v>
      </c>
    </row>
    <row r="973" spans="1:19" ht="51" x14ac:dyDescent="0.2">
      <c r="A973" s="492">
        <v>953</v>
      </c>
      <c r="B973" s="283">
        <v>8878</v>
      </c>
      <c r="C973" s="377" t="s">
        <v>2793</v>
      </c>
      <c r="D973" s="377"/>
      <c r="E973" s="284" t="s">
        <v>841</v>
      </c>
      <c r="F973" s="322" t="s">
        <v>1252</v>
      </c>
      <c r="G973" s="378" t="s">
        <v>3239</v>
      </c>
      <c r="H973" s="223" t="str">
        <f t="shared" si="100"/>
        <v>фото</v>
      </c>
      <c r="I973" s="333" t="s">
        <v>3588</v>
      </c>
      <c r="J973" s="334" t="s">
        <v>1443</v>
      </c>
      <c r="K973" s="335" t="s">
        <v>844</v>
      </c>
      <c r="L973" s="336">
        <v>50</v>
      </c>
      <c r="M973" s="379">
        <v>1732</v>
      </c>
      <c r="N973" s="338"/>
      <c r="O973" s="149">
        <f t="shared" si="101"/>
        <v>0</v>
      </c>
      <c r="P973" s="340">
        <f t="shared" ref="P973:P1004" si="103">ROUND(M973/L973,2)</f>
        <v>34.64</v>
      </c>
      <c r="Q973" s="493" t="s">
        <v>2793</v>
      </c>
      <c r="R973" s="224"/>
      <c r="S973" s="372" t="s">
        <v>8195</v>
      </c>
    </row>
    <row r="974" spans="1:19" ht="25.5" x14ac:dyDescent="0.2">
      <c r="A974" s="492">
        <v>954</v>
      </c>
      <c r="B974" s="283">
        <v>8881</v>
      </c>
      <c r="C974" s="377" t="s">
        <v>2794</v>
      </c>
      <c r="D974" s="377"/>
      <c r="E974" s="284" t="s">
        <v>841</v>
      </c>
      <c r="F974" s="322" t="s">
        <v>184</v>
      </c>
      <c r="G974" s="378" t="s">
        <v>5510</v>
      </c>
      <c r="H974" s="223" t="str">
        <f t="shared" si="100"/>
        <v>фото</v>
      </c>
      <c r="I974" s="333" t="s">
        <v>1253</v>
      </c>
      <c r="J974" s="334" t="s">
        <v>1493</v>
      </c>
      <c r="K974" s="335" t="s">
        <v>844</v>
      </c>
      <c r="L974" s="336">
        <v>75</v>
      </c>
      <c r="M974" s="379">
        <v>1391</v>
      </c>
      <c r="N974" s="338"/>
      <c r="O974" s="149">
        <f t="shared" si="101"/>
        <v>0</v>
      </c>
      <c r="P974" s="340">
        <f t="shared" si="103"/>
        <v>18.55</v>
      </c>
      <c r="Q974" s="493" t="s">
        <v>2794</v>
      </c>
      <c r="R974" s="224"/>
      <c r="S974" s="372" t="s">
        <v>8195</v>
      </c>
    </row>
    <row r="975" spans="1:19" ht="38.25" x14ac:dyDescent="0.2">
      <c r="A975" s="492">
        <v>955</v>
      </c>
      <c r="B975" s="283">
        <v>8882</v>
      </c>
      <c r="C975" s="377" t="s">
        <v>2795</v>
      </c>
      <c r="D975" s="377"/>
      <c r="E975" s="284" t="s">
        <v>841</v>
      </c>
      <c r="F975" s="322" t="s">
        <v>1195</v>
      </c>
      <c r="G975" s="378" t="s">
        <v>5763</v>
      </c>
      <c r="H975" s="223" t="str">
        <f t="shared" si="100"/>
        <v>фото</v>
      </c>
      <c r="I975" s="333" t="s">
        <v>3589</v>
      </c>
      <c r="J975" s="334" t="s">
        <v>1446</v>
      </c>
      <c r="K975" s="335" t="s">
        <v>845</v>
      </c>
      <c r="L975" s="336">
        <v>50</v>
      </c>
      <c r="M975" s="379">
        <v>1795</v>
      </c>
      <c r="N975" s="338"/>
      <c r="O975" s="149">
        <f t="shared" si="101"/>
        <v>0</v>
      </c>
      <c r="P975" s="340">
        <f t="shared" si="103"/>
        <v>35.9</v>
      </c>
      <c r="Q975" s="493" t="s">
        <v>2795</v>
      </c>
      <c r="R975" s="224"/>
      <c r="S975" s="372" t="s">
        <v>8195</v>
      </c>
    </row>
    <row r="976" spans="1:19" ht="51" x14ac:dyDescent="0.2">
      <c r="A976" s="492">
        <v>956</v>
      </c>
      <c r="B976" s="283">
        <v>8883</v>
      </c>
      <c r="C976" s="377" t="s">
        <v>2796</v>
      </c>
      <c r="D976" s="377"/>
      <c r="E976" s="284" t="s">
        <v>841</v>
      </c>
      <c r="F976" s="322" t="s">
        <v>1196</v>
      </c>
      <c r="G976" s="378" t="s">
        <v>5764</v>
      </c>
      <c r="H976" s="223" t="str">
        <f t="shared" si="100"/>
        <v>фото</v>
      </c>
      <c r="I976" s="333" t="s">
        <v>3590</v>
      </c>
      <c r="J976" s="334" t="s">
        <v>1443</v>
      </c>
      <c r="K976" s="335" t="s">
        <v>844</v>
      </c>
      <c r="L976" s="336">
        <v>75</v>
      </c>
      <c r="M976" s="379">
        <v>1838</v>
      </c>
      <c r="N976" s="338"/>
      <c r="O976" s="149">
        <f t="shared" si="101"/>
        <v>0</v>
      </c>
      <c r="P976" s="340">
        <f t="shared" si="103"/>
        <v>24.51</v>
      </c>
      <c r="Q976" s="493" t="s">
        <v>2796</v>
      </c>
      <c r="R976" s="224"/>
      <c r="S976" s="372" t="s">
        <v>8195</v>
      </c>
    </row>
    <row r="977" spans="1:19" ht="15.75" x14ac:dyDescent="0.2">
      <c r="A977" s="492">
        <v>957</v>
      </c>
      <c r="B977" s="283">
        <v>8884</v>
      </c>
      <c r="C977" s="377" t="s">
        <v>2797</v>
      </c>
      <c r="D977" s="377"/>
      <c r="E977" s="284" t="s">
        <v>841</v>
      </c>
      <c r="F977" s="322" t="s">
        <v>1197</v>
      </c>
      <c r="G977" s="378" t="s">
        <v>5765</v>
      </c>
      <c r="H977" s="223" t="str">
        <f t="shared" si="100"/>
        <v>фото</v>
      </c>
      <c r="I977" s="333" t="s">
        <v>1198</v>
      </c>
      <c r="J977" s="334" t="s">
        <v>1493</v>
      </c>
      <c r="K977" s="335" t="s">
        <v>844</v>
      </c>
      <c r="L977" s="336">
        <v>75</v>
      </c>
      <c r="M977" s="379">
        <v>1033</v>
      </c>
      <c r="N977" s="338"/>
      <c r="O977" s="149">
        <f t="shared" si="101"/>
        <v>0</v>
      </c>
      <c r="P977" s="340">
        <f t="shared" si="103"/>
        <v>13.77</v>
      </c>
      <c r="Q977" s="493" t="s">
        <v>2797</v>
      </c>
      <c r="R977" s="224"/>
      <c r="S977" s="372" t="s">
        <v>8195</v>
      </c>
    </row>
    <row r="978" spans="1:19" ht="63.75" x14ac:dyDescent="0.2">
      <c r="A978" s="492">
        <v>958</v>
      </c>
      <c r="B978" s="283">
        <v>7998</v>
      </c>
      <c r="C978" s="377" t="s">
        <v>6719</v>
      </c>
      <c r="D978" s="377"/>
      <c r="E978" s="284" t="s">
        <v>841</v>
      </c>
      <c r="F978" s="322" t="s">
        <v>6306</v>
      </c>
      <c r="G978" s="378" t="s">
        <v>7100</v>
      </c>
      <c r="H978" s="223" t="str">
        <f t="shared" si="100"/>
        <v>фото</v>
      </c>
      <c r="I978" s="333" t="s">
        <v>6570</v>
      </c>
      <c r="J978" s="334" t="s">
        <v>1443</v>
      </c>
      <c r="K978" s="335" t="s">
        <v>844</v>
      </c>
      <c r="L978" s="336">
        <v>75</v>
      </c>
      <c r="M978" s="379">
        <v>1263</v>
      </c>
      <c r="N978" s="338"/>
      <c r="O978" s="149">
        <f t="shared" si="101"/>
        <v>0</v>
      </c>
      <c r="P978" s="340">
        <f t="shared" si="103"/>
        <v>16.84</v>
      </c>
      <c r="Q978" s="493" t="s">
        <v>6719</v>
      </c>
      <c r="R978" s="224" t="s">
        <v>5840</v>
      </c>
      <c r="S978" s="372" t="s">
        <v>8195</v>
      </c>
    </row>
    <row r="979" spans="1:19" ht="25.5" x14ac:dyDescent="0.2">
      <c r="A979" s="492">
        <v>959</v>
      </c>
      <c r="B979" s="283">
        <v>8886</v>
      </c>
      <c r="C979" s="377" t="s">
        <v>2798</v>
      </c>
      <c r="D979" s="377"/>
      <c r="E979" s="284" t="s">
        <v>841</v>
      </c>
      <c r="F979" s="322" t="s">
        <v>1178</v>
      </c>
      <c r="G979" s="378" t="s">
        <v>3240</v>
      </c>
      <c r="H979" s="223" t="str">
        <f t="shared" si="100"/>
        <v>фото</v>
      </c>
      <c r="I979" s="333" t="s">
        <v>1179</v>
      </c>
      <c r="J979" s="334" t="s">
        <v>1493</v>
      </c>
      <c r="K979" s="335" t="s">
        <v>844</v>
      </c>
      <c r="L979" s="336">
        <v>75</v>
      </c>
      <c r="M979" s="379">
        <v>976</v>
      </c>
      <c r="N979" s="338"/>
      <c r="O979" s="149">
        <f t="shared" si="101"/>
        <v>0</v>
      </c>
      <c r="P979" s="340">
        <f t="shared" si="103"/>
        <v>13.01</v>
      </c>
      <c r="Q979" s="493" t="s">
        <v>2798</v>
      </c>
      <c r="R979" s="224"/>
      <c r="S979" s="372" t="s">
        <v>8195</v>
      </c>
    </row>
    <row r="980" spans="1:19" ht="38.25" x14ac:dyDescent="0.2">
      <c r="A980" s="492">
        <v>960</v>
      </c>
      <c r="B980" s="283">
        <v>8887</v>
      </c>
      <c r="C980" s="377" t="s">
        <v>2799</v>
      </c>
      <c r="D980" s="377"/>
      <c r="E980" s="284" t="s">
        <v>841</v>
      </c>
      <c r="F980" s="322" t="s">
        <v>1208</v>
      </c>
      <c r="G980" s="378" t="s">
        <v>5767</v>
      </c>
      <c r="H980" s="223" t="str">
        <f t="shared" si="100"/>
        <v>фото</v>
      </c>
      <c r="I980" s="333" t="s">
        <v>3591</v>
      </c>
      <c r="J980" s="334" t="s">
        <v>1443</v>
      </c>
      <c r="K980" s="335" t="s">
        <v>844</v>
      </c>
      <c r="L980" s="336">
        <v>75</v>
      </c>
      <c r="M980" s="379">
        <v>1838</v>
      </c>
      <c r="N980" s="338"/>
      <c r="O980" s="149">
        <f t="shared" si="101"/>
        <v>0</v>
      </c>
      <c r="P980" s="340">
        <f t="shared" si="103"/>
        <v>24.51</v>
      </c>
      <c r="Q980" s="493" t="s">
        <v>2799</v>
      </c>
      <c r="R980" s="224"/>
      <c r="S980" s="372" t="s">
        <v>8195</v>
      </c>
    </row>
    <row r="981" spans="1:19" ht="51" x14ac:dyDescent="0.2">
      <c r="A981" s="492">
        <v>961</v>
      </c>
      <c r="B981" s="283">
        <v>8890</v>
      </c>
      <c r="C981" s="377" t="s">
        <v>4602</v>
      </c>
      <c r="D981" s="377"/>
      <c r="E981" s="284" t="s">
        <v>841</v>
      </c>
      <c r="F981" s="322" t="s">
        <v>3494</v>
      </c>
      <c r="G981" s="378" t="s">
        <v>5768</v>
      </c>
      <c r="H981" s="223" t="str">
        <f t="shared" si="100"/>
        <v>фото</v>
      </c>
      <c r="I981" s="333" t="s">
        <v>3592</v>
      </c>
      <c r="J981" s="334" t="s">
        <v>1493</v>
      </c>
      <c r="K981" s="335" t="s">
        <v>845</v>
      </c>
      <c r="L981" s="336">
        <v>50</v>
      </c>
      <c r="M981" s="379">
        <v>1732</v>
      </c>
      <c r="N981" s="338"/>
      <c r="O981" s="149">
        <f t="shared" si="101"/>
        <v>0</v>
      </c>
      <c r="P981" s="340">
        <f t="shared" si="103"/>
        <v>34.64</v>
      </c>
      <c r="Q981" s="493" t="s">
        <v>4602</v>
      </c>
      <c r="R981" s="224"/>
      <c r="S981" s="372" t="s">
        <v>8195</v>
      </c>
    </row>
    <row r="982" spans="1:19" ht="63.75" x14ac:dyDescent="0.2">
      <c r="A982" s="492">
        <v>962</v>
      </c>
      <c r="B982" s="283">
        <v>8885</v>
      </c>
      <c r="C982" s="377" t="s">
        <v>4603</v>
      </c>
      <c r="D982" s="377"/>
      <c r="E982" s="284" t="s">
        <v>841</v>
      </c>
      <c r="F982" s="322" t="s">
        <v>4604</v>
      </c>
      <c r="G982" s="378" t="s">
        <v>5766</v>
      </c>
      <c r="H982" s="223" t="str">
        <f t="shared" si="100"/>
        <v>фото</v>
      </c>
      <c r="I982" s="333" t="s">
        <v>4605</v>
      </c>
      <c r="J982" s="334" t="s">
        <v>1493</v>
      </c>
      <c r="K982" s="335" t="s">
        <v>844</v>
      </c>
      <c r="L982" s="336">
        <v>75</v>
      </c>
      <c r="M982" s="379">
        <v>1615</v>
      </c>
      <c r="N982" s="338"/>
      <c r="O982" s="149">
        <f t="shared" si="101"/>
        <v>0</v>
      </c>
      <c r="P982" s="340">
        <f t="shared" si="103"/>
        <v>21.53</v>
      </c>
      <c r="Q982" s="493" t="s">
        <v>4603</v>
      </c>
      <c r="R982" s="224"/>
      <c r="S982" s="372" t="s">
        <v>8195</v>
      </c>
    </row>
    <row r="983" spans="1:19" ht="51" x14ac:dyDescent="0.2">
      <c r="A983" s="492">
        <v>963</v>
      </c>
      <c r="B983" s="283">
        <v>8891</v>
      </c>
      <c r="C983" s="377" t="s">
        <v>2800</v>
      </c>
      <c r="D983" s="377"/>
      <c r="E983" s="284" t="s">
        <v>841</v>
      </c>
      <c r="F983" s="322" t="s">
        <v>897</v>
      </c>
      <c r="G983" s="378" t="s">
        <v>5769</v>
      </c>
      <c r="H983" s="223" t="str">
        <f t="shared" si="100"/>
        <v>фото</v>
      </c>
      <c r="I983" s="333" t="s">
        <v>3593</v>
      </c>
      <c r="J983" s="334" t="s">
        <v>1493</v>
      </c>
      <c r="K983" s="335" t="s">
        <v>422</v>
      </c>
      <c r="L983" s="336">
        <v>50</v>
      </c>
      <c r="M983" s="379">
        <v>1881</v>
      </c>
      <c r="N983" s="338"/>
      <c r="O983" s="149">
        <f t="shared" si="101"/>
        <v>0</v>
      </c>
      <c r="P983" s="340">
        <f t="shared" si="103"/>
        <v>37.619999999999997</v>
      </c>
      <c r="Q983" s="493" t="s">
        <v>2800</v>
      </c>
      <c r="R983" s="224"/>
      <c r="S983" s="372" t="s">
        <v>8195</v>
      </c>
    </row>
    <row r="984" spans="1:19" ht="114.75" x14ac:dyDescent="0.2">
      <c r="A984" s="492">
        <v>964</v>
      </c>
      <c r="B984" s="283">
        <v>8892</v>
      </c>
      <c r="C984" s="377" t="s">
        <v>2801</v>
      </c>
      <c r="D984" s="377"/>
      <c r="E984" s="284" t="s">
        <v>841</v>
      </c>
      <c r="F984" s="322" t="s">
        <v>1742</v>
      </c>
      <c r="G984" s="378" t="s">
        <v>5208</v>
      </c>
      <c r="H984" s="223" t="str">
        <f t="shared" si="100"/>
        <v>фото</v>
      </c>
      <c r="I984" s="333" t="s">
        <v>4606</v>
      </c>
      <c r="J984" s="334" t="s">
        <v>1443</v>
      </c>
      <c r="K984" s="335" t="s">
        <v>845</v>
      </c>
      <c r="L984" s="336">
        <v>50</v>
      </c>
      <c r="M984" s="379">
        <v>3328</v>
      </c>
      <c r="N984" s="338"/>
      <c r="O984" s="149">
        <f t="shared" si="101"/>
        <v>0</v>
      </c>
      <c r="P984" s="340">
        <f t="shared" si="103"/>
        <v>66.56</v>
      </c>
      <c r="Q984" s="493" t="s">
        <v>2801</v>
      </c>
      <c r="R984" s="224"/>
      <c r="S984" s="372" t="s">
        <v>8195</v>
      </c>
    </row>
    <row r="985" spans="1:19" ht="25.5" x14ac:dyDescent="0.2">
      <c r="A985" s="492">
        <v>965</v>
      </c>
      <c r="B985" s="283">
        <v>8893</v>
      </c>
      <c r="C985" s="377" t="s">
        <v>2802</v>
      </c>
      <c r="D985" s="377"/>
      <c r="E985" s="284" t="s">
        <v>841</v>
      </c>
      <c r="F985" s="322" t="s">
        <v>900</v>
      </c>
      <c r="G985" s="378" t="s">
        <v>5770</v>
      </c>
      <c r="H985" s="223" t="str">
        <f t="shared" si="100"/>
        <v>фото</v>
      </c>
      <c r="I985" s="333" t="s">
        <v>901</v>
      </c>
      <c r="J985" s="334" t="s">
        <v>1496</v>
      </c>
      <c r="K985" s="335" t="s">
        <v>844</v>
      </c>
      <c r="L985" s="336">
        <v>75</v>
      </c>
      <c r="M985" s="379">
        <v>1615</v>
      </c>
      <c r="N985" s="338"/>
      <c r="O985" s="149">
        <f t="shared" si="101"/>
        <v>0</v>
      </c>
      <c r="P985" s="340">
        <f t="shared" si="103"/>
        <v>21.53</v>
      </c>
      <c r="Q985" s="493" t="s">
        <v>2802</v>
      </c>
      <c r="R985" s="224"/>
      <c r="S985" s="372" t="s">
        <v>8195</v>
      </c>
    </row>
    <row r="986" spans="1:19" ht="38.25" x14ac:dyDescent="0.2">
      <c r="A986" s="492">
        <v>966</v>
      </c>
      <c r="B986" s="283">
        <v>8894</v>
      </c>
      <c r="C986" s="377" t="s">
        <v>2803</v>
      </c>
      <c r="D986" s="377"/>
      <c r="E986" s="284" t="s">
        <v>841</v>
      </c>
      <c r="F986" s="322" t="s">
        <v>65</v>
      </c>
      <c r="G986" s="378" t="s">
        <v>5771</v>
      </c>
      <c r="H986" s="223" t="str">
        <f t="shared" si="100"/>
        <v>фото</v>
      </c>
      <c r="I986" s="333" t="s">
        <v>3594</v>
      </c>
      <c r="J986" s="334" t="s">
        <v>1496</v>
      </c>
      <c r="K986" s="335" t="s">
        <v>844</v>
      </c>
      <c r="L986" s="336">
        <v>75</v>
      </c>
      <c r="M986" s="379">
        <v>1678</v>
      </c>
      <c r="N986" s="338"/>
      <c r="O986" s="149">
        <f t="shared" si="101"/>
        <v>0</v>
      </c>
      <c r="P986" s="340">
        <f t="shared" si="103"/>
        <v>22.37</v>
      </c>
      <c r="Q986" s="493" t="s">
        <v>2803</v>
      </c>
      <c r="R986" s="224"/>
      <c r="S986" s="372" t="s">
        <v>8195</v>
      </c>
    </row>
    <row r="987" spans="1:19" ht="114.75" x14ac:dyDescent="0.2">
      <c r="A987" s="492">
        <v>967</v>
      </c>
      <c r="B987" s="283">
        <v>8895</v>
      </c>
      <c r="C987" s="377" t="s">
        <v>4607</v>
      </c>
      <c r="D987" s="377"/>
      <c r="E987" s="284" t="s">
        <v>841</v>
      </c>
      <c r="F987" s="322" t="s">
        <v>4608</v>
      </c>
      <c r="G987" s="378" t="s">
        <v>5772</v>
      </c>
      <c r="H987" s="223" t="str">
        <f t="shared" si="100"/>
        <v>фото</v>
      </c>
      <c r="I987" s="333" t="s">
        <v>4609</v>
      </c>
      <c r="J987" s="334" t="s">
        <v>1493</v>
      </c>
      <c r="K987" s="335" t="s">
        <v>844</v>
      </c>
      <c r="L987" s="336">
        <v>50</v>
      </c>
      <c r="M987" s="379">
        <v>1795</v>
      </c>
      <c r="N987" s="338"/>
      <c r="O987" s="149">
        <f t="shared" si="101"/>
        <v>0</v>
      </c>
      <c r="P987" s="340">
        <f t="shared" si="103"/>
        <v>35.9</v>
      </c>
      <c r="Q987" s="493" t="s">
        <v>4607</v>
      </c>
      <c r="R987" s="224"/>
      <c r="S987" s="372" t="s">
        <v>8195</v>
      </c>
    </row>
    <row r="988" spans="1:19" ht="25.5" x14ac:dyDescent="0.2">
      <c r="A988" s="492">
        <v>968</v>
      </c>
      <c r="B988" s="283">
        <v>8896</v>
      </c>
      <c r="C988" s="377" t="s">
        <v>2804</v>
      </c>
      <c r="D988" s="377"/>
      <c r="E988" s="284" t="s">
        <v>841</v>
      </c>
      <c r="F988" s="322" t="s">
        <v>899</v>
      </c>
      <c r="G988" s="378" t="s">
        <v>5773</v>
      </c>
      <c r="H988" s="223" t="str">
        <f t="shared" si="100"/>
        <v>фото</v>
      </c>
      <c r="I988" s="333" t="s">
        <v>3595</v>
      </c>
      <c r="J988" s="334" t="s">
        <v>1443</v>
      </c>
      <c r="K988" s="335" t="s">
        <v>844</v>
      </c>
      <c r="L988" s="336">
        <v>75</v>
      </c>
      <c r="M988" s="379">
        <v>1640</v>
      </c>
      <c r="N988" s="338"/>
      <c r="O988" s="149">
        <f t="shared" si="101"/>
        <v>0</v>
      </c>
      <c r="P988" s="340">
        <f t="shared" si="103"/>
        <v>21.87</v>
      </c>
      <c r="Q988" s="493" t="s">
        <v>2804</v>
      </c>
      <c r="R988" s="224"/>
      <c r="S988" s="372" t="s">
        <v>8195</v>
      </c>
    </row>
    <row r="989" spans="1:19" ht="25.5" x14ac:dyDescent="0.2">
      <c r="A989" s="492">
        <v>969</v>
      </c>
      <c r="B989" s="283">
        <v>8897</v>
      </c>
      <c r="C989" s="377" t="s">
        <v>2805</v>
      </c>
      <c r="D989" s="377"/>
      <c r="E989" s="284" t="s">
        <v>841</v>
      </c>
      <c r="F989" s="322" t="s">
        <v>898</v>
      </c>
      <c r="G989" s="378" t="s">
        <v>5774</v>
      </c>
      <c r="H989" s="223" t="str">
        <f t="shared" si="100"/>
        <v>фото</v>
      </c>
      <c r="I989" s="333" t="s">
        <v>3596</v>
      </c>
      <c r="J989" s="334" t="s">
        <v>1443</v>
      </c>
      <c r="K989" s="335" t="s">
        <v>844</v>
      </c>
      <c r="L989" s="336">
        <v>50</v>
      </c>
      <c r="M989" s="379">
        <v>1625</v>
      </c>
      <c r="N989" s="338"/>
      <c r="O989" s="149">
        <f t="shared" si="101"/>
        <v>0</v>
      </c>
      <c r="P989" s="340">
        <f t="shared" si="103"/>
        <v>32.5</v>
      </c>
      <c r="Q989" s="493" t="s">
        <v>2805</v>
      </c>
      <c r="R989" s="224"/>
      <c r="S989" s="372" t="s">
        <v>8195</v>
      </c>
    </row>
    <row r="990" spans="1:19" ht="15.75" x14ac:dyDescent="0.2">
      <c r="A990" s="492">
        <v>970</v>
      </c>
      <c r="B990" s="283">
        <v>8898</v>
      </c>
      <c r="C990" s="377" t="s">
        <v>2806</v>
      </c>
      <c r="D990" s="377"/>
      <c r="E990" s="284" t="s">
        <v>841</v>
      </c>
      <c r="F990" s="322" t="s">
        <v>66</v>
      </c>
      <c r="G990" s="378" t="s">
        <v>5775</v>
      </c>
      <c r="H990" s="223" t="str">
        <f t="shared" si="100"/>
        <v>фото</v>
      </c>
      <c r="I990" s="333" t="s">
        <v>818</v>
      </c>
      <c r="J990" s="334" t="s">
        <v>1443</v>
      </c>
      <c r="K990" s="335" t="s">
        <v>844</v>
      </c>
      <c r="L990" s="336">
        <v>75</v>
      </c>
      <c r="M990" s="379">
        <v>1187</v>
      </c>
      <c r="N990" s="338"/>
      <c r="O990" s="149">
        <f t="shared" si="101"/>
        <v>0</v>
      </c>
      <c r="P990" s="340">
        <f t="shared" si="103"/>
        <v>15.83</v>
      </c>
      <c r="Q990" s="493" t="s">
        <v>2806</v>
      </c>
      <c r="R990" s="224"/>
      <c r="S990" s="372" t="s">
        <v>8195</v>
      </c>
    </row>
    <row r="991" spans="1:19" ht="25.5" x14ac:dyDescent="0.2">
      <c r="A991" s="492">
        <v>971</v>
      </c>
      <c r="B991" s="283">
        <v>8774</v>
      </c>
      <c r="C991" s="377" t="s">
        <v>8223</v>
      </c>
      <c r="D991" s="377"/>
      <c r="E991" s="505" t="s">
        <v>841</v>
      </c>
      <c r="F991" s="323" t="s">
        <v>8224</v>
      </c>
      <c r="G991" s="380" t="s">
        <v>8334</v>
      </c>
      <c r="H991" s="223" t="str">
        <f t="shared" si="100"/>
        <v>фото</v>
      </c>
      <c r="I991" s="333" t="s">
        <v>8225</v>
      </c>
      <c r="J991" s="334" t="s">
        <v>1464</v>
      </c>
      <c r="K991" s="335" t="s">
        <v>844</v>
      </c>
      <c r="L991" s="336">
        <v>50</v>
      </c>
      <c r="M991" s="379">
        <v>1157</v>
      </c>
      <c r="N991" s="338"/>
      <c r="O991" s="149">
        <f t="shared" si="101"/>
        <v>0</v>
      </c>
      <c r="P991" s="340">
        <f t="shared" si="103"/>
        <v>23.14</v>
      </c>
      <c r="Q991" s="493" t="s">
        <v>8223</v>
      </c>
      <c r="R991" s="224" t="s">
        <v>7296</v>
      </c>
      <c r="S991" s="372" t="s">
        <v>8195</v>
      </c>
    </row>
    <row r="992" spans="1:19" ht="76.5" x14ac:dyDescent="0.2">
      <c r="A992" s="492">
        <v>972</v>
      </c>
      <c r="B992" s="283">
        <v>7999</v>
      </c>
      <c r="C992" s="377" t="s">
        <v>6720</v>
      </c>
      <c r="D992" s="377"/>
      <c r="E992" s="284" t="s">
        <v>841</v>
      </c>
      <c r="F992" s="322" t="s">
        <v>6307</v>
      </c>
      <c r="G992" s="378" t="s">
        <v>7101</v>
      </c>
      <c r="H992" s="223" t="str">
        <f t="shared" si="100"/>
        <v>фото</v>
      </c>
      <c r="I992" s="333" t="s">
        <v>6571</v>
      </c>
      <c r="J992" s="334" t="s">
        <v>1493</v>
      </c>
      <c r="K992" s="335" t="s">
        <v>842</v>
      </c>
      <c r="L992" s="336">
        <v>75</v>
      </c>
      <c r="M992" s="379">
        <v>1104</v>
      </c>
      <c r="N992" s="338"/>
      <c r="O992" s="149">
        <f t="shared" si="101"/>
        <v>0</v>
      </c>
      <c r="P992" s="340">
        <f t="shared" si="103"/>
        <v>14.72</v>
      </c>
      <c r="Q992" s="493" t="s">
        <v>6720</v>
      </c>
      <c r="R992" s="224" t="s">
        <v>5840</v>
      </c>
      <c r="S992" s="372" t="s">
        <v>8195</v>
      </c>
    </row>
    <row r="993" spans="1:19" ht="38.25" x14ac:dyDescent="0.2">
      <c r="A993" s="492">
        <v>973</v>
      </c>
      <c r="B993" s="283">
        <v>8899</v>
      </c>
      <c r="C993" s="377" t="s">
        <v>2807</v>
      </c>
      <c r="D993" s="377"/>
      <c r="E993" s="284" t="s">
        <v>841</v>
      </c>
      <c r="F993" s="322" t="s">
        <v>819</v>
      </c>
      <c r="G993" s="378" t="s">
        <v>5776</v>
      </c>
      <c r="H993" s="223" t="str">
        <f t="shared" si="100"/>
        <v>фото</v>
      </c>
      <c r="I993" s="333" t="s">
        <v>820</v>
      </c>
      <c r="J993" s="334" t="s">
        <v>1493</v>
      </c>
      <c r="K993" s="335" t="s">
        <v>844</v>
      </c>
      <c r="L993" s="336">
        <v>50</v>
      </c>
      <c r="M993" s="379">
        <v>1774</v>
      </c>
      <c r="N993" s="338"/>
      <c r="O993" s="149">
        <f t="shared" si="101"/>
        <v>0</v>
      </c>
      <c r="P993" s="340">
        <f t="shared" si="103"/>
        <v>35.479999999999997</v>
      </c>
      <c r="Q993" s="493" t="s">
        <v>2807</v>
      </c>
      <c r="R993" s="224"/>
      <c r="S993" s="372" t="s">
        <v>8195</v>
      </c>
    </row>
    <row r="994" spans="1:19" ht="38.25" x14ac:dyDescent="0.2">
      <c r="A994" s="492">
        <v>974</v>
      </c>
      <c r="B994" s="283">
        <v>8900</v>
      </c>
      <c r="C994" s="377" t="s">
        <v>2808</v>
      </c>
      <c r="D994" s="377"/>
      <c r="E994" s="284" t="s">
        <v>841</v>
      </c>
      <c r="F994" s="322" t="s">
        <v>288</v>
      </c>
      <c r="G994" s="378" t="s">
        <v>5777</v>
      </c>
      <c r="H994" s="223" t="str">
        <f t="shared" si="100"/>
        <v>фото</v>
      </c>
      <c r="I994" s="333" t="s">
        <v>289</v>
      </c>
      <c r="J994" s="334" t="s">
        <v>1443</v>
      </c>
      <c r="K994" s="335" t="s">
        <v>844</v>
      </c>
      <c r="L994" s="336">
        <v>50</v>
      </c>
      <c r="M994" s="379">
        <v>2264</v>
      </c>
      <c r="N994" s="338"/>
      <c r="O994" s="149">
        <f t="shared" si="101"/>
        <v>0</v>
      </c>
      <c r="P994" s="340">
        <f t="shared" si="103"/>
        <v>45.28</v>
      </c>
      <c r="Q994" s="493" t="s">
        <v>2808</v>
      </c>
      <c r="R994" s="224"/>
      <c r="S994" s="372" t="s">
        <v>8195</v>
      </c>
    </row>
    <row r="995" spans="1:19" ht="25.5" x14ac:dyDescent="0.2">
      <c r="A995" s="492">
        <v>975</v>
      </c>
      <c r="B995" s="283">
        <v>8901</v>
      </c>
      <c r="C995" s="377" t="s">
        <v>2809</v>
      </c>
      <c r="D995" s="377"/>
      <c r="E995" s="284" t="s">
        <v>841</v>
      </c>
      <c r="F995" s="322" t="s">
        <v>821</v>
      </c>
      <c r="G995" s="378" t="s">
        <v>5778</v>
      </c>
      <c r="H995" s="223" t="str">
        <f t="shared" si="100"/>
        <v>фото</v>
      </c>
      <c r="I995" s="333" t="s">
        <v>3597</v>
      </c>
      <c r="J995" s="334" t="s">
        <v>1496</v>
      </c>
      <c r="K995" s="335" t="s">
        <v>844</v>
      </c>
      <c r="L995" s="336">
        <v>50</v>
      </c>
      <c r="M995" s="379">
        <v>2285</v>
      </c>
      <c r="N995" s="338"/>
      <c r="O995" s="149">
        <f t="shared" si="101"/>
        <v>0</v>
      </c>
      <c r="P995" s="340">
        <f t="shared" si="103"/>
        <v>45.7</v>
      </c>
      <c r="Q995" s="493" t="s">
        <v>2809</v>
      </c>
      <c r="R995" s="224"/>
      <c r="S995" s="372" t="s">
        <v>8195</v>
      </c>
    </row>
    <row r="996" spans="1:19" ht="38.25" x14ac:dyDescent="0.2">
      <c r="A996" s="492">
        <v>976</v>
      </c>
      <c r="B996" s="283">
        <v>8902</v>
      </c>
      <c r="C996" s="377" t="s">
        <v>2810</v>
      </c>
      <c r="D996" s="377"/>
      <c r="E996" s="284" t="s">
        <v>841</v>
      </c>
      <c r="F996" s="322" t="s">
        <v>1230</v>
      </c>
      <c r="G996" s="378" t="s">
        <v>5779</v>
      </c>
      <c r="H996" s="223" t="str">
        <f t="shared" si="100"/>
        <v>фото</v>
      </c>
      <c r="I996" s="333" t="s">
        <v>3598</v>
      </c>
      <c r="J996" s="334" t="s">
        <v>1443</v>
      </c>
      <c r="K996" s="335" t="s">
        <v>844</v>
      </c>
      <c r="L996" s="336">
        <v>50</v>
      </c>
      <c r="M996" s="379">
        <v>1923</v>
      </c>
      <c r="N996" s="338"/>
      <c r="O996" s="149">
        <f t="shared" si="101"/>
        <v>0</v>
      </c>
      <c r="P996" s="340">
        <f t="shared" si="103"/>
        <v>38.46</v>
      </c>
      <c r="Q996" s="493" t="s">
        <v>2810</v>
      </c>
      <c r="R996" s="224"/>
      <c r="S996" s="372" t="s">
        <v>8195</v>
      </c>
    </row>
    <row r="997" spans="1:19" ht="38.25" x14ac:dyDescent="0.2">
      <c r="A997" s="492">
        <v>977</v>
      </c>
      <c r="B997" s="283">
        <v>8903</v>
      </c>
      <c r="C997" s="377" t="s">
        <v>4610</v>
      </c>
      <c r="D997" s="377"/>
      <c r="E997" s="284" t="s">
        <v>841</v>
      </c>
      <c r="F997" s="322" t="s">
        <v>3495</v>
      </c>
      <c r="G997" s="378" t="s">
        <v>5780</v>
      </c>
      <c r="H997" s="223" t="str">
        <f t="shared" si="100"/>
        <v>фото</v>
      </c>
      <c r="I997" s="333" t="s">
        <v>6572</v>
      </c>
      <c r="J997" s="334" t="s">
        <v>1493</v>
      </c>
      <c r="K997" s="335" t="s">
        <v>844</v>
      </c>
      <c r="L997" s="336">
        <v>50</v>
      </c>
      <c r="M997" s="379">
        <v>1412</v>
      </c>
      <c r="N997" s="338"/>
      <c r="O997" s="149">
        <f t="shared" si="101"/>
        <v>0</v>
      </c>
      <c r="P997" s="340">
        <f t="shared" si="103"/>
        <v>28.24</v>
      </c>
      <c r="Q997" s="493" t="s">
        <v>4610</v>
      </c>
      <c r="R997" s="224"/>
      <c r="S997" s="372" t="s">
        <v>8195</v>
      </c>
    </row>
    <row r="998" spans="1:19" ht="51" x14ac:dyDescent="0.2">
      <c r="A998" s="492">
        <v>978</v>
      </c>
      <c r="B998" s="283">
        <v>8904</v>
      </c>
      <c r="C998" s="377" t="s">
        <v>2811</v>
      </c>
      <c r="D998" s="377"/>
      <c r="E998" s="284" t="s">
        <v>841</v>
      </c>
      <c r="F998" s="322" t="s">
        <v>1574</v>
      </c>
      <c r="G998" s="378" t="s">
        <v>5348</v>
      </c>
      <c r="H998" s="223" t="str">
        <f t="shared" si="100"/>
        <v>фото</v>
      </c>
      <c r="I998" s="333" t="s">
        <v>4611</v>
      </c>
      <c r="J998" s="334" t="s">
        <v>1443</v>
      </c>
      <c r="K998" s="335" t="s">
        <v>844</v>
      </c>
      <c r="L998" s="336">
        <v>50</v>
      </c>
      <c r="M998" s="379">
        <v>1221</v>
      </c>
      <c r="N998" s="338"/>
      <c r="O998" s="149">
        <f t="shared" si="101"/>
        <v>0</v>
      </c>
      <c r="P998" s="340">
        <f t="shared" si="103"/>
        <v>24.42</v>
      </c>
      <c r="Q998" s="493" t="s">
        <v>2811</v>
      </c>
      <c r="R998" s="224"/>
      <c r="S998" s="372" t="s">
        <v>8195</v>
      </c>
    </row>
    <row r="999" spans="1:19" ht="15.75" x14ac:dyDescent="0.2">
      <c r="A999" s="492">
        <v>979</v>
      </c>
      <c r="B999" s="283">
        <v>8905</v>
      </c>
      <c r="C999" s="377" t="s">
        <v>2812</v>
      </c>
      <c r="D999" s="377"/>
      <c r="E999" s="284" t="s">
        <v>841</v>
      </c>
      <c r="F999" s="322" t="s">
        <v>1231</v>
      </c>
      <c r="G999" s="378" t="s">
        <v>5781</v>
      </c>
      <c r="H999" s="223" t="str">
        <f t="shared" si="100"/>
        <v>фото</v>
      </c>
      <c r="I999" s="333" t="s">
        <v>1232</v>
      </c>
      <c r="J999" s="334" t="s">
        <v>1493</v>
      </c>
      <c r="K999" s="335" t="s">
        <v>844</v>
      </c>
      <c r="L999" s="336">
        <v>50</v>
      </c>
      <c r="M999" s="379">
        <v>1497</v>
      </c>
      <c r="N999" s="338"/>
      <c r="O999" s="149">
        <f t="shared" si="101"/>
        <v>0</v>
      </c>
      <c r="P999" s="340">
        <f t="shared" si="103"/>
        <v>29.94</v>
      </c>
      <c r="Q999" s="493" t="s">
        <v>2812</v>
      </c>
      <c r="R999" s="224"/>
      <c r="S999" s="372" t="s">
        <v>8195</v>
      </c>
    </row>
    <row r="1000" spans="1:19" ht="38.25" x14ac:dyDescent="0.2">
      <c r="A1000" s="492">
        <v>980</v>
      </c>
      <c r="B1000" s="283">
        <v>8906</v>
      </c>
      <c r="C1000" s="377" t="s">
        <v>2813</v>
      </c>
      <c r="D1000" s="377"/>
      <c r="E1000" s="284" t="s">
        <v>841</v>
      </c>
      <c r="F1000" s="322" t="s">
        <v>1233</v>
      </c>
      <c r="G1000" s="378" t="s">
        <v>5782</v>
      </c>
      <c r="H1000" s="223" t="str">
        <f t="shared" si="100"/>
        <v>фото</v>
      </c>
      <c r="I1000" s="333" t="s">
        <v>1234</v>
      </c>
      <c r="J1000" s="334" t="s">
        <v>1493</v>
      </c>
      <c r="K1000" s="335" t="s">
        <v>844</v>
      </c>
      <c r="L1000" s="336">
        <v>75</v>
      </c>
      <c r="M1000" s="379">
        <v>976</v>
      </c>
      <c r="N1000" s="338"/>
      <c r="O1000" s="149">
        <f t="shared" si="101"/>
        <v>0</v>
      </c>
      <c r="P1000" s="340">
        <f t="shared" si="103"/>
        <v>13.01</v>
      </c>
      <c r="Q1000" s="493" t="s">
        <v>2813</v>
      </c>
      <c r="R1000" s="224"/>
      <c r="S1000" s="372" t="s">
        <v>8195</v>
      </c>
    </row>
    <row r="1001" spans="1:19" ht="38.25" x14ac:dyDescent="0.2">
      <c r="A1001" s="492">
        <v>981</v>
      </c>
      <c r="B1001" s="283">
        <v>8000</v>
      </c>
      <c r="C1001" s="377" t="s">
        <v>2814</v>
      </c>
      <c r="D1001" s="377"/>
      <c r="E1001" s="284" t="s">
        <v>841</v>
      </c>
      <c r="F1001" s="322" t="s">
        <v>1235</v>
      </c>
      <c r="G1001" s="378" t="s">
        <v>3228</v>
      </c>
      <c r="H1001" s="223" t="str">
        <f t="shared" si="100"/>
        <v>фото</v>
      </c>
      <c r="I1001" s="333" t="s">
        <v>1236</v>
      </c>
      <c r="J1001" s="334" t="s">
        <v>1496</v>
      </c>
      <c r="K1001" s="335" t="s">
        <v>4612</v>
      </c>
      <c r="L1001" s="336">
        <v>100</v>
      </c>
      <c r="M1001" s="379">
        <v>1285</v>
      </c>
      <c r="N1001" s="338"/>
      <c r="O1001" s="149">
        <f t="shared" si="101"/>
        <v>0</v>
      </c>
      <c r="P1001" s="340">
        <f t="shared" si="103"/>
        <v>12.85</v>
      </c>
      <c r="Q1001" s="493" t="s">
        <v>2814</v>
      </c>
      <c r="R1001" s="224"/>
      <c r="S1001" s="372" t="s">
        <v>8195</v>
      </c>
    </row>
    <row r="1002" spans="1:19" ht="25.5" x14ac:dyDescent="0.2">
      <c r="A1002" s="492">
        <v>982</v>
      </c>
      <c r="B1002" s="283">
        <v>8907</v>
      </c>
      <c r="C1002" s="377" t="s">
        <v>3719</v>
      </c>
      <c r="D1002" s="377"/>
      <c r="E1002" s="284" t="s">
        <v>841</v>
      </c>
      <c r="F1002" s="322" t="s">
        <v>1238</v>
      </c>
      <c r="G1002" s="378" t="s">
        <v>5783</v>
      </c>
      <c r="H1002" s="223" t="str">
        <f t="shared" si="100"/>
        <v>фото</v>
      </c>
      <c r="I1002" s="333" t="s">
        <v>1239</v>
      </c>
      <c r="J1002" s="334" t="s">
        <v>1443</v>
      </c>
      <c r="K1002" s="335" t="s">
        <v>844</v>
      </c>
      <c r="L1002" s="336">
        <v>50</v>
      </c>
      <c r="M1002" s="379">
        <v>1795</v>
      </c>
      <c r="N1002" s="338"/>
      <c r="O1002" s="149">
        <f t="shared" si="101"/>
        <v>0</v>
      </c>
      <c r="P1002" s="340">
        <f t="shared" si="103"/>
        <v>35.9</v>
      </c>
      <c r="Q1002" s="493" t="s">
        <v>3719</v>
      </c>
      <c r="R1002" s="224"/>
      <c r="S1002" s="372" t="s">
        <v>8195</v>
      </c>
    </row>
    <row r="1003" spans="1:19" ht="38.25" x14ac:dyDescent="0.2">
      <c r="A1003" s="492">
        <v>983</v>
      </c>
      <c r="B1003" s="283">
        <v>8001</v>
      </c>
      <c r="C1003" s="377" t="s">
        <v>2815</v>
      </c>
      <c r="D1003" s="377"/>
      <c r="E1003" s="284" t="s">
        <v>841</v>
      </c>
      <c r="F1003" s="322" t="s">
        <v>1237</v>
      </c>
      <c r="G1003" s="378" t="s">
        <v>5784</v>
      </c>
      <c r="H1003" s="223" t="str">
        <f t="shared" si="100"/>
        <v>фото</v>
      </c>
      <c r="I1003" s="333" t="s">
        <v>6573</v>
      </c>
      <c r="J1003" s="334" t="s">
        <v>1464</v>
      </c>
      <c r="K1003" s="335" t="s">
        <v>844</v>
      </c>
      <c r="L1003" s="336">
        <v>75</v>
      </c>
      <c r="M1003" s="379">
        <v>1710</v>
      </c>
      <c r="N1003" s="338"/>
      <c r="O1003" s="149">
        <f t="shared" si="101"/>
        <v>0</v>
      </c>
      <c r="P1003" s="340">
        <f t="shared" si="103"/>
        <v>22.8</v>
      </c>
      <c r="Q1003" s="493" t="s">
        <v>2815</v>
      </c>
      <c r="R1003" s="224"/>
      <c r="S1003" s="372" t="s">
        <v>8195</v>
      </c>
    </row>
    <row r="1004" spans="1:19" ht="38.25" x14ac:dyDescent="0.2">
      <c r="A1004" s="492">
        <v>984</v>
      </c>
      <c r="B1004" s="283">
        <v>8909</v>
      </c>
      <c r="C1004" s="377" t="s">
        <v>2816</v>
      </c>
      <c r="D1004" s="377"/>
      <c r="E1004" s="284" t="s">
        <v>841</v>
      </c>
      <c r="F1004" s="322" t="s">
        <v>1256</v>
      </c>
      <c r="G1004" s="378" t="s">
        <v>5785</v>
      </c>
      <c r="H1004" s="223" t="str">
        <f t="shared" si="100"/>
        <v>фото</v>
      </c>
      <c r="I1004" s="333" t="s">
        <v>6574</v>
      </c>
      <c r="J1004" s="334" t="s">
        <v>1443</v>
      </c>
      <c r="K1004" s="335" t="s">
        <v>422</v>
      </c>
      <c r="L1004" s="336">
        <v>50</v>
      </c>
      <c r="M1004" s="379">
        <v>1902</v>
      </c>
      <c r="N1004" s="338"/>
      <c r="O1004" s="149">
        <f t="shared" si="101"/>
        <v>0</v>
      </c>
      <c r="P1004" s="340">
        <f t="shared" si="103"/>
        <v>38.04</v>
      </c>
      <c r="Q1004" s="493" t="s">
        <v>2816</v>
      </c>
      <c r="R1004" s="224"/>
      <c r="S1004" s="372" t="s">
        <v>8195</v>
      </c>
    </row>
    <row r="1005" spans="1:19" ht="63.75" x14ac:dyDescent="0.2">
      <c r="A1005" s="492">
        <v>985</v>
      </c>
      <c r="B1005" s="283">
        <v>8910</v>
      </c>
      <c r="C1005" s="377" t="s">
        <v>2817</v>
      </c>
      <c r="D1005" s="377"/>
      <c r="E1005" s="284" t="s">
        <v>841</v>
      </c>
      <c r="F1005" s="322" t="s">
        <v>1240</v>
      </c>
      <c r="G1005" s="378" t="s">
        <v>5786</v>
      </c>
      <c r="H1005" s="223" t="str">
        <f t="shared" ref="H1005:H1019" si="104">HYPERLINK("http://www.gardenbulbs.ru/images/summer_CL/thumbnails/"&amp;C1005&amp;".jpg","фото")</f>
        <v>фото</v>
      </c>
      <c r="I1005" s="333" t="s">
        <v>4613</v>
      </c>
      <c r="J1005" s="334" t="s">
        <v>1493</v>
      </c>
      <c r="K1005" s="335" t="s">
        <v>844</v>
      </c>
      <c r="L1005" s="336">
        <v>50</v>
      </c>
      <c r="M1005" s="379">
        <v>1583</v>
      </c>
      <c r="N1005" s="338"/>
      <c r="O1005" s="149">
        <f t="shared" ref="O1005:O1019" si="105">IF(ISERROR(N1005*M1005),0,N1005*M1005)</f>
        <v>0</v>
      </c>
      <c r="P1005" s="340">
        <f t="shared" ref="P1005:P1019" si="106">ROUND(M1005/L1005,2)</f>
        <v>31.66</v>
      </c>
      <c r="Q1005" s="493" t="s">
        <v>2817</v>
      </c>
      <c r="R1005" s="224"/>
      <c r="S1005" s="372" t="s">
        <v>8195</v>
      </c>
    </row>
    <row r="1006" spans="1:19" ht="25.5" x14ac:dyDescent="0.2">
      <c r="A1006" s="492">
        <v>986</v>
      </c>
      <c r="B1006" s="283">
        <v>8911</v>
      </c>
      <c r="C1006" s="377" t="s">
        <v>3720</v>
      </c>
      <c r="D1006" s="377"/>
      <c r="E1006" s="284" t="s">
        <v>841</v>
      </c>
      <c r="F1006" s="322" t="s">
        <v>1595</v>
      </c>
      <c r="G1006" s="378" t="s">
        <v>5354</v>
      </c>
      <c r="H1006" s="223" t="str">
        <f t="shared" si="104"/>
        <v>фото</v>
      </c>
      <c r="I1006" s="333" t="s">
        <v>2818</v>
      </c>
      <c r="J1006" s="334" t="s">
        <v>1493</v>
      </c>
      <c r="K1006" s="335" t="s">
        <v>844</v>
      </c>
      <c r="L1006" s="336">
        <v>50</v>
      </c>
      <c r="M1006" s="379">
        <v>1370</v>
      </c>
      <c r="N1006" s="338"/>
      <c r="O1006" s="149">
        <f t="shared" si="105"/>
        <v>0</v>
      </c>
      <c r="P1006" s="340">
        <f t="shared" si="106"/>
        <v>27.4</v>
      </c>
      <c r="Q1006" s="493" t="s">
        <v>3720</v>
      </c>
      <c r="R1006" s="224"/>
      <c r="S1006" s="372" t="s">
        <v>8195</v>
      </c>
    </row>
    <row r="1007" spans="1:19" ht="51" x14ac:dyDescent="0.2">
      <c r="A1007" s="492">
        <v>987</v>
      </c>
      <c r="B1007" s="283">
        <v>8912</v>
      </c>
      <c r="C1007" s="377" t="s">
        <v>2819</v>
      </c>
      <c r="D1007" s="377"/>
      <c r="E1007" s="284" t="s">
        <v>841</v>
      </c>
      <c r="F1007" s="322" t="s">
        <v>6308</v>
      </c>
      <c r="G1007" s="378" t="s">
        <v>5787</v>
      </c>
      <c r="H1007" s="223" t="str">
        <f t="shared" si="104"/>
        <v>фото</v>
      </c>
      <c r="I1007" s="333" t="s">
        <v>3599</v>
      </c>
      <c r="J1007" s="334" t="s">
        <v>1443</v>
      </c>
      <c r="K1007" s="335" t="s">
        <v>845</v>
      </c>
      <c r="L1007" s="336">
        <v>50</v>
      </c>
      <c r="M1007" s="379">
        <v>901</v>
      </c>
      <c r="N1007" s="338"/>
      <c r="O1007" s="149">
        <f t="shared" si="105"/>
        <v>0</v>
      </c>
      <c r="P1007" s="340">
        <f t="shared" si="106"/>
        <v>18.02</v>
      </c>
      <c r="Q1007" s="493" t="s">
        <v>2819</v>
      </c>
      <c r="R1007" s="224"/>
      <c r="S1007" s="372" t="s">
        <v>8195</v>
      </c>
    </row>
    <row r="1008" spans="1:19" ht="25.5" x14ac:dyDescent="0.2">
      <c r="A1008" s="492">
        <v>988</v>
      </c>
      <c r="B1008" s="283">
        <v>8913</v>
      </c>
      <c r="C1008" s="377" t="s">
        <v>3721</v>
      </c>
      <c r="D1008" s="377"/>
      <c r="E1008" s="284" t="s">
        <v>841</v>
      </c>
      <c r="F1008" s="322" t="s">
        <v>2820</v>
      </c>
      <c r="G1008" s="378" t="s">
        <v>5788</v>
      </c>
      <c r="H1008" s="223" t="str">
        <f t="shared" si="104"/>
        <v>фото</v>
      </c>
      <c r="I1008" s="333" t="s">
        <v>2821</v>
      </c>
      <c r="J1008" s="334" t="s">
        <v>1464</v>
      </c>
      <c r="K1008" s="335" t="s">
        <v>844</v>
      </c>
      <c r="L1008" s="336">
        <v>75</v>
      </c>
      <c r="M1008" s="379">
        <v>1870</v>
      </c>
      <c r="N1008" s="338"/>
      <c r="O1008" s="149">
        <f t="shared" si="105"/>
        <v>0</v>
      </c>
      <c r="P1008" s="340">
        <f t="shared" si="106"/>
        <v>24.93</v>
      </c>
      <c r="Q1008" s="493" t="s">
        <v>3721</v>
      </c>
      <c r="R1008" s="224"/>
      <c r="S1008" s="372" t="s">
        <v>8195</v>
      </c>
    </row>
    <row r="1009" spans="1:19" ht="15.75" x14ac:dyDescent="0.2">
      <c r="A1009" s="492">
        <v>989</v>
      </c>
      <c r="B1009" s="283">
        <v>8914</v>
      </c>
      <c r="C1009" s="377" t="s">
        <v>2822</v>
      </c>
      <c r="D1009" s="377"/>
      <c r="E1009" s="284" t="s">
        <v>841</v>
      </c>
      <c r="F1009" s="322" t="s">
        <v>1241</v>
      </c>
      <c r="G1009" s="378" t="s">
        <v>5789</v>
      </c>
      <c r="H1009" s="223" t="str">
        <f t="shared" si="104"/>
        <v>фото</v>
      </c>
      <c r="I1009" s="333" t="s">
        <v>1242</v>
      </c>
      <c r="J1009" s="334" t="s">
        <v>1493</v>
      </c>
      <c r="K1009" s="335" t="s">
        <v>844</v>
      </c>
      <c r="L1009" s="336">
        <v>75</v>
      </c>
      <c r="M1009" s="379">
        <v>1327</v>
      </c>
      <c r="N1009" s="338"/>
      <c r="O1009" s="149">
        <f t="shared" si="105"/>
        <v>0</v>
      </c>
      <c r="P1009" s="340">
        <f t="shared" si="106"/>
        <v>17.690000000000001</v>
      </c>
      <c r="Q1009" s="493" t="s">
        <v>2822</v>
      </c>
      <c r="R1009" s="224"/>
      <c r="S1009" s="372" t="s">
        <v>8195</v>
      </c>
    </row>
    <row r="1010" spans="1:19" ht="25.5" x14ac:dyDescent="0.2">
      <c r="A1010" s="492">
        <v>990</v>
      </c>
      <c r="B1010" s="283">
        <v>8915</v>
      </c>
      <c r="C1010" s="377" t="s">
        <v>2823</v>
      </c>
      <c r="D1010" s="377"/>
      <c r="E1010" s="284" t="s">
        <v>841</v>
      </c>
      <c r="F1010" s="322" t="s">
        <v>1243</v>
      </c>
      <c r="G1010" s="378" t="s">
        <v>5790</v>
      </c>
      <c r="H1010" s="223" t="str">
        <f t="shared" si="104"/>
        <v>фото</v>
      </c>
      <c r="I1010" s="333" t="s">
        <v>4614</v>
      </c>
      <c r="J1010" s="334" t="s">
        <v>1464</v>
      </c>
      <c r="K1010" s="335" t="s">
        <v>845</v>
      </c>
      <c r="L1010" s="336">
        <v>50</v>
      </c>
      <c r="M1010" s="379">
        <v>774</v>
      </c>
      <c r="N1010" s="338"/>
      <c r="O1010" s="149">
        <f t="shared" si="105"/>
        <v>0</v>
      </c>
      <c r="P1010" s="340">
        <f t="shared" si="106"/>
        <v>15.48</v>
      </c>
      <c r="Q1010" s="493" t="s">
        <v>2823</v>
      </c>
      <c r="R1010" s="224"/>
      <c r="S1010" s="372" t="s">
        <v>8195</v>
      </c>
    </row>
    <row r="1011" spans="1:19" ht="89.25" x14ac:dyDescent="0.2">
      <c r="A1011" s="492">
        <v>991</v>
      </c>
      <c r="B1011" s="283">
        <v>8002</v>
      </c>
      <c r="C1011" s="377" t="s">
        <v>6721</v>
      </c>
      <c r="D1011" s="377"/>
      <c r="E1011" s="284" t="s">
        <v>841</v>
      </c>
      <c r="F1011" s="322" t="s">
        <v>6309</v>
      </c>
      <c r="G1011" s="378" t="s">
        <v>7102</v>
      </c>
      <c r="H1011" s="223" t="str">
        <f t="shared" si="104"/>
        <v>фото</v>
      </c>
      <c r="I1011" s="333" t="s">
        <v>6575</v>
      </c>
      <c r="J1011" s="334" t="s">
        <v>1443</v>
      </c>
      <c r="K1011" s="335" t="s">
        <v>844</v>
      </c>
      <c r="L1011" s="336">
        <v>75</v>
      </c>
      <c r="M1011" s="379">
        <v>3288</v>
      </c>
      <c r="N1011" s="338"/>
      <c r="O1011" s="149">
        <f t="shared" si="105"/>
        <v>0</v>
      </c>
      <c r="P1011" s="340">
        <f t="shared" si="106"/>
        <v>43.84</v>
      </c>
      <c r="Q1011" s="493" t="s">
        <v>6721</v>
      </c>
      <c r="R1011" s="224" t="s">
        <v>5840</v>
      </c>
      <c r="S1011" s="372" t="s">
        <v>8195</v>
      </c>
    </row>
    <row r="1012" spans="1:19" ht="38.25" x14ac:dyDescent="0.2">
      <c r="A1012" s="492">
        <v>992</v>
      </c>
      <c r="B1012" s="283">
        <v>8916</v>
      </c>
      <c r="C1012" s="377" t="s">
        <v>2824</v>
      </c>
      <c r="D1012" s="377"/>
      <c r="E1012" s="284" t="s">
        <v>841</v>
      </c>
      <c r="F1012" s="322" t="s">
        <v>1259</v>
      </c>
      <c r="G1012" s="378" t="s">
        <v>5792</v>
      </c>
      <c r="H1012" s="223" t="str">
        <f t="shared" si="104"/>
        <v>фото</v>
      </c>
      <c r="I1012" s="333" t="s">
        <v>4615</v>
      </c>
      <c r="J1012" s="334" t="s">
        <v>1493</v>
      </c>
      <c r="K1012" s="335" t="s">
        <v>844</v>
      </c>
      <c r="L1012" s="336">
        <v>75</v>
      </c>
      <c r="M1012" s="379">
        <v>1359</v>
      </c>
      <c r="N1012" s="338"/>
      <c r="O1012" s="149">
        <f t="shared" si="105"/>
        <v>0</v>
      </c>
      <c r="P1012" s="340">
        <f t="shared" si="106"/>
        <v>18.12</v>
      </c>
      <c r="Q1012" s="493" t="s">
        <v>2824</v>
      </c>
      <c r="R1012" s="224"/>
      <c r="S1012" s="372" t="s">
        <v>8195</v>
      </c>
    </row>
    <row r="1013" spans="1:19" ht="25.5" x14ac:dyDescent="0.2">
      <c r="A1013" s="492">
        <v>993</v>
      </c>
      <c r="B1013" s="283">
        <v>8917</v>
      </c>
      <c r="C1013" s="377" t="s">
        <v>2825</v>
      </c>
      <c r="D1013" s="377"/>
      <c r="E1013" s="284" t="s">
        <v>841</v>
      </c>
      <c r="F1013" s="322" t="s">
        <v>1190</v>
      </c>
      <c r="G1013" s="378" t="s">
        <v>5793</v>
      </c>
      <c r="H1013" s="223" t="str">
        <f t="shared" si="104"/>
        <v>фото</v>
      </c>
      <c r="I1013" s="333" t="s">
        <v>1191</v>
      </c>
      <c r="J1013" s="334" t="s">
        <v>1479</v>
      </c>
      <c r="K1013" s="335" t="s">
        <v>844</v>
      </c>
      <c r="L1013" s="336">
        <v>50</v>
      </c>
      <c r="M1013" s="379">
        <v>1604</v>
      </c>
      <c r="N1013" s="338"/>
      <c r="O1013" s="149">
        <f t="shared" si="105"/>
        <v>0</v>
      </c>
      <c r="P1013" s="340">
        <f t="shared" si="106"/>
        <v>32.08</v>
      </c>
      <c r="Q1013" s="493" t="s">
        <v>2825</v>
      </c>
      <c r="R1013" s="224"/>
      <c r="S1013" s="372" t="s">
        <v>8195</v>
      </c>
    </row>
    <row r="1014" spans="1:19" ht="38.25" x14ac:dyDescent="0.2">
      <c r="A1014" s="492">
        <v>994</v>
      </c>
      <c r="B1014" s="283">
        <v>8918</v>
      </c>
      <c r="C1014" s="377" t="s">
        <v>3722</v>
      </c>
      <c r="D1014" s="377"/>
      <c r="E1014" s="284" t="s">
        <v>841</v>
      </c>
      <c r="F1014" s="322" t="s">
        <v>2826</v>
      </c>
      <c r="G1014" s="378" t="s">
        <v>5794</v>
      </c>
      <c r="H1014" s="223" t="str">
        <f t="shared" si="104"/>
        <v>фото</v>
      </c>
      <c r="I1014" s="333" t="s">
        <v>2827</v>
      </c>
      <c r="J1014" s="334" t="s">
        <v>1496</v>
      </c>
      <c r="K1014" s="335" t="s">
        <v>844</v>
      </c>
      <c r="L1014" s="336">
        <v>50</v>
      </c>
      <c r="M1014" s="379">
        <v>2519</v>
      </c>
      <c r="N1014" s="338"/>
      <c r="O1014" s="149">
        <f t="shared" si="105"/>
        <v>0</v>
      </c>
      <c r="P1014" s="340">
        <f t="shared" si="106"/>
        <v>50.38</v>
      </c>
      <c r="Q1014" s="493" t="s">
        <v>3722</v>
      </c>
      <c r="R1014" s="224"/>
      <c r="S1014" s="372" t="s">
        <v>8195</v>
      </c>
    </row>
    <row r="1015" spans="1:19" ht="51" x14ac:dyDescent="0.2">
      <c r="A1015" s="492">
        <v>995</v>
      </c>
      <c r="B1015" s="283">
        <v>8919</v>
      </c>
      <c r="C1015" s="377" t="s">
        <v>2828</v>
      </c>
      <c r="D1015" s="377"/>
      <c r="E1015" s="284" t="s">
        <v>841</v>
      </c>
      <c r="F1015" s="322" t="s">
        <v>1192</v>
      </c>
      <c r="G1015" s="378" t="s">
        <v>5795</v>
      </c>
      <c r="H1015" s="223" t="str">
        <f t="shared" si="104"/>
        <v>фото</v>
      </c>
      <c r="I1015" s="333" t="s">
        <v>3600</v>
      </c>
      <c r="J1015" s="334" t="s">
        <v>1485</v>
      </c>
      <c r="K1015" s="335" t="s">
        <v>844</v>
      </c>
      <c r="L1015" s="336">
        <v>50</v>
      </c>
      <c r="M1015" s="379">
        <v>1370</v>
      </c>
      <c r="N1015" s="338"/>
      <c r="O1015" s="149">
        <f t="shared" si="105"/>
        <v>0</v>
      </c>
      <c r="P1015" s="340">
        <f t="shared" si="106"/>
        <v>27.4</v>
      </c>
      <c r="Q1015" s="493" t="s">
        <v>2828</v>
      </c>
      <c r="R1015" s="224"/>
      <c r="S1015" s="372" t="s">
        <v>8195</v>
      </c>
    </row>
    <row r="1016" spans="1:19" ht="25.5" x14ac:dyDescent="0.2">
      <c r="A1016" s="492">
        <v>996</v>
      </c>
      <c r="B1016" s="283">
        <v>8920</v>
      </c>
      <c r="C1016" s="377" t="s">
        <v>2829</v>
      </c>
      <c r="D1016" s="377"/>
      <c r="E1016" s="284" t="s">
        <v>841</v>
      </c>
      <c r="F1016" s="322" t="s">
        <v>1193</v>
      </c>
      <c r="G1016" s="378" t="s">
        <v>5796</v>
      </c>
      <c r="H1016" s="223" t="str">
        <f t="shared" si="104"/>
        <v>фото</v>
      </c>
      <c r="I1016" s="333" t="s">
        <v>1194</v>
      </c>
      <c r="J1016" s="334" t="s">
        <v>1464</v>
      </c>
      <c r="K1016" s="335" t="s">
        <v>844</v>
      </c>
      <c r="L1016" s="336">
        <v>50</v>
      </c>
      <c r="M1016" s="379">
        <v>1157</v>
      </c>
      <c r="N1016" s="338"/>
      <c r="O1016" s="149">
        <f t="shared" si="105"/>
        <v>0</v>
      </c>
      <c r="P1016" s="340">
        <f t="shared" si="106"/>
        <v>23.14</v>
      </c>
      <c r="Q1016" s="493" t="s">
        <v>2829</v>
      </c>
      <c r="R1016" s="224"/>
      <c r="S1016" s="372" t="s">
        <v>8195</v>
      </c>
    </row>
    <row r="1017" spans="1:19" ht="15.75" x14ac:dyDescent="0.2">
      <c r="A1017" s="492">
        <v>997</v>
      </c>
      <c r="B1017" s="283">
        <v>8921</v>
      </c>
      <c r="C1017" s="377" t="s">
        <v>2830</v>
      </c>
      <c r="D1017" s="377"/>
      <c r="E1017" s="284" t="s">
        <v>841</v>
      </c>
      <c r="F1017" s="322" t="s">
        <v>1244</v>
      </c>
      <c r="G1017" s="378" t="s">
        <v>5797</v>
      </c>
      <c r="H1017" s="223" t="str">
        <f t="shared" si="104"/>
        <v>фото</v>
      </c>
      <c r="I1017" s="333" t="s">
        <v>1245</v>
      </c>
      <c r="J1017" s="334" t="s">
        <v>1493</v>
      </c>
      <c r="K1017" s="335" t="s">
        <v>844</v>
      </c>
      <c r="L1017" s="336">
        <v>75</v>
      </c>
      <c r="M1017" s="379">
        <v>1123</v>
      </c>
      <c r="N1017" s="338"/>
      <c r="O1017" s="149">
        <f t="shared" si="105"/>
        <v>0</v>
      </c>
      <c r="P1017" s="340">
        <f t="shared" si="106"/>
        <v>14.97</v>
      </c>
      <c r="Q1017" s="493" t="s">
        <v>2830</v>
      </c>
      <c r="R1017" s="224"/>
      <c r="S1017" s="372" t="s">
        <v>8195</v>
      </c>
    </row>
    <row r="1018" spans="1:19" ht="15.75" x14ac:dyDescent="0.2">
      <c r="A1018" s="492">
        <v>998</v>
      </c>
      <c r="B1018" s="283">
        <v>8922</v>
      </c>
      <c r="C1018" s="377" t="s">
        <v>2831</v>
      </c>
      <c r="D1018" s="377"/>
      <c r="E1018" s="284" t="s">
        <v>841</v>
      </c>
      <c r="F1018" s="322" t="s">
        <v>1246</v>
      </c>
      <c r="G1018" s="378" t="s">
        <v>5798</v>
      </c>
      <c r="H1018" s="223" t="str">
        <f t="shared" si="104"/>
        <v>фото</v>
      </c>
      <c r="I1018" s="333" t="s">
        <v>1247</v>
      </c>
      <c r="J1018" s="334" t="s">
        <v>1493</v>
      </c>
      <c r="K1018" s="335" t="s">
        <v>844</v>
      </c>
      <c r="L1018" s="336">
        <v>75</v>
      </c>
      <c r="M1018" s="379">
        <v>1487</v>
      </c>
      <c r="N1018" s="338"/>
      <c r="O1018" s="149">
        <f t="shared" si="105"/>
        <v>0</v>
      </c>
      <c r="P1018" s="340">
        <f t="shared" si="106"/>
        <v>19.829999999999998</v>
      </c>
      <c r="Q1018" s="493" t="s">
        <v>2831</v>
      </c>
      <c r="R1018" s="224"/>
      <c r="S1018" s="372" t="s">
        <v>8195</v>
      </c>
    </row>
    <row r="1019" spans="1:19" ht="15.75" x14ac:dyDescent="0.2">
      <c r="A1019" s="492">
        <v>999</v>
      </c>
      <c r="B1019" s="283">
        <v>8923</v>
      </c>
      <c r="C1019" s="377" t="s">
        <v>2832</v>
      </c>
      <c r="D1019" s="377"/>
      <c r="E1019" s="284" t="s">
        <v>841</v>
      </c>
      <c r="F1019" s="322" t="s">
        <v>1248</v>
      </c>
      <c r="G1019" s="378" t="s">
        <v>5799</v>
      </c>
      <c r="H1019" s="223" t="str">
        <f t="shared" si="104"/>
        <v>фото</v>
      </c>
      <c r="I1019" s="333" t="s">
        <v>1249</v>
      </c>
      <c r="J1019" s="334" t="s">
        <v>1496</v>
      </c>
      <c r="K1019" s="335" t="s">
        <v>844</v>
      </c>
      <c r="L1019" s="336">
        <v>50</v>
      </c>
      <c r="M1019" s="379">
        <v>2094</v>
      </c>
      <c r="N1019" s="338"/>
      <c r="O1019" s="149">
        <f t="shared" si="105"/>
        <v>0</v>
      </c>
      <c r="P1019" s="340">
        <f t="shared" si="106"/>
        <v>41.88</v>
      </c>
      <c r="Q1019" s="493" t="s">
        <v>2832</v>
      </c>
      <c r="R1019" s="224"/>
      <c r="S1019" s="372" t="s">
        <v>8195</v>
      </c>
    </row>
    <row r="1020" spans="1:19" ht="18.75" x14ac:dyDescent="0.2">
      <c r="A1020" s="491">
        <v>1000</v>
      </c>
      <c r="B1020" s="462" t="s">
        <v>1260</v>
      </c>
      <c r="C1020" s="462"/>
      <c r="D1020" s="462"/>
      <c r="E1020" s="462"/>
      <c r="F1020" s="463"/>
      <c r="G1020" s="464"/>
      <c r="H1020" s="463"/>
      <c r="I1020" s="464"/>
      <c r="J1020" s="465"/>
      <c r="K1020" s="485"/>
      <c r="L1020" s="467"/>
      <c r="M1020" s="467"/>
      <c r="N1020" s="467"/>
      <c r="O1020" s="467"/>
      <c r="P1020" s="479"/>
      <c r="Q1020" s="479"/>
      <c r="R1020" s="479"/>
      <c r="S1020" s="483"/>
    </row>
    <row r="1021" spans="1:19" ht="15" x14ac:dyDescent="0.2">
      <c r="A1021" s="491">
        <v>1001</v>
      </c>
      <c r="B1021" s="288"/>
      <c r="C1021" s="288"/>
      <c r="D1021" s="288"/>
      <c r="E1021" s="286" t="s">
        <v>8226</v>
      </c>
      <c r="F1021" s="480"/>
      <c r="G1021" s="326"/>
      <c r="H1021" s="480"/>
      <c r="I1021" s="326"/>
      <c r="J1021" s="326"/>
      <c r="K1021" s="326"/>
      <c r="L1021" s="326"/>
      <c r="M1021" s="326"/>
      <c r="N1021" s="326"/>
      <c r="O1021" s="326"/>
      <c r="P1021" s="326"/>
      <c r="Q1021" s="344"/>
      <c r="R1021" s="326"/>
      <c r="S1021" s="484"/>
    </row>
    <row r="1022" spans="1:19" ht="25.5" x14ac:dyDescent="0.2">
      <c r="A1022" s="492">
        <v>1002</v>
      </c>
      <c r="B1022" s="283">
        <v>8944</v>
      </c>
      <c r="C1022" s="377" t="s">
        <v>2833</v>
      </c>
      <c r="D1022" s="377"/>
      <c r="E1022" s="284" t="s">
        <v>866</v>
      </c>
      <c r="F1022" s="322" t="s">
        <v>1276</v>
      </c>
      <c r="G1022" s="378" t="s">
        <v>7103</v>
      </c>
      <c r="H1022" s="223" t="str">
        <f t="shared" ref="H1022:H1034" si="107">HYPERLINK("http://www.gardenbulbs.ru/images/summer_CL/thumbnails/"&amp;C1022&amp;".jpg","фото")</f>
        <v>фото</v>
      </c>
      <c r="I1022" s="333" t="s">
        <v>1277</v>
      </c>
      <c r="J1022" s="334" t="s">
        <v>294</v>
      </c>
      <c r="K1022" s="335" t="s">
        <v>859</v>
      </c>
      <c r="L1022" s="336">
        <v>200</v>
      </c>
      <c r="M1022" s="379">
        <v>1378</v>
      </c>
      <c r="N1022" s="338"/>
      <c r="O1022" s="149">
        <f t="shared" ref="O1022:O1034" si="108">IF(ISERROR(N1022*M1022),0,N1022*M1022)</f>
        <v>0</v>
      </c>
      <c r="P1022" s="340">
        <f t="shared" ref="P1022:P1034" si="109">ROUND(M1022/L1022,2)</f>
        <v>6.89</v>
      </c>
      <c r="Q1022" s="493" t="s">
        <v>2833</v>
      </c>
      <c r="R1022" s="224"/>
      <c r="S1022" s="372" t="s">
        <v>8227</v>
      </c>
    </row>
    <row r="1023" spans="1:19" ht="22.5" x14ac:dyDescent="0.2">
      <c r="A1023" s="492">
        <v>1003</v>
      </c>
      <c r="B1023" s="283">
        <v>8945</v>
      </c>
      <c r="C1023" s="377" t="s">
        <v>2834</v>
      </c>
      <c r="D1023" s="377"/>
      <c r="E1023" s="284" t="s">
        <v>866</v>
      </c>
      <c r="F1023" s="322" t="s">
        <v>1263</v>
      </c>
      <c r="G1023" s="378" t="s">
        <v>7104</v>
      </c>
      <c r="H1023" s="223" t="str">
        <f t="shared" si="107"/>
        <v>фото</v>
      </c>
      <c r="I1023" s="333" t="s">
        <v>881</v>
      </c>
      <c r="J1023" s="334" t="s">
        <v>294</v>
      </c>
      <c r="K1023" s="335" t="s">
        <v>1329</v>
      </c>
      <c r="L1023" s="336">
        <v>200</v>
      </c>
      <c r="M1023" s="379">
        <v>1395</v>
      </c>
      <c r="N1023" s="338"/>
      <c r="O1023" s="149">
        <f t="shared" si="108"/>
        <v>0</v>
      </c>
      <c r="P1023" s="340">
        <f t="shared" si="109"/>
        <v>6.98</v>
      </c>
      <c r="Q1023" s="493" t="s">
        <v>2834</v>
      </c>
      <c r="R1023" s="224"/>
      <c r="S1023" s="372" t="s">
        <v>8227</v>
      </c>
    </row>
    <row r="1024" spans="1:19" ht="22.5" x14ac:dyDescent="0.2">
      <c r="A1024" s="492">
        <v>1004</v>
      </c>
      <c r="B1024" s="283">
        <v>8946</v>
      </c>
      <c r="C1024" s="377" t="s">
        <v>2835</v>
      </c>
      <c r="D1024" s="377"/>
      <c r="E1024" s="284" t="s">
        <v>866</v>
      </c>
      <c r="F1024" s="322" t="s">
        <v>1264</v>
      </c>
      <c r="G1024" s="378" t="s">
        <v>7105</v>
      </c>
      <c r="H1024" s="223" t="str">
        <f t="shared" si="107"/>
        <v>фото</v>
      </c>
      <c r="I1024" s="333" t="s">
        <v>1265</v>
      </c>
      <c r="J1024" s="334" t="s">
        <v>294</v>
      </c>
      <c r="K1024" s="335" t="s">
        <v>859</v>
      </c>
      <c r="L1024" s="336">
        <v>200</v>
      </c>
      <c r="M1024" s="379">
        <v>1753</v>
      </c>
      <c r="N1024" s="338"/>
      <c r="O1024" s="149">
        <f t="shared" si="108"/>
        <v>0</v>
      </c>
      <c r="P1024" s="340">
        <f t="shared" si="109"/>
        <v>8.77</v>
      </c>
      <c r="Q1024" s="493" t="s">
        <v>2835</v>
      </c>
      <c r="R1024" s="224"/>
      <c r="S1024" s="372" t="s">
        <v>8227</v>
      </c>
    </row>
    <row r="1025" spans="1:19" ht="22.5" x14ac:dyDescent="0.2">
      <c r="A1025" s="492">
        <v>1005</v>
      </c>
      <c r="B1025" s="283">
        <v>8947</v>
      </c>
      <c r="C1025" s="377" t="s">
        <v>2836</v>
      </c>
      <c r="D1025" s="377"/>
      <c r="E1025" s="284" t="s">
        <v>866</v>
      </c>
      <c r="F1025" s="322" t="s">
        <v>1267</v>
      </c>
      <c r="G1025" s="378" t="s">
        <v>7106</v>
      </c>
      <c r="H1025" s="223" t="str">
        <f t="shared" si="107"/>
        <v>фото</v>
      </c>
      <c r="I1025" s="333" t="s">
        <v>1268</v>
      </c>
      <c r="J1025" s="334" t="s">
        <v>294</v>
      </c>
      <c r="K1025" s="335" t="s">
        <v>859</v>
      </c>
      <c r="L1025" s="336">
        <v>200</v>
      </c>
      <c r="M1025" s="379">
        <v>1310</v>
      </c>
      <c r="N1025" s="338"/>
      <c r="O1025" s="149">
        <f t="shared" si="108"/>
        <v>0</v>
      </c>
      <c r="P1025" s="340">
        <f t="shared" si="109"/>
        <v>6.55</v>
      </c>
      <c r="Q1025" s="493" t="s">
        <v>2836</v>
      </c>
      <c r="R1025" s="224"/>
      <c r="S1025" s="372" t="s">
        <v>8227</v>
      </c>
    </row>
    <row r="1026" spans="1:19" ht="15.75" x14ac:dyDescent="0.2">
      <c r="A1026" s="492">
        <v>1006</v>
      </c>
      <c r="B1026" s="283">
        <v>8602</v>
      </c>
      <c r="C1026" s="377" t="s">
        <v>8228</v>
      </c>
      <c r="D1026" s="377"/>
      <c r="E1026" s="505" t="s">
        <v>866</v>
      </c>
      <c r="F1026" s="323" t="s">
        <v>8229</v>
      </c>
      <c r="G1026" s="380" t="s">
        <v>8335</v>
      </c>
      <c r="H1026" s="223" t="str">
        <f t="shared" si="107"/>
        <v>фото</v>
      </c>
      <c r="I1026" s="333" t="s">
        <v>8230</v>
      </c>
      <c r="J1026" s="334" t="s">
        <v>368</v>
      </c>
      <c r="K1026" s="335" t="s">
        <v>859</v>
      </c>
      <c r="L1026" s="336">
        <v>200</v>
      </c>
      <c r="M1026" s="379">
        <v>1378</v>
      </c>
      <c r="N1026" s="338"/>
      <c r="O1026" s="149">
        <f t="shared" si="108"/>
        <v>0</v>
      </c>
      <c r="P1026" s="340">
        <f t="shared" si="109"/>
        <v>6.89</v>
      </c>
      <c r="Q1026" s="493" t="s">
        <v>8228</v>
      </c>
      <c r="R1026" s="224" t="s">
        <v>7296</v>
      </c>
      <c r="S1026" s="372" t="s">
        <v>8227</v>
      </c>
    </row>
    <row r="1027" spans="1:19" ht="22.5" x14ac:dyDescent="0.2">
      <c r="A1027" s="492">
        <v>1007</v>
      </c>
      <c r="B1027" s="283">
        <v>8948</v>
      </c>
      <c r="C1027" s="377" t="s">
        <v>2837</v>
      </c>
      <c r="D1027" s="377"/>
      <c r="E1027" s="284" t="s">
        <v>866</v>
      </c>
      <c r="F1027" s="322" t="s">
        <v>1269</v>
      </c>
      <c r="G1027" s="378" t="s">
        <v>7107</v>
      </c>
      <c r="H1027" s="223" t="str">
        <f t="shared" si="107"/>
        <v>фото</v>
      </c>
      <c r="I1027" s="333" t="s">
        <v>70</v>
      </c>
      <c r="J1027" s="334" t="s">
        <v>294</v>
      </c>
      <c r="K1027" s="335" t="s">
        <v>859</v>
      </c>
      <c r="L1027" s="336">
        <v>200</v>
      </c>
      <c r="M1027" s="379">
        <v>1429</v>
      </c>
      <c r="N1027" s="338"/>
      <c r="O1027" s="149">
        <f t="shared" si="108"/>
        <v>0</v>
      </c>
      <c r="P1027" s="340">
        <f t="shared" si="109"/>
        <v>7.15</v>
      </c>
      <c r="Q1027" s="493" t="s">
        <v>2837</v>
      </c>
      <c r="R1027" s="224"/>
      <c r="S1027" s="372" t="s">
        <v>8227</v>
      </c>
    </row>
    <row r="1028" spans="1:19" ht="25.5" x14ac:dyDescent="0.2">
      <c r="A1028" s="492">
        <v>1008</v>
      </c>
      <c r="B1028" s="283">
        <v>8949</v>
      </c>
      <c r="C1028" s="377" t="s">
        <v>2838</v>
      </c>
      <c r="D1028" s="377"/>
      <c r="E1028" s="284" t="s">
        <v>866</v>
      </c>
      <c r="F1028" s="322" t="s">
        <v>1270</v>
      </c>
      <c r="G1028" s="378" t="s">
        <v>7108</v>
      </c>
      <c r="H1028" s="223" t="str">
        <f t="shared" si="107"/>
        <v>фото</v>
      </c>
      <c r="I1028" s="333" t="s">
        <v>1271</v>
      </c>
      <c r="J1028" s="334" t="s">
        <v>294</v>
      </c>
      <c r="K1028" s="335" t="s">
        <v>867</v>
      </c>
      <c r="L1028" s="336">
        <v>200</v>
      </c>
      <c r="M1028" s="379">
        <v>2809</v>
      </c>
      <c r="N1028" s="338"/>
      <c r="O1028" s="149">
        <f t="shared" si="108"/>
        <v>0</v>
      </c>
      <c r="P1028" s="340">
        <f t="shared" si="109"/>
        <v>14.05</v>
      </c>
      <c r="Q1028" s="493" t="s">
        <v>2838</v>
      </c>
      <c r="R1028" s="224"/>
      <c r="S1028" s="372" t="s">
        <v>8227</v>
      </c>
    </row>
    <row r="1029" spans="1:19" ht="25.5" x14ac:dyDescent="0.2">
      <c r="A1029" s="492">
        <v>1009</v>
      </c>
      <c r="B1029" s="283">
        <v>8950</v>
      </c>
      <c r="C1029" s="377" t="s">
        <v>2839</v>
      </c>
      <c r="D1029" s="377"/>
      <c r="E1029" s="284" t="s">
        <v>866</v>
      </c>
      <c r="F1029" s="322" t="s">
        <v>1272</v>
      </c>
      <c r="G1029" s="378" t="s">
        <v>7109</v>
      </c>
      <c r="H1029" s="223" t="str">
        <f t="shared" si="107"/>
        <v>фото</v>
      </c>
      <c r="I1029" s="333" t="s">
        <v>1273</v>
      </c>
      <c r="J1029" s="334" t="s">
        <v>294</v>
      </c>
      <c r="K1029" s="335" t="s">
        <v>859</v>
      </c>
      <c r="L1029" s="336">
        <v>200</v>
      </c>
      <c r="M1029" s="379">
        <v>1378</v>
      </c>
      <c r="N1029" s="338"/>
      <c r="O1029" s="149">
        <f t="shared" si="108"/>
        <v>0</v>
      </c>
      <c r="P1029" s="340">
        <f t="shared" si="109"/>
        <v>6.89</v>
      </c>
      <c r="Q1029" s="493" t="s">
        <v>2839</v>
      </c>
      <c r="R1029" s="224"/>
      <c r="S1029" s="372" t="s">
        <v>8227</v>
      </c>
    </row>
    <row r="1030" spans="1:19" ht="22.5" x14ac:dyDescent="0.2">
      <c r="A1030" s="492">
        <v>1010</v>
      </c>
      <c r="B1030" s="283">
        <v>8951</v>
      </c>
      <c r="C1030" s="377" t="s">
        <v>2840</v>
      </c>
      <c r="D1030" s="377"/>
      <c r="E1030" s="284" t="s">
        <v>866</v>
      </c>
      <c r="F1030" s="322" t="s">
        <v>1274</v>
      </c>
      <c r="G1030" s="378" t="s">
        <v>7110</v>
      </c>
      <c r="H1030" s="223" t="str">
        <f t="shared" si="107"/>
        <v>фото</v>
      </c>
      <c r="I1030" s="333" t="s">
        <v>1275</v>
      </c>
      <c r="J1030" s="334" t="s">
        <v>294</v>
      </c>
      <c r="K1030" s="335" t="s">
        <v>859</v>
      </c>
      <c r="L1030" s="336">
        <v>200</v>
      </c>
      <c r="M1030" s="379">
        <v>1378</v>
      </c>
      <c r="N1030" s="338"/>
      <c r="O1030" s="149">
        <f t="shared" si="108"/>
        <v>0</v>
      </c>
      <c r="P1030" s="340">
        <f t="shared" si="109"/>
        <v>6.89</v>
      </c>
      <c r="Q1030" s="493" t="s">
        <v>2840</v>
      </c>
      <c r="R1030" s="224"/>
      <c r="S1030" s="372" t="s">
        <v>8227</v>
      </c>
    </row>
    <row r="1031" spans="1:19" ht="22.5" x14ac:dyDescent="0.2">
      <c r="A1031" s="492">
        <v>1011</v>
      </c>
      <c r="B1031" s="283">
        <v>8952</v>
      </c>
      <c r="C1031" s="377" t="s">
        <v>2841</v>
      </c>
      <c r="D1031" s="377"/>
      <c r="E1031" s="284" t="s">
        <v>866</v>
      </c>
      <c r="F1031" s="322" t="s">
        <v>295</v>
      </c>
      <c r="G1031" s="378" t="s">
        <v>7111</v>
      </c>
      <c r="H1031" s="223" t="str">
        <f t="shared" si="107"/>
        <v>фото</v>
      </c>
      <c r="I1031" s="333" t="s">
        <v>296</v>
      </c>
      <c r="J1031" s="334" t="s">
        <v>294</v>
      </c>
      <c r="K1031" s="335" t="s">
        <v>859</v>
      </c>
      <c r="L1031" s="336">
        <v>200</v>
      </c>
      <c r="M1031" s="379">
        <v>1310</v>
      </c>
      <c r="N1031" s="338"/>
      <c r="O1031" s="149">
        <f t="shared" si="108"/>
        <v>0</v>
      </c>
      <c r="P1031" s="340">
        <f t="shared" si="109"/>
        <v>6.55</v>
      </c>
      <c r="Q1031" s="493" t="s">
        <v>2841</v>
      </c>
      <c r="R1031" s="224"/>
      <c r="S1031" s="372" t="s">
        <v>8227</v>
      </c>
    </row>
    <row r="1032" spans="1:19" ht="22.5" x14ac:dyDescent="0.2">
      <c r="A1032" s="492">
        <v>1012</v>
      </c>
      <c r="B1032" s="283">
        <v>8953</v>
      </c>
      <c r="C1032" s="377" t="s">
        <v>2842</v>
      </c>
      <c r="D1032" s="377"/>
      <c r="E1032" s="284" t="s">
        <v>866</v>
      </c>
      <c r="F1032" s="322" t="s">
        <v>1261</v>
      </c>
      <c r="G1032" s="378" t="s">
        <v>7112</v>
      </c>
      <c r="H1032" s="223" t="str">
        <f t="shared" si="107"/>
        <v>фото</v>
      </c>
      <c r="I1032" s="333" t="s">
        <v>1262</v>
      </c>
      <c r="J1032" s="334" t="s">
        <v>294</v>
      </c>
      <c r="K1032" s="335" t="s">
        <v>859</v>
      </c>
      <c r="L1032" s="336">
        <v>200</v>
      </c>
      <c r="M1032" s="379">
        <v>2298</v>
      </c>
      <c r="N1032" s="338"/>
      <c r="O1032" s="149">
        <f t="shared" si="108"/>
        <v>0</v>
      </c>
      <c r="P1032" s="340">
        <f t="shared" si="109"/>
        <v>11.49</v>
      </c>
      <c r="Q1032" s="493" t="s">
        <v>2842</v>
      </c>
      <c r="R1032" s="224"/>
      <c r="S1032" s="372" t="s">
        <v>8227</v>
      </c>
    </row>
    <row r="1033" spans="1:19" ht="22.5" x14ac:dyDescent="0.2">
      <c r="A1033" s="492">
        <v>1013</v>
      </c>
      <c r="B1033" s="283">
        <v>8954</v>
      </c>
      <c r="C1033" s="377" t="s">
        <v>4616</v>
      </c>
      <c r="D1033" s="377"/>
      <c r="E1033" s="284" t="s">
        <v>866</v>
      </c>
      <c r="F1033" s="322" t="s">
        <v>4617</v>
      </c>
      <c r="G1033" s="378" t="s">
        <v>7113</v>
      </c>
      <c r="H1033" s="223" t="str">
        <f t="shared" si="107"/>
        <v>фото</v>
      </c>
      <c r="I1033" s="333" t="s">
        <v>4618</v>
      </c>
      <c r="J1033" s="334" t="s">
        <v>294</v>
      </c>
      <c r="K1033" s="335" t="s">
        <v>867</v>
      </c>
      <c r="L1033" s="336">
        <v>200</v>
      </c>
      <c r="M1033" s="379">
        <v>1310</v>
      </c>
      <c r="N1033" s="338"/>
      <c r="O1033" s="149">
        <f t="shared" si="108"/>
        <v>0</v>
      </c>
      <c r="P1033" s="340">
        <f t="shared" si="109"/>
        <v>6.55</v>
      </c>
      <c r="Q1033" s="493" t="s">
        <v>4616</v>
      </c>
      <c r="R1033" s="224"/>
      <c r="S1033" s="372" t="s">
        <v>8227</v>
      </c>
    </row>
    <row r="1034" spans="1:19" ht="22.5" x14ac:dyDescent="0.2">
      <c r="A1034" s="492">
        <v>1014</v>
      </c>
      <c r="B1034" s="283">
        <v>8955</v>
      </c>
      <c r="C1034" s="377" t="s">
        <v>2843</v>
      </c>
      <c r="D1034" s="377"/>
      <c r="E1034" s="284" t="s">
        <v>866</v>
      </c>
      <c r="F1034" s="322" t="s">
        <v>1266</v>
      </c>
      <c r="G1034" s="378" t="s">
        <v>7114</v>
      </c>
      <c r="H1034" s="223" t="str">
        <f t="shared" si="107"/>
        <v>фото</v>
      </c>
      <c r="I1034" s="333" t="s">
        <v>893</v>
      </c>
      <c r="J1034" s="334" t="s">
        <v>294</v>
      </c>
      <c r="K1034" s="335" t="s">
        <v>859</v>
      </c>
      <c r="L1034" s="336">
        <v>200</v>
      </c>
      <c r="M1034" s="379">
        <v>1310</v>
      </c>
      <c r="N1034" s="338"/>
      <c r="O1034" s="149">
        <f t="shared" si="108"/>
        <v>0</v>
      </c>
      <c r="P1034" s="340">
        <f t="shared" si="109"/>
        <v>6.55</v>
      </c>
      <c r="Q1034" s="493" t="s">
        <v>2843</v>
      </c>
      <c r="R1034" s="224"/>
      <c r="S1034" s="372" t="s">
        <v>8227</v>
      </c>
    </row>
    <row r="1035" spans="1:19" ht="15" x14ac:dyDescent="0.2">
      <c r="A1035" s="491">
        <v>1015</v>
      </c>
      <c r="B1035" s="288"/>
      <c r="C1035" s="288"/>
      <c r="D1035" s="288"/>
      <c r="E1035" s="286" t="s">
        <v>297</v>
      </c>
      <c r="F1035" s="480"/>
      <c r="G1035" s="326"/>
      <c r="H1035" s="480"/>
      <c r="I1035" s="326"/>
      <c r="J1035" s="326"/>
      <c r="K1035" s="326"/>
      <c r="L1035" s="326"/>
      <c r="M1035" s="326"/>
      <c r="N1035" s="326"/>
      <c r="O1035" s="326"/>
      <c r="P1035" s="326"/>
      <c r="Q1035" s="344"/>
      <c r="R1035" s="326"/>
      <c r="S1035" s="484"/>
    </row>
    <row r="1036" spans="1:19" ht="38.25" x14ac:dyDescent="0.2">
      <c r="A1036" s="492">
        <v>1016</v>
      </c>
      <c r="B1036" s="283">
        <v>8931</v>
      </c>
      <c r="C1036" s="377" t="s">
        <v>2844</v>
      </c>
      <c r="D1036" s="377"/>
      <c r="E1036" s="284" t="s">
        <v>866</v>
      </c>
      <c r="F1036" s="322" t="s">
        <v>298</v>
      </c>
      <c r="G1036" s="378" t="s">
        <v>7115</v>
      </c>
      <c r="H1036" s="223" t="str">
        <f t="shared" ref="H1036:H1053" si="110">HYPERLINK("http://www.gardenbulbs.ru/images/summer_CL/thumbnails/"&amp;C1036&amp;".jpg","фото")</f>
        <v>фото</v>
      </c>
      <c r="I1036" s="333" t="s">
        <v>2845</v>
      </c>
      <c r="J1036" s="334" t="s">
        <v>294</v>
      </c>
      <c r="K1036" s="335" t="s">
        <v>851</v>
      </c>
      <c r="L1036" s="336">
        <v>100</v>
      </c>
      <c r="M1036" s="379">
        <v>1804</v>
      </c>
      <c r="N1036" s="338"/>
      <c r="O1036" s="149">
        <f t="shared" ref="O1036:O1053" si="111">IF(ISERROR(N1036*M1036),0,N1036*M1036)</f>
        <v>0</v>
      </c>
      <c r="P1036" s="340">
        <f t="shared" ref="P1036:P1053" si="112">ROUND(M1036/L1036,2)</f>
        <v>18.04</v>
      </c>
      <c r="Q1036" s="493" t="s">
        <v>2844</v>
      </c>
      <c r="R1036" s="224"/>
      <c r="S1036" s="372" t="s">
        <v>8231</v>
      </c>
    </row>
    <row r="1037" spans="1:19" ht="25.5" x14ac:dyDescent="0.2">
      <c r="A1037" s="492">
        <v>1017</v>
      </c>
      <c r="B1037" s="283">
        <v>8932</v>
      </c>
      <c r="C1037" s="377" t="s">
        <v>2846</v>
      </c>
      <c r="D1037" s="377"/>
      <c r="E1037" s="284" t="s">
        <v>866</v>
      </c>
      <c r="F1037" s="322" t="s">
        <v>299</v>
      </c>
      <c r="G1037" s="378" t="s">
        <v>7116</v>
      </c>
      <c r="H1037" s="223" t="str">
        <f t="shared" si="110"/>
        <v>фото</v>
      </c>
      <c r="I1037" s="333" t="s">
        <v>2847</v>
      </c>
      <c r="J1037" s="334" t="s">
        <v>294</v>
      </c>
      <c r="K1037" s="335" t="s">
        <v>851</v>
      </c>
      <c r="L1037" s="336">
        <v>200</v>
      </c>
      <c r="M1037" s="379">
        <v>1480</v>
      </c>
      <c r="N1037" s="338"/>
      <c r="O1037" s="149">
        <f t="shared" si="111"/>
        <v>0</v>
      </c>
      <c r="P1037" s="340">
        <f t="shared" si="112"/>
        <v>7.4</v>
      </c>
      <c r="Q1037" s="493" t="s">
        <v>2846</v>
      </c>
      <c r="R1037" s="224"/>
      <c r="S1037" s="372" t="s">
        <v>8231</v>
      </c>
    </row>
    <row r="1038" spans="1:19" ht="25.5" x14ac:dyDescent="0.2">
      <c r="A1038" s="492">
        <v>1018</v>
      </c>
      <c r="B1038" s="283">
        <v>8611</v>
      </c>
      <c r="C1038" s="377" t="s">
        <v>8232</v>
      </c>
      <c r="D1038" s="377"/>
      <c r="E1038" s="505" t="s">
        <v>866</v>
      </c>
      <c r="F1038" s="323" t="s">
        <v>8233</v>
      </c>
      <c r="G1038" s="380" t="s">
        <v>8336</v>
      </c>
      <c r="H1038" s="223" t="str">
        <f t="shared" si="110"/>
        <v>фото</v>
      </c>
      <c r="I1038" s="333" t="s">
        <v>8234</v>
      </c>
      <c r="J1038" s="334" t="s">
        <v>294</v>
      </c>
      <c r="K1038" s="335" t="s">
        <v>851</v>
      </c>
      <c r="L1038" s="336">
        <v>50</v>
      </c>
      <c r="M1038" s="379">
        <v>233</v>
      </c>
      <c r="N1038" s="338"/>
      <c r="O1038" s="149">
        <f t="shared" si="111"/>
        <v>0</v>
      </c>
      <c r="P1038" s="340">
        <f t="shared" si="112"/>
        <v>4.66</v>
      </c>
      <c r="Q1038" s="493" t="s">
        <v>8232</v>
      </c>
      <c r="R1038" s="224" t="s">
        <v>7296</v>
      </c>
      <c r="S1038" s="372" t="s">
        <v>8231</v>
      </c>
    </row>
    <row r="1039" spans="1:19" ht="25.5" x14ac:dyDescent="0.2">
      <c r="A1039" s="492">
        <v>1019</v>
      </c>
      <c r="B1039" s="283">
        <v>8933</v>
      </c>
      <c r="C1039" s="377" t="s">
        <v>3723</v>
      </c>
      <c r="D1039" s="377"/>
      <c r="E1039" s="284" t="s">
        <v>866</v>
      </c>
      <c r="F1039" s="322" t="s">
        <v>2848</v>
      </c>
      <c r="G1039" s="378" t="s">
        <v>7117</v>
      </c>
      <c r="H1039" s="223" t="str">
        <f t="shared" si="110"/>
        <v>фото</v>
      </c>
      <c r="I1039" s="333" t="s">
        <v>2849</v>
      </c>
      <c r="J1039" s="334" t="s">
        <v>294</v>
      </c>
      <c r="K1039" s="335" t="s">
        <v>851</v>
      </c>
      <c r="L1039" s="336">
        <v>200</v>
      </c>
      <c r="M1039" s="379">
        <v>901</v>
      </c>
      <c r="N1039" s="338"/>
      <c r="O1039" s="149">
        <f t="shared" si="111"/>
        <v>0</v>
      </c>
      <c r="P1039" s="340">
        <f t="shared" si="112"/>
        <v>4.51</v>
      </c>
      <c r="Q1039" s="493" t="s">
        <v>3723</v>
      </c>
      <c r="R1039" s="224"/>
      <c r="S1039" s="372" t="s">
        <v>8231</v>
      </c>
    </row>
    <row r="1040" spans="1:19" ht="25.5" x14ac:dyDescent="0.2">
      <c r="A1040" s="492">
        <v>1020</v>
      </c>
      <c r="B1040" s="283">
        <v>8617</v>
      </c>
      <c r="C1040" s="377" t="s">
        <v>8235</v>
      </c>
      <c r="D1040" s="377"/>
      <c r="E1040" s="505" t="s">
        <v>866</v>
      </c>
      <c r="F1040" s="323" t="s">
        <v>8236</v>
      </c>
      <c r="G1040" s="380" t="s">
        <v>8337</v>
      </c>
      <c r="H1040" s="223" t="str">
        <f t="shared" si="110"/>
        <v>фото</v>
      </c>
      <c r="I1040" s="333" t="s">
        <v>8237</v>
      </c>
      <c r="J1040" s="334" t="s">
        <v>1450</v>
      </c>
      <c r="K1040" s="335" t="s">
        <v>851</v>
      </c>
      <c r="L1040" s="336">
        <v>200</v>
      </c>
      <c r="M1040" s="379">
        <v>1412</v>
      </c>
      <c r="N1040" s="338"/>
      <c r="O1040" s="149">
        <f t="shared" si="111"/>
        <v>0</v>
      </c>
      <c r="P1040" s="340">
        <f t="shared" si="112"/>
        <v>7.06</v>
      </c>
      <c r="Q1040" s="493" t="s">
        <v>8235</v>
      </c>
      <c r="R1040" s="224" t="s">
        <v>7296</v>
      </c>
      <c r="S1040" s="372" t="s">
        <v>8231</v>
      </c>
    </row>
    <row r="1041" spans="1:19" ht="22.5" x14ac:dyDescent="0.2">
      <c r="A1041" s="492">
        <v>1021</v>
      </c>
      <c r="B1041" s="283">
        <v>8936</v>
      </c>
      <c r="C1041" s="377" t="s">
        <v>3724</v>
      </c>
      <c r="D1041" s="377"/>
      <c r="E1041" s="284" t="s">
        <v>866</v>
      </c>
      <c r="F1041" s="322" t="s">
        <v>2850</v>
      </c>
      <c r="G1041" s="378" t="s">
        <v>7118</v>
      </c>
      <c r="H1041" s="223" t="str">
        <f t="shared" si="110"/>
        <v>фото</v>
      </c>
      <c r="I1041" s="333" t="s">
        <v>2851</v>
      </c>
      <c r="J1041" s="334" t="s">
        <v>294</v>
      </c>
      <c r="K1041" s="335" t="s">
        <v>851</v>
      </c>
      <c r="L1041" s="336">
        <v>100</v>
      </c>
      <c r="M1041" s="379">
        <v>2051</v>
      </c>
      <c r="N1041" s="338"/>
      <c r="O1041" s="149">
        <f t="shared" si="111"/>
        <v>0</v>
      </c>
      <c r="P1041" s="340">
        <f t="shared" si="112"/>
        <v>20.51</v>
      </c>
      <c r="Q1041" s="493" t="s">
        <v>3724</v>
      </c>
      <c r="R1041" s="224"/>
      <c r="S1041" s="372" t="s">
        <v>8231</v>
      </c>
    </row>
    <row r="1042" spans="1:19" ht="25.5" x14ac:dyDescent="0.2">
      <c r="A1042" s="492">
        <v>1022</v>
      </c>
      <c r="B1042" s="283">
        <v>8935</v>
      </c>
      <c r="C1042" s="377" t="s">
        <v>2852</v>
      </c>
      <c r="D1042" s="377"/>
      <c r="E1042" s="284" t="s">
        <v>866</v>
      </c>
      <c r="F1042" s="322" t="s">
        <v>300</v>
      </c>
      <c r="G1042" s="378" t="s">
        <v>7119</v>
      </c>
      <c r="H1042" s="223" t="str">
        <f t="shared" si="110"/>
        <v>фото</v>
      </c>
      <c r="I1042" s="333" t="s">
        <v>2853</v>
      </c>
      <c r="J1042" s="334" t="s">
        <v>294</v>
      </c>
      <c r="K1042" s="335" t="s">
        <v>851</v>
      </c>
      <c r="L1042" s="336">
        <v>200</v>
      </c>
      <c r="M1042" s="379">
        <v>2485</v>
      </c>
      <c r="N1042" s="338"/>
      <c r="O1042" s="149">
        <f t="shared" si="111"/>
        <v>0</v>
      </c>
      <c r="P1042" s="340">
        <f t="shared" si="112"/>
        <v>12.43</v>
      </c>
      <c r="Q1042" s="493" t="s">
        <v>2852</v>
      </c>
      <c r="R1042" s="224"/>
      <c r="S1042" s="372" t="s">
        <v>8231</v>
      </c>
    </row>
    <row r="1043" spans="1:19" ht="38.25" x14ac:dyDescent="0.2">
      <c r="A1043" s="492">
        <v>1023</v>
      </c>
      <c r="B1043" s="283">
        <v>8003</v>
      </c>
      <c r="C1043" s="377" t="s">
        <v>6722</v>
      </c>
      <c r="D1043" s="377"/>
      <c r="E1043" s="284" t="s">
        <v>866</v>
      </c>
      <c r="F1043" s="322" t="s">
        <v>6310</v>
      </c>
      <c r="G1043" s="378" t="s">
        <v>7120</v>
      </c>
      <c r="H1043" s="223" t="str">
        <f t="shared" si="110"/>
        <v>фото</v>
      </c>
      <c r="I1043" s="333" t="s">
        <v>6576</v>
      </c>
      <c r="J1043" s="334" t="s">
        <v>6577</v>
      </c>
      <c r="K1043" s="335" t="s">
        <v>859</v>
      </c>
      <c r="L1043" s="336">
        <v>200</v>
      </c>
      <c r="M1043" s="379">
        <v>1412</v>
      </c>
      <c r="N1043" s="338"/>
      <c r="O1043" s="149">
        <f t="shared" si="111"/>
        <v>0</v>
      </c>
      <c r="P1043" s="340">
        <f t="shared" si="112"/>
        <v>7.06</v>
      </c>
      <c r="Q1043" s="493" t="s">
        <v>6722</v>
      </c>
      <c r="R1043" s="224" t="s">
        <v>5840</v>
      </c>
      <c r="S1043" s="372" t="s">
        <v>8231</v>
      </c>
    </row>
    <row r="1044" spans="1:19" ht="25.5" x14ac:dyDescent="0.2">
      <c r="A1044" s="492">
        <v>1024</v>
      </c>
      <c r="B1044" s="283">
        <v>8934</v>
      </c>
      <c r="C1044" s="377" t="s">
        <v>2854</v>
      </c>
      <c r="D1044" s="377"/>
      <c r="E1044" s="284" t="s">
        <v>866</v>
      </c>
      <c r="F1044" s="322" t="s">
        <v>301</v>
      </c>
      <c r="G1044" s="378" t="s">
        <v>7121</v>
      </c>
      <c r="H1044" s="223" t="str">
        <f t="shared" si="110"/>
        <v>фото</v>
      </c>
      <c r="I1044" s="333" t="s">
        <v>2855</v>
      </c>
      <c r="J1044" s="334" t="s">
        <v>294</v>
      </c>
      <c r="K1044" s="335" t="s">
        <v>851</v>
      </c>
      <c r="L1044" s="336">
        <v>200</v>
      </c>
      <c r="M1044" s="379">
        <v>816</v>
      </c>
      <c r="N1044" s="338"/>
      <c r="O1044" s="149">
        <f t="shared" si="111"/>
        <v>0</v>
      </c>
      <c r="P1044" s="340">
        <f t="shared" si="112"/>
        <v>4.08</v>
      </c>
      <c r="Q1044" s="493" t="s">
        <v>2854</v>
      </c>
      <c r="R1044" s="224"/>
      <c r="S1044" s="372" t="s">
        <v>8231</v>
      </c>
    </row>
    <row r="1045" spans="1:19" ht="25.5" x14ac:dyDescent="0.2">
      <c r="A1045" s="492">
        <v>1025</v>
      </c>
      <c r="B1045" s="283">
        <v>8937</v>
      </c>
      <c r="C1045" s="377" t="s">
        <v>2856</v>
      </c>
      <c r="D1045" s="377"/>
      <c r="E1045" s="284" t="s">
        <v>866</v>
      </c>
      <c r="F1045" s="322" t="s">
        <v>302</v>
      </c>
      <c r="G1045" s="378" t="s">
        <v>7122</v>
      </c>
      <c r="H1045" s="223" t="str">
        <f t="shared" si="110"/>
        <v>фото</v>
      </c>
      <c r="I1045" s="333" t="s">
        <v>2857</v>
      </c>
      <c r="J1045" s="334" t="s">
        <v>294</v>
      </c>
      <c r="K1045" s="335" t="s">
        <v>851</v>
      </c>
      <c r="L1045" s="336">
        <v>200</v>
      </c>
      <c r="M1045" s="379">
        <v>2417</v>
      </c>
      <c r="N1045" s="338"/>
      <c r="O1045" s="149">
        <f t="shared" si="111"/>
        <v>0</v>
      </c>
      <c r="P1045" s="340">
        <f t="shared" si="112"/>
        <v>12.09</v>
      </c>
      <c r="Q1045" s="493" t="s">
        <v>2856</v>
      </c>
      <c r="R1045" s="224"/>
      <c r="S1045" s="372" t="s">
        <v>8231</v>
      </c>
    </row>
    <row r="1046" spans="1:19" ht="38.25" x14ac:dyDescent="0.2">
      <c r="A1046" s="492">
        <v>1026</v>
      </c>
      <c r="B1046" s="283">
        <v>8943</v>
      </c>
      <c r="C1046" s="377" t="s">
        <v>3727</v>
      </c>
      <c r="D1046" s="377"/>
      <c r="E1046" s="284" t="s">
        <v>866</v>
      </c>
      <c r="F1046" s="322" t="s">
        <v>2858</v>
      </c>
      <c r="G1046" s="378" t="s">
        <v>7123</v>
      </c>
      <c r="H1046" s="223" t="str">
        <f t="shared" si="110"/>
        <v>фото</v>
      </c>
      <c r="I1046" s="333" t="s">
        <v>2859</v>
      </c>
      <c r="J1046" s="334" t="s">
        <v>294</v>
      </c>
      <c r="K1046" s="335" t="s">
        <v>851</v>
      </c>
      <c r="L1046" s="336">
        <v>100</v>
      </c>
      <c r="M1046" s="379">
        <v>2834</v>
      </c>
      <c r="N1046" s="338"/>
      <c r="O1046" s="149">
        <f t="shared" si="111"/>
        <v>0</v>
      </c>
      <c r="P1046" s="340">
        <f t="shared" si="112"/>
        <v>28.34</v>
      </c>
      <c r="Q1046" s="493" t="s">
        <v>3727</v>
      </c>
      <c r="R1046" s="224"/>
      <c r="S1046" s="372" t="s">
        <v>8231</v>
      </c>
    </row>
    <row r="1047" spans="1:19" ht="25.5" x14ac:dyDescent="0.2">
      <c r="A1047" s="492">
        <v>1027</v>
      </c>
      <c r="B1047" s="283">
        <v>8938</v>
      </c>
      <c r="C1047" s="377" t="s">
        <v>2860</v>
      </c>
      <c r="D1047" s="377"/>
      <c r="E1047" s="284" t="s">
        <v>866</v>
      </c>
      <c r="F1047" s="322" t="s">
        <v>303</v>
      </c>
      <c r="G1047" s="378" t="s">
        <v>7124</v>
      </c>
      <c r="H1047" s="223" t="str">
        <f t="shared" si="110"/>
        <v>фото</v>
      </c>
      <c r="I1047" s="333" t="s">
        <v>2861</v>
      </c>
      <c r="J1047" s="334" t="s">
        <v>294</v>
      </c>
      <c r="K1047" s="335" t="s">
        <v>851</v>
      </c>
      <c r="L1047" s="336">
        <v>200</v>
      </c>
      <c r="M1047" s="379">
        <v>1208</v>
      </c>
      <c r="N1047" s="338"/>
      <c r="O1047" s="149">
        <f t="shared" si="111"/>
        <v>0</v>
      </c>
      <c r="P1047" s="340">
        <f t="shared" si="112"/>
        <v>6.04</v>
      </c>
      <c r="Q1047" s="493" t="s">
        <v>2860</v>
      </c>
      <c r="R1047" s="224"/>
      <c r="S1047" s="372" t="s">
        <v>8231</v>
      </c>
    </row>
    <row r="1048" spans="1:19" ht="22.5" x14ac:dyDescent="0.2">
      <c r="A1048" s="492">
        <v>1028</v>
      </c>
      <c r="B1048" s="283">
        <v>8939</v>
      </c>
      <c r="C1048" s="377" t="s">
        <v>3725</v>
      </c>
      <c r="D1048" s="377"/>
      <c r="E1048" s="284" t="s">
        <v>866</v>
      </c>
      <c r="F1048" s="322" t="s">
        <v>2862</v>
      </c>
      <c r="G1048" s="378" t="s">
        <v>7125</v>
      </c>
      <c r="H1048" s="223" t="str">
        <f t="shared" si="110"/>
        <v>фото</v>
      </c>
      <c r="I1048" s="333" t="s">
        <v>1664</v>
      </c>
      <c r="J1048" s="334" t="s">
        <v>294</v>
      </c>
      <c r="K1048" s="335" t="s">
        <v>851</v>
      </c>
      <c r="L1048" s="336">
        <v>200</v>
      </c>
      <c r="M1048" s="379">
        <v>782</v>
      </c>
      <c r="N1048" s="338"/>
      <c r="O1048" s="149">
        <f t="shared" si="111"/>
        <v>0</v>
      </c>
      <c r="P1048" s="340">
        <f t="shared" si="112"/>
        <v>3.91</v>
      </c>
      <c r="Q1048" s="493" t="s">
        <v>3725</v>
      </c>
      <c r="R1048" s="224"/>
      <c r="S1048" s="372" t="s">
        <v>8231</v>
      </c>
    </row>
    <row r="1049" spans="1:19" ht="38.25" x14ac:dyDescent="0.2">
      <c r="A1049" s="492">
        <v>1029</v>
      </c>
      <c r="B1049" s="283">
        <v>8942</v>
      </c>
      <c r="C1049" s="377" t="s">
        <v>3726</v>
      </c>
      <c r="D1049" s="377"/>
      <c r="E1049" s="284" t="s">
        <v>866</v>
      </c>
      <c r="F1049" s="322" t="s">
        <v>2863</v>
      </c>
      <c r="G1049" s="378" t="s">
        <v>7126</v>
      </c>
      <c r="H1049" s="223" t="str">
        <f t="shared" si="110"/>
        <v>фото</v>
      </c>
      <c r="I1049" s="333" t="s">
        <v>2864</v>
      </c>
      <c r="J1049" s="334" t="s">
        <v>294</v>
      </c>
      <c r="K1049" s="335" t="s">
        <v>851</v>
      </c>
      <c r="L1049" s="336">
        <v>200</v>
      </c>
      <c r="M1049" s="379">
        <v>782</v>
      </c>
      <c r="N1049" s="338"/>
      <c r="O1049" s="149">
        <f t="shared" si="111"/>
        <v>0</v>
      </c>
      <c r="P1049" s="340">
        <f t="shared" si="112"/>
        <v>3.91</v>
      </c>
      <c r="Q1049" s="493" t="s">
        <v>3726</v>
      </c>
      <c r="R1049" s="224"/>
      <c r="S1049" s="372" t="s">
        <v>8231</v>
      </c>
    </row>
    <row r="1050" spans="1:19" ht="51" x14ac:dyDescent="0.2">
      <c r="A1050" s="492">
        <v>1030</v>
      </c>
      <c r="B1050" s="283">
        <v>8004</v>
      </c>
      <c r="C1050" s="377" t="s">
        <v>6723</v>
      </c>
      <c r="D1050" s="377"/>
      <c r="E1050" s="284" t="s">
        <v>866</v>
      </c>
      <c r="F1050" s="322" t="s">
        <v>6311</v>
      </c>
      <c r="G1050" s="378" t="s">
        <v>7127</v>
      </c>
      <c r="H1050" s="223" t="str">
        <f t="shared" si="110"/>
        <v>фото</v>
      </c>
      <c r="I1050" s="333" t="s">
        <v>6578</v>
      </c>
      <c r="J1050" s="334" t="s">
        <v>294</v>
      </c>
      <c r="K1050" s="335" t="s">
        <v>851</v>
      </c>
      <c r="L1050" s="336">
        <v>200</v>
      </c>
      <c r="M1050" s="379">
        <v>1412</v>
      </c>
      <c r="N1050" s="338"/>
      <c r="O1050" s="149">
        <f t="shared" si="111"/>
        <v>0</v>
      </c>
      <c r="P1050" s="340">
        <f t="shared" si="112"/>
        <v>7.06</v>
      </c>
      <c r="Q1050" s="493" t="s">
        <v>6723</v>
      </c>
      <c r="R1050" s="224" t="s">
        <v>5840</v>
      </c>
      <c r="S1050" s="372" t="s">
        <v>8231</v>
      </c>
    </row>
    <row r="1051" spans="1:19" ht="25.5" x14ac:dyDescent="0.2">
      <c r="A1051" s="492">
        <v>1031</v>
      </c>
      <c r="B1051" s="283">
        <v>8940</v>
      </c>
      <c r="C1051" s="377" t="s">
        <v>2865</v>
      </c>
      <c r="D1051" s="377"/>
      <c r="E1051" s="284" t="s">
        <v>866</v>
      </c>
      <c r="F1051" s="322" t="s">
        <v>304</v>
      </c>
      <c r="G1051" s="378" t="s">
        <v>7128</v>
      </c>
      <c r="H1051" s="223" t="str">
        <f t="shared" si="110"/>
        <v>фото</v>
      </c>
      <c r="I1051" s="333" t="s">
        <v>2866</v>
      </c>
      <c r="J1051" s="334" t="s">
        <v>294</v>
      </c>
      <c r="K1051" s="335" t="s">
        <v>851</v>
      </c>
      <c r="L1051" s="336">
        <v>200</v>
      </c>
      <c r="M1051" s="379">
        <v>1736</v>
      </c>
      <c r="N1051" s="338"/>
      <c r="O1051" s="149">
        <f t="shared" si="111"/>
        <v>0</v>
      </c>
      <c r="P1051" s="340">
        <f t="shared" si="112"/>
        <v>8.68</v>
      </c>
      <c r="Q1051" s="493" t="s">
        <v>2865</v>
      </c>
      <c r="R1051" s="224"/>
      <c r="S1051" s="372" t="s">
        <v>8231</v>
      </c>
    </row>
    <row r="1052" spans="1:19" ht="25.5" x14ac:dyDescent="0.2">
      <c r="A1052" s="492">
        <v>1032</v>
      </c>
      <c r="B1052" s="283">
        <v>8941</v>
      </c>
      <c r="C1052" s="377" t="s">
        <v>2867</v>
      </c>
      <c r="D1052" s="377"/>
      <c r="E1052" s="284" t="s">
        <v>866</v>
      </c>
      <c r="F1052" s="322" t="s">
        <v>305</v>
      </c>
      <c r="G1052" s="378" t="s">
        <v>7129</v>
      </c>
      <c r="H1052" s="223" t="str">
        <f t="shared" si="110"/>
        <v>фото</v>
      </c>
      <c r="I1052" s="333" t="s">
        <v>2868</v>
      </c>
      <c r="J1052" s="334" t="s">
        <v>294</v>
      </c>
      <c r="K1052" s="335" t="s">
        <v>860</v>
      </c>
      <c r="L1052" s="336">
        <v>200</v>
      </c>
      <c r="M1052" s="379">
        <v>1463</v>
      </c>
      <c r="N1052" s="338"/>
      <c r="O1052" s="149">
        <f t="shared" si="111"/>
        <v>0</v>
      </c>
      <c r="P1052" s="340">
        <f t="shared" si="112"/>
        <v>7.32</v>
      </c>
      <c r="Q1052" s="493" t="s">
        <v>2867</v>
      </c>
      <c r="R1052" s="224"/>
      <c r="S1052" s="372" t="s">
        <v>8231</v>
      </c>
    </row>
    <row r="1053" spans="1:19" ht="51" x14ac:dyDescent="0.2">
      <c r="A1053" s="492">
        <v>1033</v>
      </c>
      <c r="B1053" s="283">
        <v>8005</v>
      </c>
      <c r="C1053" s="377" t="s">
        <v>6724</v>
      </c>
      <c r="D1053" s="377"/>
      <c r="E1053" s="284" t="s">
        <v>866</v>
      </c>
      <c r="F1053" s="322" t="s">
        <v>6312</v>
      </c>
      <c r="G1053" s="378" t="s">
        <v>7130</v>
      </c>
      <c r="H1053" s="223" t="str">
        <f t="shared" si="110"/>
        <v>фото</v>
      </c>
      <c r="I1053" s="333" t="s">
        <v>6579</v>
      </c>
      <c r="J1053" s="334" t="s">
        <v>294</v>
      </c>
      <c r="K1053" s="335" t="s">
        <v>851</v>
      </c>
      <c r="L1053" s="336">
        <v>200</v>
      </c>
      <c r="M1053" s="379">
        <v>850</v>
      </c>
      <c r="N1053" s="338"/>
      <c r="O1053" s="149">
        <f t="shared" si="111"/>
        <v>0</v>
      </c>
      <c r="P1053" s="340">
        <f t="shared" si="112"/>
        <v>4.25</v>
      </c>
      <c r="Q1053" s="493" t="s">
        <v>6724</v>
      </c>
      <c r="R1053" s="224" t="s">
        <v>5840</v>
      </c>
      <c r="S1053" s="372" t="s">
        <v>8231</v>
      </c>
    </row>
    <row r="1054" spans="1:19" ht="15" x14ac:dyDescent="0.2">
      <c r="A1054" s="491">
        <v>1034</v>
      </c>
      <c r="B1054" s="288"/>
      <c r="C1054" s="288"/>
      <c r="D1054" s="288"/>
      <c r="E1054" s="286" t="s">
        <v>1278</v>
      </c>
      <c r="F1054" s="480"/>
      <c r="G1054" s="326"/>
      <c r="H1054" s="480"/>
      <c r="I1054" s="326"/>
      <c r="J1054" s="326"/>
      <c r="K1054" s="326"/>
      <c r="L1054" s="326"/>
      <c r="M1054" s="326"/>
      <c r="N1054" s="326"/>
      <c r="O1054" s="326"/>
      <c r="P1054" s="326"/>
      <c r="Q1054" s="344"/>
      <c r="R1054" s="326"/>
      <c r="S1054" s="484"/>
    </row>
    <row r="1055" spans="1:19" ht="22.5" x14ac:dyDescent="0.2">
      <c r="A1055" s="492">
        <v>1035</v>
      </c>
      <c r="B1055" s="283">
        <v>8957</v>
      </c>
      <c r="C1055" s="377" t="s">
        <v>4624</v>
      </c>
      <c r="D1055" s="377"/>
      <c r="E1055" s="284" t="s">
        <v>866</v>
      </c>
      <c r="F1055" s="322" t="s">
        <v>4625</v>
      </c>
      <c r="G1055" s="378" t="s">
        <v>7131</v>
      </c>
      <c r="H1055" s="223" t="str">
        <f t="shared" ref="H1055:H1061" si="113">HYPERLINK("http://www.gardenbulbs.ru/images/summer_CL/thumbnails/"&amp;C1055&amp;".jpg","фото")</f>
        <v>фото</v>
      </c>
      <c r="I1055" s="333" t="s">
        <v>4626</v>
      </c>
      <c r="J1055" s="334" t="s">
        <v>4627</v>
      </c>
      <c r="K1055" s="335" t="s">
        <v>863</v>
      </c>
      <c r="L1055" s="336">
        <v>100</v>
      </c>
      <c r="M1055" s="379">
        <v>1497</v>
      </c>
      <c r="N1055" s="338"/>
      <c r="O1055" s="149">
        <f t="shared" ref="O1055:O1061" si="114">IF(ISERROR(N1055*M1055),0,N1055*M1055)</f>
        <v>0</v>
      </c>
      <c r="P1055" s="340">
        <f t="shared" ref="P1055:P1061" si="115">ROUND(M1055/L1055,2)</f>
        <v>14.97</v>
      </c>
      <c r="Q1055" s="493" t="s">
        <v>4624</v>
      </c>
      <c r="R1055" s="224"/>
      <c r="S1055" s="372" t="s">
        <v>8238</v>
      </c>
    </row>
    <row r="1056" spans="1:19" ht="25.5" x14ac:dyDescent="0.2">
      <c r="A1056" s="492">
        <v>1036</v>
      </c>
      <c r="B1056" s="283">
        <v>8960</v>
      </c>
      <c r="C1056" s="377" t="s">
        <v>2869</v>
      </c>
      <c r="D1056" s="377"/>
      <c r="E1056" s="284" t="s">
        <v>866</v>
      </c>
      <c r="F1056" s="322" t="s">
        <v>1279</v>
      </c>
      <c r="G1056" s="378" t="s">
        <v>7132</v>
      </c>
      <c r="H1056" s="223" t="str">
        <f t="shared" si="113"/>
        <v>фото</v>
      </c>
      <c r="I1056" s="333" t="s">
        <v>2870</v>
      </c>
      <c r="J1056" s="334" t="s">
        <v>294</v>
      </c>
      <c r="K1056" s="335" t="s">
        <v>859</v>
      </c>
      <c r="L1056" s="336">
        <v>100</v>
      </c>
      <c r="M1056" s="379">
        <v>1037</v>
      </c>
      <c r="N1056" s="338"/>
      <c r="O1056" s="149">
        <f t="shared" si="114"/>
        <v>0</v>
      </c>
      <c r="P1056" s="340">
        <f t="shared" si="115"/>
        <v>10.37</v>
      </c>
      <c r="Q1056" s="493" t="s">
        <v>2869</v>
      </c>
      <c r="R1056" s="224"/>
      <c r="S1056" s="372" t="s">
        <v>8238</v>
      </c>
    </row>
    <row r="1057" spans="1:19" ht="25.5" x14ac:dyDescent="0.2">
      <c r="A1057" s="492">
        <v>1037</v>
      </c>
      <c r="B1057" s="283">
        <v>8959</v>
      </c>
      <c r="C1057" s="377" t="s">
        <v>6725</v>
      </c>
      <c r="D1057" s="377"/>
      <c r="E1057" s="284" t="s">
        <v>866</v>
      </c>
      <c r="F1057" s="322" t="s">
        <v>306</v>
      </c>
      <c r="G1057" s="378" t="s">
        <v>7133</v>
      </c>
      <c r="H1057" s="223" t="str">
        <f t="shared" si="113"/>
        <v>фото</v>
      </c>
      <c r="I1057" s="333" t="s">
        <v>2871</v>
      </c>
      <c r="J1057" s="334" t="s">
        <v>294</v>
      </c>
      <c r="K1057" s="335" t="s">
        <v>851</v>
      </c>
      <c r="L1057" s="336">
        <v>200</v>
      </c>
      <c r="M1057" s="379">
        <v>1702</v>
      </c>
      <c r="N1057" s="338"/>
      <c r="O1057" s="149">
        <f t="shared" si="114"/>
        <v>0</v>
      </c>
      <c r="P1057" s="340">
        <f t="shared" si="115"/>
        <v>8.51</v>
      </c>
      <c r="Q1057" s="493" t="s">
        <v>6725</v>
      </c>
      <c r="R1057" s="224"/>
      <c r="S1057" s="372" t="s">
        <v>8238</v>
      </c>
    </row>
    <row r="1058" spans="1:19" ht="51" x14ac:dyDescent="0.2">
      <c r="A1058" s="492">
        <v>1038</v>
      </c>
      <c r="B1058" s="283">
        <v>8006</v>
      </c>
      <c r="C1058" s="377" t="s">
        <v>6726</v>
      </c>
      <c r="D1058" s="377"/>
      <c r="E1058" s="284" t="s">
        <v>866</v>
      </c>
      <c r="F1058" s="322" t="s">
        <v>6313</v>
      </c>
      <c r="G1058" s="378" t="s">
        <v>7134</v>
      </c>
      <c r="H1058" s="223" t="str">
        <f t="shared" si="113"/>
        <v>фото</v>
      </c>
      <c r="I1058" s="333" t="s">
        <v>6580</v>
      </c>
      <c r="J1058" s="334" t="s">
        <v>294</v>
      </c>
      <c r="K1058" s="335" t="s">
        <v>859</v>
      </c>
      <c r="L1058" s="336">
        <v>100</v>
      </c>
      <c r="M1058" s="379">
        <v>1103</v>
      </c>
      <c r="N1058" s="338"/>
      <c r="O1058" s="149">
        <f t="shared" si="114"/>
        <v>0</v>
      </c>
      <c r="P1058" s="340">
        <f t="shared" si="115"/>
        <v>11.03</v>
      </c>
      <c r="Q1058" s="493" t="s">
        <v>6726</v>
      </c>
      <c r="R1058" s="224" t="s">
        <v>5840</v>
      </c>
      <c r="S1058" s="372" t="s">
        <v>8238</v>
      </c>
    </row>
    <row r="1059" spans="1:19" ht="25.5" x14ac:dyDescent="0.2">
      <c r="A1059" s="492">
        <v>1039</v>
      </c>
      <c r="B1059" s="283">
        <v>8958</v>
      </c>
      <c r="C1059" s="377" t="s">
        <v>4619</v>
      </c>
      <c r="D1059" s="377"/>
      <c r="E1059" s="284" t="s">
        <v>866</v>
      </c>
      <c r="F1059" s="322" t="s">
        <v>4620</v>
      </c>
      <c r="G1059" s="378" t="s">
        <v>7135</v>
      </c>
      <c r="H1059" s="223" t="str">
        <f t="shared" si="113"/>
        <v>фото</v>
      </c>
      <c r="I1059" s="333" t="s">
        <v>4379</v>
      </c>
      <c r="J1059" s="334" t="s">
        <v>294</v>
      </c>
      <c r="K1059" s="335" t="s">
        <v>851</v>
      </c>
      <c r="L1059" s="336">
        <v>100</v>
      </c>
      <c r="M1059" s="379">
        <v>1693</v>
      </c>
      <c r="N1059" s="338"/>
      <c r="O1059" s="149">
        <f t="shared" si="114"/>
        <v>0</v>
      </c>
      <c r="P1059" s="340">
        <f t="shared" si="115"/>
        <v>16.93</v>
      </c>
      <c r="Q1059" s="493" t="s">
        <v>4619</v>
      </c>
      <c r="R1059" s="224"/>
      <c r="S1059" s="372" t="s">
        <v>8238</v>
      </c>
    </row>
    <row r="1060" spans="1:19" ht="38.25" x14ac:dyDescent="0.2">
      <c r="A1060" s="492">
        <v>1040</v>
      </c>
      <c r="B1060" s="283">
        <v>8007</v>
      </c>
      <c r="C1060" s="377" t="s">
        <v>6727</v>
      </c>
      <c r="D1060" s="377"/>
      <c r="E1060" s="284" t="s">
        <v>866</v>
      </c>
      <c r="F1060" s="322" t="s">
        <v>6314</v>
      </c>
      <c r="G1060" s="378" t="s">
        <v>7136</v>
      </c>
      <c r="H1060" s="223" t="str">
        <f t="shared" si="113"/>
        <v>фото</v>
      </c>
      <c r="I1060" s="333" t="s">
        <v>6581</v>
      </c>
      <c r="J1060" s="334" t="s">
        <v>294</v>
      </c>
      <c r="K1060" s="335" t="s">
        <v>851</v>
      </c>
      <c r="L1060" s="336">
        <v>100</v>
      </c>
      <c r="M1060" s="379">
        <v>1710</v>
      </c>
      <c r="N1060" s="338"/>
      <c r="O1060" s="149">
        <f t="shared" si="114"/>
        <v>0</v>
      </c>
      <c r="P1060" s="340">
        <f t="shared" si="115"/>
        <v>17.100000000000001</v>
      </c>
      <c r="Q1060" s="493" t="s">
        <v>6727</v>
      </c>
      <c r="R1060" s="224" t="s">
        <v>5840</v>
      </c>
      <c r="S1060" s="372" t="s">
        <v>8238</v>
      </c>
    </row>
    <row r="1061" spans="1:19" ht="25.5" x14ac:dyDescent="0.2">
      <c r="A1061" s="492">
        <v>1041</v>
      </c>
      <c r="B1061" s="283">
        <v>8956</v>
      </c>
      <c r="C1061" s="377" t="s">
        <v>4621</v>
      </c>
      <c r="D1061" s="377"/>
      <c r="E1061" s="284" t="s">
        <v>866</v>
      </c>
      <c r="F1061" s="322" t="s">
        <v>4622</v>
      </c>
      <c r="G1061" s="378" t="s">
        <v>7137</v>
      </c>
      <c r="H1061" s="223" t="str">
        <f t="shared" si="113"/>
        <v>фото</v>
      </c>
      <c r="I1061" s="333" t="s">
        <v>4623</v>
      </c>
      <c r="J1061" s="334" t="s">
        <v>294</v>
      </c>
      <c r="K1061" s="335" t="s">
        <v>1360</v>
      </c>
      <c r="L1061" s="336">
        <v>100</v>
      </c>
      <c r="M1061" s="379">
        <v>2979</v>
      </c>
      <c r="N1061" s="338"/>
      <c r="O1061" s="149">
        <f t="shared" si="114"/>
        <v>0</v>
      </c>
      <c r="P1061" s="340">
        <f t="shared" si="115"/>
        <v>29.79</v>
      </c>
      <c r="Q1061" s="493" t="s">
        <v>4621</v>
      </c>
      <c r="R1061" s="224"/>
      <c r="S1061" s="372" t="s">
        <v>8238</v>
      </c>
    </row>
    <row r="1062" spans="1:19" ht="15" x14ac:dyDescent="0.2">
      <c r="A1062" s="491">
        <v>1042</v>
      </c>
      <c r="B1062" s="288"/>
      <c r="C1062" s="288"/>
      <c r="D1062" s="288"/>
      <c r="E1062" s="286" t="s">
        <v>1280</v>
      </c>
      <c r="F1062" s="480"/>
      <c r="G1062" s="326"/>
      <c r="H1062" s="480"/>
      <c r="I1062" s="326"/>
      <c r="J1062" s="326"/>
      <c r="K1062" s="326"/>
      <c r="L1062" s="326"/>
      <c r="M1062" s="326"/>
      <c r="N1062" s="326"/>
      <c r="O1062" s="326"/>
      <c r="P1062" s="326"/>
      <c r="Q1062" s="344"/>
      <c r="R1062" s="326"/>
      <c r="S1062" s="484"/>
    </row>
    <row r="1063" spans="1:19" ht="25.5" x14ac:dyDescent="0.2">
      <c r="A1063" s="492">
        <v>1043</v>
      </c>
      <c r="B1063" s="283">
        <v>8994</v>
      </c>
      <c r="C1063" s="377" t="s">
        <v>2872</v>
      </c>
      <c r="D1063" s="377"/>
      <c r="E1063" s="284" t="s">
        <v>853</v>
      </c>
      <c r="F1063" s="322" t="s">
        <v>1281</v>
      </c>
      <c r="G1063" s="378" t="s">
        <v>7138</v>
      </c>
      <c r="H1063" s="223" t="str">
        <f t="shared" ref="H1063:H1066" si="116">HYPERLINK("http://www.gardenbulbs.ru/images/summer_CL/thumbnails/"&amp;C1063&amp;".jpg","фото")</f>
        <v>фото</v>
      </c>
      <c r="I1063" s="333" t="s">
        <v>2873</v>
      </c>
      <c r="J1063" s="334" t="s">
        <v>1496</v>
      </c>
      <c r="K1063" s="335" t="s">
        <v>854</v>
      </c>
      <c r="L1063" s="336">
        <v>15</v>
      </c>
      <c r="M1063" s="379">
        <v>3862</v>
      </c>
      <c r="N1063" s="338"/>
      <c r="O1063" s="149">
        <f t="shared" ref="O1063:O1066" si="117">IF(ISERROR(N1063*M1063),0,N1063*M1063)</f>
        <v>0</v>
      </c>
      <c r="P1063" s="340">
        <f>ROUND(M1063/L1063,2)</f>
        <v>257.47000000000003</v>
      </c>
      <c r="Q1063" s="493" t="s">
        <v>2872</v>
      </c>
      <c r="R1063" s="224"/>
      <c r="S1063" s="372" t="s">
        <v>8238</v>
      </c>
    </row>
    <row r="1064" spans="1:19" ht="38.25" x14ac:dyDescent="0.2">
      <c r="A1064" s="492">
        <v>1044</v>
      </c>
      <c r="B1064" s="283">
        <v>8995</v>
      </c>
      <c r="C1064" s="377" t="s">
        <v>2874</v>
      </c>
      <c r="D1064" s="377"/>
      <c r="E1064" s="284" t="s">
        <v>853</v>
      </c>
      <c r="F1064" s="322" t="s">
        <v>1282</v>
      </c>
      <c r="G1064" s="378" t="s">
        <v>7139</v>
      </c>
      <c r="H1064" s="223" t="str">
        <f t="shared" si="116"/>
        <v>фото</v>
      </c>
      <c r="I1064" s="333" t="s">
        <v>2875</v>
      </c>
      <c r="J1064" s="334" t="s">
        <v>1283</v>
      </c>
      <c r="K1064" s="335" t="s">
        <v>847</v>
      </c>
      <c r="L1064" s="336">
        <v>15</v>
      </c>
      <c r="M1064" s="379">
        <v>1161</v>
      </c>
      <c r="N1064" s="338"/>
      <c r="O1064" s="149">
        <f t="shared" si="117"/>
        <v>0</v>
      </c>
      <c r="P1064" s="340">
        <f>ROUND(M1064/L1064,2)</f>
        <v>77.400000000000006</v>
      </c>
      <c r="Q1064" s="493" t="s">
        <v>2874</v>
      </c>
      <c r="R1064" s="224"/>
      <c r="S1064" s="372" t="s">
        <v>8238</v>
      </c>
    </row>
    <row r="1065" spans="1:19" ht="25.5" x14ac:dyDescent="0.2">
      <c r="A1065" s="492">
        <v>1045</v>
      </c>
      <c r="B1065" s="283">
        <v>8996</v>
      </c>
      <c r="C1065" s="377" t="s">
        <v>2876</v>
      </c>
      <c r="D1065" s="377"/>
      <c r="E1065" s="284" t="s">
        <v>853</v>
      </c>
      <c r="F1065" s="322" t="s">
        <v>1284</v>
      </c>
      <c r="G1065" s="378" t="s">
        <v>7140</v>
      </c>
      <c r="H1065" s="223" t="str">
        <f t="shared" si="116"/>
        <v>фото</v>
      </c>
      <c r="I1065" s="333" t="s">
        <v>1285</v>
      </c>
      <c r="J1065" s="334" t="s">
        <v>1283</v>
      </c>
      <c r="K1065" s="335" t="s">
        <v>847</v>
      </c>
      <c r="L1065" s="336">
        <v>15</v>
      </c>
      <c r="M1065" s="379">
        <v>1225</v>
      </c>
      <c r="N1065" s="338"/>
      <c r="O1065" s="149">
        <f t="shared" si="117"/>
        <v>0</v>
      </c>
      <c r="P1065" s="340">
        <f>ROUND(M1065/L1065,2)</f>
        <v>81.67</v>
      </c>
      <c r="Q1065" s="493" t="s">
        <v>2876</v>
      </c>
      <c r="R1065" s="224"/>
      <c r="S1065" s="372" t="s">
        <v>8238</v>
      </c>
    </row>
    <row r="1066" spans="1:19" ht="25.5" x14ac:dyDescent="0.2">
      <c r="A1066" s="492">
        <v>1046</v>
      </c>
      <c r="B1066" s="283">
        <v>8997</v>
      </c>
      <c r="C1066" s="377" t="s">
        <v>2877</v>
      </c>
      <c r="D1066" s="377"/>
      <c r="E1066" s="284" t="s">
        <v>853</v>
      </c>
      <c r="F1066" s="322" t="s">
        <v>1286</v>
      </c>
      <c r="G1066" s="378" t="s">
        <v>7141</v>
      </c>
      <c r="H1066" s="223" t="str">
        <f t="shared" si="116"/>
        <v>фото</v>
      </c>
      <c r="I1066" s="333" t="s">
        <v>2878</v>
      </c>
      <c r="J1066" s="334" t="s">
        <v>945</v>
      </c>
      <c r="K1066" s="335" t="s">
        <v>845</v>
      </c>
      <c r="L1066" s="336">
        <v>30</v>
      </c>
      <c r="M1066" s="379">
        <v>3269</v>
      </c>
      <c r="N1066" s="338"/>
      <c r="O1066" s="149">
        <f t="shared" si="117"/>
        <v>0</v>
      </c>
      <c r="P1066" s="340">
        <f>ROUND(M1066/L1066,2)</f>
        <v>108.97</v>
      </c>
      <c r="Q1066" s="493" t="s">
        <v>2877</v>
      </c>
      <c r="R1066" s="224"/>
      <c r="S1066" s="372" t="s">
        <v>8238</v>
      </c>
    </row>
    <row r="1067" spans="1:19" ht="18.75" x14ac:dyDescent="0.2">
      <c r="A1067" s="491">
        <v>1047</v>
      </c>
      <c r="B1067" s="462" t="s">
        <v>6193</v>
      </c>
      <c r="C1067" s="462"/>
      <c r="D1067" s="462"/>
      <c r="E1067" s="462"/>
      <c r="F1067" s="463"/>
      <c r="G1067" s="464"/>
      <c r="H1067" s="463"/>
      <c r="I1067" s="464"/>
      <c r="J1067" s="465"/>
      <c r="K1067" s="485"/>
      <c r="L1067" s="467"/>
      <c r="M1067" s="467"/>
      <c r="N1067" s="467"/>
      <c r="O1067" s="467"/>
      <c r="P1067" s="479"/>
      <c r="Q1067" s="479"/>
      <c r="R1067" s="479"/>
      <c r="S1067" s="483"/>
    </row>
    <row r="1068" spans="1:19" ht="15" x14ac:dyDescent="0.2">
      <c r="A1068" s="491">
        <v>1048</v>
      </c>
      <c r="B1068" s="288"/>
      <c r="C1068" s="288"/>
      <c r="D1068" s="510"/>
      <c r="E1068" s="486" t="s">
        <v>1287</v>
      </c>
      <c r="F1068" s="480"/>
      <c r="G1068" s="494"/>
      <c r="H1068" s="480"/>
      <c r="I1068" s="326"/>
      <c r="J1068" s="326"/>
      <c r="K1068" s="326"/>
      <c r="L1068" s="326"/>
      <c r="M1068" s="326"/>
      <c r="N1068" s="326"/>
      <c r="O1068" s="326"/>
      <c r="P1068" s="326"/>
      <c r="Q1068" s="344"/>
      <c r="R1068" s="326"/>
      <c r="S1068" s="484"/>
    </row>
    <row r="1069" spans="1:19" ht="25.5" x14ac:dyDescent="0.2">
      <c r="A1069" s="492">
        <v>1049</v>
      </c>
      <c r="B1069" s="283">
        <v>9072</v>
      </c>
      <c r="C1069" s="377" t="s">
        <v>2879</v>
      </c>
      <c r="D1069" s="377"/>
      <c r="E1069" s="284" t="s">
        <v>869</v>
      </c>
      <c r="F1069" s="322" t="s">
        <v>1299</v>
      </c>
      <c r="G1069" s="378" t="s">
        <v>7142</v>
      </c>
      <c r="H1069" s="223" t="str">
        <f t="shared" ref="H1069:H1087" si="118">HYPERLINK("http://www.gardenbulbs.ru/images/summer_CL/thumbnails/"&amp;C1069&amp;".jpg","фото")</f>
        <v>фото</v>
      </c>
      <c r="I1069" s="333" t="s">
        <v>1300</v>
      </c>
      <c r="J1069" s="334">
        <v>60</v>
      </c>
      <c r="K1069" s="335" t="s">
        <v>868</v>
      </c>
      <c r="L1069" s="336">
        <v>150</v>
      </c>
      <c r="M1069" s="379">
        <v>1927</v>
      </c>
      <c r="N1069" s="338"/>
      <c r="O1069" s="149">
        <f t="shared" ref="O1069:O1087" si="119">IF(ISERROR(N1069*M1069),0,N1069*M1069)</f>
        <v>0</v>
      </c>
      <c r="P1069" s="340">
        <f t="shared" ref="P1069:P1087" si="120">ROUND(M1069/L1069,2)</f>
        <v>12.85</v>
      </c>
      <c r="Q1069" s="493" t="s">
        <v>2879</v>
      </c>
      <c r="R1069" s="224"/>
      <c r="S1069" s="372"/>
    </row>
    <row r="1070" spans="1:19" ht="38.25" x14ac:dyDescent="0.2">
      <c r="A1070" s="492">
        <v>1050</v>
      </c>
      <c r="B1070" s="283">
        <v>8008</v>
      </c>
      <c r="C1070" s="377" t="s">
        <v>2880</v>
      </c>
      <c r="D1070" s="377"/>
      <c r="E1070" s="284" t="s">
        <v>869</v>
      </c>
      <c r="F1070" s="322" t="s">
        <v>307</v>
      </c>
      <c r="G1070" s="378" t="s">
        <v>7143</v>
      </c>
      <c r="H1070" s="223" t="str">
        <f t="shared" si="118"/>
        <v>фото</v>
      </c>
      <c r="I1070" s="333" t="s">
        <v>308</v>
      </c>
      <c r="J1070" s="334">
        <v>60</v>
      </c>
      <c r="K1070" s="335" t="s">
        <v>863</v>
      </c>
      <c r="L1070" s="336">
        <v>150</v>
      </c>
      <c r="M1070" s="379">
        <v>1659</v>
      </c>
      <c r="N1070" s="338"/>
      <c r="O1070" s="149">
        <f t="shared" si="119"/>
        <v>0</v>
      </c>
      <c r="P1070" s="340">
        <f t="shared" si="120"/>
        <v>11.06</v>
      </c>
      <c r="Q1070" s="493" t="s">
        <v>2880</v>
      </c>
      <c r="R1070" s="224"/>
      <c r="S1070" s="372"/>
    </row>
    <row r="1071" spans="1:19" ht="25.5" x14ac:dyDescent="0.2">
      <c r="A1071" s="492">
        <v>1051</v>
      </c>
      <c r="B1071" s="283">
        <v>9073</v>
      </c>
      <c r="C1071" s="377" t="s">
        <v>2881</v>
      </c>
      <c r="D1071" s="377"/>
      <c r="E1071" s="284" t="s">
        <v>869</v>
      </c>
      <c r="F1071" s="322" t="s">
        <v>1292</v>
      </c>
      <c r="G1071" s="378" t="s">
        <v>7144</v>
      </c>
      <c r="H1071" s="223" t="str">
        <f t="shared" si="118"/>
        <v>фото</v>
      </c>
      <c r="I1071" s="333" t="s">
        <v>1293</v>
      </c>
      <c r="J1071" s="334">
        <v>60</v>
      </c>
      <c r="K1071" s="335" t="s">
        <v>868</v>
      </c>
      <c r="L1071" s="336">
        <v>150</v>
      </c>
      <c r="M1071" s="379">
        <v>1838</v>
      </c>
      <c r="N1071" s="338"/>
      <c r="O1071" s="149">
        <f t="shared" si="119"/>
        <v>0</v>
      </c>
      <c r="P1071" s="340">
        <f t="shared" si="120"/>
        <v>12.25</v>
      </c>
      <c r="Q1071" s="493" t="s">
        <v>2881</v>
      </c>
      <c r="R1071" s="224"/>
      <c r="S1071" s="372"/>
    </row>
    <row r="1072" spans="1:19" ht="25.5" x14ac:dyDescent="0.2">
      <c r="A1072" s="492">
        <v>1052</v>
      </c>
      <c r="B1072" s="283">
        <v>9074</v>
      </c>
      <c r="C1072" s="377" t="s">
        <v>2882</v>
      </c>
      <c r="D1072" s="377"/>
      <c r="E1072" s="284" t="s">
        <v>869</v>
      </c>
      <c r="F1072" s="322" t="s">
        <v>1288</v>
      </c>
      <c r="G1072" s="378" t="s">
        <v>7145</v>
      </c>
      <c r="H1072" s="223" t="str">
        <f t="shared" si="118"/>
        <v>фото</v>
      </c>
      <c r="I1072" s="333" t="s">
        <v>1289</v>
      </c>
      <c r="J1072" s="334">
        <v>60</v>
      </c>
      <c r="K1072" s="335" t="s">
        <v>868</v>
      </c>
      <c r="L1072" s="336">
        <v>150</v>
      </c>
      <c r="M1072" s="379">
        <v>1927</v>
      </c>
      <c r="N1072" s="338"/>
      <c r="O1072" s="149">
        <f t="shared" si="119"/>
        <v>0</v>
      </c>
      <c r="P1072" s="340">
        <f t="shared" si="120"/>
        <v>12.85</v>
      </c>
      <c r="Q1072" s="493" t="s">
        <v>2882</v>
      </c>
      <c r="R1072" s="224"/>
      <c r="S1072" s="372"/>
    </row>
    <row r="1073" spans="1:19" ht="51" x14ac:dyDescent="0.2">
      <c r="A1073" s="492">
        <v>1053</v>
      </c>
      <c r="B1073" s="283">
        <v>9075</v>
      </c>
      <c r="C1073" s="377" t="s">
        <v>2883</v>
      </c>
      <c r="D1073" s="377"/>
      <c r="E1073" s="284" t="s">
        <v>869</v>
      </c>
      <c r="F1073" s="322" t="s">
        <v>1290</v>
      </c>
      <c r="G1073" s="378" t="s">
        <v>7146</v>
      </c>
      <c r="H1073" s="223" t="str">
        <f t="shared" si="118"/>
        <v>фото</v>
      </c>
      <c r="I1073" s="333" t="s">
        <v>1291</v>
      </c>
      <c r="J1073" s="334">
        <v>60</v>
      </c>
      <c r="K1073" s="335" t="s">
        <v>863</v>
      </c>
      <c r="L1073" s="336">
        <v>150</v>
      </c>
      <c r="M1073" s="379">
        <v>1353</v>
      </c>
      <c r="N1073" s="338"/>
      <c r="O1073" s="149">
        <f t="shared" si="119"/>
        <v>0</v>
      </c>
      <c r="P1073" s="340">
        <f t="shared" si="120"/>
        <v>9.02</v>
      </c>
      <c r="Q1073" s="493" t="s">
        <v>2883</v>
      </c>
      <c r="R1073" s="224"/>
      <c r="S1073" s="372"/>
    </row>
    <row r="1074" spans="1:19" ht="51" x14ac:dyDescent="0.2">
      <c r="A1074" s="492">
        <v>1054</v>
      </c>
      <c r="B1074" s="283">
        <v>9076</v>
      </c>
      <c r="C1074" s="377" t="s">
        <v>2884</v>
      </c>
      <c r="D1074" s="377"/>
      <c r="E1074" s="284" t="s">
        <v>869</v>
      </c>
      <c r="F1074" s="322" t="s">
        <v>1470</v>
      </c>
      <c r="G1074" s="378" t="s">
        <v>3185</v>
      </c>
      <c r="H1074" s="223" t="str">
        <f t="shared" si="118"/>
        <v>фото</v>
      </c>
      <c r="I1074" s="333" t="s">
        <v>1294</v>
      </c>
      <c r="J1074" s="334">
        <v>60</v>
      </c>
      <c r="K1074" s="335" t="s">
        <v>868</v>
      </c>
      <c r="L1074" s="336">
        <v>150</v>
      </c>
      <c r="M1074" s="379">
        <v>1927</v>
      </c>
      <c r="N1074" s="338"/>
      <c r="O1074" s="149">
        <f t="shared" si="119"/>
        <v>0</v>
      </c>
      <c r="P1074" s="340">
        <f t="shared" si="120"/>
        <v>12.85</v>
      </c>
      <c r="Q1074" s="493" t="s">
        <v>2884</v>
      </c>
      <c r="R1074" s="224"/>
      <c r="S1074" s="372"/>
    </row>
    <row r="1075" spans="1:19" ht="25.5" x14ac:dyDescent="0.2">
      <c r="A1075" s="492">
        <v>1055</v>
      </c>
      <c r="B1075" s="283">
        <v>9077</v>
      </c>
      <c r="C1075" s="377" t="s">
        <v>2885</v>
      </c>
      <c r="D1075" s="377"/>
      <c r="E1075" s="284" t="s">
        <v>869</v>
      </c>
      <c r="F1075" s="322" t="s">
        <v>309</v>
      </c>
      <c r="G1075" s="378" t="s">
        <v>7147</v>
      </c>
      <c r="H1075" s="223" t="str">
        <f t="shared" si="118"/>
        <v>фото</v>
      </c>
      <c r="I1075" s="333" t="s">
        <v>310</v>
      </c>
      <c r="J1075" s="334">
        <v>60</v>
      </c>
      <c r="K1075" s="335" t="s">
        <v>868</v>
      </c>
      <c r="L1075" s="336">
        <v>150</v>
      </c>
      <c r="M1075" s="379">
        <v>1187</v>
      </c>
      <c r="N1075" s="338"/>
      <c r="O1075" s="149">
        <f t="shared" si="119"/>
        <v>0</v>
      </c>
      <c r="P1075" s="340">
        <f t="shared" si="120"/>
        <v>7.91</v>
      </c>
      <c r="Q1075" s="493" t="s">
        <v>2885</v>
      </c>
      <c r="R1075" s="224"/>
      <c r="S1075" s="372"/>
    </row>
    <row r="1076" spans="1:19" ht="51" x14ac:dyDescent="0.2">
      <c r="A1076" s="492">
        <v>1056</v>
      </c>
      <c r="B1076" s="283">
        <v>9078</v>
      </c>
      <c r="C1076" s="377" t="s">
        <v>2886</v>
      </c>
      <c r="D1076" s="377"/>
      <c r="E1076" s="284" t="s">
        <v>869</v>
      </c>
      <c r="F1076" s="322" t="s">
        <v>1295</v>
      </c>
      <c r="G1076" s="378" t="s">
        <v>7148</v>
      </c>
      <c r="H1076" s="223" t="str">
        <f t="shared" si="118"/>
        <v>фото</v>
      </c>
      <c r="I1076" s="333" t="s">
        <v>1296</v>
      </c>
      <c r="J1076" s="334">
        <v>60</v>
      </c>
      <c r="K1076" s="335" t="s">
        <v>868</v>
      </c>
      <c r="L1076" s="336">
        <v>150</v>
      </c>
      <c r="M1076" s="379">
        <v>1672</v>
      </c>
      <c r="N1076" s="338"/>
      <c r="O1076" s="149">
        <f t="shared" si="119"/>
        <v>0</v>
      </c>
      <c r="P1076" s="340">
        <f t="shared" si="120"/>
        <v>11.15</v>
      </c>
      <c r="Q1076" s="493" t="s">
        <v>2886</v>
      </c>
      <c r="R1076" s="224"/>
      <c r="S1076" s="372"/>
    </row>
    <row r="1077" spans="1:19" ht="25.5" x14ac:dyDescent="0.2">
      <c r="A1077" s="492">
        <v>1057</v>
      </c>
      <c r="B1077" s="283">
        <v>9079</v>
      </c>
      <c r="C1077" s="377" t="s">
        <v>2887</v>
      </c>
      <c r="D1077" s="377"/>
      <c r="E1077" s="284" t="s">
        <v>869</v>
      </c>
      <c r="F1077" s="322" t="s">
        <v>1297</v>
      </c>
      <c r="G1077" s="378" t="s">
        <v>5804</v>
      </c>
      <c r="H1077" s="223" t="str">
        <f t="shared" si="118"/>
        <v>фото</v>
      </c>
      <c r="I1077" s="333" t="s">
        <v>1298</v>
      </c>
      <c r="J1077" s="334">
        <v>60</v>
      </c>
      <c r="K1077" s="335" t="s">
        <v>868</v>
      </c>
      <c r="L1077" s="336">
        <v>150</v>
      </c>
      <c r="M1077" s="379">
        <v>1838</v>
      </c>
      <c r="N1077" s="338"/>
      <c r="O1077" s="149">
        <f t="shared" si="119"/>
        <v>0</v>
      </c>
      <c r="P1077" s="340">
        <f t="shared" si="120"/>
        <v>12.25</v>
      </c>
      <c r="Q1077" s="493" t="s">
        <v>2887</v>
      </c>
      <c r="R1077" s="224"/>
      <c r="S1077" s="372"/>
    </row>
    <row r="1078" spans="1:19" ht="15.75" x14ac:dyDescent="0.2">
      <c r="A1078" s="492">
        <v>1058</v>
      </c>
      <c r="B1078" s="283">
        <v>9080</v>
      </c>
      <c r="C1078" s="377" t="s">
        <v>2888</v>
      </c>
      <c r="D1078" s="377"/>
      <c r="E1078" s="284" t="s">
        <v>869</v>
      </c>
      <c r="F1078" s="322" t="s">
        <v>311</v>
      </c>
      <c r="G1078" s="378" t="s">
        <v>7149</v>
      </c>
      <c r="H1078" s="223" t="str">
        <f t="shared" si="118"/>
        <v>фото</v>
      </c>
      <c r="I1078" s="333" t="s">
        <v>312</v>
      </c>
      <c r="J1078" s="334">
        <v>60</v>
      </c>
      <c r="K1078" s="335" t="s">
        <v>859</v>
      </c>
      <c r="L1078" s="336">
        <v>150</v>
      </c>
      <c r="M1078" s="379">
        <v>1123</v>
      </c>
      <c r="N1078" s="338"/>
      <c r="O1078" s="149">
        <f t="shared" si="119"/>
        <v>0</v>
      </c>
      <c r="P1078" s="340">
        <f t="shared" si="120"/>
        <v>7.49</v>
      </c>
      <c r="Q1078" s="493" t="s">
        <v>2888</v>
      </c>
      <c r="R1078" s="224"/>
      <c r="S1078" s="372"/>
    </row>
    <row r="1079" spans="1:19" ht="38.25" x14ac:dyDescent="0.2">
      <c r="A1079" s="492">
        <v>1059</v>
      </c>
      <c r="B1079" s="283">
        <v>9081</v>
      </c>
      <c r="C1079" s="377" t="s">
        <v>2889</v>
      </c>
      <c r="D1079" s="377"/>
      <c r="E1079" s="284" t="s">
        <v>869</v>
      </c>
      <c r="F1079" s="322" t="s">
        <v>1302</v>
      </c>
      <c r="G1079" s="378" t="s">
        <v>7150</v>
      </c>
      <c r="H1079" s="223" t="str">
        <f t="shared" si="118"/>
        <v>фото</v>
      </c>
      <c r="I1079" s="333" t="s">
        <v>1303</v>
      </c>
      <c r="J1079" s="334">
        <v>60</v>
      </c>
      <c r="K1079" s="335" t="s">
        <v>868</v>
      </c>
      <c r="L1079" s="336">
        <v>150</v>
      </c>
      <c r="M1079" s="379">
        <v>1927</v>
      </c>
      <c r="N1079" s="338"/>
      <c r="O1079" s="149">
        <f t="shared" si="119"/>
        <v>0</v>
      </c>
      <c r="P1079" s="340">
        <f t="shared" si="120"/>
        <v>12.85</v>
      </c>
      <c r="Q1079" s="493" t="s">
        <v>2889</v>
      </c>
      <c r="R1079" s="224"/>
      <c r="S1079" s="372"/>
    </row>
    <row r="1080" spans="1:19" ht="25.5" x14ac:dyDescent="0.2">
      <c r="A1080" s="492">
        <v>1060</v>
      </c>
      <c r="B1080" s="283">
        <v>9082</v>
      </c>
      <c r="C1080" s="377" t="s">
        <v>4628</v>
      </c>
      <c r="D1080" s="377"/>
      <c r="E1080" s="284" t="s">
        <v>869</v>
      </c>
      <c r="F1080" s="322" t="s">
        <v>3497</v>
      </c>
      <c r="G1080" s="378" t="s">
        <v>7151</v>
      </c>
      <c r="H1080" s="223" t="str">
        <f t="shared" si="118"/>
        <v>фото</v>
      </c>
      <c r="I1080" s="333" t="s">
        <v>3602</v>
      </c>
      <c r="J1080" s="334">
        <v>60</v>
      </c>
      <c r="K1080" s="335" t="s">
        <v>863</v>
      </c>
      <c r="L1080" s="336">
        <v>150</v>
      </c>
      <c r="M1080" s="379">
        <v>1353</v>
      </c>
      <c r="N1080" s="338"/>
      <c r="O1080" s="149">
        <f t="shared" si="119"/>
        <v>0</v>
      </c>
      <c r="P1080" s="340">
        <f t="shared" si="120"/>
        <v>9.02</v>
      </c>
      <c r="Q1080" s="493" t="s">
        <v>4628</v>
      </c>
      <c r="R1080" s="224"/>
      <c r="S1080" s="372"/>
    </row>
    <row r="1081" spans="1:19" ht="25.5" x14ac:dyDescent="0.2">
      <c r="A1081" s="492">
        <v>1061</v>
      </c>
      <c r="B1081" s="283">
        <v>9083</v>
      </c>
      <c r="C1081" s="377" t="s">
        <v>2890</v>
      </c>
      <c r="D1081" s="377"/>
      <c r="E1081" s="284" t="s">
        <v>869</v>
      </c>
      <c r="F1081" s="322" t="s">
        <v>1304</v>
      </c>
      <c r="G1081" s="378" t="s">
        <v>7152</v>
      </c>
      <c r="H1081" s="223" t="str">
        <f t="shared" si="118"/>
        <v>фото</v>
      </c>
      <c r="I1081" s="333" t="s">
        <v>1305</v>
      </c>
      <c r="J1081" s="334">
        <v>60</v>
      </c>
      <c r="K1081" s="335" t="s">
        <v>863</v>
      </c>
      <c r="L1081" s="336">
        <v>150</v>
      </c>
      <c r="M1081" s="379">
        <v>1659</v>
      </c>
      <c r="N1081" s="338"/>
      <c r="O1081" s="149">
        <f t="shared" si="119"/>
        <v>0</v>
      </c>
      <c r="P1081" s="340">
        <f t="shared" si="120"/>
        <v>11.06</v>
      </c>
      <c r="Q1081" s="493" t="s">
        <v>2890</v>
      </c>
      <c r="R1081" s="224"/>
      <c r="S1081" s="372"/>
    </row>
    <row r="1082" spans="1:19" ht="25.5" x14ac:dyDescent="0.2">
      <c r="A1082" s="492">
        <v>1062</v>
      </c>
      <c r="B1082" s="283">
        <v>9084</v>
      </c>
      <c r="C1082" s="377" t="s">
        <v>2891</v>
      </c>
      <c r="D1082" s="377"/>
      <c r="E1082" s="284" t="s">
        <v>869</v>
      </c>
      <c r="F1082" s="322" t="s">
        <v>313</v>
      </c>
      <c r="G1082" s="378" t="s">
        <v>7153</v>
      </c>
      <c r="H1082" s="223" t="str">
        <f t="shared" si="118"/>
        <v>фото</v>
      </c>
      <c r="I1082" s="333" t="s">
        <v>314</v>
      </c>
      <c r="J1082" s="334">
        <v>60</v>
      </c>
      <c r="K1082" s="335" t="s">
        <v>868</v>
      </c>
      <c r="L1082" s="336">
        <v>150</v>
      </c>
      <c r="M1082" s="379">
        <v>1378</v>
      </c>
      <c r="N1082" s="338"/>
      <c r="O1082" s="149">
        <f t="shared" si="119"/>
        <v>0</v>
      </c>
      <c r="P1082" s="340">
        <f t="shared" si="120"/>
        <v>9.19</v>
      </c>
      <c r="Q1082" s="493" t="s">
        <v>2891</v>
      </c>
      <c r="R1082" s="224"/>
      <c r="S1082" s="372"/>
    </row>
    <row r="1083" spans="1:19" ht="38.25" x14ac:dyDescent="0.2">
      <c r="A1083" s="492">
        <v>1063</v>
      </c>
      <c r="B1083" s="283">
        <v>8009</v>
      </c>
      <c r="C1083" s="377" t="s">
        <v>2892</v>
      </c>
      <c r="D1083" s="377"/>
      <c r="E1083" s="284" t="s">
        <v>869</v>
      </c>
      <c r="F1083" s="322" t="s">
        <v>1306</v>
      </c>
      <c r="G1083" s="378" t="s">
        <v>7154</v>
      </c>
      <c r="H1083" s="223" t="str">
        <f t="shared" si="118"/>
        <v>фото</v>
      </c>
      <c r="I1083" s="333" t="s">
        <v>1307</v>
      </c>
      <c r="J1083" s="334">
        <v>60</v>
      </c>
      <c r="K1083" s="335" t="s">
        <v>868</v>
      </c>
      <c r="L1083" s="336">
        <v>150</v>
      </c>
      <c r="M1083" s="379">
        <v>1672</v>
      </c>
      <c r="N1083" s="338"/>
      <c r="O1083" s="149">
        <f t="shared" si="119"/>
        <v>0</v>
      </c>
      <c r="P1083" s="340">
        <f t="shared" si="120"/>
        <v>11.15</v>
      </c>
      <c r="Q1083" s="493" t="s">
        <v>2892</v>
      </c>
      <c r="R1083" s="224"/>
      <c r="S1083" s="372"/>
    </row>
    <row r="1084" spans="1:19" ht="38.25" x14ac:dyDescent="0.2">
      <c r="A1084" s="492">
        <v>1064</v>
      </c>
      <c r="B1084" s="283">
        <v>9085</v>
      </c>
      <c r="C1084" s="377" t="s">
        <v>2893</v>
      </c>
      <c r="D1084" s="377"/>
      <c r="E1084" s="284" t="s">
        <v>869</v>
      </c>
      <c r="F1084" s="322" t="s">
        <v>1308</v>
      </c>
      <c r="G1084" s="378" t="s">
        <v>7155</v>
      </c>
      <c r="H1084" s="223" t="str">
        <f t="shared" si="118"/>
        <v>фото</v>
      </c>
      <c r="I1084" s="333" t="s">
        <v>1309</v>
      </c>
      <c r="J1084" s="334">
        <v>60</v>
      </c>
      <c r="K1084" s="335" t="s">
        <v>863</v>
      </c>
      <c r="L1084" s="336">
        <v>150</v>
      </c>
      <c r="M1084" s="379">
        <v>1353</v>
      </c>
      <c r="N1084" s="338"/>
      <c r="O1084" s="149">
        <f t="shared" si="119"/>
        <v>0</v>
      </c>
      <c r="P1084" s="340">
        <f t="shared" si="120"/>
        <v>9.02</v>
      </c>
      <c r="Q1084" s="493" t="s">
        <v>2893</v>
      </c>
      <c r="R1084" s="224"/>
      <c r="S1084" s="372"/>
    </row>
    <row r="1085" spans="1:19" ht="25.5" x14ac:dyDescent="0.2">
      <c r="A1085" s="492">
        <v>1065</v>
      </c>
      <c r="B1085" s="283">
        <v>9086</v>
      </c>
      <c r="C1085" s="377" t="s">
        <v>4629</v>
      </c>
      <c r="D1085" s="377"/>
      <c r="E1085" s="284" t="s">
        <v>869</v>
      </c>
      <c r="F1085" s="322" t="s">
        <v>3498</v>
      </c>
      <c r="G1085" s="378" t="s">
        <v>7156</v>
      </c>
      <c r="H1085" s="223" t="str">
        <f t="shared" si="118"/>
        <v>фото</v>
      </c>
      <c r="I1085" s="333" t="s">
        <v>3603</v>
      </c>
      <c r="J1085" s="334">
        <v>55</v>
      </c>
      <c r="K1085" s="335" t="s">
        <v>859</v>
      </c>
      <c r="L1085" s="336">
        <v>150</v>
      </c>
      <c r="M1085" s="379">
        <v>1148</v>
      </c>
      <c r="N1085" s="338"/>
      <c r="O1085" s="149">
        <f t="shared" si="119"/>
        <v>0</v>
      </c>
      <c r="P1085" s="340">
        <f t="shared" si="120"/>
        <v>7.65</v>
      </c>
      <c r="Q1085" s="493" t="s">
        <v>4629</v>
      </c>
      <c r="R1085" s="224"/>
      <c r="S1085" s="372"/>
    </row>
    <row r="1086" spans="1:19" ht="38.25" x14ac:dyDescent="0.2">
      <c r="A1086" s="492">
        <v>1066</v>
      </c>
      <c r="B1086" s="283">
        <v>9135</v>
      </c>
      <c r="C1086" s="377" t="s">
        <v>4630</v>
      </c>
      <c r="D1086" s="377"/>
      <c r="E1086" s="284" t="s">
        <v>869</v>
      </c>
      <c r="F1086" s="322" t="s">
        <v>3496</v>
      </c>
      <c r="G1086" s="378" t="s">
        <v>7157</v>
      </c>
      <c r="H1086" s="223" t="str">
        <f t="shared" si="118"/>
        <v>фото</v>
      </c>
      <c r="I1086" s="333" t="s">
        <v>3601</v>
      </c>
      <c r="J1086" s="334">
        <v>60</v>
      </c>
      <c r="K1086" s="335" t="s">
        <v>868</v>
      </c>
      <c r="L1086" s="336">
        <v>150</v>
      </c>
      <c r="M1086" s="379">
        <v>1672</v>
      </c>
      <c r="N1086" s="338"/>
      <c r="O1086" s="149">
        <f t="shared" si="119"/>
        <v>0</v>
      </c>
      <c r="P1086" s="340">
        <f t="shared" si="120"/>
        <v>11.15</v>
      </c>
      <c r="Q1086" s="493" t="s">
        <v>4630</v>
      </c>
      <c r="R1086" s="224"/>
      <c r="S1086" s="372"/>
    </row>
    <row r="1087" spans="1:19" ht="25.5" x14ac:dyDescent="0.2">
      <c r="A1087" s="492">
        <v>1067</v>
      </c>
      <c r="B1087" s="283">
        <v>9087</v>
      </c>
      <c r="C1087" s="377" t="s">
        <v>2894</v>
      </c>
      <c r="D1087" s="377"/>
      <c r="E1087" s="284" t="s">
        <v>869</v>
      </c>
      <c r="F1087" s="322" t="s">
        <v>1310</v>
      </c>
      <c r="G1087" s="378" t="s">
        <v>7158</v>
      </c>
      <c r="H1087" s="223" t="str">
        <f t="shared" si="118"/>
        <v>фото</v>
      </c>
      <c r="I1087" s="333" t="s">
        <v>1311</v>
      </c>
      <c r="J1087" s="334">
        <v>60</v>
      </c>
      <c r="K1087" s="335" t="s">
        <v>868</v>
      </c>
      <c r="L1087" s="336">
        <v>150</v>
      </c>
      <c r="M1087" s="379">
        <v>1672</v>
      </c>
      <c r="N1087" s="338"/>
      <c r="O1087" s="149">
        <f t="shared" si="119"/>
        <v>0</v>
      </c>
      <c r="P1087" s="340">
        <f t="shared" si="120"/>
        <v>11.15</v>
      </c>
      <c r="Q1087" s="493" t="s">
        <v>2894</v>
      </c>
      <c r="R1087" s="224"/>
      <c r="S1087" s="372"/>
    </row>
    <row r="1088" spans="1:19" ht="15" x14ac:dyDescent="0.2">
      <c r="A1088" s="491">
        <v>1068</v>
      </c>
      <c r="B1088" s="288"/>
      <c r="C1088" s="288"/>
      <c r="D1088" s="510"/>
      <c r="E1088" s="486" t="s">
        <v>1312</v>
      </c>
      <c r="F1088" s="480"/>
      <c r="G1088" s="494"/>
      <c r="H1088" s="480"/>
      <c r="I1088" s="326"/>
      <c r="J1088" s="326"/>
      <c r="K1088" s="326"/>
      <c r="L1088" s="326"/>
      <c r="M1088" s="326"/>
      <c r="N1088" s="326"/>
      <c r="O1088" s="326"/>
      <c r="P1088" s="326"/>
      <c r="Q1088" s="344"/>
      <c r="R1088" s="326"/>
      <c r="S1088" s="484"/>
    </row>
    <row r="1089" spans="1:19" ht="38.25" x14ac:dyDescent="0.2">
      <c r="A1089" s="492">
        <v>1069</v>
      </c>
      <c r="B1089" s="283">
        <v>9088</v>
      </c>
      <c r="C1089" s="377" t="s">
        <v>2895</v>
      </c>
      <c r="D1089" s="377"/>
      <c r="E1089" s="284" t="s">
        <v>69</v>
      </c>
      <c r="F1089" s="322" t="s">
        <v>1313</v>
      </c>
      <c r="G1089" s="378" t="s">
        <v>7159</v>
      </c>
      <c r="H1089" s="223" t="str">
        <f t="shared" ref="H1089:H1096" si="121">HYPERLINK("http://www.gardenbulbs.ru/images/summer_CL/thumbnails/"&amp;C1089&amp;".jpg","фото")</f>
        <v>фото</v>
      </c>
      <c r="I1089" s="333" t="s">
        <v>1314</v>
      </c>
      <c r="J1089" s="334">
        <v>20</v>
      </c>
      <c r="K1089" s="335" t="s">
        <v>860</v>
      </c>
      <c r="L1089" s="336">
        <v>100</v>
      </c>
      <c r="M1089" s="379">
        <v>680</v>
      </c>
      <c r="N1089" s="338"/>
      <c r="O1089" s="149">
        <f t="shared" ref="O1089:O1096" si="122">IF(ISERROR(N1089*M1089),0,N1089*M1089)</f>
        <v>0</v>
      </c>
      <c r="P1089" s="340">
        <f t="shared" ref="P1089:P1096" si="123">ROUND(M1089/L1089,2)</f>
        <v>6.8</v>
      </c>
      <c r="Q1089" s="493" t="s">
        <v>2895</v>
      </c>
      <c r="R1089" s="224"/>
      <c r="S1089" s="372"/>
    </row>
    <row r="1090" spans="1:19" ht="25.5" x14ac:dyDescent="0.2">
      <c r="A1090" s="492">
        <v>1070</v>
      </c>
      <c r="B1090" s="283">
        <v>9089</v>
      </c>
      <c r="C1090" s="377" t="s">
        <v>2896</v>
      </c>
      <c r="D1090" s="377"/>
      <c r="E1090" s="284" t="s">
        <v>69</v>
      </c>
      <c r="F1090" s="322" t="s">
        <v>1315</v>
      </c>
      <c r="G1090" s="378" t="s">
        <v>7160</v>
      </c>
      <c r="H1090" s="223" t="str">
        <f t="shared" si="121"/>
        <v>фото</v>
      </c>
      <c r="I1090" s="333" t="s">
        <v>1316</v>
      </c>
      <c r="J1090" s="334">
        <v>12</v>
      </c>
      <c r="K1090" s="335" t="s">
        <v>860</v>
      </c>
      <c r="L1090" s="336">
        <v>100</v>
      </c>
      <c r="M1090" s="379">
        <v>680</v>
      </c>
      <c r="N1090" s="338"/>
      <c r="O1090" s="149">
        <f t="shared" si="122"/>
        <v>0</v>
      </c>
      <c r="P1090" s="340">
        <f t="shared" si="123"/>
        <v>6.8</v>
      </c>
      <c r="Q1090" s="493" t="s">
        <v>2896</v>
      </c>
      <c r="R1090" s="224"/>
      <c r="S1090" s="372"/>
    </row>
    <row r="1091" spans="1:19" ht="63.75" x14ac:dyDescent="0.2">
      <c r="A1091" s="492">
        <v>1071</v>
      </c>
      <c r="B1091" s="283">
        <v>9090</v>
      </c>
      <c r="C1091" s="377" t="s">
        <v>2897</v>
      </c>
      <c r="D1091" s="377"/>
      <c r="E1091" s="284" t="s">
        <v>69</v>
      </c>
      <c r="F1091" s="322" t="s">
        <v>1326</v>
      </c>
      <c r="G1091" s="378" t="s">
        <v>7161</v>
      </c>
      <c r="H1091" s="223" t="str">
        <f t="shared" si="121"/>
        <v>фото</v>
      </c>
      <c r="I1091" s="333" t="s">
        <v>1327</v>
      </c>
      <c r="J1091" s="334">
        <v>15</v>
      </c>
      <c r="K1091" s="335" t="s">
        <v>860</v>
      </c>
      <c r="L1091" s="336">
        <v>100</v>
      </c>
      <c r="M1091" s="379">
        <v>1463</v>
      </c>
      <c r="N1091" s="338"/>
      <c r="O1091" s="149">
        <f t="shared" si="122"/>
        <v>0</v>
      </c>
      <c r="P1091" s="340">
        <f t="shared" si="123"/>
        <v>14.63</v>
      </c>
      <c r="Q1091" s="493" t="s">
        <v>2897</v>
      </c>
      <c r="R1091" s="224"/>
      <c r="S1091" s="372"/>
    </row>
    <row r="1092" spans="1:19" ht="38.25" x14ac:dyDescent="0.2">
      <c r="A1092" s="492">
        <v>1072</v>
      </c>
      <c r="B1092" s="283">
        <v>9091</v>
      </c>
      <c r="C1092" s="377" t="s">
        <v>2898</v>
      </c>
      <c r="D1092" s="377"/>
      <c r="E1092" s="284" t="s">
        <v>69</v>
      </c>
      <c r="F1092" s="322" t="s">
        <v>1317</v>
      </c>
      <c r="G1092" s="378" t="s">
        <v>7162</v>
      </c>
      <c r="H1092" s="223" t="str">
        <f t="shared" si="121"/>
        <v>фото</v>
      </c>
      <c r="I1092" s="333" t="s">
        <v>1318</v>
      </c>
      <c r="J1092" s="334">
        <v>12</v>
      </c>
      <c r="K1092" s="335" t="s">
        <v>855</v>
      </c>
      <c r="L1092" s="336">
        <v>100</v>
      </c>
      <c r="M1092" s="379">
        <v>2264</v>
      </c>
      <c r="N1092" s="338"/>
      <c r="O1092" s="149">
        <f t="shared" si="122"/>
        <v>0</v>
      </c>
      <c r="P1092" s="340">
        <f t="shared" si="123"/>
        <v>22.64</v>
      </c>
      <c r="Q1092" s="493" t="s">
        <v>2898</v>
      </c>
      <c r="R1092" s="224"/>
      <c r="S1092" s="372"/>
    </row>
    <row r="1093" spans="1:19" ht="38.25" x14ac:dyDescent="0.2">
      <c r="A1093" s="492">
        <v>1073</v>
      </c>
      <c r="B1093" s="283">
        <v>9092</v>
      </c>
      <c r="C1093" s="377" t="s">
        <v>2899</v>
      </c>
      <c r="D1093" s="377"/>
      <c r="E1093" s="284" t="s">
        <v>69</v>
      </c>
      <c r="F1093" s="322" t="s">
        <v>1319</v>
      </c>
      <c r="G1093" s="378" t="s">
        <v>7163</v>
      </c>
      <c r="H1093" s="223" t="str">
        <f t="shared" si="121"/>
        <v>фото</v>
      </c>
      <c r="I1093" s="333" t="s">
        <v>1320</v>
      </c>
      <c r="J1093" s="334">
        <v>12</v>
      </c>
      <c r="K1093" s="335" t="s">
        <v>860</v>
      </c>
      <c r="L1093" s="336">
        <v>100</v>
      </c>
      <c r="M1093" s="379">
        <v>680</v>
      </c>
      <c r="N1093" s="338"/>
      <c r="O1093" s="149">
        <f t="shared" si="122"/>
        <v>0</v>
      </c>
      <c r="P1093" s="340">
        <f t="shared" si="123"/>
        <v>6.8</v>
      </c>
      <c r="Q1093" s="493" t="s">
        <v>2899</v>
      </c>
      <c r="R1093" s="224"/>
      <c r="S1093" s="372"/>
    </row>
    <row r="1094" spans="1:19" ht="25.5" x14ac:dyDescent="0.2">
      <c r="A1094" s="492">
        <v>1074</v>
      </c>
      <c r="B1094" s="283">
        <v>9093</v>
      </c>
      <c r="C1094" s="377" t="s">
        <v>2900</v>
      </c>
      <c r="D1094" s="377"/>
      <c r="E1094" s="284" t="s">
        <v>69</v>
      </c>
      <c r="F1094" s="322" t="s">
        <v>1321</v>
      </c>
      <c r="G1094" s="378" t="s">
        <v>7164</v>
      </c>
      <c r="H1094" s="223" t="str">
        <f t="shared" si="121"/>
        <v>фото</v>
      </c>
      <c r="I1094" s="333" t="s">
        <v>1322</v>
      </c>
      <c r="J1094" s="334">
        <v>15</v>
      </c>
      <c r="K1094" s="335" t="s">
        <v>860</v>
      </c>
      <c r="L1094" s="336">
        <v>100</v>
      </c>
      <c r="M1094" s="379">
        <v>842</v>
      </c>
      <c r="N1094" s="338"/>
      <c r="O1094" s="149">
        <f t="shared" si="122"/>
        <v>0</v>
      </c>
      <c r="P1094" s="340">
        <f t="shared" si="123"/>
        <v>8.42</v>
      </c>
      <c r="Q1094" s="493" t="s">
        <v>2900</v>
      </c>
      <c r="R1094" s="224"/>
      <c r="S1094" s="372"/>
    </row>
    <row r="1095" spans="1:19" ht="38.25" x14ac:dyDescent="0.2">
      <c r="A1095" s="492">
        <v>1075</v>
      </c>
      <c r="B1095" s="283">
        <v>9094</v>
      </c>
      <c r="C1095" s="377" t="s">
        <v>2901</v>
      </c>
      <c r="D1095" s="377"/>
      <c r="E1095" s="284" t="s">
        <v>69</v>
      </c>
      <c r="F1095" s="322" t="s">
        <v>315</v>
      </c>
      <c r="G1095" s="378" t="s">
        <v>7165</v>
      </c>
      <c r="H1095" s="223" t="str">
        <f t="shared" si="121"/>
        <v>фото</v>
      </c>
      <c r="I1095" s="333" t="s">
        <v>316</v>
      </c>
      <c r="J1095" s="334">
        <v>15</v>
      </c>
      <c r="K1095" s="335" t="s">
        <v>860</v>
      </c>
      <c r="L1095" s="336">
        <v>100</v>
      </c>
      <c r="M1095" s="379">
        <v>680</v>
      </c>
      <c r="N1095" s="338"/>
      <c r="O1095" s="149">
        <f t="shared" si="122"/>
        <v>0</v>
      </c>
      <c r="P1095" s="340">
        <f t="shared" si="123"/>
        <v>6.8</v>
      </c>
      <c r="Q1095" s="493" t="s">
        <v>2901</v>
      </c>
      <c r="R1095" s="224"/>
      <c r="S1095" s="372"/>
    </row>
    <row r="1096" spans="1:19" ht="51" x14ac:dyDescent="0.2">
      <c r="A1096" s="492">
        <v>1076</v>
      </c>
      <c r="B1096" s="283">
        <v>9095</v>
      </c>
      <c r="C1096" s="377" t="s">
        <v>2902</v>
      </c>
      <c r="D1096" s="377"/>
      <c r="E1096" s="284" t="s">
        <v>69</v>
      </c>
      <c r="F1096" s="322" t="s">
        <v>317</v>
      </c>
      <c r="G1096" s="378" t="s">
        <v>7166</v>
      </c>
      <c r="H1096" s="223" t="str">
        <f t="shared" si="121"/>
        <v>фото</v>
      </c>
      <c r="I1096" s="333" t="s">
        <v>318</v>
      </c>
      <c r="J1096" s="334">
        <v>15</v>
      </c>
      <c r="K1096" s="335" t="s">
        <v>860</v>
      </c>
      <c r="L1096" s="336">
        <v>100</v>
      </c>
      <c r="M1096" s="379">
        <v>2153</v>
      </c>
      <c r="N1096" s="338"/>
      <c r="O1096" s="149">
        <f t="shared" si="122"/>
        <v>0</v>
      </c>
      <c r="P1096" s="340">
        <f t="shared" si="123"/>
        <v>21.53</v>
      </c>
      <c r="Q1096" s="493" t="s">
        <v>2902</v>
      </c>
      <c r="R1096" s="224"/>
      <c r="S1096" s="372"/>
    </row>
    <row r="1097" spans="1:19" ht="15" x14ac:dyDescent="0.2">
      <c r="A1097" s="491">
        <v>1077</v>
      </c>
      <c r="B1097" s="288"/>
      <c r="C1097" s="288"/>
      <c r="D1097" s="510"/>
      <c r="E1097" s="486" t="s">
        <v>1323</v>
      </c>
      <c r="F1097" s="480"/>
      <c r="G1097" s="494"/>
      <c r="H1097" s="480"/>
      <c r="I1097" s="326"/>
      <c r="J1097" s="326"/>
      <c r="K1097" s="326"/>
      <c r="L1097" s="326"/>
      <c r="M1097" s="326"/>
      <c r="N1097" s="326"/>
      <c r="O1097" s="326"/>
      <c r="P1097" s="326"/>
      <c r="Q1097" s="344"/>
      <c r="R1097" s="326"/>
      <c r="S1097" s="484"/>
    </row>
    <row r="1098" spans="1:19" ht="38.25" x14ac:dyDescent="0.2">
      <c r="A1098" s="492">
        <v>1078</v>
      </c>
      <c r="B1098" s="283">
        <v>8655</v>
      </c>
      <c r="C1098" s="377" t="s">
        <v>2903</v>
      </c>
      <c r="D1098" s="377"/>
      <c r="E1098" s="284" t="s">
        <v>871</v>
      </c>
      <c r="F1098" s="322" t="s">
        <v>1324</v>
      </c>
      <c r="G1098" s="378" t="s">
        <v>2903</v>
      </c>
      <c r="H1098" s="223" t="str">
        <f t="shared" ref="H1098:H1100" si="124">HYPERLINK("http://www.gardenbulbs.ru/images/summer_CL/thumbnails/"&amp;C1098&amp;".jpg","фото")</f>
        <v>фото</v>
      </c>
      <c r="I1098" s="333" t="s">
        <v>1325</v>
      </c>
      <c r="J1098" s="334">
        <v>30</v>
      </c>
      <c r="K1098" s="335" t="s">
        <v>855</v>
      </c>
      <c r="L1098" s="336">
        <v>50</v>
      </c>
      <c r="M1098" s="379">
        <v>1566</v>
      </c>
      <c r="N1098" s="338"/>
      <c r="O1098" s="149">
        <f t="shared" ref="O1098:O1100" si="125">IF(ISERROR(N1098*M1098),0,N1098*M1098)</f>
        <v>0</v>
      </c>
      <c r="P1098" s="340">
        <f>ROUND(M1098/L1098,2)</f>
        <v>31.32</v>
      </c>
      <c r="Q1098" s="493" t="s">
        <v>2903</v>
      </c>
      <c r="R1098" s="224"/>
      <c r="S1098" s="372"/>
    </row>
    <row r="1099" spans="1:19" ht="15.75" x14ac:dyDescent="0.2">
      <c r="A1099" s="492">
        <v>1079</v>
      </c>
      <c r="B1099" s="283">
        <v>8703</v>
      </c>
      <c r="C1099" s="377" t="s">
        <v>2904</v>
      </c>
      <c r="D1099" s="377"/>
      <c r="E1099" s="284" t="s">
        <v>871</v>
      </c>
      <c r="F1099" s="322" t="s">
        <v>319</v>
      </c>
      <c r="G1099" s="378" t="s">
        <v>6755</v>
      </c>
      <c r="H1099" s="223" t="str">
        <f t="shared" si="124"/>
        <v>фото</v>
      </c>
      <c r="I1099" s="333" t="s">
        <v>320</v>
      </c>
      <c r="J1099" s="334" t="s">
        <v>1461</v>
      </c>
      <c r="K1099" s="335" t="s">
        <v>860</v>
      </c>
      <c r="L1099" s="336">
        <v>50</v>
      </c>
      <c r="M1099" s="379">
        <v>535</v>
      </c>
      <c r="N1099" s="338"/>
      <c r="O1099" s="149">
        <f t="shared" si="125"/>
        <v>0</v>
      </c>
      <c r="P1099" s="340">
        <f>ROUND(M1099/L1099,2)</f>
        <v>10.7</v>
      </c>
      <c r="Q1099" s="493" t="s">
        <v>2904</v>
      </c>
      <c r="R1099" s="224"/>
      <c r="S1099" s="372"/>
    </row>
    <row r="1100" spans="1:19" ht="76.5" x14ac:dyDescent="0.2">
      <c r="A1100" s="492">
        <v>1080</v>
      </c>
      <c r="B1100" s="283">
        <v>8710</v>
      </c>
      <c r="C1100" s="377" t="s">
        <v>8239</v>
      </c>
      <c r="D1100" s="377"/>
      <c r="E1100" s="284" t="s">
        <v>871</v>
      </c>
      <c r="F1100" s="322" t="s">
        <v>321</v>
      </c>
      <c r="G1100" s="378" t="s">
        <v>6756</v>
      </c>
      <c r="H1100" s="223" t="str">
        <f t="shared" si="124"/>
        <v>фото</v>
      </c>
      <c r="I1100" s="333" t="s">
        <v>322</v>
      </c>
      <c r="J1100" s="334" t="s">
        <v>1452</v>
      </c>
      <c r="K1100" s="335" t="s">
        <v>855</v>
      </c>
      <c r="L1100" s="336">
        <v>25</v>
      </c>
      <c r="M1100" s="379">
        <v>5797</v>
      </c>
      <c r="N1100" s="338"/>
      <c r="O1100" s="149">
        <f t="shared" si="125"/>
        <v>0</v>
      </c>
      <c r="P1100" s="340">
        <f>ROUND(M1100/L1100,2)</f>
        <v>231.88</v>
      </c>
      <c r="Q1100" s="493" t="s">
        <v>8239</v>
      </c>
      <c r="R1100" s="224"/>
      <c r="S1100" s="372"/>
    </row>
    <row r="1101" spans="1:19" ht="18.75" x14ac:dyDescent="0.2">
      <c r="A1101" s="491">
        <v>1081</v>
      </c>
      <c r="B1101" s="462" t="s">
        <v>1328</v>
      </c>
      <c r="C1101" s="287"/>
      <c r="D1101" s="287"/>
      <c r="E1101" s="287"/>
      <c r="F1101" s="487"/>
      <c r="G1101" s="327"/>
      <c r="H1101" s="487"/>
      <c r="I1101" s="327"/>
      <c r="J1101" s="328"/>
      <c r="K1101" s="345"/>
      <c r="L1101" s="341"/>
      <c r="M1101" s="341"/>
      <c r="N1101" s="341"/>
      <c r="O1101" s="341"/>
      <c r="P1101" s="488"/>
      <c r="Q1101" s="488"/>
      <c r="R1101" s="488"/>
      <c r="S1101" s="489"/>
    </row>
    <row r="1102" spans="1:19" ht="15" x14ac:dyDescent="0.2">
      <c r="A1102" s="491">
        <v>1082</v>
      </c>
      <c r="B1102" s="288"/>
      <c r="C1102" s="288"/>
      <c r="D1102" s="288"/>
      <c r="E1102" s="490" t="s">
        <v>1328</v>
      </c>
      <c r="F1102" s="480"/>
      <c r="G1102" s="326"/>
      <c r="H1102" s="480"/>
      <c r="I1102" s="326"/>
      <c r="J1102" s="326"/>
      <c r="K1102" s="326"/>
      <c r="L1102" s="326"/>
      <c r="M1102" s="326"/>
      <c r="N1102" s="326"/>
      <c r="O1102" s="326"/>
      <c r="P1102" s="326"/>
      <c r="Q1102" s="344"/>
      <c r="R1102" s="326"/>
      <c r="S1102" s="484"/>
    </row>
    <row r="1103" spans="1:19" ht="15.75" x14ac:dyDescent="0.2">
      <c r="A1103" s="492">
        <v>1083</v>
      </c>
      <c r="B1103" s="283">
        <v>8715</v>
      </c>
      <c r="C1103" s="377" t="s">
        <v>8240</v>
      </c>
      <c r="D1103" s="377"/>
      <c r="E1103" s="505" t="s">
        <v>858</v>
      </c>
      <c r="F1103" s="323" t="s">
        <v>8241</v>
      </c>
      <c r="G1103" s="380" t="s">
        <v>8338</v>
      </c>
      <c r="H1103" s="223" t="str">
        <f t="shared" ref="H1103:H1120" si="126">HYPERLINK("http://www.gardenbulbs.ru/images/summer_CL/thumbnails/"&amp;C1103&amp;".jpg","фото")</f>
        <v>фото</v>
      </c>
      <c r="I1103" s="333" t="s">
        <v>8242</v>
      </c>
      <c r="J1103" s="334">
        <v>20</v>
      </c>
      <c r="K1103" s="335" t="s">
        <v>859</v>
      </c>
      <c r="L1103" s="336">
        <v>150</v>
      </c>
      <c r="M1103" s="379">
        <v>1251</v>
      </c>
      <c r="N1103" s="338"/>
      <c r="O1103" s="149">
        <f t="shared" ref="O1103:O1120" si="127">IF(ISERROR(N1103*M1103),0,N1103*M1103)</f>
        <v>0</v>
      </c>
      <c r="P1103" s="340">
        <f t="shared" ref="P1103:P1120" si="128">ROUND(M1103/L1103,2)</f>
        <v>8.34</v>
      </c>
      <c r="Q1103" s="493" t="s">
        <v>8240</v>
      </c>
      <c r="R1103" s="224" t="s">
        <v>7296</v>
      </c>
      <c r="S1103" s="372"/>
    </row>
    <row r="1104" spans="1:19" ht="15.75" x14ac:dyDescent="0.2">
      <c r="A1104" s="492">
        <v>1084</v>
      </c>
      <c r="B1104" s="283">
        <v>9032</v>
      </c>
      <c r="C1104" s="377" t="s">
        <v>2905</v>
      </c>
      <c r="D1104" s="377"/>
      <c r="E1104" s="284" t="s">
        <v>858</v>
      </c>
      <c r="F1104" s="322" t="s">
        <v>1330</v>
      </c>
      <c r="G1104" s="378" t="s">
        <v>7167</v>
      </c>
      <c r="H1104" s="223" t="str">
        <f t="shared" si="126"/>
        <v>фото</v>
      </c>
      <c r="I1104" s="333" t="s">
        <v>1331</v>
      </c>
      <c r="J1104" s="334">
        <v>30</v>
      </c>
      <c r="K1104" s="335" t="s">
        <v>1329</v>
      </c>
      <c r="L1104" s="336">
        <v>150</v>
      </c>
      <c r="M1104" s="379">
        <v>1263</v>
      </c>
      <c r="N1104" s="338"/>
      <c r="O1104" s="149">
        <f t="shared" si="127"/>
        <v>0</v>
      </c>
      <c r="P1104" s="340">
        <f t="shared" si="128"/>
        <v>8.42</v>
      </c>
      <c r="Q1104" s="493" t="s">
        <v>2905</v>
      </c>
      <c r="R1104" s="224"/>
      <c r="S1104" s="372"/>
    </row>
    <row r="1105" spans="1:19" ht="15.75" x14ac:dyDescent="0.2">
      <c r="A1105" s="492">
        <v>1085</v>
      </c>
      <c r="B1105" s="283">
        <v>9033</v>
      </c>
      <c r="C1105" s="377" t="s">
        <v>4631</v>
      </c>
      <c r="D1105" s="377"/>
      <c r="E1105" s="284" t="s">
        <v>858</v>
      </c>
      <c r="F1105" s="322" t="s">
        <v>3499</v>
      </c>
      <c r="G1105" s="378" t="s">
        <v>7168</v>
      </c>
      <c r="H1105" s="223" t="str">
        <f t="shared" si="126"/>
        <v>фото</v>
      </c>
      <c r="I1105" s="333" t="s">
        <v>3604</v>
      </c>
      <c r="J1105" s="334">
        <v>30</v>
      </c>
      <c r="K1105" s="335" t="s">
        <v>1329</v>
      </c>
      <c r="L1105" s="336">
        <v>150</v>
      </c>
      <c r="M1105" s="379">
        <v>1787</v>
      </c>
      <c r="N1105" s="338"/>
      <c r="O1105" s="149">
        <f t="shared" si="127"/>
        <v>0</v>
      </c>
      <c r="P1105" s="340">
        <f t="shared" si="128"/>
        <v>11.91</v>
      </c>
      <c r="Q1105" s="493" t="s">
        <v>4631</v>
      </c>
      <c r="R1105" s="224"/>
      <c r="S1105" s="372"/>
    </row>
    <row r="1106" spans="1:19" ht="15.75" x14ac:dyDescent="0.2">
      <c r="A1106" s="492">
        <v>1086</v>
      </c>
      <c r="B1106" s="283">
        <v>9034</v>
      </c>
      <c r="C1106" s="377" t="s">
        <v>2906</v>
      </c>
      <c r="D1106" s="377"/>
      <c r="E1106" s="284" t="s">
        <v>858</v>
      </c>
      <c r="F1106" s="322" t="s">
        <v>1332</v>
      </c>
      <c r="G1106" s="378" t="s">
        <v>7169</v>
      </c>
      <c r="H1106" s="223" t="str">
        <f t="shared" si="126"/>
        <v>фото</v>
      </c>
      <c r="I1106" s="333" t="s">
        <v>323</v>
      </c>
      <c r="J1106" s="334">
        <v>30</v>
      </c>
      <c r="K1106" s="335" t="s">
        <v>1329</v>
      </c>
      <c r="L1106" s="336">
        <v>150</v>
      </c>
      <c r="M1106" s="379">
        <v>1289</v>
      </c>
      <c r="N1106" s="338"/>
      <c r="O1106" s="149">
        <f t="shared" si="127"/>
        <v>0</v>
      </c>
      <c r="P1106" s="340">
        <f t="shared" si="128"/>
        <v>8.59</v>
      </c>
      <c r="Q1106" s="493" t="s">
        <v>2906</v>
      </c>
      <c r="R1106" s="224"/>
      <c r="S1106" s="372"/>
    </row>
    <row r="1107" spans="1:19" ht="22.5" x14ac:dyDescent="0.2">
      <c r="A1107" s="492">
        <v>1087</v>
      </c>
      <c r="B1107" s="283">
        <v>8011</v>
      </c>
      <c r="C1107" s="377" t="s">
        <v>2907</v>
      </c>
      <c r="D1107" s="377"/>
      <c r="E1107" s="284" t="s">
        <v>858</v>
      </c>
      <c r="F1107" s="322" t="s">
        <v>1336</v>
      </c>
      <c r="G1107" s="378" t="s">
        <v>7173</v>
      </c>
      <c r="H1107" s="223" t="str">
        <f t="shared" si="126"/>
        <v>фото</v>
      </c>
      <c r="I1107" s="333" t="s">
        <v>1337</v>
      </c>
      <c r="J1107" s="334">
        <v>40</v>
      </c>
      <c r="K1107" s="335" t="s">
        <v>1329</v>
      </c>
      <c r="L1107" s="336">
        <v>150</v>
      </c>
      <c r="M1107" s="379">
        <v>1710</v>
      </c>
      <c r="N1107" s="338"/>
      <c r="O1107" s="149">
        <f t="shared" si="127"/>
        <v>0</v>
      </c>
      <c r="P1107" s="340">
        <f t="shared" si="128"/>
        <v>11.4</v>
      </c>
      <c r="Q1107" s="493" t="s">
        <v>2907</v>
      </c>
      <c r="R1107" s="224"/>
      <c r="S1107" s="372"/>
    </row>
    <row r="1108" spans="1:19" ht="15.75" x14ac:dyDescent="0.2">
      <c r="A1108" s="492">
        <v>1088</v>
      </c>
      <c r="B1108" s="283">
        <v>8013</v>
      </c>
      <c r="C1108" s="377" t="s">
        <v>2908</v>
      </c>
      <c r="D1108" s="377"/>
      <c r="E1108" s="284" t="s">
        <v>858</v>
      </c>
      <c r="F1108" s="322" t="s">
        <v>1346</v>
      </c>
      <c r="G1108" s="378" t="s">
        <v>7182</v>
      </c>
      <c r="H1108" s="223" t="str">
        <f t="shared" si="126"/>
        <v>фото</v>
      </c>
      <c r="I1108" s="333" t="s">
        <v>1861</v>
      </c>
      <c r="J1108" s="334">
        <v>30</v>
      </c>
      <c r="K1108" s="335" t="s">
        <v>1329</v>
      </c>
      <c r="L1108" s="336">
        <v>150</v>
      </c>
      <c r="M1108" s="379">
        <v>1429</v>
      </c>
      <c r="N1108" s="338"/>
      <c r="O1108" s="149">
        <f t="shared" si="127"/>
        <v>0</v>
      </c>
      <c r="P1108" s="340">
        <f t="shared" si="128"/>
        <v>9.5299999999999994</v>
      </c>
      <c r="Q1108" s="493" t="s">
        <v>2908</v>
      </c>
      <c r="R1108" s="224"/>
      <c r="S1108" s="372"/>
    </row>
    <row r="1109" spans="1:19" ht="22.5" x14ac:dyDescent="0.2">
      <c r="A1109" s="492">
        <v>1089</v>
      </c>
      <c r="B1109" s="283">
        <v>9035</v>
      </c>
      <c r="C1109" s="377" t="s">
        <v>2909</v>
      </c>
      <c r="D1109" s="377"/>
      <c r="E1109" s="284" t="s">
        <v>858</v>
      </c>
      <c r="F1109" s="322" t="s">
        <v>1335</v>
      </c>
      <c r="G1109" s="378" t="s">
        <v>7172</v>
      </c>
      <c r="H1109" s="223" t="str">
        <f t="shared" si="126"/>
        <v>фото</v>
      </c>
      <c r="I1109" s="333" t="s">
        <v>325</v>
      </c>
      <c r="J1109" s="334">
        <v>30</v>
      </c>
      <c r="K1109" s="335" t="s">
        <v>1329</v>
      </c>
      <c r="L1109" s="336">
        <v>50</v>
      </c>
      <c r="M1109" s="379">
        <v>1625</v>
      </c>
      <c r="N1109" s="338"/>
      <c r="O1109" s="149">
        <f t="shared" si="127"/>
        <v>0</v>
      </c>
      <c r="P1109" s="340">
        <f t="shared" si="128"/>
        <v>32.5</v>
      </c>
      <c r="Q1109" s="493" t="s">
        <v>2909</v>
      </c>
      <c r="R1109" s="224"/>
      <c r="S1109" s="372"/>
    </row>
    <row r="1110" spans="1:19" ht="38.25" x14ac:dyDescent="0.2">
      <c r="A1110" s="492">
        <v>1090</v>
      </c>
      <c r="B1110" s="283">
        <v>8722</v>
      </c>
      <c r="C1110" s="377" t="s">
        <v>8243</v>
      </c>
      <c r="D1110" s="377"/>
      <c r="E1110" s="505" t="s">
        <v>858</v>
      </c>
      <c r="F1110" s="323" t="s">
        <v>8244</v>
      </c>
      <c r="G1110" s="380" t="s">
        <v>8339</v>
      </c>
      <c r="H1110" s="223" t="str">
        <f t="shared" si="126"/>
        <v>фото</v>
      </c>
      <c r="I1110" s="333" t="s">
        <v>8245</v>
      </c>
      <c r="J1110" s="334">
        <v>15</v>
      </c>
      <c r="K1110" s="335" t="s">
        <v>851</v>
      </c>
      <c r="L1110" s="336">
        <v>50</v>
      </c>
      <c r="M1110" s="379">
        <v>2200</v>
      </c>
      <c r="N1110" s="338"/>
      <c r="O1110" s="149">
        <f t="shared" si="127"/>
        <v>0</v>
      </c>
      <c r="P1110" s="340">
        <f t="shared" si="128"/>
        <v>44</v>
      </c>
      <c r="Q1110" s="493" t="s">
        <v>8243</v>
      </c>
      <c r="R1110" s="224" t="s">
        <v>7296</v>
      </c>
      <c r="S1110" s="372"/>
    </row>
    <row r="1111" spans="1:19" ht="38.25" x14ac:dyDescent="0.2">
      <c r="A1111" s="492">
        <v>1091</v>
      </c>
      <c r="B1111" s="283">
        <v>8012</v>
      </c>
      <c r="C1111" s="377" t="s">
        <v>2910</v>
      </c>
      <c r="D1111" s="377"/>
      <c r="E1111" s="284" t="s">
        <v>858</v>
      </c>
      <c r="F1111" s="322" t="s">
        <v>1339</v>
      </c>
      <c r="G1111" s="378" t="s">
        <v>7174</v>
      </c>
      <c r="H1111" s="223" t="str">
        <f t="shared" si="126"/>
        <v>фото</v>
      </c>
      <c r="I1111" s="333" t="s">
        <v>1340</v>
      </c>
      <c r="J1111" s="334">
        <v>30</v>
      </c>
      <c r="K1111" s="335" t="s">
        <v>860</v>
      </c>
      <c r="L1111" s="336">
        <v>200</v>
      </c>
      <c r="M1111" s="379">
        <v>953</v>
      </c>
      <c r="N1111" s="338"/>
      <c r="O1111" s="149">
        <f t="shared" si="127"/>
        <v>0</v>
      </c>
      <c r="P1111" s="340">
        <f t="shared" si="128"/>
        <v>4.7699999999999996</v>
      </c>
      <c r="Q1111" s="493" t="s">
        <v>2910</v>
      </c>
      <c r="R1111" s="224"/>
      <c r="S1111" s="372"/>
    </row>
    <row r="1112" spans="1:19" ht="15.75" x14ac:dyDescent="0.2">
      <c r="A1112" s="492">
        <v>1092</v>
      </c>
      <c r="B1112" s="283">
        <v>9036</v>
      </c>
      <c r="C1112" s="377" t="s">
        <v>2911</v>
      </c>
      <c r="D1112" s="377"/>
      <c r="E1112" s="284" t="s">
        <v>858</v>
      </c>
      <c r="F1112" s="322" t="s">
        <v>1338</v>
      </c>
      <c r="G1112" s="378" t="s">
        <v>7175</v>
      </c>
      <c r="H1112" s="223" t="str">
        <f t="shared" si="126"/>
        <v>фото</v>
      </c>
      <c r="I1112" s="333" t="s">
        <v>981</v>
      </c>
      <c r="J1112" s="334">
        <v>30</v>
      </c>
      <c r="K1112" s="335" t="s">
        <v>851</v>
      </c>
      <c r="L1112" s="336">
        <v>200</v>
      </c>
      <c r="M1112" s="379">
        <v>2400</v>
      </c>
      <c r="N1112" s="338"/>
      <c r="O1112" s="149">
        <f t="shared" si="127"/>
        <v>0</v>
      </c>
      <c r="P1112" s="340">
        <f t="shared" si="128"/>
        <v>12</v>
      </c>
      <c r="Q1112" s="493" t="s">
        <v>2911</v>
      </c>
      <c r="R1112" s="224"/>
      <c r="S1112" s="372"/>
    </row>
    <row r="1113" spans="1:19" ht="15.75" x14ac:dyDescent="0.2">
      <c r="A1113" s="492">
        <v>1093</v>
      </c>
      <c r="B1113" s="283">
        <v>9037</v>
      </c>
      <c r="C1113" s="377" t="s">
        <v>2912</v>
      </c>
      <c r="D1113" s="377"/>
      <c r="E1113" s="284" t="s">
        <v>858</v>
      </c>
      <c r="F1113" s="322" t="s">
        <v>1341</v>
      </c>
      <c r="G1113" s="378" t="s">
        <v>7176</v>
      </c>
      <c r="H1113" s="223" t="str">
        <f t="shared" si="126"/>
        <v>фото</v>
      </c>
      <c r="I1113" s="333" t="s">
        <v>326</v>
      </c>
      <c r="J1113" s="334">
        <v>30</v>
      </c>
      <c r="K1113" s="335" t="s">
        <v>1329</v>
      </c>
      <c r="L1113" s="336">
        <v>150</v>
      </c>
      <c r="M1113" s="379">
        <v>1646</v>
      </c>
      <c r="N1113" s="338"/>
      <c r="O1113" s="149">
        <f t="shared" si="127"/>
        <v>0</v>
      </c>
      <c r="P1113" s="340">
        <f t="shared" si="128"/>
        <v>10.97</v>
      </c>
      <c r="Q1113" s="493" t="s">
        <v>2912</v>
      </c>
      <c r="R1113" s="224"/>
      <c r="S1113" s="372"/>
    </row>
    <row r="1114" spans="1:19" ht="15.75" x14ac:dyDescent="0.2">
      <c r="A1114" s="492">
        <v>1094</v>
      </c>
      <c r="B1114" s="283">
        <v>9038</v>
      </c>
      <c r="C1114" s="377" t="s">
        <v>2913</v>
      </c>
      <c r="D1114" s="377"/>
      <c r="E1114" s="284" t="s">
        <v>858</v>
      </c>
      <c r="F1114" s="322" t="s">
        <v>1342</v>
      </c>
      <c r="G1114" s="378" t="s">
        <v>7177</v>
      </c>
      <c r="H1114" s="223" t="str">
        <f t="shared" si="126"/>
        <v>фото</v>
      </c>
      <c r="I1114" s="333" t="s">
        <v>327</v>
      </c>
      <c r="J1114" s="334">
        <v>30</v>
      </c>
      <c r="K1114" s="335" t="s">
        <v>1329</v>
      </c>
      <c r="L1114" s="336">
        <v>150</v>
      </c>
      <c r="M1114" s="379">
        <v>1276</v>
      </c>
      <c r="N1114" s="338"/>
      <c r="O1114" s="149">
        <f t="shared" si="127"/>
        <v>0</v>
      </c>
      <c r="P1114" s="340">
        <f t="shared" si="128"/>
        <v>8.51</v>
      </c>
      <c r="Q1114" s="493" t="s">
        <v>2913</v>
      </c>
      <c r="R1114" s="224"/>
      <c r="S1114" s="372"/>
    </row>
    <row r="1115" spans="1:19" ht="25.5" x14ac:dyDescent="0.2">
      <c r="A1115" s="492">
        <v>1095</v>
      </c>
      <c r="B1115" s="283">
        <v>9039</v>
      </c>
      <c r="C1115" s="377" t="s">
        <v>2914</v>
      </c>
      <c r="D1115" s="377"/>
      <c r="E1115" s="284" t="s">
        <v>858</v>
      </c>
      <c r="F1115" s="322" t="s">
        <v>328</v>
      </c>
      <c r="G1115" s="378" t="s">
        <v>7178</v>
      </c>
      <c r="H1115" s="223" t="str">
        <f t="shared" si="126"/>
        <v>фото</v>
      </c>
      <c r="I1115" s="333" t="s">
        <v>329</v>
      </c>
      <c r="J1115" s="334">
        <v>25</v>
      </c>
      <c r="K1115" s="335" t="s">
        <v>851</v>
      </c>
      <c r="L1115" s="336">
        <v>50</v>
      </c>
      <c r="M1115" s="379">
        <v>3200</v>
      </c>
      <c r="N1115" s="338"/>
      <c r="O1115" s="149">
        <f t="shared" si="127"/>
        <v>0</v>
      </c>
      <c r="P1115" s="340">
        <f t="shared" si="128"/>
        <v>64</v>
      </c>
      <c r="Q1115" s="493" t="s">
        <v>2914</v>
      </c>
      <c r="R1115" s="224"/>
      <c r="S1115" s="372"/>
    </row>
    <row r="1116" spans="1:19" ht="15.75" x14ac:dyDescent="0.2">
      <c r="A1116" s="492">
        <v>1096</v>
      </c>
      <c r="B1116" s="283">
        <v>9040</v>
      </c>
      <c r="C1116" s="377" t="s">
        <v>2915</v>
      </c>
      <c r="D1116" s="377"/>
      <c r="E1116" s="284" t="s">
        <v>858</v>
      </c>
      <c r="F1116" s="322" t="s">
        <v>1343</v>
      </c>
      <c r="G1116" s="378" t="s">
        <v>7179</v>
      </c>
      <c r="H1116" s="223" t="str">
        <f t="shared" si="126"/>
        <v>фото</v>
      </c>
      <c r="I1116" s="333" t="s">
        <v>876</v>
      </c>
      <c r="J1116" s="334">
        <v>30</v>
      </c>
      <c r="K1116" s="335" t="s">
        <v>8246</v>
      </c>
      <c r="L1116" s="336">
        <v>150</v>
      </c>
      <c r="M1116" s="379">
        <v>1340</v>
      </c>
      <c r="N1116" s="338"/>
      <c r="O1116" s="149">
        <f t="shared" si="127"/>
        <v>0</v>
      </c>
      <c r="P1116" s="340">
        <f t="shared" si="128"/>
        <v>8.93</v>
      </c>
      <c r="Q1116" s="493" t="s">
        <v>2915</v>
      </c>
      <c r="R1116" s="224"/>
      <c r="S1116" s="372"/>
    </row>
    <row r="1117" spans="1:19" ht="15.75" x14ac:dyDescent="0.2">
      <c r="A1117" s="492">
        <v>1097</v>
      </c>
      <c r="B1117" s="283">
        <v>8765</v>
      </c>
      <c r="C1117" s="377" t="s">
        <v>2916</v>
      </c>
      <c r="D1117" s="377"/>
      <c r="E1117" s="284" t="s">
        <v>858</v>
      </c>
      <c r="F1117" s="322" t="s">
        <v>1344</v>
      </c>
      <c r="G1117" s="378" t="s">
        <v>7180</v>
      </c>
      <c r="H1117" s="223" t="str">
        <f t="shared" si="126"/>
        <v>фото</v>
      </c>
      <c r="I1117" s="333" t="s">
        <v>330</v>
      </c>
      <c r="J1117" s="334">
        <v>30</v>
      </c>
      <c r="K1117" s="335" t="s">
        <v>859</v>
      </c>
      <c r="L1117" s="336">
        <v>150</v>
      </c>
      <c r="M1117" s="379">
        <v>1646</v>
      </c>
      <c r="N1117" s="338"/>
      <c r="O1117" s="149">
        <f t="shared" si="127"/>
        <v>0</v>
      </c>
      <c r="P1117" s="340">
        <f t="shared" si="128"/>
        <v>10.97</v>
      </c>
      <c r="Q1117" s="493" t="s">
        <v>2916</v>
      </c>
      <c r="R1117" s="224"/>
      <c r="S1117" s="372"/>
    </row>
    <row r="1118" spans="1:19" ht="15.75" x14ac:dyDescent="0.2">
      <c r="A1118" s="492">
        <v>1098</v>
      </c>
      <c r="B1118" s="283">
        <v>8010</v>
      </c>
      <c r="C1118" s="377" t="s">
        <v>2917</v>
      </c>
      <c r="D1118" s="377"/>
      <c r="E1118" s="284" t="s">
        <v>858</v>
      </c>
      <c r="F1118" s="322" t="s">
        <v>1333</v>
      </c>
      <c r="G1118" s="378" t="s">
        <v>7170</v>
      </c>
      <c r="H1118" s="223" t="str">
        <f t="shared" si="126"/>
        <v>фото</v>
      </c>
      <c r="I1118" s="333" t="s">
        <v>324</v>
      </c>
      <c r="J1118" s="334">
        <v>30</v>
      </c>
      <c r="K1118" s="335" t="s">
        <v>1329</v>
      </c>
      <c r="L1118" s="336">
        <v>150</v>
      </c>
      <c r="M1118" s="379">
        <v>1289</v>
      </c>
      <c r="N1118" s="338"/>
      <c r="O1118" s="149">
        <f t="shared" si="127"/>
        <v>0</v>
      </c>
      <c r="P1118" s="340">
        <f t="shared" si="128"/>
        <v>8.59</v>
      </c>
      <c r="Q1118" s="493" t="s">
        <v>2917</v>
      </c>
      <c r="R1118" s="224"/>
      <c r="S1118" s="372"/>
    </row>
    <row r="1119" spans="1:19" ht="15.75" x14ac:dyDescent="0.2">
      <c r="A1119" s="492">
        <v>1099</v>
      </c>
      <c r="B1119" s="283">
        <v>9042</v>
      </c>
      <c r="C1119" s="377" t="s">
        <v>2918</v>
      </c>
      <c r="D1119" s="377"/>
      <c r="E1119" s="284" t="s">
        <v>858</v>
      </c>
      <c r="F1119" s="322" t="s">
        <v>1334</v>
      </c>
      <c r="G1119" s="378" t="s">
        <v>7171</v>
      </c>
      <c r="H1119" s="223" t="str">
        <f t="shared" si="126"/>
        <v>фото</v>
      </c>
      <c r="I1119" s="333" t="s">
        <v>461</v>
      </c>
      <c r="J1119" s="334">
        <v>20</v>
      </c>
      <c r="K1119" s="335" t="s">
        <v>859</v>
      </c>
      <c r="L1119" s="336">
        <v>150</v>
      </c>
      <c r="M1119" s="379">
        <v>1506</v>
      </c>
      <c r="N1119" s="338"/>
      <c r="O1119" s="149">
        <f t="shared" si="127"/>
        <v>0</v>
      </c>
      <c r="P1119" s="340">
        <f t="shared" si="128"/>
        <v>10.039999999999999</v>
      </c>
      <c r="Q1119" s="493" t="s">
        <v>2918</v>
      </c>
      <c r="R1119" s="224"/>
      <c r="S1119" s="372"/>
    </row>
    <row r="1120" spans="1:19" ht="15.75" x14ac:dyDescent="0.2">
      <c r="A1120" s="492">
        <v>1100</v>
      </c>
      <c r="B1120" s="283">
        <v>8767</v>
      </c>
      <c r="C1120" s="377" t="s">
        <v>2919</v>
      </c>
      <c r="D1120" s="377"/>
      <c r="E1120" s="284" t="s">
        <v>858</v>
      </c>
      <c r="F1120" s="322" t="s">
        <v>1345</v>
      </c>
      <c r="G1120" s="378" t="s">
        <v>7181</v>
      </c>
      <c r="H1120" s="223" t="str">
        <f t="shared" si="126"/>
        <v>фото</v>
      </c>
      <c r="I1120" s="333" t="s">
        <v>461</v>
      </c>
      <c r="J1120" s="334">
        <v>30</v>
      </c>
      <c r="K1120" s="335" t="s">
        <v>1329</v>
      </c>
      <c r="L1120" s="336">
        <v>150</v>
      </c>
      <c r="M1120" s="379">
        <v>2170</v>
      </c>
      <c r="N1120" s="338"/>
      <c r="O1120" s="149">
        <f t="shared" si="127"/>
        <v>0</v>
      </c>
      <c r="P1120" s="340">
        <f t="shared" si="128"/>
        <v>14.47</v>
      </c>
      <c r="Q1120" s="493" t="s">
        <v>2919</v>
      </c>
      <c r="R1120" s="224"/>
      <c r="S1120" s="372"/>
    </row>
    <row r="1121" spans="1:19" ht="18.75" x14ac:dyDescent="0.2">
      <c r="A1121" s="491">
        <v>1101</v>
      </c>
      <c r="B1121" s="462" t="s">
        <v>1347</v>
      </c>
      <c r="C1121" s="287"/>
      <c r="D1121" s="287"/>
      <c r="E1121" s="287"/>
      <c r="F1121" s="487"/>
      <c r="G1121" s="327"/>
      <c r="H1121" s="487"/>
      <c r="I1121" s="327"/>
      <c r="J1121" s="328"/>
      <c r="K1121" s="345"/>
      <c r="L1121" s="341"/>
      <c r="M1121" s="341"/>
      <c r="N1121" s="341"/>
      <c r="O1121" s="341"/>
      <c r="P1121" s="488"/>
      <c r="Q1121" s="488"/>
      <c r="R1121" s="488"/>
      <c r="S1121" s="489"/>
    </row>
    <row r="1122" spans="1:19" ht="15" x14ac:dyDescent="0.2">
      <c r="A1122" s="491">
        <v>1102</v>
      </c>
      <c r="B1122" s="288"/>
      <c r="C1122" s="288"/>
      <c r="D1122" s="288"/>
      <c r="E1122" s="490" t="s">
        <v>6196</v>
      </c>
      <c r="F1122" s="480"/>
      <c r="G1122" s="326"/>
      <c r="H1122" s="480"/>
      <c r="I1122" s="326"/>
      <c r="J1122" s="326"/>
      <c r="K1122" s="326"/>
      <c r="L1122" s="326"/>
      <c r="M1122" s="326"/>
      <c r="N1122" s="326"/>
      <c r="O1122" s="326"/>
      <c r="P1122" s="326"/>
      <c r="Q1122" s="344"/>
      <c r="R1122" s="326"/>
      <c r="S1122" s="484"/>
    </row>
    <row r="1123" spans="1:19" ht="140.25" x14ac:dyDescent="0.2">
      <c r="A1123" s="492">
        <v>1103</v>
      </c>
      <c r="B1123" s="283">
        <v>9020</v>
      </c>
      <c r="C1123" s="377" t="s">
        <v>4632</v>
      </c>
      <c r="D1123" s="377"/>
      <c r="E1123" s="284" t="s">
        <v>857</v>
      </c>
      <c r="F1123" s="322" t="s">
        <v>3502</v>
      </c>
      <c r="G1123" s="378" t="s">
        <v>7183</v>
      </c>
      <c r="H1123" s="223" t="str">
        <f t="shared" ref="H1123:H1126" si="129">HYPERLINK("http://www.gardenbulbs.ru/images/summer_CL/thumbnails/"&amp;C1123&amp;".jpg","фото")</f>
        <v>фото</v>
      </c>
      <c r="I1123" s="333" t="s">
        <v>4633</v>
      </c>
      <c r="J1123" s="334">
        <v>60</v>
      </c>
      <c r="K1123" s="335" t="s">
        <v>845</v>
      </c>
      <c r="L1123" s="336">
        <v>20</v>
      </c>
      <c r="M1123" s="379">
        <v>3200</v>
      </c>
      <c r="N1123" s="338"/>
      <c r="O1123" s="149">
        <f t="shared" ref="O1123:O1126" si="130">IF(ISERROR(N1123*M1123),0,N1123*M1123)</f>
        <v>0</v>
      </c>
      <c r="P1123" s="340">
        <f>ROUND(M1123/L1123,2)</f>
        <v>160</v>
      </c>
      <c r="Q1123" s="493" t="s">
        <v>4632</v>
      </c>
      <c r="R1123" s="224"/>
      <c r="S1123" s="372"/>
    </row>
    <row r="1124" spans="1:19" ht="140.25" x14ac:dyDescent="0.2">
      <c r="A1124" s="492">
        <v>1104</v>
      </c>
      <c r="B1124" s="283">
        <v>9022</v>
      </c>
      <c r="C1124" s="377" t="s">
        <v>4634</v>
      </c>
      <c r="D1124" s="377"/>
      <c r="E1124" s="284" t="s">
        <v>857</v>
      </c>
      <c r="F1124" s="322" t="s">
        <v>3501</v>
      </c>
      <c r="G1124" s="378" t="s">
        <v>7184</v>
      </c>
      <c r="H1124" s="223" t="str">
        <f t="shared" si="129"/>
        <v>фото</v>
      </c>
      <c r="I1124" s="333" t="s">
        <v>4635</v>
      </c>
      <c r="J1124" s="334">
        <v>60</v>
      </c>
      <c r="K1124" s="335" t="s">
        <v>845</v>
      </c>
      <c r="L1124" s="336">
        <v>20</v>
      </c>
      <c r="M1124" s="379">
        <v>3200</v>
      </c>
      <c r="N1124" s="338"/>
      <c r="O1124" s="149">
        <f t="shared" si="130"/>
        <v>0</v>
      </c>
      <c r="P1124" s="340">
        <f>ROUND(M1124/L1124,2)</f>
        <v>160</v>
      </c>
      <c r="Q1124" s="493" t="s">
        <v>4634</v>
      </c>
      <c r="R1124" s="224"/>
      <c r="S1124" s="372"/>
    </row>
    <row r="1125" spans="1:19" ht="140.25" x14ac:dyDescent="0.2">
      <c r="A1125" s="492">
        <v>1105</v>
      </c>
      <c r="B1125" s="283">
        <v>8014</v>
      </c>
      <c r="C1125" s="377" t="s">
        <v>4637</v>
      </c>
      <c r="D1125" s="377"/>
      <c r="E1125" s="284" t="s">
        <v>857</v>
      </c>
      <c r="F1125" s="322" t="s">
        <v>3500</v>
      </c>
      <c r="G1125" s="378" t="s">
        <v>7185</v>
      </c>
      <c r="H1125" s="223" t="str">
        <f t="shared" si="129"/>
        <v>фото</v>
      </c>
      <c r="I1125" s="333" t="s">
        <v>4636</v>
      </c>
      <c r="J1125" s="334">
        <v>60</v>
      </c>
      <c r="K1125" s="335" t="s">
        <v>845</v>
      </c>
      <c r="L1125" s="336">
        <v>20</v>
      </c>
      <c r="M1125" s="379">
        <v>3200</v>
      </c>
      <c r="N1125" s="338"/>
      <c r="O1125" s="149">
        <f t="shared" si="130"/>
        <v>0</v>
      </c>
      <c r="P1125" s="340">
        <f>ROUND(M1125/L1125,2)</f>
        <v>160</v>
      </c>
      <c r="Q1125" s="493" t="s">
        <v>4637</v>
      </c>
      <c r="R1125" s="224"/>
      <c r="S1125" s="372"/>
    </row>
    <row r="1126" spans="1:19" ht="165.75" x14ac:dyDescent="0.2">
      <c r="A1126" s="492">
        <v>1106</v>
      </c>
      <c r="B1126" s="283">
        <v>8015</v>
      </c>
      <c r="C1126" s="377" t="s">
        <v>6728</v>
      </c>
      <c r="D1126" s="377"/>
      <c r="E1126" s="284" t="s">
        <v>857</v>
      </c>
      <c r="F1126" s="322" t="s">
        <v>6315</v>
      </c>
      <c r="G1126" s="378" t="s">
        <v>7186</v>
      </c>
      <c r="H1126" s="223" t="str">
        <f t="shared" si="129"/>
        <v>фото</v>
      </c>
      <c r="I1126" s="333" t="s">
        <v>6582</v>
      </c>
      <c r="J1126" s="334">
        <v>60</v>
      </c>
      <c r="K1126" s="335" t="s">
        <v>845</v>
      </c>
      <c r="L1126" s="336">
        <v>20</v>
      </c>
      <c r="M1126" s="379">
        <v>3200</v>
      </c>
      <c r="N1126" s="338"/>
      <c r="O1126" s="149">
        <f t="shared" si="130"/>
        <v>0</v>
      </c>
      <c r="P1126" s="340">
        <f>ROUND(M1126/L1126,2)</f>
        <v>160</v>
      </c>
      <c r="Q1126" s="493" t="s">
        <v>6728</v>
      </c>
      <c r="R1126" s="224" t="s">
        <v>5840</v>
      </c>
      <c r="S1126" s="372"/>
    </row>
    <row r="1127" spans="1:19" ht="15" x14ac:dyDescent="0.2">
      <c r="A1127" s="491">
        <v>1107</v>
      </c>
      <c r="B1127" s="288"/>
      <c r="C1127" s="288"/>
      <c r="D1127" s="288"/>
      <c r="E1127" s="490" t="s">
        <v>1347</v>
      </c>
      <c r="F1127" s="480"/>
      <c r="G1127" s="326"/>
      <c r="H1127" s="480"/>
      <c r="I1127" s="326"/>
      <c r="J1127" s="326"/>
      <c r="K1127" s="326"/>
      <c r="L1127" s="326"/>
      <c r="M1127" s="326"/>
      <c r="N1127" s="326"/>
      <c r="O1127" s="326"/>
      <c r="P1127" s="326"/>
      <c r="Q1127" s="344"/>
      <c r="R1127" s="326"/>
      <c r="S1127" s="484"/>
    </row>
    <row r="1128" spans="1:19" ht="15.75" x14ac:dyDescent="0.2">
      <c r="A1128" s="492">
        <v>1108</v>
      </c>
      <c r="B1128" s="283">
        <v>9012</v>
      </c>
      <c r="C1128" s="377" t="s">
        <v>2920</v>
      </c>
      <c r="D1128" s="377"/>
      <c r="E1128" s="284" t="s">
        <v>857</v>
      </c>
      <c r="F1128" s="322" t="s">
        <v>1348</v>
      </c>
      <c r="G1128" s="378" t="s">
        <v>7187</v>
      </c>
      <c r="H1128" s="223" t="str">
        <f t="shared" ref="H1128:H1140" si="131">HYPERLINK("http://www.gardenbulbs.ru/images/summer_CL/thumbnails/"&amp;C1128&amp;".jpg","фото")</f>
        <v>фото</v>
      </c>
      <c r="I1128" s="333" t="s">
        <v>838</v>
      </c>
      <c r="J1128" s="334" t="s">
        <v>1349</v>
      </c>
      <c r="K1128" s="335" t="s">
        <v>1350</v>
      </c>
      <c r="L1128" s="336">
        <v>15</v>
      </c>
      <c r="M1128" s="379">
        <v>1813</v>
      </c>
      <c r="N1128" s="338"/>
      <c r="O1128" s="149">
        <f t="shared" ref="O1128:O1140" si="132">IF(ISERROR(N1128*M1128),0,N1128*M1128)</f>
        <v>0</v>
      </c>
      <c r="P1128" s="340">
        <f t="shared" ref="P1128:P1140" si="133">ROUND(M1128/L1128,2)</f>
        <v>120.87</v>
      </c>
      <c r="Q1128" s="493" t="s">
        <v>2920</v>
      </c>
      <c r="R1128" s="224"/>
      <c r="S1128" s="372"/>
    </row>
    <row r="1129" spans="1:19" ht="22.5" x14ac:dyDescent="0.2">
      <c r="A1129" s="492">
        <v>1109</v>
      </c>
      <c r="B1129" s="283">
        <v>9013</v>
      </c>
      <c r="C1129" s="377" t="s">
        <v>2921</v>
      </c>
      <c r="D1129" s="377"/>
      <c r="E1129" s="284" t="s">
        <v>857</v>
      </c>
      <c r="F1129" s="322" t="s">
        <v>331</v>
      </c>
      <c r="G1129" s="378" t="s">
        <v>7188</v>
      </c>
      <c r="H1129" s="223" t="str">
        <f t="shared" si="131"/>
        <v>фото</v>
      </c>
      <c r="I1129" s="333" t="s">
        <v>332</v>
      </c>
      <c r="J1129" s="334">
        <v>75</v>
      </c>
      <c r="K1129" s="335" t="s">
        <v>847</v>
      </c>
      <c r="L1129" s="336">
        <v>15</v>
      </c>
      <c r="M1129" s="379">
        <v>2138</v>
      </c>
      <c r="N1129" s="338"/>
      <c r="O1129" s="149">
        <f t="shared" si="132"/>
        <v>0</v>
      </c>
      <c r="P1129" s="340">
        <f t="shared" si="133"/>
        <v>142.53</v>
      </c>
      <c r="Q1129" s="493" t="s">
        <v>2921</v>
      </c>
      <c r="R1129" s="224"/>
      <c r="S1129" s="372"/>
    </row>
    <row r="1130" spans="1:19" ht="15.75" x14ac:dyDescent="0.2">
      <c r="A1130" s="492">
        <v>1110</v>
      </c>
      <c r="B1130" s="283">
        <v>9014</v>
      </c>
      <c r="C1130" s="377" t="s">
        <v>2922</v>
      </c>
      <c r="D1130" s="377"/>
      <c r="E1130" s="284" t="s">
        <v>857</v>
      </c>
      <c r="F1130" s="322" t="s">
        <v>1351</v>
      </c>
      <c r="G1130" s="378" t="s">
        <v>7189</v>
      </c>
      <c r="H1130" s="223" t="str">
        <f t="shared" si="131"/>
        <v>фото</v>
      </c>
      <c r="I1130" s="333" t="s">
        <v>893</v>
      </c>
      <c r="J1130" s="334" t="s">
        <v>1349</v>
      </c>
      <c r="K1130" s="335" t="s">
        <v>1350</v>
      </c>
      <c r="L1130" s="336">
        <v>15</v>
      </c>
      <c r="M1130" s="379">
        <v>2170</v>
      </c>
      <c r="N1130" s="338"/>
      <c r="O1130" s="149">
        <f t="shared" si="132"/>
        <v>0</v>
      </c>
      <c r="P1130" s="340">
        <f t="shared" si="133"/>
        <v>144.66999999999999</v>
      </c>
      <c r="Q1130" s="493" t="s">
        <v>2922</v>
      </c>
      <c r="R1130" s="224"/>
      <c r="S1130" s="372"/>
    </row>
    <row r="1131" spans="1:19" ht="15.75" x14ac:dyDescent="0.2">
      <c r="A1131" s="492">
        <v>1111</v>
      </c>
      <c r="B1131" s="283">
        <v>9015</v>
      </c>
      <c r="C1131" s="377" t="s">
        <v>2923</v>
      </c>
      <c r="D1131" s="377"/>
      <c r="E1131" s="284" t="s">
        <v>857</v>
      </c>
      <c r="F1131" s="322" t="s">
        <v>1356</v>
      </c>
      <c r="G1131" s="378" t="s">
        <v>7190</v>
      </c>
      <c r="H1131" s="223" t="str">
        <f t="shared" si="131"/>
        <v>фото</v>
      </c>
      <c r="I1131" s="333" t="s">
        <v>1265</v>
      </c>
      <c r="J1131" s="334" t="s">
        <v>1357</v>
      </c>
      <c r="K1131" s="335" t="s">
        <v>860</v>
      </c>
      <c r="L1131" s="336">
        <v>100</v>
      </c>
      <c r="M1131" s="379">
        <v>1608</v>
      </c>
      <c r="N1131" s="338"/>
      <c r="O1131" s="149">
        <f t="shared" si="132"/>
        <v>0</v>
      </c>
      <c r="P1131" s="340">
        <f t="shared" si="133"/>
        <v>16.079999999999998</v>
      </c>
      <c r="Q1131" s="493" t="s">
        <v>2923</v>
      </c>
      <c r="R1131" s="224"/>
      <c r="S1131" s="372"/>
    </row>
    <row r="1132" spans="1:19" ht="15.75" x14ac:dyDescent="0.2">
      <c r="A1132" s="492">
        <v>1112</v>
      </c>
      <c r="B1132" s="283">
        <v>9016</v>
      </c>
      <c r="C1132" s="377" t="s">
        <v>3728</v>
      </c>
      <c r="D1132" s="377"/>
      <c r="E1132" s="284" t="s">
        <v>857</v>
      </c>
      <c r="F1132" s="322" t="s">
        <v>1358</v>
      </c>
      <c r="G1132" s="378" t="s">
        <v>7191</v>
      </c>
      <c r="H1132" s="223" t="str">
        <f t="shared" si="131"/>
        <v>фото</v>
      </c>
      <c r="I1132" s="333" t="s">
        <v>1359</v>
      </c>
      <c r="J1132" s="334" t="s">
        <v>1357</v>
      </c>
      <c r="K1132" s="335" t="s">
        <v>1360</v>
      </c>
      <c r="L1132" s="336">
        <v>100</v>
      </c>
      <c r="M1132" s="379">
        <v>757</v>
      </c>
      <c r="N1132" s="338"/>
      <c r="O1132" s="149">
        <f t="shared" si="132"/>
        <v>0</v>
      </c>
      <c r="P1132" s="340">
        <f t="shared" si="133"/>
        <v>7.57</v>
      </c>
      <c r="Q1132" s="493" t="s">
        <v>3728</v>
      </c>
      <c r="R1132" s="224"/>
      <c r="S1132" s="372"/>
    </row>
    <row r="1133" spans="1:19" ht="15.75" x14ac:dyDescent="0.2">
      <c r="A1133" s="492">
        <v>1113</v>
      </c>
      <c r="B1133" s="283">
        <v>9017</v>
      </c>
      <c r="C1133" s="377" t="s">
        <v>2924</v>
      </c>
      <c r="D1133" s="377"/>
      <c r="E1133" s="284" t="s">
        <v>857</v>
      </c>
      <c r="F1133" s="322" t="s">
        <v>1361</v>
      </c>
      <c r="G1133" s="378" t="s">
        <v>7192</v>
      </c>
      <c r="H1133" s="223" t="str">
        <f t="shared" si="131"/>
        <v>фото</v>
      </c>
      <c r="I1133" s="333" t="s">
        <v>1362</v>
      </c>
      <c r="J1133" s="334">
        <v>20</v>
      </c>
      <c r="K1133" s="335" t="s">
        <v>852</v>
      </c>
      <c r="L1133" s="336">
        <v>100</v>
      </c>
      <c r="M1133" s="379">
        <v>2698</v>
      </c>
      <c r="N1133" s="338"/>
      <c r="O1133" s="149">
        <f t="shared" si="132"/>
        <v>0</v>
      </c>
      <c r="P1133" s="340">
        <f t="shared" si="133"/>
        <v>26.98</v>
      </c>
      <c r="Q1133" s="493" t="s">
        <v>2924</v>
      </c>
      <c r="R1133" s="224"/>
      <c r="S1133" s="372"/>
    </row>
    <row r="1134" spans="1:19" ht="15.75" x14ac:dyDescent="0.2">
      <c r="A1134" s="492">
        <v>1114</v>
      </c>
      <c r="B1134" s="283">
        <v>9018</v>
      </c>
      <c r="C1134" s="377" t="s">
        <v>2925</v>
      </c>
      <c r="D1134" s="377"/>
      <c r="E1134" s="284" t="s">
        <v>857</v>
      </c>
      <c r="F1134" s="322" t="s">
        <v>1352</v>
      </c>
      <c r="G1134" s="378" t="s">
        <v>7193</v>
      </c>
      <c r="H1134" s="223" t="str">
        <f t="shared" si="131"/>
        <v>фото</v>
      </c>
      <c r="I1134" s="333" t="s">
        <v>1353</v>
      </c>
      <c r="J1134" s="334" t="s">
        <v>1354</v>
      </c>
      <c r="K1134" s="335" t="s">
        <v>847</v>
      </c>
      <c r="L1134" s="336">
        <v>15</v>
      </c>
      <c r="M1134" s="379">
        <v>1957</v>
      </c>
      <c r="N1134" s="338"/>
      <c r="O1134" s="149">
        <f t="shared" si="132"/>
        <v>0</v>
      </c>
      <c r="P1134" s="340">
        <f t="shared" si="133"/>
        <v>130.47</v>
      </c>
      <c r="Q1134" s="493" t="s">
        <v>2925</v>
      </c>
      <c r="R1134" s="224"/>
      <c r="S1134" s="372"/>
    </row>
    <row r="1135" spans="1:19" ht="15.75" x14ac:dyDescent="0.2">
      <c r="A1135" s="492">
        <v>1115</v>
      </c>
      <c r="B1135" s="283">
        <v>9019</v>
      </c>
      <c r="C1135" s="377" t="s">
        <v>2926</v>
      </c>
      <c r="D1135" s="377"/>
      <c r="E1135" s="284" t="s">
        <v>857</v>
      </c>
      <c r="F1135" s="322" t="s">
        <v>333</v>
      </c>
      <c r="G1135" s="378" t="s">
        <v>7194</v>
      </c>
      <c r="H1135" s="223" t="str">
        <f t="shared" si="131"/>
        <v>фото</v>
      </c>
      <c r="I1135" s="333" t="s">
        <v>334</v>
      </c>
      <c r="J1135" s="334" t="s">
        <v>335</v>
      </c>
      <c r="K1135" s="335" t="s">
        <v>1001</v>
      </c>
      <c r="L1135" s="336">
        <v>15</v>
      </c>
      <c r="M1135" s="379">
        <v>4137</v>
      </c>
      <c r="N1135" s="338"/>
      <c r="O1135" s="149">
        <f t="shared" si="132"/>
        <v>0</v>
      </c>
      <c r="P1135" s="340">
        <f t="shared" si="133"/>
        <v>275.8</v>
      </c>
      <c r="Q1135" s="493" t="s">
        <v>2926</v>
      </c>
      <c r="R1135" s="224"/>
      <c r="S1135" s="372"/>
    </row>
    <row r="1136" spans="1:19" ht="15.75" x14ac:dyDescent="0.2">
      <c r="A1136" s="492">
        <v>1116</v>
      </c>
      <c r="B1136" s="283">
        <v>9023</v>
      </c>
      <c r="C1136" s="377" t="s">
        <v>2927</v>
      </c>
      <c r="D1136" s="377"/>
      <c r="E1136" s="284" t="s">
        <v>857</v>
      </c>
      <c r="F1136" s="322" t="s">
        <v>1355</v>
      </c>
      <c r="G1136" s="378" t="s">
        <v>7195</v>
      </c>
      <c r="H1136" s="223" t="str">
        <f t="shared" si="131"/>
        <v>фото</v>
      </c>
      <c r="I1136" s="333" t="s">
        <v>126</v>
      </c>
      <c r="J1136" s="334" t="s">
        <v>1349</v>
      </c>
      <c r="K1136" s="335" t="s">
        <v>1350</v>
      </c>
      <c r="L1136" s="336">
        <v>15</v>
      </c>
      <c r="M1136" s="379">
        <v>1813</v>
      </c>
      <c r="N1136" s="338"/>
      <c r="O1136" s="149">
        <f t="shared" si="132"/>
        <v>0</v>
      </c>
      <c r="P1136" s="340">
        <f t="shared" si="133"/>
        <v>120.87</v>
      </c>
      <c r="Q1136" s="493" t="s">
        <v>2927</v>
      </c>
      <c r="R1136" s="224"/>
      <c r="S1136" s="372"/>
    </row>
    <row r="1137" spans="1:19" ht="51" x14ac:dyDescent="0.2">
      <c r="A1137" s="492">
        <v>1117</v>
      </c>
      <c r="B1137" s="283">
        <v>8016</v>
      </c>
      <c r="C1137" s="377" t="s">
        <v>6729</v>
      </c>
      <c r="D1137" s="377"/>
      <c r="E1137" s="284" t="s">
        <v>857</v>
      </c>
      <c r="F1137" s="322" t="s">
        <v>6316</v>
      </c>
      <c r="G1137" s="378" t="s">
        <v>7196</v>
      </c>
      <c r="H1137" s="223" t="str">
        <f t="shared" si="131"/>
        <v>фото</v>
      </c>
      <c r="I1137" s="333" t="s">
        <v>6583</v>
      </c>
      <c r="J1137" s="334" t="s">
        <v>6584</v>
      </c>
      <c r="K1137" s="335" t="s">
        <v>847</v>
      </c>
      <c r="L1137" s="336">
        <v>15</v>
      </c>
      <c r="M1137" s="379">
        <v>1442</v>
      </c>
      <c r="N1137" s="338"/>
      <c r="O1137" s="149">
        <f t="shared" si="132"/>
        <v>0</v>
      </c>
      <c r="P1137" s="340">
        <f t="shared" si="133"/>
        <v>96.13</v>
      </c>
      <c r="Q1137" s="493" t="s">
        <v>6729</v>
      </c>
      <c r="R1137" s="224" t="s">
        <v>5840</v>
      </c>
      <c r="S1137" s="372"/>
    </row>
    <row r="1138" spans="1:19" ht="38.25" x14ac:dyDescent="0.2">
      <c r="A1138" s="492">
        <v>1118</v>
      </c>
      <c r="B1138" s="283">
        <v>9024</v>
      </c>
      <c r="C1138" s="377" t="s">
        <v>2928</v>
      </c>
      <c r="D1138" s="377"/>
      <c r="E1138" s="284" t="s">
        <v>857</v>
      </c>
      <c r="F1138" s="322" t="s">
        <v>295</v>
      </c>
      <c r="G1138" s="378" t="s">
        <v>7111</v>
      </c>
      <c r="H1138" s="223" t="str">
        <f t="shared" si="131"/>
        <v>фото</v>
      </c>
      <c r="I1138" s="333" t="s">
        <v>336</v>
      </c>
      <c r="J1138" s="334">
        <v>90</v>
      </c>
      <c r="K1138" s="335" t="s">
        <v>1350</v>
      </c>
      <c r="L1138" s="336">
        <v>15</v>
      </c>
      <c r="M1138" s="379">
        <v>3166</v>
      </c>
      <c r="N1138" s="338"/>
      <c r="O1138" s="149">
        <f t="shared" si="132"/>
        <v>0</v>
      </c>
      <c r="P1138" s="340">
        <f t="shared" si="133"/>
        <v>211.07</v>
      </c>
      <c r="Q1138" s="493" t="s">
        <v>2928</v>
      </c>
      <c r="R1138" s="224"/>
      <c r="S1138" s="372"/>
    </row>
    <row r="1139" spans="1:19" ht="76.5" x14ac:dyDescent="0.2">
      <c r="A1139" s="492">
        <v>1119</v>
      </c>
      <c r="B1139" s="283">
        <v>8017</v>
      </c>
      <c r="C1139" s="377" t="s">
        <v>6730</v>
      </c>
      <c r="D1139" s="377"/>
      <c r="E1139" s="284" t="s">
        <v>857</v>
      </c>
      <c r="F1139" s="322" t="s">
        <v>6317</v>
      </c>
      <c r="G1139" s="378" t="s">
        <v>7197</v>
      </c>
      <c r="H1139" s="223" t="str">
        <f t="shared" si="131"/>
        <v>фото</v>
      </c>
      <c r="I1139" s="333" t="s">
        <v>6585</v>
      </c>
      <c r="J1139" s="334" t="s">
        <v>6586</v>
      </c>
      <c r="K1139" s="335" t="s">
        <v>847</v>
      </c>
      <c r="L1139" s="336">
        <v>15</v>
      </c>
      <c r="M1139" s="379">
        <v>1957</v>
      </c>
      <c r="N1139" s="338"/>
      <c r="O1139" s="149">
        <f t="shared" si="132"/>
        <v>0</v>
      </c>
      <c r="P1139" s="340">
        <f t="shared" si="133"/>
        <v>130.47</v>
      </c>
      <c r="Q1139" s="493" t="s">
        <v>6730</v>
      </c>
      <c r="R1139" s="224" t="s">
        <v>5840</v>
      </c>
      <c r="S1139" s="372"/>
    </row>
    <row r="1140" spans="1:19" ht="15.75" x14ac:dyDescent="0.2">
      <c r="A1140" s="492">
        <v>1120</v>
      </c>
      <c r="B1140" s="283">
        <v>8018</v>
      </c>
      <c r="C1140" s="377" t="s">
        <v>2929</v>
      </c>
      <c r="D1140" s="377"/>
      <c r="E1140" s="284" t="s">
        <v>857</v>
      </c>
      <c r="F1140" s="322" t="s">
        <v>1363</v>
      </c>
      <c r="G1140" s="378" t="s">
        <v>7198</v>
      </c>
      <c r="H1140" s="223" t="str">
        <f t="shared" si="131"/>
        <v>фото</v>
      </c>
      <c r="I1140" s="333" t="s">
        <v>1644</v>
      </c>
      <c r="J1140" s="334">
        <v>25</v>
      </c>
      <c r="K1140" s="335" t="s">
        <v>868</v>
      </c>
      <c r="L1140" s="336">
        <v>100</v>
      </c>
      <c r="M1140" s="379">
        <v>765</v>
      </c>
      <c r="N1140" s="338"/>
      <c r="O1140" s="149">
        <f t="shared" si="132"/>
        <v>0</v>
      </c>
      <c r="P1140" s="340">
        <f t="shared" si="133"/>
        <v>7.65</v>
      </c>
      <c r="Q1140" s="493" t="s">
        <v>2929</v>
      </c>
      <c r="R1140" s="224"/>
      <c r="S1140" s="372"/>
    </row>
    <row r="1141" spans="1:19" ht="18.75" x14ac:dyDescent="0.2">
      <c r="A1141" s="491">
        <v>1121</v>
      </c>
      <c r="B1141" s="462" t="s">
        <v>3422</v>
      </c>
      <c r="C1141" s="287"/>
      <c r="D1141" s="287"/>
      <c r="E1141" s="287"/>
      <c r="F1141" s="487"/>
      <c r="G1141" s="327"/>
      <c r="H1141" s="487"/>
      <c r="I1141" s="327"/>
      <c r="J1141" s="328"/>
      <c r="K1141" s="345"/>
      <c r="L1141" s="341"/>
      <c r="M1141" s="341"/>
      <c r="N1141" s="341"/>
      <c r="O1141" s="341"/>
      <c r="P1141" s="488"/>
      <c r="Q1141" s="488"/>
      <c r="R1141" s="488"/>
      <c r="S1141" s="489"/>
    </row>
    <row r="1142" spans="1:19" ht="15" x14ac:dyDescent="0.2">
      <c r="A1142" s="491">
        <v>1122</v>
      </c>
      <c r="B1142" s="288"/>
      <c r="C1142" s="288"/>
      <c r="D1142" s="288"/>
      <c r="E1142" s="490" t="s">
        <v>3422</v>
      </c>
      <c r="F1142" s="480"/>
      <c r="G1142" s="326"/>
      <c r="H1142" s="480"/>
      <c r="I1142" s="326"/>
      <c r="J1142" s="326"/>
      <c r="K1142" s="326"/>
      <c r="L1142" s="326"/>
      <c r="M1142" s="326"/>
      <c r="N1142" s="326"/>
      <c r="O1142" s="326"/>
      <c r="P1142" s="326"/>
      <c r="Q1142" s="344"/>
      <c r="R1142" s="326"/>
      <c r="S1142" s="484"/>
    </row>
    <row r="1143" spans="1:19" ht="22.5" x14ac:dyDescent="0.2">
      <c r="A1143" s="492">
        <v>1123</v>
      </c>
      <c r="B1143" s="283">
        <v>9000</v>
      </c>
      <c r="C1143" s="377" t="s">
        <v>2930</v>
      </c>
      <c r="D1143" s="377"/>
      <c r="E1143" s="284" t="s">
        <v>67</v>
      </c>
      <c r="F1143" s="322" t="s">
        <v>1364</v>
      </c>
      <c r="G1143" s="378" t="s">
        <v>7199</v>
      </c>
      <c r="H1143" s="223" t="str">
        <f t="shared" ref="H1143:H1148" si="134">HYPERLINK("http://www.gardenbulbs.ru/images/summer_CL/thumbnails/"&amp;C1143&amp;".jpg","фото")</f>
        <v>фото</v>
      </c>
      <c r="I1143" s="333" t="s">
        <v>666</v>
      </c>
      <c r="J1143" s="334">
        <v>90</v>
      </c>
      <c r="K1143" s="335" t="s">
        <v>855</v>
      </c>
      <c r="L1143" s="336">
        <v>10</v>
      </c>
      <c r="M1143" s="379">
        <v>846</v>
      </c>
      <c r="N1143" s="338"/>
      <c r="O1143" s="149">
        <f t="shared" ref="O1143:O1148" si="135">IF(ISERROR(N1143*M1143),0,N1143*M1143)</f>
        <v>0</v>
      </c>
      <c r="P1143" s="340">
        <f t="shared" ref="P1143:P1148" si="136">ROUND(M1143/L1143,2)</f>
        <v>84.6</v>
      </c>
      <c r="Q1143" s="493" t="s">
        <v>2930</v>
      </c>
      <c r="R1143" s="224"/>
      <c r="S1143" s="372"/>
    </row>
    <row r="1144" spans="1:19" ht="15.75" x14ac:dyDescent="0.2">
      <c r="A1144" s="492">
        <v>1124</v>
      </c>
      <c r="B1144" s="283">
        <v>9001</v>
      </c>
      <c r="C1144" s="377" t="s">
        <v>2931</v>
      </c>
      <c r="D1144" s="377"/>
      <c r="E1144" s="284" t="s">
        <v>67</v>
      </c>
      <c r="F1144" s="322" t="s">
        <v>1365</v>
      </c>
      <c r="G1144" s="378" t="s">
        <v>7200</v>
      </c>
      <c r="H1144" s="223" t="str">
        <f t="shared" si="134"/>
        <v>фото</v>
      </c>
      <c r="I1144" s="333" t="s">
        <v>1581</v>
      </c>
      <c r="J1144" s="334">
        <v>140</v>
      </c>
      <c r="K1144" s="335" t="s">
        <v>855</v>
      </c>
      <c r="L1144" s="336">
        <v>10</v>
      </c>
      <c r="M1144" s="379">
        <v>1016</v>
      </c>
      <c r="N1144" s="338"/>
      <c r="O1144" s="149">
        <f t="shared" si="135"/>
        <v>0</v>
      </c>
      <c r="P1144" s="340">
        <f t="shared" si="136"/>
        <v>101.6</v>
      </c>
      <c r="Q1144" s="493" t="s">
        <v>2931</v>
      </c>
      <c r="R1144" s="224"/>
      <c r="S1144" s="372"/>
    </row>
    <row r="1145" spans="1:19" ht="15.75" x14ac:dyDescent="0.2">
      <c r="A1145" s="492">
        <v>1125</v>
      </c>
      <c r="B1145" s="283">
        <v>9002</v>
      </c>
      <c r="C1145" s="377" t="s">
        <v>2932</v>
      </c>
      <c r="D1145" s="377"/>
      <c r="E1145" s="284" t="s">
        <v>67</v>
      </c>
      <c r="F1145" s="322" t="s">
        <v>1366</v>
      </c>
      <c r="G1145" s="378" t="s">
        <v>7201</v>
      </c>
      <c r="H1145" s="223" t="str">
        <f t="shared" si="134"/>
        <v>фото</v>
      </c>
      <c r="I1145" s="333" t="s">
        <v>893</v>
      </c>
      <c r="J1145" s="334">
        <v>125</v>
      </c>
      <c r="K1145" s="335" t="s">
        <v>855</v>
      </c>
      <c r="L1145" s="336">
        <v>10</v>
      </c>
      <c r="M1145" s="379">
        <v>1140</v>
      </c>
      <c r="N1145" s="338"/>
      <c r="O1145" s="149">
        <f t="shared" si="135"/>
        <v>0</v>
      </c>
      <c r="P1145" s="340">
        <f t="shared" si="136"/>
        <v>114</v>
      </c>
      <c r="Q1145" s="493" t="s">
        <v>2932</v>
      </c>
      <c r="R1145" s="224"/>
      <c r="S1145" s="372"/>
    </row>
    <row r="1146" spans="1:19" ht="22.5" x14ac:dyDescent="0.2">
      <c r="A1146" s="492">
        <v>1126</v>
      </c>
      <c r="B1146" s="283">
        <v>9003</v>
      </c>
      <c r="C1146" s="377" t="s">
        <v>2933</v>
      </c>
      <c r="D1146" s="377"/>
      <c r="E1146" s="284" t="s">
        <v>67</v>
      </c>
      <c r="F1146" s="322" t="s">
        <v>1367</v>
      </c>
      <c r="G1146" s="378" t="s">
        <v>7202</v>
      </c>
      <c r="H1146" s="223" t="str">
        <f t="shared" si="134"/>
        <v>фото</v>
      </c>
      <c r="I1146" s="333" t="s">
        <v>1368</v>
      </c>
      <c r="J1146" s="334" t="s">
        <v>1369</v>
      </c>
      <c r="K1146" s="335" t="s">
        <v>855</v>
      </c>
      <c r="L1146" s="336">
        <v>10</v>
      </c>
      <c r="M1146" s="379">
        <v>1698</v>
      </c>
      <c r="N1146" s="338"/>
      <c r="O1146" s="149">
        <f t="shared" si="135"/>
        <v>0</v>
      </c>
      <c r="P1146" s="340">
        <f t="shared" si="136"/>
        <v>169.8</v>
      </c>
      <c r="Q1146" s="493" t="s">
        <v>2933</v>
      </c>
      <c r="R1146" s="224"/>
      <c r="S1146" s="372"/>
    </row>
    <row r="1147" spans="1:19" ht="25.5" x14ac:dyDescent="0.2">
      <c r="A1147" s="492">
        <v>1127</v>
      </c>
      <c r="B1147" s="283">
        <v>9004</v>
      </c>
      <c r="C1147" s="377" t="s">
        <v>2934</v>
      </c>
      <c r="D1147" s="377"/>
      <c r="E1147" s="284" t="s">
        <v>67</v>
      </c>
      <c r="F1147" s="322" t="s">
        <v>337</v>
      </c>
      <c r="G1147" s="378" t="s">
        <v>7203</v>
      </c>
      <c r="H1147" s="223" t="str">
        <f t="shared" si="134"/>
        <v>фото</v>
      </c>
      <c r="I1147" s="333" t="s">
        <v>338</v>
      </c>
      <c r="J1147" s="334">
        <v>125</v>
      </c>
      <c r="K1147" s="335" t="s">
        <v>855</v>
      </c>
      <c r="L1147" s="336">
        <v>10</v>
      </c>
      <c r="M1147" s="379">
        <v>1140</v>
      </c>
      <c r="N1147" s="338"/>
      <c r="O1147" s="149">
        <f t="shared" si="135"/>
        <v>0</v>
      </c>
      <c r="P1147" s="340">
        <f t="shared" si="136"/>
        <v>114</v>
      </c>
      <c r="Q1147" s="493" t="s">
        <v>2934</v>
      </c>
      <c r="R1147" s="224"/>
      <c r="S1147" s="372"/>
    </row>
    <row r="1148" spans="1:19" ht="15.75" x14ac:dyDescent="0.2">
      <c r="A1148" s="492">
        <v>1128</v>
      </c>
      <c r="B1148" s="283">
        <v>9005</v>
      </c>
      <c r="C1148" s="377" t="s">
        <v>2935</v>
      </c>
      <c r="D1148" s="377"/>
      <c r="E1148" s="284" t="s">
        <v>67</v>
      </c>
      <c r="F1148" s="322" t="s">
        <v>1370</v>
      </c>
      <c r="G1148" s="378" t="s">
        <v>7204</v>
      </c>
      <c r="H1148" s="223" t="str">
        <f t="shared" si="134"/>
        <v>фото</v>
      </c>
      <c r="I1148" s="333" t="s">
        <v>1368</v>
      </c>
      <c r="J1148" s="334">
        <v>125</v>
      </c>
      <c r="K1148" s="335" t="s">
        <v>855</v>
      </c>
      <c r="L1148" s="336">
        <v>10</v>
      </c>
      <c r="M1148" s="379">
        <v>1140</v>
      </c>
      <c r="N1148" s="338"/>
      <c r="O1148" s="149">
        <f t="shared" si="135"/>
        <v>0</v>
      </c>
      <c r="P1148" s="340">
        <f t="shared" si="136"/>
        <v>114</v>
      </c>
      <c r="Q1148" s="493" t="s">
        <v>2935</v>
      </c>
      <c r="R1148" s="224"/>
      <c r="S1148" s="372"/>
    </row>
    <row r="1149" spans="1:19" ht="18.75" x14ac:dyDescent="0.2">
      <c r="A1149" s="491">
        <v>1129</v>
      </c>
      <c r="B1149" s="462" t="s">
        <v>3423</v>
      </c>
      <c r="C1149" s="287"/>
      <c r="D1149" s="287"/>
      <c r="E1149" s="287"/>
      <c r="F1149" s="487"/>
      <c r="G1149" s="327"/>
      <c r="H1149" s="487"/>
      <c r="I1149" s="327"/>
      <c r="J1149" s="328"/>
      <c r="K1149" s="345"/>
      <c r="L1149" s="341"/>
      <c r="M1149" s="341"/>
      <c r="N1149" s="341"/>
      <c r="O1149" s="341"/>
      <c r="P1149" s="488"/>
      <c r="Q1149" s="488"/>
      <c r="R1149" s="488"/>
      <c r="S1149" s="489"/>
    </row>
    <row r="1150" spans="1:19" ht="15" x14ac:dyDescent="0.2">
      <c r="A1150" s="491">
        <v>1130</v>
      </c>
      <c r="B1150" s="288"/>
      <c r="C1150" s="288"/>
      <c r="D1150" s="288"/>
      <c r="E1150" s="490" t="s">
        <v>4638</v>
      </c>
      <c r="F1150" s="480"/>
      <c r="G1150" s="326"/>
      <c r="H1150" s="480"/>
      <c r="I1150" s="326"/>
      <c r="J1150" s="326"/>
      <c r="K1150" s="326"/>
      <c r="L1150" s="326"/>
      <c r="M1150" s="326"/>
      <c r="N1150" s="326"/>
      <c r="O1150" s="326"/>
      <c r="P1150" s="326"/>
      <c r="Q1150" s="344"/>
      <c r="R1150" s="326"/>
      <c r="S1150" s="484"/>
    </row>
    <row r="1151" spans="1:19" ht="250.5" x14ac:dyDescent="0.2">
      <c r="A1151" s="492">
        <v>1131</v>
      </c>
      <c r="B1151" s="283">
        <v>9128</v>
      </c>
      <c r="C1151" s="377" t="s">
        <v>4639</v>
      </c>
      <c r="D1151" s="377"/>
      <c r="E1151" s="284" t="s">
        <v>3426</v>
      </c>
      <c r="F1151" s="322" t="s">
        <v>4641</v>
      </c>
      <c r="G1151" s="378" t="s">
        <v>7205</v>
      </c>
      <c r="H1151" s="223" t="str">
        <f t="shared" ref="H1151:H1156" si="137">HYPERLINK("http://www.gardenbulbs.ru/images/summer_CL/thumbnails/"&amp;C1151&amp;".jpg","фото")</f>
        <v>фото</v>
      </c>
      <c r="I1151" s="333" t="s">
        <v>6587</v>
      </c>
      <c r="J1151" s="334" t="s">
        <v>3605</v>
      </c>
      <c r="K1151" s="335" t="s">
        <v>422</v>
      </c>
      <c r="L1151" s="336">
        <v>10</v>
      </c>
      <c r="M1151" s="379">
        <v>1625</v>
      </c>
      <c r="N1151" s="338"/>
      <c r="O1151" s="149">
        <f t="shared" ref="O1151:O1156" si="138">IF(ISERROR(N1151*M1151),0,N1151*M1151)</f>
        <v>0</v>
      </c>
      <c r="P1151" s="340">
        <f t="shared" ref="P1151:P1156" si="139">ROUND(M1151/L1151,2)</f>
        <v>162.5</v>
      </c>
      <c r="Q1151" s="493" t="s">
        <v>4642</v>
      </c>
      <c r="R1151" s="224"/>
      <c r="S1151" s="372" t="s">
        <v>2937</v>
      </c>
    </row>
    <row r="1152" spans="1:19" ht="25.5" x14ac:dyDescent="0.2">
      <c r="A1152" s="492">
        <v>1132</v>
      </c>
      <c r="B1152" s="283">
        <v>9129</v>
      </c>
      <c r="C1152" s="377" t="s">
        <v>4643</v>
      </c>
      <c r="D1152" s="377"/>
      <c r="E1152" s="284" t="s">
        <v>3426</v>
      </c>
      <c r="F1152" s="322" t="s">
        <v>3503</v>
      </c>
      <c r="G1152" s="378" t="s">
        <v>7206</v>
      </c>
      <c r="H1152" s="223" t="str">
        <f t="shared" si="137"/>
        <v>фото</v>
      </c>
      <c r="I1152" s="333" t="s">
        <v>4645</v>
      </c>
      <c r="J1152" s="334" t="s">
        <v>3605</v>
      </c>
      <c r="K1152" s="335" t="s">
        <v>422</v>
      </c>
      <c r="L1152" s="336">
        <v>10</v>
      </c>
      <c r="M1152" s="379">
        <v>1625</v>
      </c>
      <c r="N1152" s="338"/>
      <c r="O1152" s="149">
        <f t="shared" si="138"/>
        <v>0</v>
      </c>
      <c r="P1152" s="340">
        <f t="shared" si="139"/>
        <v>162.5</v>
      </c>
      <c r="Q1152" s="493" t="s">
        <v>8247</v>
      </c>
      <c r="R1152" s="224"/>
      <c r="S1152" s="372" t="s">
        <v>2937</v>
      </c>
    </row>
    <row r="1153" spans="1:19" ht="25.5" x14ac:dyDescent="0.2">
      <c r="A1153" s="492">
        <v>1133</v>
      </c>
      <c r="B1153" s="283">
        <v>9130</v>
      </c>
      <c r="C1153" s="377" t="s">
        <v>4646</v>
      </c>
      <c r="D1153" s="377"/>
      <c r="E1153" s="284" t="s">
        <v>3426</v>
      </c>
      <c r="F1153" s="322" t="s">
        <v>4648</v>
      </c>
      <c r="G1153" s="378" t="s">
        <v>7207</v>
      </c>
      <c r="H1153" s="223" t="str">
        <f t="shared" si="137"/>
        <v>фото</v>
      </c>
      <c r="I1153" s="333" t="s">
        <v>4649</v>
      </c>
      <c r="J1153" s="334" t="s">
        <v>3605</v>
      </c>
      <c r="K1153" s="335" t="s">
        <v>422</v>
      </c>
      <c r="L1153" s="336">
        <v>10</v>
      </c>
      <c r="M1153" s="379">
        <v>1625</v>
      </c>
      <c r="N1153" s="338"/>
      <c r="O1153" s="149">
        <f t="shared" si="138"/>
        <v>0</v>
      </c>
      <c r="P1153" s="340">
        <f t="shared" si="139"/>
        <v>162.5</v>
      </c>
      <c r="Q1153" s="493" t="s">
        <v>4650</v>
      </c>
      <c r="R1153" s="224"/>
      <c r="S1153" s="372" t="s">
        <v>2937</v>
      </c>
    </row>
    <row r="1154" spans="1:19" ht="22.5" x14ac:dyDescent="0.2">
      <c r="A1154" s="492">
        <v>1134</v>
      </c>
      <c r="B1154" s="283">
        <v>9131</v>
      </c>
      <c r="C1154" s="377" t="s">
        <v>4651</v>
      </c>
      <c r="D1154" s="377"/>
      <c r="E1154" s="284" t="s">
        <v>3426</v>
      </c>
      <c r="F1154" s="322" t="s">
        <v>3505</v>
      </c>
      <c r="G1154" s="378" t="s">
        <v>7208</v>
      </c>
      <c r="H1154" s="223" t="str">
        <f t="shared" si="137"/>
        <v>фото</v>
      </c>
      <c r="I1154" s="333" t="s">
        <v>3607</v>
      </c>
      <c r="J1154" s="334" t="s">
        <v>3605</v>
      </c>
      <c r="K1154" s="335" t="s">
        <v>422</v>
      </c>
      <c r="L1154" s="336">
        <v>10</v>
      </c>
      <c r="M1154" s="379">
        <v>1625</v>
      </c>
      <c r="N1154" s="338"/>
      <c r="O1154" s="149">
        <f t="shared" si="138"/>
        <v>0</v>
      </c>
      <c r="P1154" s="340">
        <f t="shared" si="139"/>
        <v>162.5</v>
      </c>
      <c r="Q1154" s="493" t="s">
        <v>8248</v>
      </c>
      <c r="R1154" s="224"/>
      <c r="S1154" s="372" t="s">
        <v>2937</v>
      </c>
    </row>
    <row r="1155" spans="1:19" ht="22.5" x14ac:dyDescent="0.2">
      <c r="A1155" s="492">
        <v>1135</v>
      </c>
      <c r="B1155" s="283">
        <v>9132</v>
      </c>
      <c r="C1155" s="377" t="s">
        <v>4653</v>
      </c>
      <c r="D1155" s="377"/>
      <c r="E1155" s="284" t="s">
        <v>3426</v>
      </c>
      <c r="F1155" s="322" t="s">
        <v>3504</v>
      </c>
      <c r="G1155" s="378" t="s">
        <v>7209</v>
      </c>
      <c r="H1155" s="223" t="str">
        <f t="shared" si="137"/>
        <v>фото</v>
      </c>
      <c r="I1155" s="333" t="s">
        <v>3606</v>
      </c>
      <c r="J1155" s="334" t="s">
        <v>3605</v>
      </c>
      <c r="K1155" s="335" t="s">
        <v>422</v>
      </c>
      <c r="L1155" s="336">
        <v>10</v>
      </c>
      <c r="M1155" s="379">
        <v>1625</v>
      </c>
      <c r="N1155" s="338"/>
      <c r="O1155" s="149">
        <f t="shared" si="138"/>
        <v>0</v>
      </c>
      <c r="P1155" s="340">
        <f t="shared" si="139"/>
        <v>162.5</v>
      </c>
      <c r="Q1155" s="493" t="s">
        <v>8249</v>
      </c>
      <c r="R1155" s="224"/>
      <c r="S1155" s="372" t="s">
        <v>2937</v>
      </c>
    </row>
    <row r="1156" spans="1:19" ht="51" x14ac:dyDescent="0.2">
      <c r="A1156" s="492">
        <v>1136</v>
      </c>
      <c r="B1156" s="283">
        <v>9134</v>
      </c>
      <c r="C1156" s="377" t="s">
        <v>4655</v>
      </c>
      <c r="D1156" s="377"/>
      <c r="E1156" s="284" t="s">
        <v>3426</v>
      </c>
      <c r="F1156" s="322" t="s">
        <v>4657</v>
      </c>
      <c r="G1156" s="378" t="s">
        <v>7210</v>
      </c>
      <c r="H1156" s="223" t="str">
        <f t="shared" si="137"/>
        <v>фото</v>
      </c>
      <c r="I1156" s="333" t="s">
        <v>4658</v>
      </c>
      <c r="J1156" s="334" t="s">
        <v>3605</v>
      </c>
      <c r="K1156" s="335" t="s">
        <v>422</v>
      </c>
      <c r="L1156" s="336">
        <v>10</v>
      </c>
      <c r="M1156" s="379">
        <v>1625</v>
      </c>
      <c r="N1156" s="338"/>
      <c r="O1156" s="149">
        <f t="shared" si="138"/>
        <v>0</v>
      </c>
      <c r="P1156" s="340">
        <f t="shared" si="139"/>
        <v>162.5</v>
      </c>
      <c r="Q1156" s="493" t="s">
        <v>4659</v>
      </c>
      <c r="R1156" s="224"/>
      <c r="S1156" s="372" t="s">
        <v>2937</v>
      </c>
    </row>
    <row r="1157" spans="1:19" ht="15" x14ac:dyDescent="0.2">
      <c r="A1157" s="491">
        <v>1137</v>
      </c>
      <c r="B1157" s="288"/>
      <c r="C1157" s="288"/>
      <c r="D1157" s="288"/>
      <c r="E1157" s="490" t="s">
        <v>4660</v>
      </c>
      <c r="F1157" s="480"/>
      <c r="G1157" s="326"/>
      <c r="H1157" s="480"/>
      <c r="I1157" s="326"/>
      <c r="J1157" s="326"/>
      <c r="K1157" s="326"/>
      <c r="L1157" s="326"/>
      <c r="M1157" s="326"/>
      <c r="N1157" s="326"/>
      <c r="O1157" s="326"/>
      <c r="P1157" s="326"/>
      <c r="Q1157" s="344"/>
      <c r="R1157" s="326"/>
      <c r="S1157" s="484"/>
    </row>
    <row r="1158" spans="1:19" ht="25.5" x14ac:dyDescent="0.2">
      <c r="A1158" s="492">
        <v>1138</v>
      </c>
      <c r="B1158" s="283">
        <v>9101</v>
      </c>
      <c r="C1158" s="377" t="s">
        <v>4661</v>
      </c>
      <c r="D1158" s="377"/>
      <c r="E1158" s="284" t="s">
        <v>2937</v>
      </c>
      <c r="F1158" s="322" t="s">
        <v>3506</v>
      </c>
      <c r="G1158" s="378" t="s">
        <v>7211</v>
      </c>
      <c r="H1158" s="223" t="str">
        <f t="shared" ref="H1158:H1180" si="140">HYPERLINK("http://www.gardenbulbs.ru/images/summer_CL/thumbnails/"&amp;C1158&amp;".jpg","фото")</f>
        <v>фото</v>
      </c>
      <c r="I1158" s="333" t="s">
        <v>3608</v>
      </c>
      <c r="J1158" s="334" t="s">
        <v>1459</v>
      </c>
      <c r="K1158" s="335" t="s">
        <v>2940</v>
      </c>
      <c r="L1158" s="336">
        <v>8</v>
      </c>
      <c r="M1158" s="379">
        <v>2311</v>
      </c>
      <c r="N1158" s="338"/>
      <c r="O1158" s="149">
        <f t="shared" ref="O1158:O1180" si="141">IF(ISERROR(N1158*M1158),0,N1158*M1158)</f>
        <v>0</v>
      </c>
      <c r="P1158" s="340">
        <f t="shared" ref="P1158:P1180" si="142">ROUND(M1158/L1158,2)</f>
        <v>288.88</v>
      </c>
      <c r="Q1158" s="493" t="s">
        <v>4661</v>
      </c>
      <c r="R1158" s="224"/>
      <c r="S1158" s="372" t="s">
        <v>2937</v>
      </c>
    </row>
    <row r="1159" spans="1:19" ht="38.25" x14ac:dyDescent="0.2">
      <c r="A1159" s="492">
        <v>1139</v>
      </c>
      <c r="B1159" s="283">
        <v>8019</v>
      </c>
      <c r="C1159" s="377" t="s">
        <v>6731</v>
      </c>
      <c r="D1159" s="377"/>
      <c r="E1159" s="284" t="s">
        <v>2937</v>
      </c>
      <c r="F1159" s="322" t="s">
        <v>985</v>
      </c>
      <c r="G1159" s="378" t="s">
        <v>5590</v>
      </c>
      <c r="H1159" s="223" t="str">
        <f t="shared" si="140"/>
        <v>фото</v>
      </c>
      <c r="I1159" s="333" t="s">
        <v>6588</v>
      </c>
      <c r="J1159" s="334"/>
      <c r="K1159" s="335" t="s">
        <v>2940</v>
      </c>
      <c r="L1159" s="336">
        <v>8</v>
      </c>
      <c r="M1159" s="379">
        <v>1974</v>
      </c>
      <c r="N1159" s="338"/>
      <c r="O1159" s="149">
        <f t="shared" si="141"/>
        <v>0</v>
      </c>
      <c r="P1159" s="340">
        <f t="shared" si="142"/>
        <v>246.75</v>
      </c>
      <c r="Q1159" s="493" t="s">
        <v>6731</v>
      </c>
      <c r="R1159" s="224" t="s">
        <v>5840</v>
      </c>
      <c r="S1159" s="372" t="s">
        <v>2937</v>
      </c>
    </row>
    <row r="1160" spans="1:19" ht="25.5" x14ac:dyDescent="0.2">
      <c r="A1160" s="492">
        <v>1140</v>
      </c>
      <c r="B1160" s="283">
        <v>9102</v>
      </c>
      <c r="C1160" s="377" t="s">
        <v>2936</v>
      </c>
      <c r="D1160" s="377"/>
      <c r="E1160" s="284" t="s">
        <v>2937</v>
      </c>
      <c r="F1160" s="322" t="s">
        <v>2938</v>
      </c>
      <c r="G1160" s="378" t="s">
        <v>7212</v>
      </c>
      <c r="H1160" s="223" t="str">
        <f t="shared" si="140"/>
        <v>фото</v>
      </c>
      <c r="I1160" s="333" t="s">
        <v>2939</v>
      </c>
      <c r="J1160" s="334" t="s">
        <v>1459</v>
      </c>
      <c r="K1160" s="335" t="s">
        <v>2940</v>
      </c>
      <c r="L1160" s="336">
        <v>8</v>
      </c>
      <c r="M1160" s="379">
        <v>1957</v>
      </c>
      <c r="N1160" s="338"/>
      <c r="O1160" s="149">
        <f t="shared" si="141"/>
        <v>0</v>
      </c>
      <c r="P1160" s="340">
        <f t="shared" si="142"/>
        <v>244.63</v>
      </c>
      <c r="Q1160" s="493" t="s">
        <v>2936</v>
      </c>
      <c r="R1160" s="224"/>
      <c r="S1160" s="372" t="s">
        <v>2937</v>
      </c>
    </row>
    <row r="1161" spans="1:19" ht="38.25" x14ac:dyDescent="0.2">
      <c r="A1161" s="492">
        <v>1141</v>
      </c>
      <c r="B1161" s="283">
        <v>8020</v>
      </c>
      <c r="C1161" s="377" t="s">
        <v>6732</v>
      </c>
      <c r="D1161" s="377"/>
      <c r="E1161" s="284" t="s">
        <v>2937</v>
      </c>
      <c r="F1161" s="322" t="s">
        <v>6318</v>
      </c>
      <c r="G1161" s="378" t="s">
        <v>7213</v>
      </c>
      <c r="H1161" s="223" t="str">
        <f t="shared" si="140"/>
        <v>фото</v>
      </c>
      <c r="I1161" s="333" t="s">
        <v>6589</v>
      </c>
      <c r="J1161" s="334" t="s">
        <v>1459</v>
      </c>
      <c r="K1161" s="335" t="s">
        <v>2940</v>
      </c>
      <c r="L1161" s="336">
        <v>8</v>
      </c>
      <c r="M1161" s="379">
        <v>2073</v>
      </c>
      <c r="N1161" s="338"/>
      <c r="O1161" s="149">
        <f t="shared" si="141"/>
        <v>0</v>
      </c>
      <c r="P1161" s="340">
        <f t="shared" si="142"/>
        <v>259.13</v>
      </c>
      <c r="Q1161" s="493" t="s">
        <v>6732</v>
      </c>
      <c r="R1161" s="224" t="s">
        <v>5840</v>
      </c>
      <c r="S1161" s="372" t="s">
        <v>2937</v>
      </c>
    </row>
    <row r="1162" spans="1:19" ht="25.5" x14ac:dyDescent="0.2">
      <c r="A1162" s="492">
        <v>1142</v>
      </c>
      <c r="B1162" s="283">
        <v>9138</v>
      </c>
      <c r="C1162" s="377" t="s">
        <v>4662</v>
      </c>
      <c r="D1162" s="377"/>
      <c r="E1162" s="284" t="s">
        <v>2937</v>
      </c>
      <c r="F1162" s="322" t="s">
        <v>1706</v>
      </c>
      <c r="G1162" s="378" t="s">
        <v>3953</v>
      </c>
      <c r="H1162" s="223" t="str">
        <f t="shared" si="140"/>
        <v>фото</v>
      </c>
      <c r="I1162" s="333" t="s">
        <v>2945</v>
      </c>
      <c r="J1162" s="334" t="s">
        <v>1459</v>
      </c>
      <c r="K1162" s="335" t="s">
        <v>2940</v>
      </c>
      <c r="L1162" s="336">
        <v>8</v>
      </c>
      <c r="M1162" s="379">
        <v>2311</v>
      </c>
      <c r="N1162" s="338"/>
      <c r="O1162" s="149">
        <f t="shared" si="141"/>
        <v>0</v>
      </c>
      <c r="P1162" s="340">
        <f t="shared" si="142"/>
        <v>288.88</v>
      </c>
      <c r="Q1162" s="493" t="s">
        <v>4662</v>
      </c>
      <c r="R1162" s="224"/>
      <c r="S1162" s="372" t="s">
        <v>2937</v>
      </c>
    </row>
    <row r="1163" spans="1:19" ht="25.5" x14ac:dyDescent="0.2">
      <c r="A1163" s="492">
        <v>1143</v>
      </c>
      <c r="B1163" s="283">
        <v>9106</v>
      </c>
      <c r="C1163" s="377" t="s">
        <v>2949</v>
      </c>
      <c r="D1163" s="377"/>
      <c r="E1163" s="284" t="s">
        <v>2937</v>
      </c>
      <c r="F1163" s="322" t="s">
        <v>2950</v>
      </c>
      <c r="G1163" s="378" t="s">
        <v>7214</v>
      </c>
      <c r="H1163" s="223" t="str">
        <f t="shared" si="140"/>
        <v>фото</v>
      </c>
      <c r="I1163" s="333" t="s">
        <v>2951</v>
      </c>
      <c r="J1163" s="334" t="s">
        <v>1459</v>
      </c>
      <c r="K1163" s="335" t="s">
        <v>2940</v>
      </c>
      <c r="L1163" s="336">
        <v>8</v>
      </c>
      <c r="M1163" s="379">
        <v>3140</v>
      </c>
      <c r="N1163" s="338"/>
      <c r="O1163" s="149">
        <f t="shared" si="141"/>
        <v>0</v>
      </c>
      <c r="P1163" s="340">
        <f t="shared" si="142"/>
        <v>392.5</v>
      </c>
      <c r="Q1163" s="493" t="s">
        <v>2949</v>
      </c>
      <c r="R1163" s="224"/>
      <c r="S1163" s="372" t="s">
        <v>2937</v>
      </c>
    </row>
    <row r="1164" spans="1:19" ht="22.5" x14ac:dyDescent="0.2">
      <c r="A1164" s="492">
        <v>1144</v>
      </c>
      <c r="B1164" s="283">
        <v>9096</v>
      </c>
      <c r="C1164" s="377" t="s">
        <v>2941</v>
      </c>
      <c r="D1164" s="377"/>
      <c r="E1164" s="284" t="s">
        <v>2937</v>
      </c>
      <c r="F1164" s="322" t="s">
        <v>2942</v>
      </c>
      <c r="G1164" s="378" t="s">
        <v>7215</v>
      </c>
      <c r="H1164" s="223" t="str">
        <f t="shared" si="140"/>
        <v>фото</v>
      </c>
      <c r="I1164" s="333" t="s">
        <v>461</v>
      </c>
      <c r="J1164" s="334" t="s">
        <v>1459</v>
      </c>
      <c r="K1164" s="335" t="s">
        <v>2940</v>
      </c>
      <c r="L1164" s="336">
        <v>8</v>
      </c>
      <c r="M1164" s="379">
        <v>2008</v>
      </c>
      <c r="N1164" s="338"/>
      <c r="O1164" s="149">
        <f t="shared" si="141"/>
        <v>0</v>
      </c>
      <c r="P1164" s="340">
        <f t="shared" si="142"/>
        <v>251</v>
      </c>
      <c r="Q1164" s="493" t="s">
        <v>2941</v>
      </c>
      <c r="R1164" s="224"/>
      <c r="S1164" s="372" t="s">
        <v>2937</v>
      </c>
    </row>
    <row r="1165" spans="1:19" ht="25.5" x14ac:dyDescent="0.2">
      <c r="A1165" s="492">
        <v>1145</v>
      </c>
      <c r="B1165" s="283">
        <v>9103</v>
      </c>
      <c r="C1165" s="377" t="s">
        <v>8250</v>
      </c>
      <c r="D1165" s="377"/>
      <c r="E1165" s="505" t="s">
        <v>2937</v>
      </c>
      <c r="F1165" s="323" t="s">
        <v>8251</v>
      </c>
      <c r="G1165" s="380" t="s">
        <v>8340</v>
      </c>
      <c r="H1165" s="223" t="str">
        <f t="shared" si="140"/>
        <v>фото</v>
      </c>
      <c r="I1165" s="333" t="s">
        <v>8252</v>
      </c>
      <c r="J1165" s="334" t="s">
        <v>1459</v>
      </c>
      <c r="K1165" s="335" t="s">
        <v>2940</v>
      </c>
      <c r="L1165" s="336">
        <v>8</v>
      </c>
      <c r="M1165" s="379">
        <v>2008</v>
      </c>
      <c r="N1165" s="338"/>
      <c r="O1165" s="149">
        <f t="shared" si="141"/>
        <v>0</v>
      </c>
      <c r="P1165" s="340">
        <f t="shared" si="142"/>
        <v>251</v>
      </c>
      <c r="Q1165" s="493" t="s">
        <v>8250</v>
      </c>
      <c r="R1165" s="224" t="s">
        <v>7296</v>
      </c>
      <c r="S1165" s="372" t="s">
        <v>2937</v>
      </c>
    </row>
    <row r="1166" spans="1:19" ht="15.75" x14ac:dyDescent="0.2">
      <c r="A1166" s="492">
        <v>1146</v>
      </c>
      <c r="B1166" s="283">
        <v>9097</v>
      </c>
      <c r="C1166" s="377" t="s">
        <v>2952</v>
      </c>
      <c r="D1166" s="377"/>
      <c r="E1166" s="284" t="s">
        <v>2937</v>
      </c>
      <c r="F1166" s="322" t="s">
        <v>2953</v>
      </c>
      <c r="G1166" s="378" t="s">
        <v>7216</v>
      </c>
      <c r="H1166" s="223" t="str">
        <f t="shared" si="140"/>
        <v>фото</v>
      </c>
      <c r="I1166" s="333" t="s">
        <v>2954</v>
      </c>
      <c r="J1166" s="334" t="s">
        <v>1459</v>
      </c>
      <c r="K1166" s="335" t="s">
        <v>2940</v>
      </c>
      <c r="L1166" s="336">
        <v>8</v>
      </c>
      <c r="M1166" s="379">
        <v>2053</v>
      </c>
      <c r="N1166" s="338"/>
      <c r="O1166" s="149">
        <f t="shared" si="141"/>
        <v>0</v>
      </c>
      <c r="P1166" s="340">
        <f t="shared" si="142"/>
        <v>256.63</v>
      </c>
      <c r="Q1166" s="493" t="s">
        <v>2952</v>
      </c>
      <c r="R1166" s="224"/>
      <c r="S1166" s="372" t="s">
        <v>2937</v>
      </c>
    </row>
    <row r="1167" spans="1:19" ht="25.5" x14ac:dyDescent="0.2">
      <c r="A1167" s="492">
        <v>1147</v>
      </c>
      <c r="B1167" s="283">
        <v>9107</v>
      </c>
      <c r="C1167" s="377" t="s">
        <v>2955</v>
      </c>
      <c r="D1167" s="377"/>
      <c r="E1167" s="284" t="s">
        <v>2937</v>
      </c>
      <c r="F1167" s="322" t="s">
        <v>2956</v>
      </c>
      <c r="G1167" s="378" t="s">
        <v>7217</v>
      </c>
      <c r="H1167" s="223" t="str">
        <f t="shared" si="140"/>
        <v>фото</v>
      </c>
      <c r="I1167" s="333" t="s">
        <v>2957</v>
      </c>
      <c r="J1167" s="334" t="s">
        <v>1459</v>
      </c>
      <c r="K1167" s="335" t="s">
        <v>2940</v>
      </c>
      <c r="L1167" s="336">
        <v>8</v>
      </c>
      <c r="M1167" s="379">
        <v>2148</v>
      </c>
      <c r="N1167" s="338"/>
      <c r="O1167" s="149">
        <f t="shared" si="141"/>
        <v>0</v>
      </c>
      <c r="P1167" s="340">
        <f t="shared" si="142"/>
        <v>268.5</v>
      </c>
      <c r="Q1167" s="493" t="s">
        <v>2955</v>
      </c>
      <c r="R1167" s="224"/>
      <c r="S1167" s="372" t="s">
        <v>2937</v>
      </c>
    </row>
    <row r="1168" spans="1:19" ht="25.5" x14ac:dyDescent="0.2">
      <c r="A1168" s="492">
        <v>1148</v>
      </c>
      <c r="B1168" s="283">
        <v>9108</v>
      </c>
      <c r="C1168" s="377" t="s">
        <v>2958</v>
      </c>
      <c r="D1168" s="377"/>
      <c r="E1168" s="284" t="s">
        <v>2937</v>
      </c>
      <c r="F1168" s="322" t="s">
        <v>2959</v>
      </c>
      <c r="G1168" s="378" t="s">
        <v>7218</v>
      </c>
      <c r="H1168" s="223" t="str">
        <f t="shared" si="140"/>
        <v>фото</v>
      </c>
      <c r="I1168" s="333" t="s">
        <v>2960</v>
      </c>
      <c r="J1168" s="334" t="s">
        <v>1459</v>
      </c>
      <c r="K1168" s="335" t="s">
        <v>2940</v>
      </c>
      <c r="L1168" s="336">
        <v>8</v>
      </c>
      <c r="M1168" s="379">
        <v>2461</v>
      </c>
      <c r="N1168" s="338"/>
      <c r="O1168" s="149">
        <f t="shared" si="141"/>
        <v>0</v>
      </c>
      <c r="P1168" s="340">
        <f t="shared" si="142"/>
        <v>307.63</v>
      </c>
      <c r="Q1168" s="493" t="s">
        <v>2958</v>
      </c>
      <c r="R1168" s="224"/>
      <c r="S1168" s="372" t="s">
        <v>2937</v>
      </c>
    </row>
    <row r="1169" spans="1:19" ht="38.25" x14ac:dyDescent="0.2">
      <c r="A1169" s="492">
        <v>1149</v>
      </c>
      <c r="B1169" s="283">
        <v>8021</v>
      </c>
      <c r="C1169" s="377" t="s">
        <v>6733</v>
      </c>
      <c r="D1169" s="377"/>
      <c r="E1169" s="284" t="s">
        <v>2937</v>
      </c>
      <c r="F1169" s="322" t="s">
        <v>6319</v>
      </c>
      <c r="G1169" s="378" t="s">
        <v>7219</v>
      </c>
      <c r="H1169" s="223" t="str">
        <f t="shared" si="140"/>
        <v>фото</v>
      </c>
      <c r="I1169" s="333" t="s">
        <v>6590</v>
      </c>
      <c r="J1169" s="334" t="s">
        <v>1459</v>
      </c>
      <c r="K1169" s="335" t="s">
        <v>2940</v>
      </c>
      <c r="L1169" s="336">
        <v>8</v>
      </c>
      <c r="M1169" s="379">
        <v>2281</v>
      </c>
      <c r="N1169" s="338"/>
      <c r="O1169" s="149">
        <f t="shared" si="141"/>
        <v>0</v>
      </c>
      <c r="P1169" s="340">
        <f t="shared" si="142"/>
        <v>285.13</v>
      </c>
      <c r="Q1169" s="493" t="s">
        <v>6733</v>
      </c>
      <c r="R1169" s="224" t="s">
        <v>5840</v>
      </c>
      <c r="S1169" s="372" t="s">
        <v>2937</v>
      </c>
    </row>
    <row r="1170" spans="1:19" ht="51" x14ac:dyDescent="0.2">
      <c r="A1170" s="492">
        <v>1150</v>
      </c>
      <c r="B1170" s="283">
        <v>8022</v>
      </c>
      <c r="C1170" s="377" t="s">
        <v>6734</v>
      </c>
      <c r="D1170" s="377"/>
      <c r="E1170" s="284" t="s">
        <v>2937</v>
      </c>
      <c r="F1170" s="322" t="s">
        <v>8253</v>
      </c>
      <c r="G1170" s="378" t="s">
        <v>7220</v>
      </c>
      <c r="H1170" s="223" t="str">
        <f t="shared" si="140"/>
        <v>фото</v>
      </c>
      <c r="I1170" s="333" t="s">
        <v>6591</v>
      </c>
      <c r="J1170" s="334" t="s">
        <v>1459</v>
      </c>
      <c r="K1170" s="335" t="s">
        <v>2940</v>
      </c>
      <c r="L1170" s="336">
        <v>8</v>
      </c>
      <c r="M1170" s="379">
        <v>2404</v>
      </c>
      <c r="N1170" s="338"/>
      <c r="O1170" s="149">
        <f t="shared" si="141"/>
        <v>0</v>
      </c>
      <c r="P1170" s="340">
        <f t="shared" si="142"/>
        <v>300.5</v>
      </c>
      <c r="Q1170" s="493" t="s">
        <v>6734</v>
      </c>
      <c r="R1170" s="224" t="s">
        <v>5840</v>
      </c>
      <c r="S1170" s="372" t="s">
        <v>2937</v>
      </c>
    </row>
    <row r="1171" spans="1:19" ht="25.5" x14ac:dyDescent="0.2">
      <c r="A1171" s="492">
        <v>1151</v>
      </c>
      <c r="B1171" s="283">
        <v>9099</v>
      </c>
      <c r="C1171" s="377" t="s">
        <v>2943</v>
      </c>
      <c r="D1171" s="377"/>
      <c r="E1171" s="284" t="s">
        <v>2937</v>
      </c>
      <c r="F1171" s="322" t="s">
        <v>2944</v>
      </c>
      <c r="G1171" s="378" t="s">
        <v>7221</v>
      </c>
      <c r="H1171" s="223" t="str">
        <f t="shared" si="140"/>
        <v>фото</v>
      </c>
      <c r="I1171" s="333" t="s">
        <v>2945</v>
      </c>
      <c r="J1171" s="334" t="s">
        <v>1459</v>
      </c>
      <c r="K1171" s="335" t="s">
        <v>2940</v>
      </c>
      <c r="L1171" s="336">
        <v>8</v>
      </c>
      <c r="M1171" s="379">
        <v>2207</v>
      </c>
      <c r="N1171" s="338"/>
      <c r="O1171" s="149">
        <f t="shared" si="141"/>
        <v>0</v>
      </c>
      <c r="P1171" s="340">
        <f t="shared" si="142"/>
        <v>275.88</v>
      </c>
      <c r="Q1171" s="493" t="s">
        <v>2943</v>
      </c>
      <c r="R1171" s="224"/>
      <c r="S1171" s="372" t="s">
        <v>2937</v>
      </c>
    </row>
    <row r="1172" spans="1:19" ht="15.75" x14ac:dyDescent="0.2">
      <c r="A1172" s="492">
        <v>1152</v>
      </c>
      <c r="B1172" s="283">
        <v>9137</v>
      </c>
      <c r="C1172" s="377" t="s">
        <v>8250</v>
      </c>
      <c r="D1172" s="377"/>
      <c r="E1172" s="505" t="s">
        <v>2937</v>
      </c>
      <c r="F1172" s="323" t="s">
        <v>8254</v>
      </c>
      <c r="G1172" s="380" t="s">
        <v>8341</v>
      </c>
      <c r="H1172" s="223" t="str">
        <f t="shared" si="140"/>
        <v>фото</v>
      </c>
      <c r="I1172" s="333" t="s">
        <v>8255</v>
      </c>
      <c r="J1172" s="334" t="s">
        <v>1459</v>
      </c>
      <c r="K1172" s="335" t="s">
        <v>2940</v>
      </c>
      <c r="L1172" s="336">
        <v>8</v>
      </c>
      <c r="M1172" s="379">
        <v>2053</v>
      </c>
      <c r="N1172" s="338"/>
      <c r="O1172" s="149">
        <f t="shared" si="141"/>
        <v>0</v>
      </c>
      <c r="P1172" s="340">
        <f t="shared" si="142"/>
        <v>256.63</v>
      </c>
      <c r="Q1172" s="493" t="s">
        <v>8250</v>
      </c>
      <c r="R1172" s="224" t="s">
        <v>7296</v>
      </c>
      <c r="S1172" s="372" t="s">
        <v>2937</v>
      </c>
    </row>
    <row r="1173" spans="1:19" ht="15.75" x14ac:dyDescent="0.2">
      <c r="A1173" s="492">
        <v>1153</v>
      </c>
      <c r="B1173" s="283">
        <v>9109</v>
      </c>
      <c r="C1173" s="377" t="s">
        <v>2961</v>
      </c>
      <c r="D1173" s="377"/>
      <c r="E1173" s="284" t="s">
        <v>2937</v>
      </c>
      <c r="F1173" s="322" t="s">
        <v>2962</v>
      </c>
      <c r="G1173" s="378" t="s">
        <v>7222</v>
      </c>
      <c r="H1173" s="223" t="str">
        <f t="shared" si="140"/>
        <v>фото</v>
      </c>
      <c r="I1173" s="333" t="s">
        <v>2963</v>
      </c>
      <c r="J1173" s="334" t="s">
        <v>1459</v>
      </c>
      <c r="K1173" s="335" t="s">
        <v>2940</v>
      </c>
      <c r="L1173" s="336">
        <v>8</v>
      </c>
      <c r="M1173" s="379">
        <v>2788</v>
      </c>
      <c r="N1173" s="338"/>
      <c r="O1173" s="149">
        <f t="shared" si="141"/>
        <v>0</v>
      </c>
      <c r="P1173" s="340">
        <f t="shared" si="142"/>
        <v>348.5</v>
      </c>
      <c r="Q1173" s="493" t="s">
        <v>2961</v>
      </c>
      <c r="R1173" s="224"/>
      <c r="S1173" s="372" t="s">
        <v>2937</v>
      </c>
    </row>
    <row r="1174" spans="1:19" ht="38.25" x14ac:dyDescent="0.2">
      <c r="A1174" s="492">
        <v>1154</v>
      </c>
      <c r="B1174" s="283">
        <v>8023</v>
      </c>
      <c r="C1174" s="377" t="s">
        <v>6735</v>
      </c>
      <c r="D1174" s="377"/>
      <c r="E1174" s="284" t="s">
        <v>2937</v>
      </c>
      <c r="F1174" s="322" t="s">
        <v>6320</v>
      </c>
      <c r="G1174" s="378" t="s">
        <v>7223</v>
      </c>
      <c r="H1174" s="223" t="str">
        <f t="shared" si="140"/>
        <v>фото</v>
      </c>
      <c r="I1174" s="333" t="s">
        <v>6592</v>
      </c>
      <c r="J1174" s="334" t="s">
        <v>1459</v>
      </c>
      <c r="K1174" s="335" t="s">
        <v>2940</v>
      </c>
      <c r="L1174" s="336">
        <v>8</v>
      </c>
      <c r="M1174" s="379">
        <v>2008</v>
      </c>
      <c r="N1174" s="338"/>
      <c r="O1174" s="149">
        <f t="shared" si="141"/>
        <v>0</v>
      </c>
      <c r="P1174" s="340">
        <f t="shared" si="142"/>
        <v>251</v>
      </c>
      <c r="Q1174" s="493" t="s">
        <v>6735</v>
      </c>
      <c r="R1174" s="224" t="s">
        <v>5840</v>
      </c>
      <c r="S1174" s="372" t="s">
        <v>2937</v>
      </c>
    </row>
    <row r="1175" spans="1:19" ht="38.25" x14ac:dyDescent="0.2">
      <c r="A1175" s="492">
        <v>1155</v>
      </c>
      <c r="B1175" s="283">
        <v>8024</v>
      </c>
      <c r="C1175" s="377" t="s">
        <v>6736</v>
      </c>
      <c r="D1175" s="377"/>
      <c r="E1175" s="284" t="s">
        <v>2937</v>
      </c>
      <c r="F1175" s="322" t="s">
        <v>6321</v>
      </c>
      <c r="G1175" s="378" t="s">
        <v>7224</v>
      </c>
      <c r="H1175" s="223" t="str">
        <f t="shared" si="140"/>
        <v>фото</v>
      </c>
      <c r="I1175" s="333" t="s">
        <v>6593</v>
      </c>
      <c r="J1175" s="334" t="s">
        <v>1459</v>
      </c>
      <c r="K1175" s="335" t="s">
        <v>2940</v>
      </c>
      <c r="L1175" s="336">
        <v>8</v>
      </c>
      <c r="M1175" s="379">
        <v>2281</v>
      </c>
      <c r="N1175" s="338"/>
      <c r="O1175" s="149">
        <f t="shared" si="141"/>
        <v>0</v>
      </c>
      <c r="P1175" s="340">
        <f t="shared" si="142"/>
        <v>285.13</v>
      </c>
      <c r="Q1175" s="493" t="s">
        <v>6736</v>
      </c>
      <c r="R1175" s="224" t="s">
        <v>5840</v>
      </c>
      <c r="S1175" s="372" t="s">
        <v>2937</v>
      </c>
    </row>
    <row r="1176" spans="1:19" ht="25.5" x14ac:dyDescent="0.2">
      <c r="A1176" s="492">
        <v>1156</v>
      </c>
      <c r="B1176" s="283">
        <v>9100</v>
      </c>
      <c r="C1176" s="377" t="s">
        <v>2946</v>
      </c>
      <c r="D1176" s="377"/>
      <c r="E1176" s="284" t="s">
        <v>2937</v>
      </c>
      <c r="F1176" s="322" t="s">
        <v>2947</v>
      </c>
      <c r="G1176" s="378" t="s">
        <v>7225</v>
      </c>
      <c r="H1176" s="223" t="str">
        <f t="shared" si="140"/>
        <v>фото</v>
      </c>
      <c r="I1176" s="333" t="s">
        <v>2948</v>
      </c>
      <c r="J1176" s="334" t="s">
        <v>1459</v>
      </c>
      <c r="K1176" s="335" t="s">
        <v>2940</v>
      </c>
      <c r="L1176" s="336">
        <v>8</v>
      </c>
      <c r="M1176" s="379">
        <v>1889</v>
      </c>
      <c r="N1176" s="338"/>
      <c r="O1176" s="149">
        <f t="shared" si="141"/>
        <v>0</v>
      </c>
      <c r="P1176" s="340">
        <f t="shared" si="142"/>
        <v>236.13</v>
      </c>
      <c r="Q1176" s="493" t="s">
        <v>2946</v>
      </c>
      <c r="R1176" s="224"/>
      <c r="S1176" s="372" t="s">
        <v>2937</v>
      </c>
    </row>
    <row r="1177" spans="1:19" ht="25.5" x14ac:dyDescent="0.2">
      <c r="A1177" s="492">
        <v>1157</v>
      </c>
      <c r="B1177" s="283">
        <v>9110</v>
      </c>
      <c r="C1177" s="377" t="s">
        <v>4663</v>
      </c>
      <c r="D1177" s="377"/>
      <c r="E1177" s="284" t="s">
        <v>2937</v>
      </c>
      <c r="F1177" s="322" t="s">
        <v>3507</v>
      </c>
      <c r="G1177" s="378" t="s">
        <v>7226</v>
      </c>
      <c r="H1177" s="223" t="str">
        <f t="shared" si="140"/>
        <v>фото</v>
      </c>
      <c r="I1177" s="333" t="s">
        <v>3609</v>
      </c>
      <c r="J1177" s="334" t="s">
        <v>1459</v>
      </c>
      <c r="K1177" s="335" t="s">
        <v>2940</v>
      </c>
      <c r="L1177" s="336">
        <v>8</v>
      </c>
      <c r="M1177" s="379">
        <v>2311</v>
      </c>
      <c r="N1177" s="338"/>
      <c r="O1177" s="149">
        <f t="shared" si="141"/>
        <v>0</v>
      </c>
      <c r="P1177" s="340">
        <f t="shared" si="142"/>
        <v>288.88</v>
      </c>
      <c r="Q1177" s="493" t="s">
        <v>4663</v>
      </c>
      <c r="R1177" s="224"/>
      <c r="S1177" s="372" t="s">
        <v>2937</v>
      </c>
    </row>
    <row r="1178" spans="1:19" ht="25.5" x14ac:dyDescent="0.2">
      <c r="A1178" s="492">
        <v>1158</v>
      </c>
      <c r="B1178" s="283">
        <v>8025</v>
      </c>
      <c r="C1178" s="377" t="s">
        <v>6737</v>
      </c>
      <c r="D1178" s="377"/>
      <c r="E1178" s="284" t="s">
        <v>2937</v>
      </c>
      <c r="F1178" s="322" t="s">
        <v>6322</v>
      </c>
      <c r="G1178" s="378" t="s">
        <v>7227</v>
      </c>
      <c r="H1178" s="223" t="str">
        <f t="shared" si="140"/>
        <v>фото</v>
      </c>
      <c r="I1178" s="333" t="s">
        <v>6594</v>
      </c>
      <c r="J1178" s="334" t="s">
        <v>1459</v>
      </c>
      <c r="K1178" s="335" t="s">
        <v>2940</v>
      </c>
      <c r="L1178" s="336">
        <v>8</v>
      </c>
      <c r="M1178" s="379">
        <v>2145</v>
      </c>
      <c r="N1178" s="338"/>
      <c r="O1178" s="149">
        <f t="shared" si="141"/>
        <v>0</v>
      </c>
      <c r="P1178" s="340">
        <f t="shared" si="142"/>
        <v>268.13</v>
      </c>
      <c r="Q1178" s="493" t="s">
        <v>6737</v>
      </c>
      <c r="R1178" s="224" t="s">
        <v>5840</v>
      </c>
      <c r="S1178" s="372" t="s">
        <v>2937</v>
      </c>
    </row>
    <row r="1179" spans="1:19" ht="15.75" x14ac:dyDescent="0.2">
      <c r="A1179" s="492">
        <v>1159</v>
      </c>
      <c r="B1179" s="283">
        <v>9111</v>
      </c>
      <c r="C1179" s="377" t="s">
        <v>3729</v>
      </c>
      <c r="D1179" s="377"/>
      <c r="E1179" s="284" t="s">
        <v>2937</v>
      </c>
      <c r="F1179" s="322" t="s">
        <v>3508</v>
      </c>
      <c r="G1179" s="378" t="s">
        <v>7228</v>
      </c>
      <c r="H1179" s="223" t="str">
        <f t="shared" si="140"/>
        <v>фото</v>
      </c>
      <c r="I1179" s="333" t="s">
        <v>3610</v>
      </c>
      <c r="J1179" s="334" t="s">
        <v>1443</v>
      </c>
      <c r="K1179" s="335" t="s">
        <v>2940</v>
      </c>
      <c r="L1179" s="336">
        <v>8</v>
      </c>
      <c r="M1179" s="379">
        <v>2952</v>
      </c>
      <c r="N1179" s="338"/>
      <c r="O1179" s="149">
        <f t="shared" si="141"/>
        <v>0</v>
      </c>
      <c r="P1179" s="340">
        <f t="shared" si="142"/>
        <v>369</v>
      </c>
      <c r="Q1179" s="493" t="s">
        <v>3729</v>
      </c>
      <c r="R1179" s="224"/>
      <c r="S1179" s="372" t="s">
        <v>2937</v>
      </c>
    </row>
    <row r="1180" spans="1:19" ht="25.5" x14ac:dyDescent="0.2">
      <c r="A1180" s="492">
        <v>1160</v>
      </c>
      <c r="B1180" s="283">
        <v>9112</v>
      </c>
      <c r="C1180" s="377" t="s">
        <v>3730</v>
      </c>
      <c r="D1180" s="377"/>
      <c r="E1180" s="284" t="s">
        <v>2937</v>
      </c>
      <c r="F1180" s="322" t="s">
        <v>1645</v>
      </c>
      <c r="G1180" s="378" t="s">
        <v>3261</v>
      </c>
      <c r="H1180" s="223" t="str">
        <f t="shared" si="140"/>
        <v>фото</v>
      </c>
      <c r="I1180" s="333" t="s">
        <v>3611</v>
      </c>
      <c r="J1180" s="334" t="s">
        <v>1446</v>
      </c>
      <c r="K1180" s="335" t="s">
        <v>2940</v>
      </c>
      <c r="L1180" s="336">
        <v>8</v>
      </c>
      <c r="M1180" s="379">
        <v>2999</v>
      </c>
      <c r="N1180" s="338"/>
      <c r="O1180" s="149">
        <f t="shared" si="141"/>
        <v>0</v>
      </c>
      <c r="P1180" s="340">
        <f t="shared" si="142"/>
        <v>374.88</v>
      </c>
      <c r="Q1180" s="493" t="s">
        <v>3730</v>
      </c>
      <c r="R1180" s="224"/>
      <c r="S1180" s="372" t="s">
        <v>2937</v>
      </c>
    </row>
    <row r="1181" spans="1:19" ht="15" x14ac:dyDescent="0.2">
      <c r="A1181" s="491">
        <v>1161</v>
      </c>
      <c r="B1181" s="288"/>
      <c r="C1181" s="288"/>
      <c r="D1181" s="288"/>
      <c r="E1181" s="490" t="s">
        <v>4664</v>
      </c>
      <c r="F1181" s="480"/>
      <c r="G1181" s="326"/>
      <c r="H1181" s="480"/>
      <c r="I1181" s="326"/>
      <c r="J1181" s="326"/>
      <c r="K1181" s="326"/>
      <c r="L1181" s="326"/>
      <c r="M1181" s="326"/>
      <c r="N1181" s="326"/>
      <c r="O1181" s="326"/>
      <c r="P1181" s="326"/>
      <c r="Q1181" s="344"/>
      <c r="R1181" s="326"/>
      <c r="S1181" s="484"/>
    </row>
    <row r="1182" spans="1:19" ht="38.25" x14ac:dyDescent="0.2">
      <c r="A1182" s="492">
        <v>1162</v>
      </c>
      <c r="B1182" s="283">
        <v>9113</v>
      </c>
      <c r="C1182" s="377" t="s">
        <v>2964</v>
      </c>
      <c r="D1182" s="377"/>
      <c r="E1182" s="284" t="s">
        <v>2937</v>
      </c>
      <c r="F1182" s="322" t="s">
        <v>2965</v>
      </c>
      <c r="G1182" s="378" t="s">
        <v>7230</v>
      </c>
      <c r="H1182" s="223" t="str">
        <f t="shared" ref="H1182:H1203" si="143">HYPERLINK("http://www.gardenbulbs.ru/images/summer_CL/thumbnails/"&amp;C1182&amp;".jpg","фото")</f>
        <v>фото</v>
      </c>
      <c r="I1182" s="333" t="s">
        <v>2966</v>
      </c>
      <c r="J1182" s="334" t="s">
        <v>1459</v>
      </c>
      <c r="K1182" s="335" t="s">
        <v>2940</v>
      </c>
      <c r="L1182" s="336">
        <v>8</v>
      </c>
      <c r="M1182" s="379">
        <v>2666</v>
      </c>
      <c r="N1182" s="338"/>
      <c r="O1182" s="149">
        <f t="shared" ref="O1182:O1203" si="144">IF(ISERROR(N1182*M1182),0,N1182*M1182)</f>
        <v>0</v>
      </c>
      <c r="P1182" s="340">
        <f t="shared" ref="P1182:P1203" si="145">ROUND(M1182/L1182,2)</f>
        <v>333.25</v>
      </c>
      <c r="Q1182" s="493" t="s">
        <v>2964</v>
      </c>
      <c r="R1182" s="224"/>
      <c r="S1182" s="372" t="s">
        <v>8195</v>
      </c>
    </row>
    <row r="1183" spans="1:19" ht="25.5" x14ac:dyDescent="0.2">
      <c r="A1183" s="492">
        <v>1163</v>
      </c>
      <c r="B1183" s="283">
        <v>8027</v>
      </c>
      <c r="C1183" s="377" t="s">
        <v>6739</v>
      </c>
      <c r="D1183" s="377"/>
      <c r="E1183" s="284" t="s">
        <v>2937</v>
      </c>
      <c r="F1183" s="322" t="s">
        <v>6324</v>
      </c>
      <c r="G1183" s="378" t="s">
        <v>7231</v>
      </c>
      <c r="H1183" s="223" t="str">
        <f t="shared" si="143"/>
        <v>фото</v>
      </c>
      <c r="I1183" s="333" t="s">
        <v>6596</v>
      </c>
      <c r="J1183" s="334" t="s">
        <v>1446</v>
      </c>
      <c r="K1183" s="335" t="s">
        <v>2940</v>
      </c>
      <c r="L1183" s="336">
        <v>8</v>
      </c>
      <c r="M1183" s="379">
        <v>2707</v>
      </c>
      <c r="N1183" s="338"/>
      <c r="O1183" s="149">
        <f t="shared" si="144"/>
        <v>0</v>
      </c>
      <c r="P1183" s="340">
        <f t="shared" si="145"/>
        <v>338.38</v>
      </c>
      <c r="Q1183" s="493" t="s">
        <v>6739</v>
      </c>
      <c r="R1183" s="224" t="s">
        <v>5840</v>
      </c>
      <c r="S1183" s="372" t="s">
        <v>8195</v>
      </c>
    </row>
    <row r="1184" spans="1:19" ht="38.25" x14ac:dyDescent="0.2">
      <c r="A1184" s="492">
        <v>1164</v>
      </c>
      <c r="B1184" s="283">
        <v>9114</v>
      </c>
      <c r="C1184" s="377" t="s">
        <v>2967</v>
      </c>
      <c r="D1184" s="377"/>
      <c r="E1184" s="284" t="s">
        <v>2937</v>
      </c>
      <c r="F1184" s="322" t="s">
        <v>2968</v>
      </c>
      <c r="G1184" s="378" t="s">
        <v>7232</v>
      </c>
      <c r="H1184" s="223" t="str">
        <f t="shared" si="143"/>
        <v>фото</v>
      </c>
      <c r="I1184" s="333" t="s">
        <v>2969</v>
      </c>
      <c r="J1184" s="334" t="s">
        <v>1459</v>
      </c>
      <c r="K1184" s="335" t="s">
        <v>2940</v>
      </c>
      <c r="L1184" s="336">
        <v>8</v>
      </c>
      <c r="M1184" s="379">
        <v>2850</v>
      </c>
      <c r="N1184" s="338"/>
      <c r="O1184" s="149">
        <f t="shared" si="144"/>
        <v>0</v>
      </c>
      <c r="P1184" s="340">
        <f t="shared" si="145"/>
        <v>356.25</v>
      </c>
      <c r="Q1184" s="493" t="s">
        <v>2967</v>
      </c>
      <c r="R1184" s="224"/>
      <c r="S1184" s="372" t="s">
        <v>8195</v>
      </c>
    </row>
    <row r="1185" spans="1:19" ht="22.5" x14ac:dyDescent="0.2">
      <c r="A1185" s="492">
        <v>1165</v>
      </c>
      <c r="B1185" s="283">
        <v>9115</v>
      </c>
      <c r="C1185" s="377" t="s">
        <v>3731</v>
      </c>
      <c r="D1185" s="377"/>
      <c r="E1185" s="284" t="s">
        <v>2937</v>
      </c>
      <c r="F1185" s="322" t="s">
        <v>3509</v>
      </c>
      <c r="G1185" s="378" t="s">
        <v>7233</v>
      </c>
      <c r="H1185" s="223" t="str">
        <f t="shared" si="143"/>
        <v>фото</v>
      </c>
      <c r="I1185" s="333" t="s">
        <v>3612</v>
      </c>
      <c r="J1185" s="334" t="s">
        <v>1446</v>
      </c>
      <c r="K1185" s="335" t="s">
        <v>2940</v>
      </c>
      <c r="L1185" s="336">
        <v>8</v>
      </c>
      <c r="M1185" s="379">
        <v>2707</v>
      </c>
      <c r="N1185" s="338"/>
      <c r="O1185" s="149">
        <f t="shared" si="144"/>
        <v>0</v>
      </c>
      <c r="P1185" s="340">
        <f t="shared" si="145"/>
        <v>338.38</v>
      </c>
      <c r="Q1185" s="493" t="s">
        <v>3731</v>
      </c>
      <c r="R1185" s="224"/>
      <c r="S1185" s="372" t="s">
        <v>8195</v>
      </c>
    </row>
    <row r="1186" spans="1:19" ht="25.5" x14ac:dyDescent="0.2">
      <c r="A1186" s="492">
        <v>1166</v>
      </c>
      <c r="B1186" s="283">
        <v>9116</v>
      </c>
      <c r="C1186" s="377" t="s">
        <v>2970</v>
      </c>
      <c r="D1186" s="377"/>
      <c r="E1186" s="284" t="s">
        <v>2937</v>
      </c>
      <c r="F1186" s="322" t="s">
        <v>2971</v>
      </c>
      <c r="G1186" s="378" t="s">
        <v>7234</v>
      </c>
      <c r="H1186" s="223" t="str">
        <f t="shared" si="143"/>
        <v>фото</v>
      </c>
      <c r="I1186" s="333" t="s">
        <v>2972</v>
      </c>
      <c r="J1186" s="334" t="s">
        <v>1459</v>
      </c>
      <c r="K1186" s="335" t="s">
        <v>2940</v>
      </c>
      <c r="L1186" s="336">
        <v>8</v>
      </c>
      <c r="M1186" s="379">
        <v>2390</v>
      </c>
      <c r="N1186" s="338"/>
      <c r="O1186" s="149">
        <f t="shared" si="144"/>
        <v>0</v>
      </c>
      <c r="P1186" s="340">
        <f t="shared" si="145"/>
        <v>298.75</v>
      </c>
      <c r="Q1186" s="493" t="s">
        <v>2970</v>
      </c>
      <c r="R1186" s="224"/>
      <c r="S1186" s="372" t="s">
        <v>8195</v>
      </c>
    </row>
    <row r="1187" spans="1:19" ht="25.5" x14ac:dyDescent="0.2">
      <c r="A1187" s="492">
        <v>1167</v>
      </c>
      <c r="B1187" s="283">
        <v>8028</v>
      </c>
      <c r="C1187" s="377" t="s">
        <v>6740</v>
      </c>
      <c r="D1187" s="377"/>
      <c r="E1187" s="284" t="s">
        <v>2937</v>
      </c>
      <c r="F1187" s="322" t="s">
        <v>6325</v>
      </c>
      <c r="G1187" s="378" t="s">
        <v>7235</v>
      </c>
      <c r="H1187" s="223" t="str">
        <f t="shared" si="143"/>
        <v>фото</v>
      </c>
      <c r="I1187" s="333" t="s">
        <v>6597</v>
      </c>
      <c r="J1187" s="334" t="s">
        <v>1459</v>
      </c>
      <c r="K1187" s="335" t="s">
        <v>2940</v>
      </c>
      <c r="L1187" s="336">
        <v>8</v>
      </c>
      <c r="M1187" s="379">
        <v>2417</v>
      </c>
      <c r="N1187" s="338"/>
      <c r="O1187" s="149">
        <f t="shared" si="144"/>
        <v>0</v>
      </c>
      <c r="P1187" s="340">
        <f t="shared" si="145"/>
        <v>302.13</v>
      </c>
      <c r="Q1187" s="493" t="s">
        <v>6740</v>
      </c>
      <c r="R1187" s="224" t="s">
        <v>5840</v>
      </c>
      <c r="S1187" s="372" t="s">
        <v>8195</v>
      </c>
    </row>
    <row r="1188" spans="1:19" ht="38.25" x14ac:dyDescent="0.2">
      <c r="A1188" s="492">
        <v>1168</v>
      </c>
      <c r="B1188" s="283">
        <v>9117</v>
      </c>
      <c r="C1188" s="377" t="s">
        <v>2973</v>
      </c>
      <c r="D1188" s="377"/>
      <c r="E1188" s="284" t="s">
        <v>2937</v>
      </c>
      <c r="F1188" s="322" t="s">
        <v>2974</v>
      </c>
      <c r="G1188" s="378" t="s">
        <v>7236</v>
      </c>
      <c r="H1188" s="223" t="str">
        <f t="shared" si="143"/>
        <v>фото</v>
      </c>
      <c r="I1188" s="333" t="s">
        <v>2975</v>
      </c>
      <c r="J1188" s="334" t="s">
        <v>1459</v>
      </c>
      <c r="K1188" s="335" t="s">
        <v>2940</v>
      </c>
      <c r="L1188" s="336">
        <v>8</v>
      </c>
      <c r="M1188" s="379">
        <v>2758</v>
      </c>
      <c r="N1188" s="338"/>
      <c r="O1188" s="149">
        <f t="shared" si="144"/>
        <v>0</v>
      </c>
      <c r="P1188" s="340">
        <f t="shared" si="145"/>
        <v>344.75</v>
      </c>
      <c r="Q1188" s="493" t="s">
        <v>2973</v>
      </c>
      <c r="R1188" s="224"/>
      <c r="S1188" s="372" t="s">
        <v>8195</v>
      </c>
    </row>
    <row r="1189" spans="1:19" ht="51" x14ac:dyDescent="0.2">
      <c r="A1189" s="492">
        <v>1169</v>
      </c>
      <c r="B1189" s="283">
        <v>8029</v>
      </c>
      <c r="C1189" s="377" t="s">
        <v>6741</v>
      </c>
      <c r="D1189" s="377"/>
      <c r="E1189" s="284" t="s">
        <v>2937</v>
      </c>
      <c r="F1189" s="322" t="s">
        <v>6326</v>
      </c>
      <c r="G1189" s="378" t="s">
        <v>7237</v>
      </c>
      <c r="H1189" s="223" t="str">
        <f t="shared" si="143"/>
        <v>фото</v>
      </c>
      <c r="I1189" s="333" t="s">
        <v>6598</v>
      </c>
      <c r="J1189" s="334" t="s">
        <v>1459</v>
      </c>
      <c r="K1189" s="335" t="s">
        <v>2940</v>
      </c>
      <c r="L1189" s="336">
        <v>8</v>
      </c>
      <c r="M1189" s="379">
        <v>2707</v>
      </c>
      <c r="N1189" s="338"/>
      <c r="O1189" s="149">
        <f t="shared" si="144"/>
        <v>0</v>
      </c>
      <c r="P1189" s="340">
        <f t="shared" si="145"/>
        <v>338.38</v>
      </c>
      <c r="Q1189" s="493" t="s">
        <v>6741</v>
      </c>
      <c r="R1189" s="224" t="s">
        <v>5840</v>
      </c>
      <c r="S1189" s="372" t="s">
        <v>8195</v>
      </c>
    </row>
    <row r="1190" spans="1:19" ht="38.25" x14ac:dyDescent="0.2">
      <c r="A1190" s="492">
        <v>1170</v>
      </c>
      <c r="B1190" s="283">
        <v>9118</v>
      </c>
      <c r="C1190" s="377" t="s">
        <v>2976</v>
      </c>
      <c r="D1190" s="377"/>
      <c r="E1190" s="284" t="s">
        <v>2937</v>
      </c>
      <c r="F1190" s="322" t="s">
        <v>2977</v>
      </c>
      <c r="G1190" s="378" t="s">
        <v>7238</v>
      </c>
      <c r="H1190" s="223" t="str">
        <f t="shared" si="143"/>
        <v>фото</v>
      </c>
      <c r="I1190" s="333" t="s">
        <v>2978</v>
      </c>
      <c r="J1190" s="334" t="s">
        <v>1459</v>
      </c>
      <c r="K1190" s="335" t="s">
        <v>2940</v>
      </c>
      <c r="L1190" s="336">
        <v>8</v>
      </c>
      <c r="M1190" s="379">
        <v>2482</v>
      </c>
      <c r="N1190" s="338"/>
      <c r="O1190" s="149">
        <f t="shared" si="144"/>
        <v>0</v>
      </c>
      <c r="P1190" s="340">
        <f t="shared" si="145"/>
        <v>310.25</v>
      </c>
      <c r="Q1190" s="493" t="s">
        <v>2976</v>
      </c>
      <c r="R1190" s="224"/>
      <c r="S1190" s="372" t="s">
        <v>8195</v>
      </c>
    </row>
    <row r="1191" spans="1:19" ht="25.5" x14ac:dyDescent="0.2">
      <c r="A1191" s="492">
        <v>1171</v>
      </c>
      <c r="B1191" s="283">
        <v>9119</v>
      </c>
      <c r="C1191" s="377" t="s">
        <v>2979</v>
      </c>
      <c r="D1191" s="377"/>
      <c r="E1191" s="284" t="s">
        <v>2937</v>
      </c>
      <c r="F1191" s="322" t="s">
        <v>2980</v>
      </c>
      <c r="G1191" s="378" t="s">
        <v>7239</v>
      </c>
      <c r="H1191" s="223" t="str">
        <f t="shared" si="143"/>
        <v>фото</v>
      </c>
      <c r="I1191" s="333" t="s">
        <v>2981</v>
      </c>
      <c r="J1191" s="334" t="s">
        <v>1459</v>
      </c>
      <c r="K1191" s="335" t="s">
        <v>2940</v>
      </c>
      <c r="L1191" s="336">
        <v>8</v>
      </c>
      <c r="M1191" s="379">
        <v>2230</v>
      </c>
      <c r="N1191" s="338"/>
      <c r="O1191" s="149">
        <f t="shared" si="144"/>
        <v>0</v>
      </c>
      <c r="P1191" s="340">
        <f t="shared" si="145"/>
        <v>278.75</v>
      </c>
      <c r="Q1191" s="493" t="s">
        <v>2979</v>
      </c>
      <c r="R1191" s="224"/>
      <c r="S1191" s="372" t="s">
        <v>8195</v>
      </c>
    </row>
    <row r="1192" spans="1:19" ht="25.5" x14ac:dyDescent="0.2">
      <c r="A1192" s="492">
        <v>1172</v>
      </c>
      <c r="B1192" s="283">
        <v>9120</v>
      </c>
      <c r="C1192" s="377" t="s">
        <v>2982</v>
      </c>
      <c r="D1192" s="377"/>
      <c r="E1192" s="284" t="s">
        <v>2937</v>
      </c>
      <c r="F1192" s="322" t="s">
        <v>2983</v>
      </c>
      <c r="G1192" s="378" t="s">
        <v>7240</v>
      </c>
      <c r="H1192" s="223" t="str">
        <f t="shared" si="143"/>
        <v>фото</v>
      </c>
      <c r="I1192" s="333" t="s">
        <v>2984</v>
      </c>
      <c r="J1192" s="334" t="s">
        <v>1459</v>
      </c>
      <c r="K1192" s="335" t="s">
        <v>2940</v>
      </c>
      <c r="L1192" s="336">
        <v>8</v>
      </c>
      <c r="M1192" s="379">
        <v>2850</v>
      </c>
      <c r="N1192" s="338"/>
      <c r="O1192" s="149">
        <f t="shared" si="144"/>
        <v>0</v>
      </c>
      <c r="P1192" s="340">
        <f t="shared" si="145"/>
        <v>356.25</v>
      </c>
      <c r="Q1192" s="493" t="s">
        <v>2982</v>
      </c>
      <c r="R1192" s="224"/>
      <c r="S1192" s="372" t="s">
        <v>8195</v>
      </c>
    </row>
    <row r="1193" spans="1:19" ht="51" x14ac:dyDescent="0.2">
      <c r="A1193" s="492">
        <v>1173</v>
      </c>
      <c r="B1193" s="283">
        <v>8030</v>
      </c>
      <c r="C1193" s="377" t="s">
        <v>6742</v>
      </c>
      <c r="D1193" s="377"/>
      <c r="E1193" s="284" t="s">
        <v>2937</v>
      </c>
      <c r="F1193" s="322" t="s">
        <v>6327</v>
      </c>
      <c r="G1193" s="378" t="s">
        <v>7241</v>
      </c>
      <c r="H1193" s="223" t="str">
        <f t="shared" si="143"/>
        <v>фото</v>
      </c>
      <c r="I1193" s="333" t="s">
        <v>6599</v>
      </c>
      <c r="J1193" s="334" t="s">
        <v>1446</v>
      </c>
      <c r="K1193" s="335" t="s">
        <v>2940</v>
      </c>
      <c r="L1193" s="336">
        <v>8</v>
      </c>
      <c r="M1193" s="379">
        <v>2557</v>
      </c>
      <c r="N1193" s="338"/>
      <c r="O1193" s="149">
        <f t="shared" si="144"/>
        <v>0</v>
      </c>
      <c r="P1193" s="340">
        <f t="shared" si="145"/>
        <v>319.63</v>
      </c>
      <c r="Q1193" s="493" t="s">
        <v>6742</v>
      </c>
      <c r="R1193" s="224" t="s">
        <v>5840</v>
      </c>
      <c r="S1193" s="372" t="s">
        <v>8195</v>
      </c>
    </row>
    <row r="1194" spans="1:19" ht="25.5" x14ac:dyDescent="0.2">
      <c r="A1194" s="492">
        <v>1174</v>
      </c>
      <c r="B1194" s="283">
        <v>9121</v>
      </c>
      <c r="C1194" s="377" t="s">
        <v>2985</v>
      </c>
      <c r="D1194" s="377"/>
      <c r="E1194" s="284" t="s">
        <v>2937</v>
      </c>
      <c r="F1194" s="322" t="s">
        <v>958</v>
      </c>
      <c r="G1194" s="378" t="s">
        <v>7242</v>
      </c>
      <c r="H1194" s="223" t="str">
        <f t="shared" si="143"/>
        <v>фото</v>
      </c>
      <c r="I1194" s="333" t="s">
        <v>2986</v>
      </c>
      <c r="J1194" s="334" t="s">
        <v>1459</v>
      </c>
      <c r="K1194" s="335" t="s">
        <v>2940</v>
      </c>
      <c r="L1194" s="336">
        <v>8</v>
      </c>
      <c r="M1194" s="379">
        <v>2482</v>
      </c>
      <c r="N1194" s="338"/>
      <c r="O1194" s="149">
        <f t="shared" si="144"/>
        <v>0</v>
      </c>
      <c r="P1194" s="340">
        <f t="shared" si="145"/>
        <v>310.25</v>
      </c>
      <c r="Q1194" s="493" t="s">
        <v>2985</v>
      </c>
      <c r="R1194" s="224"/>
      <c r="S1194" s="372" t="s">
        <v>8195</v>
      </c>
    </row>
    <row r="1195" spans="1:19" ht="25.5" x14ac:dyDescent="0.2">
      <c r="A1195" s="492">
        <v>1175</v>
      </c>
      <c r="B1195" s="283">
        <v>9122</v>
      </c>
      <c r="C1195" s="377" t="s">
        <v>4665</v>
      </c>
      <c r="D1195" s="377"/>
      <c r="E1195" s="284" t="s">
        <v>2937</v>
      </c>
      <c r="F1195" s="322" t="s">
        <v>1632</v>
      </c>
      <c r="G1195" s="378" t="s">
        <v>5295</v>
      </c>
      <c r="H1195" s="223" t="str">
        <f t="shared" si="143"/>
        <v>фото</v>
      </c>
      <c r="I1195" s="333" t="s">
        <v>4666</v>
      </c>
      <c r="J1195" s="334" t="s">
        <v>1443</v>
      </c>
      <c r="K1195" s="335" t="s">
        <v>2940</v>
      </c>
      <c r="L1195" s="336">
        <v>8</v>
      </c>
      <c r="M1195" s="379">
        <v>2720</v>
      </c>
      <c r="N1195" s="338"/>
      <c r="O1195" s="149">
        <f t="shared" si="144"/>
        <v>0</v>
      </c>
      <c r="P1195" s="340">
        <f t="shared" si="145"/>
        <v>340</v>
      </c>
      <c r="Q1195" s="493" t="s">
        <v>4665</v>
      </c>
      <c r="R1195" s="224"/>
      <c r="S1195" s="372" t="s">
        <v>8195</v>
      </c>
    </row>
    <row r="1196" spans="1:19" ht="25.5" x14ac:dyDescent="0.2">
      <c r="A1196" s="492">
        <v>1176</v>
      </c>
      <c r="B1196" s="283">
        <v>9123</v>
      </c>
      <c r="C1196" s="377" t="s">
        <v>3732</v>
      </c>
      <c r="D1196" s="377"/>
      <c r="E1196" s="284" t="s">
        <v>2937</v>
      </c>
      <c r="F1196" s="322" t="s">
        <v>3510</v>
      </c>
      <c r="G1196" s="378" t="s">
        <v>7243</v>
      </c>
      <c r="H1196" s="223" t="str">
        <f t="shared" si="143"/>
        <v>фото</v>
      </c>
      <c r="I1196" s="333" t="s">
        <v>3613</v>
      </c>
      <c r="J1196" s="334" t="s">
        <v>1446</v>
      </c>
      <c r="K1196" s="335" t="s">
        <v>2940</v>
      </c>
      <c r="L1196" s="336">
        <v>8</v>
      </c>
      <c r="M1196" s="379">
        <v>2707</v>
      </c>
      <c r="N1196" s="338"/>
      <c r="O1196" s="149">
        <f t="shared" si="144"/>
        <v>0</v>
      </c>
      <c r="P1196" s="340">
        <f t="shared" si="145"/>
        <v>338.38</v>
      </c>
      <c r="Q1196" s="493" t="s">
        <v>3732</v>
      </c>
      <c r="R1196" s="224"/>
      <c r="S1196" s="372" t="s">
        <v>8195</v>
      </c>
    </row>
    <row r="1197" spans="1:19" ht="15.75" x14ac:dyDescent="0.2">
      <c r="A1197" s="492">
        <v>1177</v>
      </c>
      <c r="B1197" s="283">
        <v>9124</v>
      </c>
      <c r="C1197" s="377" t="s">
        <v>2987</v>
      </c>
      <c r="D1197" s="377"/>
      <c r="E1197" s="284" t="s">
        <v>2937</v>
      </c>
      <c r="F1197" s="322" t="s">
        <v>2988</v>
      </c>
      <c r="G1197" s="378" t="s">
        <v>7244</v>
      </c>
      <c r="H1197" s="223" t="str">
        <f t="shared" si="143"/>
        <v>фото</v>
      </c>
      <c r="I1197" s="333" t="s">
        <v>2989</v>
      </c>
      <c r="J1197" s="334" t="s">
        <v>1459</v>
      </c>
      <c r="K1197" s="335" t="s">
        <v>2940</v>
      </c>
      <c r="L1197" s="336">
        <v>8</v>
      </c>
      <c r="M1197" s="379">
        <v>2482</v>
      </c>
      <c r="N1197" s="338"/>
      <c r="O1197" s="149">
        <f t="shared" si="144"/>
        <v>0</v>
      </c>
      <c r="P1197" s="340">
        <f t="shared" si="145"/>
        <v>310.25</v>
      </c>
      <c r="Q1197" s="493" t="s">
        <v>2987</v>
      </c>
      <c r="R1197" s="224"/>
      <c r="S1197" s="372" t="s">
        <v>8195</v>
      </c>
    </row>
    <row r="1198" spans="1:19" ht="63.75" x14ac:dyDescent="0.2">
      <c r="A1198" s="492">
        <v>1178</v>
      </c>
      <c r="B1198" s="283">
        <v>8031</v>
      </c>
      <c r="C1198" s="377" t="s">
        <v>6743</v>
      </c>
      <c r="D1198" s="377"/>
      <c r="E1198" s="284" t="s">
        <v>2937</v>
      </c>
      <c r="F1198" s="322" t="s">
        <v>6328</v>
      </c>
      <c r="G1198" s="378" t="s">
        <v>7245</v>
      </c>
      <c r="H1198" s="223" t="str">
        <f t="shared" si="143"/>
        <v>фото</v>
      </c>
      <c r="I1198" s="333" t="s">
        <v>6600</v>
      </c>
      <c r="J1198" s="334"/>
      <c r="K1198" s="335" t="s">
        <v>2940</v>
      </c>
      <c r="L1198" s="336">
        <v>8</v>
      </c>
      <c r="M1198" s="379">
        <v>2557</v>
      </c>
      <c r="N1198" s="338"/>
      <c r="O1198" s="149">
        <f t="shared" si="144"/>
        <v>0</v>
      </c>
      <c r="P1198" s="340">
        <f t="shared" si="145"/>
        <v>319.63</v>
      </c>
      <c r="Q1198" s="493" t="s">
        <v>6743</v>
      </c>
      <c r="R1198" s="224" t="s">
        <v>5840</v>
      </c>
      <c r="S1198" s="372" t="s">
        <v>8195</v>
      </c>
    </row>
    <row r="1199" spans="1:19" ht="22.5" x14ac:dyDescent="0.2">
      <c r="A1199" s="492">
        <v>1179</v>
      </c>
      <c r="B1199" s="283">
        <v>9125</v>
      </c>
      <c r="C1199" s="377" t="s">
        <v>2990</v>
      </c>
      <c r="D1199" s="377"/>
      <c r="E1199" s="284" t="s">
        <v>2937</v>
      </c>
      <c r="F1199" s="322" t="s">
        <v>2991</v>
      </c>
      <c r="G1199" s="378" t="s">
        <v>7246</v>
      </c>
      <c r="H1199" s="223" t="str">
        <f t="shared" si="143"/>
        <v>фото</v>
      </c>
      <c r="I1199" s="333" t="s">
        <v>2992</v>
      </c>
      <c r="J1199" s="334" t="s">
        <v>1459</v>
      </c>
      <c r="K1199" s="335" t="s">
        <v>2940</v>
      </c>
      <c r="L1199" s="336">
        <v>8</v>
      </c>
      <c r="M1199" s="379">
        <v>2850</v>
      </c>
      <c r="N1199" s="338"/>
      <c r="O1199" s="149">
        <f t="shared" si="144"/>
        <v>0</v>
      </c>
      <c r="P1199" s="340">
        <f t="shared" si="145"/>
        <v>356.25</v>
      </c>
      <c r="Q1199" s="493" t="s">
        <v>2990</v>
      </c>
      <c r="R1199" s="224"/>
      <c r="S1199" s="372" t="s">
        <v>8195</v>
      </c>
    </row>
    <row r="1200" spans="1:19" ht="15.75" x14ac:dyDescent="0.2">
      <c r="A1200" s="492">
        <v>1180</v>
      </c>
      <c r="B1200" s="283">
        <v>8026</v>
      </c>
      <c r="C1200" s="377" t="s">
        <v>6738</v>
      </c>
      <c r="D1200" s="377"/>
      <c r="E1200" s="284" t="s">
        <v>2937</v>
      </c>
      <c r="F1200" s="322" t="s">
        <v>6323</v>
      </c>
      <c r="G1200" s="378" t="s">
        <v>7229</v>
      </c>
      <c r="H1200" s="223" t="str">
        <f t="shared" si="143"/>
        <v>фото</v>
      </c>
      <c r="I1200" s="333" t="s">
        <v>6595</v>
      </c>
      <c r="J1200" s="334"/>
      <c r="K1200" s="335" t="s">
        <v>2940</v>
      </c>
      <c r="L1200" s="336">
        <v>8</v>
      </c>
      <c r="M1200" s="379">
        <v>2417</v>
      </c>
      <c r="N1200" s="338"/>
      <c r="O1200" s="149">
        <f t="shared" si="144"/>
        <v>0</v>
      </c>
      <c r="P1200" s="340">
        <f t="shared" si="145"/>
        <v>302.13</v>
      </c>
      <c r="Q1200" s="493" t="s">
        <v>6738</v>
      </c>
      <c r="R1200" s="224" t="s">
        <v>5840</v>
      </c>
      <c r="S1200" s="372" t="s">
        <v>8195</v>
      </c>
    </row>
    <row r="1201" spans="1:19" ht="63.75" x14ac:dyDescent="0.2">
      <c r="A1201" s="492">
        <v>1181</v>
      </c>
      <c r="B1201" s="283">
        <v>8032</v>
      </c>
      <c r="C1201" s="377" t="s">
        <v>6744</v>
      </c>
      <c r="D1201" s="377"/>
      <c r="E1201" s="284" t="s">
        <v>2937</v>
      </c>
      <c r="F1201" s="322" t="s">
        <v>6329</v>
      </c>
      <c r="G1201" s="378" t="s">
        <v>7247</v>
      </c>
      <c r="H1201" s="223" t="str">
        <f t="shared" si="143"/>
        <v>фото</v>
      </c>
      <c r="I1201" s="333" t="s">
        <v>6601</v>
      </c>
      <c r="J1201" s="334"/>
      <c r="K1201" s="335" t="s">
        <v>2940</v>
      </c>
      <c r="L1201" s="336">
        <v>8</v>
      </c>
      <c r="M1201" s="379">
        <v>2557</v>
      </c>
      <c r="N1201" s="338"/>
      <c r="O1201" s="149">
        <f t="shared" si="144"/>
        <v>0</v>
      </c>
      <c r="P1201" s="340">
        <f t="shared" si="145"/>
        <v>319.63</v>
      </c>
      <c r="Q1201" s="493" t="s">
        <v>6744</v>
      </c>
      <c r="R1201" s="224" t="s">
        <v>5840</v>
      </c>
      <c r="S1201" s="372" t="s">
        <v>8195</v>
      </c>
    </row>
    <row r="1202" spans="1:19" ht="51" x14ac:dyDescent="0.2">
      <c r="A1202" s="492">
        <v>1182</v>
      </c>
      <c r="B1202" s="283">
        <v>8033</v>
      </c>
      <c r="C1202" s="377" t="s">
        <v>6745</v>
      </c>
      <c r="D1202" s="377"/>
      <c r="E1202" s="284" t="s">
        <v>2937</v>
      </c>
      <c r="F1202" s="322" t="s">
        <v>6330</v>
      </c>
      <c r="G1202" s="378" t="s">
        <v>7248</v>
      </c>
      <c r="H1202" s="223" t="str">
        <f t="shared" si="143"/>
        <v>фото</v>
      </c>
      <c r="I1202" s="333" t="s">
        <v>6602</v>
      </c>
      <c r="J1202" s="334"/>
      <c r="K1202" s="335" t="s">
        <v>2940</v>
      </c>
      <c r="L1202" s="336">
        <v>8</v>
      </c>
      <c r="M1202" s="379">
        <v>2707</v>
      </c>
      <c r="N1202" s="338"/>
      <c r="O1202" s="149">
        <f t="shared" si="144"/>
        <v>0</v>
      </c>
      <c r="P1202" s="340">
        <f t="shared" si="145"/>
        <v>338.38</v>
      </c>
      <c r="Q1202" s="493" t="s">
        <v>6745</v>
      </c>
      <c r="R1202" s="224" t="s">
        <v>5840</v>
      </c>
      <c r="S1202" s="372" t="s">
        <v>8195</v>
      </c>
    </row>
    <row r="1203" spans="1:19" ht="25.5" x14ac:dyDescent="0.2">
      <c r="A1203" s="492">
        <v>1183</v>
      </c>
      <c r="B1203" s="283">
        <v>9126</v>
      </c>
      <c r="C1203" s="377" t="s">
        <v>3733</v>
      </c>
      <c r="D1203" s="377"/>
      <c r="E1203" s="284" t="s">
        <v>2937</v>
      </c>
      <c r="F1203" s="322" t="s">
        <v>3511</v>
      </c>
      <c r="G1203" s="378" t="s">
        <v>7249</v>
      </c>
      <c r="H1203" s="223" t="str">
        <f t="shared" si="143"/>
        <v>фото</v>
      </c>
      <c r="I1203" s="333" t="s">
        <v>6603</v>
      </c>
      <c r="J1203" s="334" t="s">
        <v>1446</v>
      </c>
      <c r="K1203" s="335" t="s">
        <v>2940</v>
      </c>
      <c r="L1203" s="336">
        <v>8</v>
      </c>
      <c r="M1203" s="379">
        <v>2707</v>
      </c>
      <c r="N1203" s="338"/>
      <c r="O1203" s="149">
        <f t="shared" si="144"/>
        <v>0</v>
      </c>
      <c r="P1203" s="340">
        <f t="shared" si="145"/>
        <v>338.38</v>
      </c>
      <c r="Q1203" s="493" t="s">
        <v>3733</v>
      </c>
      <c r="R1203" s="224"/>
      <c r="S1203" s="372" t="s">
        <v>8195</v>
      </c>
    </row>
    <row r="1204" spans="1:19" ht="18.75" x14ac:dyDescent="0.2">
      <c r="A1204" s="491">
        <v>1184</v>
      </c>
      <c r="B1204" s="462" t="s">
        <v>6194</v>
      </c>
      <c r="C1204" s="462"/>
      <c r="D1204" s="462"/>
      <c r="E1204" s="462"/>
      <c r="F1204" s="463"/>
      <c r="G1204" s="464"/>
      <c r="H1204" s="463"/>
      <c r="I1204" s="464"/>
      <c r="J1204" s="465"/>
      <c r="K1204" s="485"/>
      <c r="L1204" s="467"/>
      <c r="M1204" s="467"/>
      <c r="N1204" s="467"/>
      <c r="O1204" s="467"/>
      <c r="P1204" s="479"/>
      <c r="Q1204" s="479"/>
      <c r="R1204" s="479"/>
      <c r="S1204" s="483"/>
    </row>
    <row r="1205" spans="1:19" ht="15" x14ac:dyDescent="0.2">
      <c r="A1205" s="491">
        <v>1185</v>
      </c>
      <c r="B1205" s="288"/>
      <c r="C1205" s="288"/>
      <c r="D1205" s="288"/>
      <c r="E1205" s="490" t="s">
        <v>3427</v>
      </c>
      <c r="F1205" s="480"/>
      <c r="G1205" s="326"/>
      <c r="H1205" s="480"/>
      <c r="I1205" s="326"/>
      <c r="J1205" s="326"/>
      <c r="K1205" s="326"/>
      <c r="L1205" s="326"/>
      <c r="M1205" s="326"/>
      <c r="N1205" s="326"/>
      <c r="O1205" s="326"/>
      <c r="P1205" s="326"/>
      <c r="Q1205" s="344"/>
      <c r="R1205" s="326"/>
      <c r="S1205" s="484"/>
    </row>
    <row r="1206" spans="1:19" ht="25.5" x14ac:dyDescent="0.2">
      <c r="A1206" s="492">
        <v>1186</v>
      </c>
      <c r="B1206" s="283">
        <v>8967</v>
      </c>
      <c r="C1206" s="377" t="s">
        <v>3016</v>
      </c>
      <c r="D1206" s="377"/>
      <c r="E1206" s="284" t="s">
        <v>846</v>
      </c>
      <c r="F1206" s="322" t="s">
        <v>1390</v>
      </c>
      <c r="G1206" s="378" t="s">
        <v>4681</v>
      </c>
      <c r="H1206" s="223" t="str">
        <f t="shared" ref="H1206:H1269" si="146">HYPERLINK("http://www.gardenbulbs.ru/images/summer_CL/thumbnails/"&amp;C1206&amp;".jpg","фото")</f>
        <v>фото</v>
      </c>
      <c r="I1206" s="333" t="s">
        <v>3017</v>
      </c>
      <c r="J1206" s="334" t="s">
        <v>1391</v>
      </c>
      <c r="K1206" s="335" t="s">
        <v>844</v>
      </c>
      <c r="L1206" s="336">
        <v>50</v>
      </c>
      <c r="M1206" s="379">
        <v>1838</v>
      </c>
      <c r="N1206" s="338"/>
      <c r="O1206" s="149">
        <f t="shared" ref="O1206:O1269" si="147">IF(ISERROR(N1206*M1206),0,N1206*M1206)</f>
        <v>0</v>
      </c>
      <c r="P1206" s="340">
        <f t="shared" ref="P1206:P1237" si="148">ROUND(M1206/L1206,2)</f>
        <v>36.76</v>
      </c>
      <c r="Q1206" s="493" t="s">
        <v>3016</v>
      </c>
      <c r="R1206" s="224"/>
      <c r="S1206" s="372"/>
    </row>
    <row r="1207" spans="1:19" ht="25.5" x14ac:dyDescent="0.2">
      <c r="A1207" s="492">
        <v>1187</v>
      </c>
      <c r="B1207" s="283">
        <v>8037</v>
      </c>
      <c r="C1207" s="377" t="s">
        <v>3018</v>
      </c>
      <c r="D1207" s="377"/>
      <c r="E1207" s="284" t="s">
        <v>846</v>
      </c>
      <c r="F1207" s="322" t="s">
        <v>1384</v>
      </c>
      <c r="G1207" s="378" t="s">
        <v>4682</v>
      </c>
      <c r="H1207" s="223" t="str">
        <f t="shared" si="146"/>
        <v>фото</v>
      </c>
      <c r="I1207" s="333" t="s">
        <v>3019</v>
      </c>
      <c r="J1207" s="334" t="s">
        <v>1385</v>
      </c>
      <c r="K1207" s="335" t="s">
        <v>842</v>
      </c>
      <c r="L1207" s="336">
        <v>100</v>
      </c>
      <c r="M1207" s="379">
        <v>1327</v>
      </c>
      <c r="N1207" s="338"/>
      <c r="O1207" s="149">
        <f t="shared" si="147"/>
        <v>0</v>
      </c>
      <c r="P1207" s="340">
        <f t="shared" si="148"/>
        <v>13.27</v>
      </c>
      <c r="Q1207" s="493" t="s">
        <v>3018</v>
      </c>
      <c r="R1207" s="224"/>
      <c r="S1207" s="372"/>
    </row>
    <row r="1208" spans="1:19" ht="15.75" x14ac:dyDescent="0.2">
      <c r="A1208" s="492">
        <v>1188</v>
      </c>
      <c r="B1208" s="283">
        <v>8966</v>
      </c>
      <c r="C1208" s="377" t="s">
        <v>3020</v>
      </c>
      <c r="D1208" s="377"/>
      <c r="E1208" s="284" t="s">
        <v>846</v>
      </c>
      <c r="F1208" s="322" t="s">
        <v>1386</v>
      </c>
      <c r="G1208" s="378" t="s">
        <v>3020</v>
      </c>
      <c r="H1208" s="223" t="str">
        <f t="shared" si="146"/>
        <v>фото</v>
      </c>
      <c r="I1208" s="333" t="s">
        <v>1387</v>
      </c>
      <c r="J1208" s="334">
        <v>125</v>
      </c>
      <c r="K1208" s="335" t="s">
        <v>847</v>
      </c>
      <c r="L1208" s="336">
        <v>30</v>
      </c>
      <c r="M1208" s="379">
        <v>2707</v>
      </c>
      <c r="N1208" s="338"/>
      <c r="O1208" s="149">
        <f t="shared" si="147"/>
        <v>0</v>
      </c>
      <c r="P1208" s="340">
        <f t="shared" si="148"/>
        <v>90.23</v>
      </c>
      <c r="Q1208" s="493" t="s">
        <v>3020</v>
      </c>
      <c r="R1208" s="224"/>
      <c r="S1208" s="372"/>
    </row>
    <row r="1209" spans="1:19" ht="25.5" x14ac:dyDescent="0.2">
      <c r="A1209" s="492">
        <v>1189</v>
      </c>
      <c r="B1209" s="283">
        <v>8962</v>
      </c>
      <c r="C1209" s="377" t="s">
        <v>3021</v>
      </c>
      <c r="D1209" s="377"/>
      <c r="E1209" s="284" t="s">
        <v>846</v>
      </c>
      <c r="F1209" s="322" t="s">
        <v>1388</v>
      </c>
      <c r="G1209" s="378" t="s">
        <v>4683</v>
      </c>
      <c r="H1209" s="223" t="str">
        <f t="shared" si="146"/>
        <v>фото</v>
      </c>
      <c r="I1209" s="333" t="s">
        <v>876</v>
      </c>
      <c r="J1209" s="334">
        <v>40</v>
      </c>
      <c r="K1209" s="335" t="s">
        <v>851</v>
      </c>
      <c r="L1209" s="336">
        <v>200</v>
      </c>
      <c r="M1209" s="379">
        <v>1651</v>
      </c>
      <c r="N1209" s="338"/>
      <c r="O1209" s="149">
        <f t="shared" si="147"/>
        <v>0</v>
      </c>
      <c r="P1209" s="340">
        <f t="shared" si="148"/>
        <v>8.26</v>
      </c>
      <c r="Q1209" s="493" t="s">
        <v>3021</v>
      </c>
      <c r="R1209" s="224"/>
      <c r="S1209" s="372"/>
    </row>
    <row r="1210" spans="1:19" ht="15.75" x14ac:dyDescent="0.2">
      <c r="A1210" s="492">
        <v>1190</v>
      </c>
      <c r="B1210" s="283">
        <v>8964</v>
      </c>
      <c r="C1210" s="377" t="s">
        <v>3022</v>
      </c>
      <c r="D1210" s="377"/>
      <c r="E1210" s="284" t="s">
        <v>846</v>
      </c>
      <c r="F1210" s="322" t="s">
        <v>1389</v>
      </c>
      <c r="G1210" s="378" t="s">
        <v>4684</v>
      </c>
      <c r="H1210" s="223" t="str">
        <f t="shared" si="146"/>
        <v>фото</v>
      </c>
      <c r="I1210" s="333" t="s">
        <v>6605</v>
      </c>
      <c r="J1210" s="334">
        <v>50</v>
      </c>
      <c r="K1210" s="335" t="s">
        <v>842</v>
      </c>
      <c r="L1210" s="336">
        <v>100</v>
      </c>
      <c r="M1210" s="379">
        <v>1497</v>
      </c>
      <c r="N1210" s="338"/>
      <c r="O1210" s="149">
        <f t="shared" si="147"/>
        <v>0</v>
      </c>
      <c r="P1210" s="340">
        <f t="shared" si="148"/>
        <v>14.97</v>
      </c>
      <c r="Q1210" s="493" t="s">
        <v>3022</v>
      </c>
      <c r="R1210" s="224"/>
      <c r="S1210" s="372"/>
    </row>
    <row r="1211" spans="1:19" ht="25.5" x14ac:dyDescent="0.2">
      <c r="A1211" s="492">
        <v>1191</v>
      </c>
      <c r="B1211" s="283">
        <v>8038</v>
      </c>
      <c r="C1211" s="377" t="s">
        <v>3023</v>
      </c>
      <c r="D1211" s="377"/>
      <c r="E1211" s="284" t="s">
        <v>846</v>
      </c>
      <c r="F1211" s="322" t="s">
        <v>1392</v>
      </c>
      <c r="G1211" s="378" t="s">
        <v>3023</v>
      </c>
      <c r="H1211" s="223" t="str">
        <f t="shared" si="146"/>
        <v>фото</v>
      </c>
      <c r="I1211" s="333" t="s">
        <v>3024</v>
      </c>
      <c r="J1211" s="334">
        <v>60</v>
      </c>
      <c r="K1211" s="335" t="s">
        <v>852</v>
      </c>
      <c r="L1211" s="336">
        <v>150</v>
      </c>
      <c r="M1211" s="379">
        <v>752</v>
      </c>
      <c r="N1211" s="338"/>
      <c r="O1211" s="149">
        <f t="shared" si="147"/>
        <v>0</v>
      </c>
      <c r="P1211" s="340">
        <f t="shared" si="148"/>
        <v>5.01</v>
      </c>
      <c r="Q1211" s="493" t="s">
        <v>3023</v>
      </c>
      <c r="R1211" s="224"/>
      <c r="S1211" s="372"/>
    </row>
    <row r="1212" spans="1:19" ht="15.75" x14ac:dyDescent="0.2">
      <c r="A1212" s="492">
        <v>1192</v>
      </c>
      <c r="B1212" s="283">
        <v>8969</v>
      </c>
      <c r="C1212" s="377" t="s">
        <v>3025</v>
      </c>
      <c r="D1212" s="377"/>
      <c r="E1212" s="284" t="s">
        <v>846</v>
      </c>
      <c r="F1212" s="322" t="s">
        <v>1393</v>
      </c>
      <c r="G1212" s="378" t="s">
        <v>3025</v>
      </c>
      <c r="H1212" s="223" t="str">
        <f t="shared" si="146"/>
        <v>фото</v>
      </c>
      <c r="I1212" s="333" t="s">
        <v>461</v>
      </c>
      <c r="J1212" s="334">
        <v>100</v>
      </c>
      <c r="K1212" s="335" t="s">
        <v>1930</v>
      </c>
      <c r="L1212" s="336">
        <v>20</v>
      </c>
      <c r="M1212" s="379">
        <v>1029</v>
      </c>
      <c r="N1212" s="338"/>
      <c r="O1212" s="149">
        <f t="shared" si="147"/>
        <v>0</v>
      </c>
      <c r="P1212" s="340">
        <f t="shared" si="148"/>
        <v>51.45</v>
      </c>
      <c r="Q1212" s="493" t="s">
        <v>3025</v>
      </c>
      <c r="R1212" s="224"/>
      <c r="S1212" s="372"/>
    </row>
    <row r="1213" spans="1:19" ht="15.75" x14ac:dyDescent="0.2">
      <c r="A1213" s="492">
        <v>1193</v>
      </c>
      <c r="B1213" s="283">
        <v>8968</v>
      </c>
      <c r="C1213" s="377" t="s">
        <v>3026</v>
      </c>
      <c r="D1213" s="377"/>
      <c r="E1213" s="284" t="s">
        <v>846</v>
      </c>
      <c r="F1213" s="322" t="s">
        <v>344</v>
      </c>
      <c r="G1213" s="378" t="s">
        <v>3026</v>
      </c>
      <c r="H1213" s="223" t="str">
        <f t="shared" si="146"/>
        <v>фото</v>
      </c>
      <c r="I1213" s="333" t="s">
        <v>3027</v>
      </c>
      <c r="J1213" s="334" t="s">
        <v>1391</v>
      </c>
      <c r="K1213" s="335" t="s">
        <v>851</v>
      </c>
      <c r="L1213" s="336">
        <v>200</v>
      </c>
      <c r="M1213" s="379">
        <v>459</v>
      </c>
      <c r="N1213" s="338"/>
      <c r="O1213" s="149">
        <f t="shared" si="147"/>
        <v>0</v>
      </c>
      <c r="P1213" s="340">
        <f t="shared" si="148"/>
        <v>2.2999999999999998</v>
      </c>
      <c r="Q1213" s="493" t="s">
        <v>3026</v>
      </c>
      <c r="R1213" s="224"/>
      <c r="S1213" s="372"/>
    </row>
    <row r="1214" spans="1:19" ht="25.5" x14ac:dyDescent="0.2">
      <c r="A1214" s="492">
        <v>1194</v>
      </c>
      <c r="B1214" s="283">
        <v>8961</v>
      </c>
      <c r="C1214" s="377" t="s">
        <v>3028</v>
      </c>
      <c r="D1214" s="377"/>
      <c r="E1214" s="284" t="s">
        <v>846</v>
      </c>
      <c r="F1214" s="322" t="s">
        <v>1301</v>
      </c>
      <c r="G1214" s="378" t="s">
        <v>4685</v>
      </c>
      <c r="H1214" s="223" t="str">
        <f t="shared" si="146"/>
        <v>фото</v>
      </c>
      <c r="I1214" s="333" t="s">
        <v>881</v>
      </c>
      <c r="J1214" s="334" t="s">
        <v>1394</v>
      </c>
      <c r="K1214" s="335" t="s">
        <v>844</v>
      </c>
      <c r="L1214" s="336">
        <v>50</v>
      </c>
      <c r="M1214" s="379">
        <v>987</v>
      </c>
      <c r="N1214" s="338"/>
      <c r="O1214" s="149">
        <f t="shared" si="147"/>
        <v>0</v>
      </c>
      <c r="P1214" s="340">
        <f t="shared" si="148"/>
        <v>19.739999999999998</v>
      </c>
      <c r="Q1214" s="493" t="s">
        <v>3028</v>
      </c>
      <c r="R1214" s="224"/>
      <c r="S1214" s="372"/>
    </row>
    <row r="1215" spans="1:19" ht="25.5" x14ac:dyDescent="0.2">
      <c r="A1215" s="492">
        <v>1195</v>
      </c>
      <c r="B1215" s="283">
        <v>8972</v>
      </c>
      <c r="C1215" s="377" t="s">
        <v>3029</v>
      </c>
      <c r="D1215" s="377"/>
      <c r="E1215" s="284" t="s">
        <v>846</v>
      </c>
      <c r="F1215" s="322" t="s">
        <v>1395</v>
      </c>
      <c r="G1215" s="378" t="s">
        <v>4686</v>
      </c>
      <c r="H1215" s="223" t="str">
        <f t="shared" si="146"/>
        <v>фото</v>
      </c>
      <c r="I1215" s="333" t="s">
        <v>1396</v>
      </c>
      <c r="J1215" s="334">
        <v>90</v>
      </c>
      <c r="K1215" s="335" t="s">
        <v>847</v>
      </c>
      <c r="L1215" s="336">
        <v>15</v>
      </c>
      <c r="M1215" s="379">
        <v>3217</v>
      </c>
      <c r="N1215" s="338"/>
      <c r="O1215" s="149">
        <f t="shared" si="147"/>
        <v>0</v>
      </c>
      <c r="P1215" s="340">
        <f t="shared" si="148"/>
        <v>214.47</v>
      </c>
      <c r="Q1215" s="493" t="s">
        <v>3029</v>
      </c>
      <c r="R1215" s="224"/>
      <c r="S1215" s="372"/>
    </row>
    <row r="1216" spans="1:19" ht="25.5" x14ac:dyDescent="0.2">
      <c r="A1216" s="492">
        <v>1196</v>
      </c>
      <c r="B1216" s="283">
        <v>8971</v>
      </c>
      <c r="C1216" s="377" t="s">
        <v>3030</v>
      </c>
      <c r="D1216" s="377"/>
      <c r="E1216" s="284" t="s">
        <v>846</v>
      </c>
      <c r="F1216" s="322" t="s">
        <v>345</v>
      </c>
      <c r="G1216" s="378" t="s">
        <v>3030</v>
      </c>
      <c r="H1216" s="223" t="str">
        <f t="shared" si="146"/>
        <v>фото</v>
      </c>
      <c r="I1216" s="333" t="s">
        <v>3031</v>
      </c>
      <c r="J1216" s="334">
        <v>80</v>
      </c>
      <c r="K1216" s="335" t="s">
        <v>845</v>
      </c>
      <c r="L1216" s="336">
        <v>20</v>
      </c>
      <c r="M1216" s="379">
        <v>1673</v>
      </c>
      <c r="N1216" s="338"/>
      <c r="O1216" s="149">
        <f t="shared" si="147"/>
        <v>0</v>
      </c>
      <c r="P1216" s="340">
        <f t="shared" si="148"/>
        <v>83.65</v>
      </c>
      <c r="Q1216" s="493" t="s">
        <v>3030</v>
      </c>
      <c r="R1216" s="224"/>
      <c r="S1216" s="372"/>
    </row>
    <row r="1217" spans="1:19" ht="15.75" x14ac:dyDescent="0.2">
      <c r="A1217" s="492">
        <v>1197</v>
      </c>
      <c r="B1217" s="283">
        <v>8974</v>
      </c>
      <c r="C1217" s="377" t="s">
        <v>3032</v>
      </c>
      <c r="D1217" s="377"/>
      <c r="E1217" s="284" t="s">
        <v>846</v>
      </c>
      <c r="F1217" s="322" t="s">
        <v>346</v>
      </c>
      <c r="G1217" s="378" t="s">
        <v>3032</v>
      </c>
      <c r="H1217" s="223" t="str">
        <f t="shared" si="146"/>
        <v>фото</v>
      </c>
      <c r="I1217" s="333" t="s">
        <v>3033</v>
      </c>
      <c r="J1217" s="334">
        <v>100</v>
      </c>
      <c r="K1217" s="335" t="s">
        <v>3617</v>
      </c>
      <c r="L1217" s="336">
        <v>20</v>
      </c>
      <c r="M1217" s="379">
        <v>2238</v>
      </c>
      <c r="N1217" s="338"/>
      <c r="O1217" s="149">
        <f t="shared" si="147"/>
        <v>0</v>
      </c>
      <c r="P1217" s="340">
        <f t="shared" si="148"/>
        <v>111.9</v>
      </c>
      <c r="Q1217" s="493" t="s">
        <v>3032</v>
      </c>
      <c r="R1217" s="224"/>
      <c r="S1217" s="372"/>
    </row>
    <row r="1218" spans="1:19" ht="38.25" x14ac:dyDescent="0.2">
      <c r="A1218" s="492">
        <v>1198</v>
      </c>
      <c r="B1218" s="283">
        <v>8965</v>
      </c>
      <c r="C1218" s="377" t="s">
        <v>3034</v>
      </c>
      <c r="D1218" s="377"/>
      <c r="E1218" s="284" t="s">
        <v>846</v>
      </c>
      <c r="F1218" s="322" t="s">
        <v>1397</v>
      </c>
      <c r="G1218" s="378" t="s">
        <v>3034</v>
      </c>
      <c r="H1218" s="223" t="str">
        <f t="shared" si="146"/>
        <v>фото</v>
      </c>
      <c r="I1218" s="333" t="s">
        <v>1398</v>
      </c>
      <c r="J1218" s="334" t="s">
        <v>1385</v>
      </c>
      <c r="K1218" s="335" t="s">
        <v>844</v>
      </c>
      <c r="L1218" s="336">
        <v>30</v>
      </c>
      <c r="M1218" s="379">
        <v>3345</v>
      </c>
      <c r="N1218" s="338"/>
      <c r="O1218" s="149">
        <f t="shared" si="147"/>
        <v>0</v>
      </c>
      <c r="P1218" s="340">
        <f t="shared" si="148"/>
        <v>111.5</v>
      </c>
      <c r="Q1218" s="493" t="s">
        <v>3034</v>
      </c>
      <c r="R1218" s="224"/>
      <c r="S1218" s="372"/>
    </row>
    <row r="1219" spans="1:19" ht="38.25" x14ac:dyDescent="0.2">
      <c r="A1219" s="492">
        <v>1199</v>
      </c>
      <c r="B1219" s="283">
        <v>8963</v>
      </c>
      <c r="C1219" s="377" t="s">
        <v>3035</v>
      </c>
      <c r="D1219" s="377"/>
      <c r="E1219" s="284" t="s">
        <v>846</v>
      </c>
      <c r="F1219" s="322" t="s">
        <v>347</v>
      </c>
      <c r="G1219" s="378" t="s">
        <v>3035</v>
      </c>
      <c r="H1219" s="223" t="str">
        <f t="shared" si="146"/>
        <v>фото</v>
      </c>
      <c r="I1219" s="333" t="s">
        <v>348</v>
      </c>
      <c r="J1219" s="334">
        <v>50</v>
      </c>
      <c r="K1219" s="335" t="s">
        <v>870</v>
      </c>
      <c r="L1219" s="336">
        <v>100</v>
      </c>
      <c r="M1219" s="379">
        <v>1114</v>
      </c>
      <c r="N1219" s="338"/>
      <c r="O1219" s="149">
        <f t="shared" si="147"/>
        <v>0</v>
      </c>
      <c r="P1219" s="340">
        <f t="shared" si="148"/>
        <v>11.14</v>
      </c>
      <c r="Q1219" s="493" t="s">
        <v>3035</v>
      </c>
      <c r="R1219" s="224"/>
      <c r="S1219" s="372"/>
    </row>
    <row r="1220" spans="1:19" ht="15.75" x14ac:dyDescent="0.2">
      <c r="A1220" s="492">
        <v>1200</v>
      </c>
      <c r="B1220" s="283">
        <v>8039</v>
      </c>
      <c r="C1220" s="377" t="s">
        <v>3036</v>
      </c>
      <c r="D1220" s="377"/>
      <c r="E1220" s="284" t="s">
        <v>846</v>
      </c>
      <c r="F1220" s="322" t="s">
        <v>349</v>
      </c>
      <c r="G1220" s="378" t="s">
        <v>4687</v>
      </c>
      <c r="H1220" s="223" t="str">
        <f t="shared" si="146"/>
        <v>фото</v>
      </c>
      <c r="I1220" s="333" t="s">
        <v>350</v>
      </c>
      <c r="J1220" s="334">
        <v>90</v>
      </c>
      <c r="K1220" s="335" t="s">
        <v>847</v>
      </c>
      <c r="L1220" s="336">
        <v>30</v>
      </c>
      <c r="M1220" s="379">
        <v>2694</v>
      </c>
      <c r="N1220" s="338"/>
      <c r="O1220" s="149">
        <f t="shared" si="147"/>
        <v>0</v>
      </c>
      <c r="P1220" s="340">
        <f t="shared" si="148"/>
        <v>89.8</v>
      </c>
      <c r="Q1220" s="493" t="s">
        <v>3036</v>
      </c>
      <c r="R1220" s="224"/>
      <c r="S1220" s="372"/>
    </row>
    <row r="1221" spans="1:19" ht="38.25" x14ac:dyDescent="0.2">
      <c r="A1221" s="492">
        <v>1201</v>
      </c>
      <c r="B1221" s="283">
        <v>8118</v>
      </c>
      <c r="C1221" s="377" t="s">
        <v>3037</v>
      </c>
      <c r="D1221" s="377"/>
      <c r="E1221" s="284" t="s">
        <v>846</v>
      </c>
      <c r="F1221" s="322" t="s">
        <v>351</v>
      </c>
      <c r="G1221" s="378" t="s">
        <v>4688</v>
      </c>
      <c r="H1221" s="223" t="str">
        <f t="shared" si="146"/>
        <v>фото</v>
      </c>
      <c r="I1221" s="333" t="s">
        <v>352</v>
      </c>
      <c r="J1221" s="334" t="s">
        <v>353</v>
      </c>
      <c r="K1221" s="335" t="s">
        <v>851</v>
      </c>
      <c r="L1221" s="336">
        <v>100</v>
      </c>
      <c r="M1221" s="379">
        <v>1148</v>
      </c>
      <c r="N1221" s="338"/>
      <c r="O1221" s="149">
        <f t="shared" si="147"/>
        <v>0</v>
      </c>
      <c r="P1221" s="340">
        <f t="shared" si="148"/>
        <v>11.48</v>
      </c>
      <c r="Q1221" s="493" t="s">
        <v>3037</v>
      </c>
      <c r="R1221" s="224"/>
      <c r="S1221" s="372"/>
    </row>
    <row r="1222" spans="1:19" ht="15.75" x14ac:dyDescent="0.2">
      <c r="A1222" s="492">
        <v>1202</v>
      </c>
      <c r="B1222" s="283">
        <v>8970</v>
      </c>
      <c r="C1222" s="377" t="s">
        <v>3038</v>
      </c>
      <c r="D1222" s="377"/>
      <c r="E1222" s="284" t="s">
        <v>846</v>
      </c>
      <c r="F1222" s="322" t="s">
        <v>354</v>
      </c>
      <c r="G1222" s="378" t="s">
        <v>3038</v>
      </c>
      <c r="H1222" s="223" t="str">
        <f t="shared" si="146"/>
        <v>фото</v>
      </c>
      <c r="I1222" s="333" t="s">
        <v>6606</v>
      </c>
      <c r="J1222" s="334">
        <v>70</v>
      </c>
      <c r="K1222" s="335" t="s">
        <v>842</v>
      </c>
      <c r="L1222" s="336">
        <v>100</v>
      </c>
      <c r="M1222" s="379">
        <v>1540</v>
      </c>
      <c r="N1222" s="338"/>
      <c r="O1222" s="149">
        <f t="shared" si="147"/>
        <v>0</v>
      </c>
      <c r="P1222" s="340">
        <f t="shared" si="148"/>
        <v>15.4</v>
      </c>
      <c r="Q1222" s="493" t="s">
        <v>3038</v>
      </c>
      <c r="R1222" s="224"/>
      <c r="S1222" s="372"/>
    </row>
    <row r="1223" spans="1:19" ht="15.75" x14ac:dyDescent="0.2">
      <c r="A1223" s="492">
        <v>1203</v>
      </c>
      <c r="B1223" s="283">
        <v>8973</v>
      </c>
      <c r="C1223" s="377" t="s">
        <v>3039</v>
      </c>
      <c r="D1223" s="377"/>
      <c r="E1223" s="284" t="s">
        <v>846</v>
      </c>
      <c r="F1223" s="322" t="s">
        <v>355</v>
      </c>
      <c r="G1223" s="378" t="s">
        <v>3039</v>
      </c>
      <c r="H1223" s="223" t="str">
        <f t="shared" si="146"/>
        <v>фото</v>
      </c>
      <c r="I1223" s="333" t="s">
        <v>3040</v>
      </c>
      <c r="J1223" s="334">
        <v>45</v>
      </c>
      <c r="K1223" s="335" t="s">
        <v>844</v>
      </c>
      <c r="L1223" s="336">
        <v>50</v>
      </c>
      <c r="M1223" s="379">
        <v>2264</v>
      </c>
      <c r="N1223" s="338"/>
      <c r="O1223" s="149">
        <f t="shared" si="147"/>
        <v>0</v>
      </c>
      <c r="P1223" s="340">
        <f t="shared" si="148"/>
        <v>45.28</v>
      </c>
      <c r="Q1223" s="493" t="s">
        <v>3039</v>
      </c>
      <c r="R1223" s="224"/>
      <c r="S1223" s="372"/>
    </row>
    <row r="1224" spans="1:19" ht="25.5" x14ac:dyDescent="0.2">
      <c r="A1224" s="492">
        <v>1204</v>
      </c>
      <c r="B1224" s="283">
        <v>8976</v>
      </c>
      <c r="C1224" s="377" t="s">
        <v>2993</v>
      </c>
      <c r="D1224" s="377"/>
      <c r="E1224" s="284" t="s">
        <v>849</v>
      </c>
      <c r="F1224" s="322" t="s">
        <v>1371</v>
      </c>
      <c r="G1224" s="378" t="s">
        <v>4667</v>
      </c>
      <c r="H1224" s="223" t="str">
        <f t="shared" si="146"/>
        <v>фото</v>
      </c>
      <c r="I1224" s="333" t="s">
        <v>2994</v>
      </c>
      <c r="J1224" s="334" t="s">
        <v>1372</v>
      </c>
      <c r="K1224" s="335" t="s">
        <v>872</v>
      </c>
      <c r="L1224" s="336">
        <v>200</v>
      </c>
      <c r="M1224" s="379">
        <v>1480</v>
      </c>
      <c r="N1224" s="338"/>
      <c r="O1224" s="149">
        <f t="shared" si="147"/>
        <v>0</v>
      </c>
      <c r="P1224" s="340">
        <f t="shared" si="148"/>
        <v>7.4</v>
      </c>
      <c r="Q1224" s="493" t="s">
        <v>2993</v>
      </c>
      <c r="R1224" s="224"/>
      <c r="S1224" s="372" t="s">
        <v>8195</v>
      </c>
    </row>
    <row r="1225" spans="1:19" ht="25.5" x14ac:dyDescent="0.2">
      <c r="A1225" s="492">
        <v>1205</v>
      </c>
      <c r="B1225" s="283">
        <v>8977</v>
      </c>
      <c r="C1225" s="377" t="s">
        <v>2995</v>
      </c>
      <c r="D1225" s="377"/>
      <c r="E1225" s="284" t="s">
        <v>849</v>
      </c>
      <c r="F1225" s="322" t="s">
        <v>1373</v>
      </c>
      <c r="G1225" s="378" t="s">
        <v>2995</v>
      </c>
      <c r="H1225" s="223" t="str">
        <f t="shared" si="146"/>
        <v>фото</v>
      </c>
      <c r="I1225" s="333" t="s">
        <v>2996</v>
      </c>
      <c r="J1225" s="334" t="s">
        <v>1372</v>
      </c>
      <c r="K1225" s="335" t="s">
        <v>852</v>
      </c>
      <c r="L1225" s="336">
        <v>200</v>
      </c>
      <c r="M1225" s="379">
        <v>987</v>
      </c>
      <c r="N1225" s="338"/>
      <c r="O1225" s="149">
        <f t="shared" si="147"/>
        <v>0</v>
      </c>
      <c r="P1225" s="340">
        <f t="shared" si="148"/>
        <v>4.9400000000000004</v>
      </c>
      <c r="Q1225" s="493" t="s">
        <v>2995</v>
      </c>
      <c r="R1225" s="224"/>
      <c r="S1225" s="372"/>
    </row>
    <row r="1226" spans="1:19" ht="25.5" x14ac:dyDescent="0.2">
      <c r="A1226" s="492">
        <v>1206</v>
      </c>
      <c r="B1226" s="283">
        <v>8975</v>
      </c>
      <c r="C1226" s="377" t="s">
        <v>2997</v>
      </c>
      <c r="D1226" s="377"/>
      <c r="E1226" s="284" t="s">
        <v>849</v>
      </c>
      <c r="F1226" s="322" t="s">
        <v>1374</v>
      </c>
      <c r="G1226" s="378" t="s">
        <v>4668</v>
      </c>
      <c r="H1226" s="223" t="str">
        <f t="shared" si="146"/>
        <v>фото</v>
      </c>
      <c r="I1226" s="333" t="s">
        <v>850</v>
      </c>
      <c r="J1226" s="334" t="s">
        <v>1372</v>
      </c>
      <c r="K1226" s="335" t="s">
        <v>852</v>
      </c>
      <c r="L1226" s="336">
        <v>200</v>
      </c>
      <c r="M1226" s="379">
        <v>936</v>
      </c>
      <c r="N1226" s="338"/>
      <c r="O1226" s="149">
        <f t="shared" si="147"/>
        <v>0</v>
      </c>
      <c r="P1226" s="340">
        <f t="shared" si="148"/>
        <v>4.68</v>
      </c>
      <c r="Q1226" s="493" t="s">
        <v>2997</v>
      </c>
      <c r="R1226" s="224"/>
      <c r="S1226" s="372"/>
    </row>
    <row r="1227" spans="1:19" ht="25.5" x14ac:dyDescent="0.2">
      <c r="A1227" s="492">
        <v>1207</v>
      </c>
      <c r="B1227" s="283">
        <v>8034</v>
      </c>
      <c r="C1227" s="377" t="s">
        <v>2998</v>
      </c>
      <c r="D1227" s="377"/>
      <c r="E1227" s="284" t="s">
        <v>849</v>
      </c>
      <c r="F1227" s="322" t="s">
        <v>339</v>
      </c>
      <c r="G1227" s="378" t="s">
        <v>4669</v>
      </c>
      <c r="H1227" s="223" t="str">
        <f t="shared" si="146"/>
        <v>фото</v>
      </c>
      <c r="I1227" s="333" t="s">
        <v>1861</v>
      </c>
      <c r="J1227" s="334">
        <v>15</v>
      </c>
      <c r="K1227" s="335" t="s">
        <v>852</v>
      </c>
      <c r="L1227" s="336">
        <v>200</v>
      </c>
      <c r="M1227" s="379">
        <v>970</v>
      </c>
      <c r="N1227" s="338"/>
      <c r="O1227" s="149">
        <f t="shared" si="147"/>
        <v>0</v>
      </c>
      <c r="P1227" s="340">
        <f t="shared" si="148"/>
        <v>4.8499999999999996</v>
      </c>
      <c r="Q1227" s="493" t="s">
        <v>2998</v>
      </c>
      <c r="R1227" s="224"/>
      <c r="S1227" s="372"/>
    </row>
    <row r="1228" spans="1:19" ht="25.5" x14ac:dyDescent="0.2">
      <c r="A1228" s="492">
        <v>1208</v>
      </c>
      <c r="B1228" s="283">
        <v>8978</v>
      </c>
      <c r="C1228" s="377" t="s">
        <v>2999</v>
      </c>
      <c r="D1228" s="377"/>
      <c r="E1228" s="284" t="s">
        <v>849</v>
      </c>
      <c r="F1228" s="322" t="s">
        <v>1375</v>
      </c>
      <c r="G1228" s="378" t="s">
        <v>2999</v>
      </c>
      <c r="H1228" s="223" t="str">
        <f t="shared" si="146"/>
        <v>фото</v>
      </c>
      <c r="I1228" s="333" t="s">
        <v>461</v>
      </c>
      <c r="J1228" s="334" t="s">
        <v>1372</v>
      </c>
      <c r="K1228" s="335" t="s">
        <v>872</v>
      </c>
      <c r="L1228" s="336">
        <v>200</v>
      </c>
      <c r="M1228" s="379">
        <v>1276</v>
      </c>
      <c r="N1228" s="338"/>
      <c r="O1228" s="149">
        <f t="shared" si="147"/>
        <v>0</v>
      </c>
      <c r="P1228" s="340">
        <f t="shared" si="148"/>
        <v>6.38</v>
      </c>
      <c r="Q1228" s="493" t="s">
        <v>2999</v>
      </c>
      <c r="R1228" s="224"/>
      <c r="S1228" s="372"/>
    </row>
    <row r="1229" spans="1:19" ht="25.5" x14ac:dyDescent="0.2">
      <c r="A1229" s="492">
        <v>1209</v>
      </c>
      <c r="B1229" s="283">
        <v>8979</v>
      </c>
      <c r="C1229" s="377" t="s">
        <v>3000</v>
      </c>
      <c r="D1229" s="377"/>
      <c r="E1229" s="284" t="s">
        <v>849</v>
      </c>
      <c r="F1229" s="322" t="s">
        <v>1376</v>
      </c>
      <c r="G1229" s="378" t="s">
        <v>4670</v>
      </c>
      <c r="H1229" s="223" t="str">
        <f t="shared" si="146"/>
        <v>фото</v>
      </c>
      <c r="I1229" s="333" t="s">
        <v>3001</v>
      </c>
      <c r="J1229" s="334" t="s">
        <v>1372</v>
      </c>
      <c r="K1229" s="335" t="s">
        <v>872</v>
      </c>
      <c r="L1229" s="336">
        <v>200</v>
      </c>
      <c r="M1229" s="379">
        <v>1480</v>
      </c>
      <c r="N1229" s="338"/>
      <c r="O1229" s="149">
        <f t="shared" si="147"/>
        <v>0</v>
      </c>
      <c r="P1229" s="340">
        <f t="shared" si="148"/>
        <v>7.4</v>
      </c>
      <c r="Q1229" s="493" t="s">
        <v>3000</v>
      </c>
      <c r="R1229" s="224"/>
      <c r="S1229" s="372" t="s">
        <v>8195</v>
      </c>
    </row>
    <row r="1230" spans="1:19" ht="25.5" x14ac:dyDescent="0.2">
      <c r="A1230" s="492">
        <v>1210</v>
      </c>
      <c r="B1230" s="283">
        <v>8980</v>
      </c>
      <c r="C1230" s="377" t="s">
        <v>3002</v>
      </c>
      <c r="D1230" s="377"/>
      <c r="E1230" s="284" t="s">
        <v>849</v>
      </c>
      <c r="F1230" s="322" t="s">
        <v>1377</v>
      </c>
      <c r="G1230" s="378" t="s">
        <v>3002</v>
      </c>
      <c r="H1230" s="223" t="str">
        <f t="shared" si="146"/>
        <v>фото</v>
      </c>
      <c r="I1230" s="333" t="s">
        <v>104</v>
      </c>
      <c r="J1230" s="334" t="s">
        <v>1372</v>
      </c>
      <c r="K1230" s="335" t="s">
        <v>872</v>
      </c>
      <c r="L1230" s="336">
        <v>200</v>
      </c>
      <c r="M1230" s="379">
        <v>1276</v>
      </c>
      <c r="N1230" s="338"/>
      <c r="O1230" s="149">
        <f t="shared" si="147"/>
        <v>0</v>
      </c>
      <c r="P1230" s="340">
        <f t="shared" si="148"/>
        <v>6.38</v>
      </c>
      <c r="Q1230" s="493" t="s">
        <v>3002</v>
      </c>
      <c r="R1230" s="224"/>
      <c r="S1230" s="372"/>
    </row>
    <row r="1231" spans="1:19" ht="25.5" x14ac:dyDescent="0.2">
      <c r="A1231" s="492">
        <v>1211</v>
      </c>
      <c r="B1231" s="283">
        <v>8982</v>
      </c>
      <c r="C1231" s="377" t="s">
        <v>3003</v>
      </c>
      <c r="D1231" s="377"/>
      <c r="E1231" s="284" t="s">
        <v>849</v>
      </c>
      <c r="F1231" s="322" t="s">
        <v>1378</v>
      </c>
      <c r="G1231" s="378" t="s">
        <v>3003</v>
      </c>
      <c r="H1231" s="223" t="str">
        <f t="shared" si="146"/>
        <v>фото</v>
      </c>
      <c r="I1231" s="333" t="s">
        <v>3004</v>
      </c>
      <c r="J1231" s="334" t="s">
        <v>1372</v>
      </c>
      <c r="K1231" s="335" t="s">
        <v>852</v>
      </c>
      <c r="L1231" s="336">
        <v>200</v>
      </c>
      <c r="M1231" s="379">
        <v>987</v>
      </c>
      <c r="N1231" s="338"/>
      <c r="O1231" s="149">
        <f t="shared" si="147"/>
        <v>0</v>
      </c>
      <c r="P1231" s="340">
        <f t="shared" si="148"/>
        <v>4.9400000000000004</v>
      </c>
      <c r="Q1231" s="493" t="s">
        <v>3003</v>
      </c>
      <c r="R1231" s="224"/>
      <c r="S1231" s="372" t="s">
        <v>8195</v>
      </c>
    </row>
    <row r="1232" spans="1:19" ht="25.5" x14ac:dyDescent="0.2">
      <c r="A1232" s="492">
        <v>1212</v>
      </c>
      <c r="B1232" s="283">
        <v>8035</v>
      </c>
      <c r="C1232" s="377" t="s">
        <v>3005</v>
      </c>
      <c r="D1232" s="377"/>
      <c r="E1232" s="284" t="s">
        <v>849</v>
      </c>
      <c r="F1232" s="322" t="s">
        <v>1379</v>
      </c>
      <c r="G1232" s="378" t="s">
        <v>4671</v>
      </c>
      <c r="H1232" s="223" t="str">
        <f t="shared" si="146"/>
        <v>фото</v>
      </c>
      <c r="I1232" s="333" t="s">
        <v>850</v>
      </c>
      <c r="J1232" s="334" t="s">
        <v>1372</v>
      </c>
      <c r="K1232" s="335" t="s">
        <v>872</v>
      </c>
      <c r="L1232" s="336">
        <v>200</v>
      </c>
      <c r="M1232" s="379">
        <v>1600</v>
      </c>
      <c r="N1232" s="338"/>
      <c r="O1232" s="149">
        <f t="shared" si="147"/>
        <v>0</v>
      </c>
      <c r="P1232" s="340">
        <f t="shared" si="148"/>
        <v>8</v>
      </c>
      <c r="Q1232" s="493" t="s">
        <v>3005</v>
      </c>
      <c r="R1232" s="224"/>
      <c r="S1232" s="372"/>
    </row>
    <row r="1233" spans="1:19" ht="25.5" x14ac:dyDescent="0.2">
      <c r="A1233" s="492">
        <v>1213</v>
      </c>
      <c r="B1233" s="283">
        <v>8981</v>
      </c>
      <c r="C1233" s="377" t="s">
        <v>3006</v>
      </c>
      <c r="D1233" s="377"/>
      <c r="E1233" s="284" t="s">
        <v>849</v>
      </c>
      <c r="F1233" s="322" t="s">
        <v>1380</v>
      </c>
      <c r="G1233" s="378" t="s">
        <v>3006</v>
      </c>
      <c r="H1233" s="223" t="str">
        <f t="shared" si="146"/>
        <v>фото</v>
      </c>
      <c r="I1233" s="333" t="s">
        <v>3007</v>
      </c>
      <c r="J1233" s="334" t="s">
        <v>1372</v>
      </c>
      <c r="K1233" s="335" t="s">
        <v>872</v>
      </c>
      <c r="L1233" s="336">
        <v>200</v>
      </c>
      <c r="M1233" s="379">
        <v>1600</v>
      </c>
      <c r="N1233" s="338"/>
      <c r="O1233" s="149">
        <f t="shared" si="147"/>
        <v>0</v>
      </c>
      <c r="P1233" s="340">
        <f t="shared" si="148"/>
        <v>8</v>
      </c>
      <c r="Q1233" s="493" t="s">
        <v>3006</v>
      </c>
      <c r="R1233" s="224"/>
      <c r="S1233" s="372" t="s">
        <v>8195</v>
      </c>
    </row>
    <row r="1234" spans="1:19" ht="25.5" x14ac:dyDescent="0.2">
      <c r="A1234" s="492">
        <v>1214</v>
      </c>
      <c r="B1234" s="283">
        <v>8983</v>
      </c>
      <c r="C1234" s="377" t="s">
        <v>3008</v>
      </c>
      <c r="D1234" s="377"/>
      <c r="E1234" s="284" t="s">
        <v>849</v>
      </c>
      <c r="F1234" s="322" t="s">
        <v>1381</v>
      </c>
      <c r="G1234" s="378" t="s">
        <v>3008</v>
      </c>
      <c r="H1234" s="223" t="str">
        <f t="shared" si="146"/>
        <v>фото</v>
      </c>
      <c r="I1234" s="333" t="s">
        <v>877</v>
      </c>
      <c r="J1234" s="334" t="s">
        <v>1372</v>
      </c>
      <c r="K1234" s="335" t="s">
        <v>852</v>
      </c>
      <c r="L1234" s="336">
        <v>200</v>
      </c>
      <c r="M1234" s="379">
        <v>901</v>
      </c>
      <c r="N1234" s="338"/>
      <c r="O1234" s="149">
        <f t="shared" si="147"/>
        <v>0</v>
      </c>
      <c r="P1234" s="340">
        <f t="shared" si="148"/>
        <v>4.51</v>
      </c>
      <c r="Q1234" s="493" t="s">
        <v>3008</v>
      </c>
      <c r="R1234" s="224"/>
      <c r="S1234" s="372"/>
    </row>
    <row r="1235" spans="1:19" ht="25.5" x14ac:dyDescent="0.2">
      <c r="A1235" s="492">
        <v>1215</v>
      </c>
      <c r="B1235" s="283">
        <v>8036</v>
      </c>
      <c r="C1235" s="377" t="s">
        <v>6746</v>
      </c>
      <c r="D1235" s="377"/>
      <c r="E1235" s="284" t="s">
        <v>849</v>
      </c>
      <c r="F1235" s="322" t="s">
        <v>1588</v>
      </c>
      <c r="G1235" s="378" t="s">
        <v>6746</v>
      </c>
      <c r="H1235" s="223" t="str">
        <f t="shared" si="146"/>
        <v>фото</v>
      </c>
      <c r="I1235" s="333" t="s">
        <v>6604</v>
      </c>
      <c r="J1235" s="334">
        <v>15</v>
      </c>
      <c r="K1235" s="335" t="s">
        <v>852</v>
      </c>
      <c r="L1235" s="336">
        <v>100</v>
      </c>
      <c r="M1235" s="379">
        <v>2094</v>
      </c>
      <c r="N1235" s="338"/>
      <c r="O1235" s="149">
        <f t="shared" si="147"/>
        <v>0</v>
      </c>
      <c r="P1235" s="340">
        <f t="shared" si="148"/>
        <v>20.94</v>
      </c>
      <c r="Q1235" s="493" t="s">
        <v>6746</v>
      </c>
      <c r="R1235" s="224" t="s">
        <v>5840</v>
      </c>
      <c r="S1235" s="372"/>
    </row>
    <row r="1236" spans="1:19" ht="25.5" x14ac:dyDescent="0.2">
      <c r="A1236" s="492">
        <v>1216</v>
      </c>
      <c r="B1236" s="283">
        <v>8984</v>
      </c>
      <c r="C1236" s="377" t="s">
        <v>3009</v>
      </c>
      <c r="D1236" s="377"/>
      <c r="E1236" s="284" t="s">
        <v>849</v>
      </c>
      <c r="F1236" s="322" t="s">
        <v>1382</v>
      </c>
      <c r="G1236" s="378" t="s">
        <v>4672</v>
      </c>
      <c r="H1236" s="223" t="str">
        <f t="shared" si="146"/>
        <v>фото</v>
      </c>
      <c r="I1236" s="333" t="s">
        <v>3010</v>
      </c>
      <c r="J1236" s="334" t="s">
        <v>1372</v>
      </c>
      <c r="K1236" s="335" t="s">
        <v>852</v>
      </c>
      <c r="L1236" s="336">
        <v>200</v>
      </c>
      <c r="M1236" s="379">
        <v>1463</v>
      </c>
      <c r="N1236" s="338"/>
      <c r="O1236" s="149">
        <f t="shared" si="147"/>
        <v>0</v>
      </c>
      <c r="P1236" s="340">
        <f t="shared" si="148"/>
        <v>7.32</v>
      </c>
      <c r="Q1236" s="493" t="s">
        <v>3009</v>
      </c>
      <c r="R1236" s="224"/>
      <c r="S1236" s="372" t="s">
        <v>8195</v>
      </c>
    </row>
    <row r="1237" spans="1:19" ht="25.5" x14ac:dyDescent="0.2">
      <c r="A1237" s="492">
        <v>1217</v>
      </c>
      <c r="B1237" s="283">
        <v>8985</v>
      </c>
      <c r="C1237" s="377" t="s">
        <v>3011</v>
      </c>
      <c r="D1237" s="377"/>
      <c r="E1237" s="284" t="s">
        <v>849</v>
      </c>
      <c r="F1237" s="322" t="s">
        <v>1383</v>
      </c>
      <c r="G1237" s="378" t="s">
        <v>3011</v>
      </c>
      <c r="H1237" s="223" t="str">
        <f t="shared" si="146"/>
        <v>фото</v>
      </c>
      <c r="I1237" s="333" t="s">
        <v>442</v>
      </c>
      <c r="J1237" s="334" t="s">
        <v>1372</v>
      </c>
      <c r="K1237" s="335" t="s">
        <v>852</v>
      </c>
      <c r="L1237" s="336">
        <v>200</v>
      </c>
      <c r="M1237" s="379">
        <v>901</v>
      </c>
      <c r="N1237" s="338"/>
      <c r="O1237" s="149">
        <f t="shared" si="147"/>
        <v>0</v>
      </c>
      <c r="P1237" s="340">
        <f t="shared" si="148"/>
        <v>4.51</v>
      </c>
      <c r="Q1237" s="493" t="s">
        <v>3011</v>
      </c>
      <c r="R1237" s="224"/>
      <c r="S1237" s="372"/>
    </row>
    <row r="1238" spans="1:19" ht="25.5" x14ac:dyDescent="0.2">
      <c r="A1238" s="492">
        <v>1218</v>
      </c>
      <c r="B1238" s="283">
        <v>8987</v>
      </c>
      <c r="C1238" s="377" t="s">
        <v>3012</v>
      </c>
      <c r="D1238" s="377"/>
      <c r="E1238" s="284" t="s">
        <v>849</v>
      </c>
      <c r="F1238" s="322" t="s">
        <v>340</v>
      </c>
      <c r="G1238" s="378" t="s">
        <v>4673</v>
      </c>
      <c r="H1238" s="223" t="str">
        <f t="shared" si="146"/>
        <v>фото</v>
      </c>
      <c r="I1238" s="333" t="s">
        <v>461</v>
      </c>
      <c r="J1238" s="334">
        <v>15</v>
      </c>
      <c r="K1238" s="335" t="s">
        <v>867</v>
      </c>
      <c r="L1238" s="336">
        <v>150</v>
      </c>
      <c r="M1238" s="379">
        <v>1455</v>
      </c>
      <c r="N1238" s="338"/>
      <c r="O1238" s="149">
        <f t="shared" si="147"/>
        <v>0</v>
      </c>
      <c r="P1238" s="340">
        <f t="shared" ref="P1238:P1269" si="149">ROUND(M1238/L1238,2)</f>
        <v>9.6999999999999993</v>
      </c>
      <c r="Q1238" s="493" t="s">
        <v>3012</v>
      </c>
      <c r="R1238" s="224"/>
      <c r="S1238" s="372"/>
    </row>
    <row r="1239" spans="1:19" ht="25.5" x14ac:dyDescent="0.2">
      <c r="A1239" s="492">
        <v>1219</v>
      </c>
      <c r="B1239" s="283">
        <v>8989</v>
      </c>
      <c r="C1239" s="377" t="s">
        <v>3015</v>
      </c>
      <c r="D1239" s="377"/>
      <c r="E1239" s="284" t="s">
        <v>864</v>
      </c>
      <c r="F1239" s="322" t="s">
        <v>1399</v>
      </c>
      <c r="G1239" s="378" t="s">
        <v>3015</v>
      </c>
      <c r="H1239" s="223" t="str">
        <f t="shared" si="146"/>
        <v>фото</v>
      </c>
      <c r="I1239" s="333" t="s">
        <v>1400</v>
      </c>
      <c r="J1239" s="334" t="s">
        <v>1401</v>
      </c>
      <c r="K1239" s="335" t="s">
        <v>860</v>
      </c>
      <c r="L1239" s="336">
        <v>200</v>
      </c>
      <c r="M1239" s="379">
        <v>2281</v>
      </c>
      <c r="N1239" s="338"/>
      <c r="O1239" s="149">
        <f t="shared" si="147"/>
        <v>0</v>
      </c>
      <c r="P1239" s="340">
        <f t="shared" si="149"/>
        <v>11.41</v>
      </c>
      <c r="Q1239" s="493" t="s">
        <v>3015</v>
      </c>
      <c r="R1239" s="224"/>
      <c r="S1239" s="372"/>
    </row>
    <row r="1240" spans="1:19" ht="25.5" x14ac:dyDescent="0.2">
      <c r="A1240" s="492">
        <v>1220</v>
      </c>
      <c r="B1240" s="283">
        <v>8990</v>
      </c>
      <c r="C1240" s="377" t="s">
        <v>3072</v>
      </c>
      <c r="D1240" s="377"/>
      <c r="E1240" s="284" t="s">
        <v>865</v>
      </c>
      <c r="F1240" s="322" t="s">
        <v>1422</v>
      </c>
      <c r="G1240" s="378" t="s">
        <v>3072</v>
      </c>
      <c r="H1240" s="223" t="str">
        <f t="shared" si="146"/>
        <v>фото</v>
      </c>
      <c r="I1240" s="333" t="s">
        <v>3073</v>
      </c>
      <c r="J1240" s="334" t="s">
        <v>1405</v>
      </c>
      <c r="K1240" s="335" t="s">
        <v>851</v>
      </c>
      <c r="L1240" s="336">
        <v>150</v>
      </c>
      <c r="M1240" s="379">
        <v>1813</v>
      </c>
      <c r="N1240" s="338"/>
      <c r="O1240" s="149">
        <f t="shared" si="147"/>
        <v>0</v>
      </c>
      <c r="P1240" s="340">
        <f t="shared" si="149"/>
        <v>12.09</v>
      </c>
      <c r="Q1240" s="493" t="s">
        <v>3072</v>
      </c>
      <c r="R1240" s="224"/>
      <c r="S1240" s="372"/>
    </row>
    <row r="1241" spans="1:19" ht="25.5" x14ac:dyDescent="0.2">
      <c r="A1241" s="492">
        <v>1221</v>
      </c>
      <c r="B1241" s="283">
        <v>8992</v>
      </c>
      <c r="C1241" s="377" t="s">
        <v>4700</v>
      </c>
      <c r="D1241" s="377"/>
      <c r="E1241" s="284" t="s">
        <v>865</v>
      </c>
      <c r="F1241" s="322" t="s">
        <v>1857</v>
      </c>
      <c r="G1241" s="378" t="s">
        <v>4700</v>
      </c>
      <c r="H1241" s="223" t="str">
        <f t="shared" si="146"/>
        <v>фото</v>
      </c>
      <c r="I1241" s="333" t="s">
        <v>877</v>
      </c>
      <c r="J1241" s="334" t="s">
        <v>1461</v>
      </c>
      <c r="K1241" s="335" t="s">
        <v>851</v>
      </c>
      <c r="L1241" s="336">
        <v>150</v>
      </c>
      <c r="M1241" s="379">
        <v>1059</v>
      </c>
      <c r="N1241" s="338"/>
      <c r="O1241" s="149">
        <f t="shared" si="147"/>
        <v>0</v>
      </c>
      <c r="P1241" s="340">
        <f t="shared" si="149"/>
        <v>7.06</v>
      </c>
      <c r="Q1241" s="493" t="s">
        <v>4700</v>
      </c>
      <c r="R1241" s="224"/>
      <c r="S1241" s="372"/>
    </row>
    <row r="1242" spans="1:19" ht="15.75" x14ac:dyDescent="0.2">
      <c r="A1242" s="492">
        <v>1222</v>
      </c>
      <c r="B1242" s="283">
        <v>8993</v>
      </c>
      <c r="C1242" s="377" t="s">
        <v>4701</v>
      </c>
      <c r="D1242" s="377"/>
      <c r="E1242" s="284" t="s">
        <v>865</v>
      </c>
      <c r="F1242" s="322" t="s">
        <v>1411</v>
      </c>
      <c r="G1242" s="378" t="s">
        <v>4701</v>
      </c>
      <c r="H1242" s="223" t="str">
        <f t="shared" si="146"/>
        <v>фото</v>
      </c>
      <c r="I1242" s="333" t="s">
        <v>4702</v>
      </c>
      <c r="J1242" s="334" t="s">
        <v>1461</v>
      </c>
      <c r="K1242" s="335" t="s">
        <v>851</v>
      </c>
      <c r="L1242" s="336">
        <v>150</v>
      </c>
      <c r="M1242" s="379">
        <v>978</v>
      </c>
      <c r="N1242" s="338"/>
      <c r="O1242" s="149">
        <f t="shared" si="147"/>
        <v>0</v>
      </c>
      <c r="P1242" s="340">
        <f t="shared" si="149"/>
        <v>6.52</v>
      </c>
      <c r="Q1242" s="493" t="s">
        <v>4701</v>
      </c>
      <c r="R1242" s="224"/>
      <c r="S1242" s="372"/>
    </row>
    <row r="1243" spans="1:19" ht="25.5" x14ac:dyDescent="0.2">
      <c r="A1243" s="492">
        <v>1223</v>
      </c>
      <c r="B1243" s="283">
        <v>8991</v>
      </c>
      <c r="C1243" s="377" t="s">
        <v>3074</v>
      </c>
      <c r="D1243" s="377"/>
      <c r="E1243" s="284" t="s">
        <v>865</v>
      </c>
      <c r="F1243" s="322" t="s">
        <v>1423</v>
      </c>
      <c r="G1243" s="378" t="s">
        <v>4703</v>
      </c>
      <c r="H1243" s="223" t="str">
        <f t="shared" si="146"/>
        <v>фото</v>
      </c>
      <c r="I1243" s="333" t="s">
        <v>1768</v>
      </c>
      <c r="J1243" s="334" t="s">
        <v>1405</v>
      </c>
      <c r="K1243" s="335" t="s">
        <v>851</v>
      </c>
      <c r="L1243" s="336">
        <v>150</v>
      </c>
      <c r="M1243" s="379">
        <v>1059</v>
      </c>
      <c r="N1243" s="338"/>
      <c r="O1243" s="149">
        <f t="shared" si="147"/>
        <v>0</v>
      </c>
      <c r="P1243" s="340">
        <f t="shared" si="149"/>
        <v>7.06</v>
      </c>
      <c r="Q1243" s="493" t="s">
        <v>3074</v>
      </c>
      <c r="R1243" s="224"/>
      <c r="S1243" s="372"/>
    </row>
    <row r="1244" spans="1:19" ht="51" x14ac:dyDescent="0.2">
      <c r="A1244" s="492">
        <v>1224</v>
      </c>
      <c r="B1244" s="283">
        <v>8998</v>
      </c>
      <c r="C1244" s="377" t="s">
        <v>3075</v>
      </c>
      <c r="D1244" s="377"/>
      <c r="E1244" s="284" t="s">
        <v>72</v>
      </c>
      <c r="F1244" s="322" t="s">
        <v>1424</v>
      </c>
      <c r="G1244" s="378" t="s">
        <v>3075</v>
      </c>
      <c r="H1244" s="223" t="str">
        <f t="shared" si="146"/>
        <v>фото</v>
      </c>
      <c r="I1244" s="333" t="s">
        <v>6608</v>
      </c>
      <c r="J1244" s="334">
        <v>25</v>
      </c>
      <c r="K1244" s="335" t="s">
        <v>860</v>
      </c>
      <c r="L1244" s="336">
        <v>100</v>
      </c>
      <c r="M1244" s="379">
        <v>4222</v>
      </c>
      <c r="N1244" s="338"/>
      <c r="O1244" s="149">
        <f t="shared" si="147"/>
        <v>0</v>
      </c>
      <c r="P1244" s="340">
        <f t="shared" si="149"/>
        <v>42.22</v>
      </c>
      <c r="Q1244" s="493" t="s">
        <v>3075</v>
      </c>
      <c r="R1244" s="224"/>
      <c r="S1244" s="372"/>
    </row>
    <row r="1245" spans="1:19" ht="38.25" x14ac:dyDescent="0.2">
      <c r="A1245" s="492">
        <v>1225</v>
      </c>
      <c r="B1245" s="283">
        <v>8046</v>
      </c>
      <c r="C1245" s="377" t="s">
        <v>6747</v>
      </c>
      <c r="D1245" s="377"/>
      <c r="E1245" s="284" t="s">
        <v>72</v>
      </c>
      <c r="F1245" s="322" t="s">
        <v>6331</v>
      </c>
      <c r="G1245" s="378" t="s">
        <v>6747</v>
      </c>
      <c r="H1245" s="223" t="str">
        <f t="shared" si="146"/>
        <v>фото</v>
      </c>
      <c r="I1245" s="333" t="s">
        <v>6609</v>
      </c>
      <c r="J1245" s="334" t="s">
        <v>6610</v>
      </c>
      <c r="K1245" s="335" t="s">
        <v>860</v>
      </c>
      <c r="L1245" s="336">
        <v>100</v>
      </c>
      <c r="M1245" s="379">
        <v>2179</v>
      </c>
      <c r="N1245" s="338"/>
      <c r="O1245" s="149">
        <f t="shared" si="147"/>
        <v>0</v>
      </c>
      <c r="P1245" s="340">
        <f t="shared" si="149"/>
        <v>21.79</v>
      </c>
      <c r="Q1245" s="493" t="s">
        <v>6747</v>
      </c>
      <c r="R1245" s="224" t="s">
        <v>5840</v>
      </c>
      <c r="S1245" s="372"/>
    </row>
    <row r="1246" spans="1:19" ht="25.5" x14ac:dyDescent="0.2">
      <c r="A1246" s="492">
        <v>1226</v>
      </c>
      <c r="B1246" s="283">
        <v>8047</v>
      </c>
      <c r="C1246" s="377" t="s">
        <v>6748</v>
      </c>
      <c r="D1246" s="377"/>
      <c r="E1246" s="284" t="s">
        <v>1425</v>
      </c>
      <c r="F1246" s="322" t="s">
        <v>6332</v>
      </c>
      <c r="G1246" s="378" t="s">
        <v>6757</v>
      </c>
      <c r="H1246" s="223" t="str">
        <f t="shared" si="146"/>
        <v>фото</v>
      </c>
      <c r="I1246" s="333" t="s">
        <v>6611</v>
      </c>
      <c r="J1246" s="334" t="s">
        <v>1426</v>
      </c>
      <c r="K1246" s="335" t="s">
        <v>3618</v>
      </c>
      <c r="L1246" s="336">
        <v>30</v>
      </c>
      <c r="M1246" s="379">
        <v>2484</v>
      </c>
      <c r="N1246" s="338"/>
      <c r="O1246" s="149">
        <f t="shared" si="147"/>
        <v>0</v>
      </c>
      <c r="P1246" s="340">
        <f t="shared" si="149"/>
        <v>82.8</v>
      </c>
      <c r="Q1246" s="493" t="s">
        <v>6748</v>
      </c>
      <c r="R1246" s="224"/>
      <c r="S1246" s="372"/>
    </row>
    <row r="1247" spans="1:19" ht="25.5" x14ac:dyDescent="0.2">
      <c r="A1247" s="492">
        <v>1227</v>
      </c>
      <c r="B1247" s="283">
        <v>8999</v>
      </c>
      <c r="C1247" s="377" t="s">
        <v>3076</v>
      </c>
      <c r="D1247" s="377"/>
      <c r="E1247" s="284" t="s">
        <v>1425</v>
      </c>
      <c r="F1247" s="322" t="s">
        <v>1427</v>
      </c>
      <c r="G1247" s="378" t="s">
        <v>5803</v>
      </c>
      <c r="H1247" s="223" t="str">
        <f t="shared" si="146"/>
        <v>фото</v>
      </c>
      <c r="I1247" s="333" t="s">
        <v>442</v>
      </c>
      <c r="J1247" s="334" t="s">
        <v>1426</v>
      </c>
      <c r="K1247" s="335" t="s">
        <v>3619</v>
      </c>
      <c r="L1247" s="336">
        <v>30</v>
      </c>
      <c r="M1247" s="379">
        <v>2484</v>
      </c>
      <c r="N1247" s="338"/>
      <c r="O1247" s="149">
        <f t="shared" si="147"/>
        <v>0</v>
      </c>
      <c r="P1247" s="340">
        <f t="shared" si="149"/>
        <v>82.8</v>
      </c>
      <c r="Q1247" s="493" t="s">
        <v>3076</v>
      </c>
      <c r="R1247" s="224"/>
      <c r="S1247" s="372"/>
    </row>
    <row r="1248" spans="1:19" ht="22.5" x14ac:dyDescent="0.2">
      <c r="A1248" s="492">
        <v>1228</v>
      </c>
      <c r="B1248" s="283">
        <v>8048</v>
      </c>
      <c r="C1248" s="377" t="s">
        <v>6749</v>
      </c>
      <c r="D1248" s="377"/>
      <c r="E1248" s="284" t="s">
        <v>6197</v>
      </c>
      <c r="F1248" s="322" t="s">
        <v>6333</v>
      </c>
      <c r="G1248" s="378" t="s">
        <v>6749</v>
      </c>
      <c r="H1248" s="223" t="str">
        <f t="shared" si="146"/>
        <v>фото</v>
      </c>
      <c r="I1248" s="333" t="s">
        <v>1500</v>
      </c>
      <c r="J1248" s="334" t="s">
        <v>294</v>
      </c>
      <c r="K1248" s="335" t="s">
        <v>870</v>
      </c>
      <c r="L1248" s="336">
        <v>100</v>
      </c>
      <c r="M1248" s="379">
        <v>1319</v>
      </c>
      <c r="N1248" s="338"/>
      <c r="O1248" s="149">
        <f t="shared" si="147"/>
        <v>0</v>
      </c>
      <c r="P1248" s="340">
        <f t="shared" si="149"/>
        <v>13.19</v>
      </c>
      <c r="Q1248" s="493" t="s">
        <v>6749</v>
      </c>
      <c r="R1248" s="224" t="s">
        <v>5840</v>
      </c>
      <c r="S1248" s="372"/>
    </row>
    <row r="1249" spans="1:19" ht="25.5" x14ac:dyDescent="0.2">
      <c r="A1249" s="492">
        <v>1229</v>
      </c>
      <c r="B1249" s="283">
        <v>8049</v>
      </c>
      <c r="C1249" s="377" t="s">
        <v>6750</v>
      </c>
      <c r="D1249" s="377"/>
      <c r="E1249" s="284" t="s">
        <v>1428</v>
      </c>
      <c r="F1249" s="322" t="s">
        <v>6334</v>
      </c>
      <c r="G1249" s="378" t="s">
        <v>6750</v>
      </c>
      <c r="H1249" s="223" t="str">
        <f t="shared" si="146"/>
        <v>фото</v>
      </c>
      <c r="I1249" s="333" t="s">
        <v>6612</v>
      </c>
      <c r="J1249" s="334">
        <v>25</v>
      </c>
      <c r="K1249" s="335" t="s">
        <v>855</v>
      </c>
      <c r="L1249" s="336">
        <v>50</v>
      </c>
      <c r="M1249" s="379">
        <v>2983</v>
      </c>
      <c r="N1249" s="338"/>
      <c r="O1249" s="149">
        <f t="shared" si="147"/>
        <v>0</v>
      </c>
      <c r="P1249" s="340">
        <f t="shared" si="149"/>
        <v>59.66</v>
      </c>
      <c r="Q1249" s="493" t="s">
        <v>6750</v>
      </c>
      <c r="R1249" s="224" t="s">
        <v>5840</v>
      </c>
      <c r="S1249" s="372"/>
    </row>
    <row r="1250" spans="1:19" ht="15.75" x14ac:dyDescent="0.2">
      <c r="A1250" s="492">
        <v>1230</v>
      </c>
      <c r="B1250" s="283">
        <v>9006</v>
      </c>
      <c r="C1250" s="377" t="s">
        <v>3078</v>
      </c>
      <c r="D1250" s="377"/>
      <c r="E1250" s="284" t="s">
        <v>1428</v>
      </c>
      <c r="F1250" s="322" t="s">
        <v>1429</v>
      </c>
      <c r="G1250" s="378" t="s">
        <v>3078</v>
      </c>
      <c r="H1250" s="223" t="str">
        <f t="shared" si="146"/>
        <v>фото</v>
      </c>
      <c r="I1250" s="333" t="s">
        <v>1430</v>
      </c>
      <c r="J1250" s="334" t="s">
        <v>1431</v>
      </c>
      <c r="K1250" s="335" t="s">
        <v>855</v>
      </c>
      <c r="L1250" s="336">
        <v>50</v>
      </c>
      <c r="M1250" s="379">
        <v>1436</v>
      </c>
      <c r="N1250" s="338"/>
      <c r="O1250" s="149">
        <f t="shared" si="147"/>
        <v>0</v>
      </c>
      <c r="P1250" s="340">
        <f t="shared" si="149"/>
        <v>28.72</v>
      </c>
      <c r="Q1250" s="493" t="s">
        <v>3078</v>
      </c>
      <c r="R1250" s="224"/>
      <c r="S1250" s="372"/>
    </row>
    <row r="1251" spans="1:19" ht="25.5" x14ac:dyDescent="0.2">
      <c r="A1251" s="492">
        <v>1231</v>
      </c>
      <c r="B1251" s="283">
        <v>9007</v>
      </c>
      <c r="C1251" s="377" t="s">
        <v>3260</v>
      </c>
      <c r="D1251" s="377"/>
      <c r="E1251" s="284" t="s">
        <v>1428</v>
      </c>
      <c r="F1251" s="322" t="s">
        <v>1310</v>
      </c>
      <c r="G1251" s="378" t="s">
        <v>3260</v>
      </c>
      <c r="H1251" s="223" t="str">
        <f t="shared" si="146"/>
        <v>фото</v>
      </c>
      <c r="I1251" s="333" t="s">
        <v>3077</v>
      </c>
      <c r="J1251" s="334">
        <v>30</v>
      </c>
      <c r="K1251" s="335" t="s">
        <v>855</v>
      </c>
      <c r="L1251" s="336">
        <v>50</v>
      </c>
      <c r="M1251" s="379">
        <v>3073</v>
      </c>
      <c r="N1251" s="338"/>
      <c r="O1251" s="149">
        <f t="shared" si="147"/>
        <v>0</v>
      </c>
      <c r="P1251" s="340">
        <f t="shared" si="149"/>
        <v>61.46</v>
      </c>
      <c r="Q1251" s="493" t="s">
        <v>3260</v>
      </c>
      <c r="R1251" s="224"/>
      <c r="S1251" s="372"/>
    </row>
    <row r="1252" spans="1:19" ht="15.75" x14ac:dyDescent="0.2">
      <c r="A1252" s="492">
        <v>1232</v>
      </c>
      <c r="B1252" s="283">
        <v>8044</v>
      </c>
      <c r="C1252" s="377" t="s">
        <v>3067</v>
      </c>
      <c r="D1252" s="377"/>
      <c r="E1252" s="284" t="s">
        <v>856</v>
      </c>
      <c r="F1252" s="322" t="s">
        <v>369</v>
      </c>
      <c r="G1252" s="378" t="s">
        <v>3067</v>
      </c>
      <c r="H1252" s="223" t="str">
        <f t="shared" si="146"/>
        <v>фото</v>
      </c>
      <c r="I1252" s="333" t="s">
        <v>461</v>
      </c>
      <c r="J1252" s="334" t="s">
        <v>1419</v>
      </c>
      <c r="K1252" s="335" t="s">
        <v>851</v>
      </c>
      <c r="L1252" s="336">
        <v>200</v>
      </c>
      <c r="M1252" s="379">
        <v>1804</v>
      </c>
      <c r="N1252" s="338"/>
      <c r="O1252" s="149">
        <f t="shared" si="147"/>
        <v>0</v>
      </c>
      <c r="P1252" s="340">
        <f t="shared" si="149"/>
        <v>9.02</v>
      </c>
      <c r="Q1252" s="493" t="s">
        <v>3067</v>
      </c>
      <c r="R1252" s="224"/>
      <c r="S1252" s="372"/>
    </row>
    <row r="1253" spans="1:19" ht="25.5" x14ac:dyDescent="0.2">
      <c r="A1253" s="492">
        <v>1233</v>
      </c>
      <c r="B1253" s="283">
        <v>9011</v>
      </c>
      <c r="C1253" s="377" t="s">
        <v>3068</v>
      </c>
      <c r="D1253" s="377"/>
      <c r="E1253" s="284" t="s">
        <v>856</v>
      </c>
      <c r="F1253" s="322" t="s">
        <v>370</v>
      </c>
      <c r="G1253" s="378" t="s">
        <v>4696</v>
      </c>
      <c r="H1253" s="223" t="str">
        <f t="shared" si="146"/>
        <v>фото</v>
      </c>
      <c r="I1253" s="333" t="s">
        <v>1500</v>
      </c>
      <c r="J1253" s="334" t="s">
        <v>1419</v>
      </c>
      <c r="K1253" s="335" t="s">
        <v>851</v>
      </c>
      <c r="L1253" s="336">
        <v>200</v>
      </c>
      <c r="M1253" s="379">
        <v>1804</v>
      </c>
      <c r="N1253" s="338"/>
      <c r="O1253" s="149">
        <f t="shared" si="147"/>
        <v>0</v>
      </c>
      <c r="P1253" s="340">
        <f t="shared" si="149"/>
        <v>9.02</v>
      </c>
      <c r="Q1253" s="493" t="s">
        <v>3068</v>
      </c>
      <c r="R1253" s="224"/>
      <c r="S1253" s="372"/>
    </row>
    <row r="1254" spans="1:19" ht="25.5" x14ac:dyDescent="0.2">
      <c r="A1254" s="492">
        <v>1234</v>
      </c>
      <c r="B1254" s="283">
        <v>9009</v>
      </c>
      <c r="C1254" s="377" t="s">
        <v>3069</v>
      </c>
      <c r="D1254" s="377"/>
      <c r="E1254" s="284" t="s">
        <v>856</v>
      </c>
      <c r="F1254" s="322" t="s">
        <v>371</v>
      </c>
      <c r="G1254" s="378" t="s">
        <v>4697</v>
      </c>
      <c r="H1254" s="223" t="str">
        <f t="shared" si="146"/>
        <v>фото</v>
      </c>
      <c r="I1254" s="333" t="s">
        <v>1861</v>
      </c>
      <c r="J1254" s="334" t="s">
        <v>1419</v>
      </c>
      <c r="K1254" s="335" t="s">
        <v>851</v>
      </c>
      <c r="L1254" s="336">
        <v>200</v>
      </c>
      <c r="M1254" s="379">
        <v>1804</v>
      </c>
      <c r="N1254" s="338"/>
      <c r="O1254" s="149">
        <f t="shared" si="147"/>
        <v>0</v>
      </c>
      <c r="P1254" s="340">
        <f t="shared" si="149"/>
        <v>9.02</v>
      </c>
      <c r="Q1254" s="493" t="s">
        <v>3069</v>
      </c>
      <c r="R1254" s="224"/>
      <c r="S1254" s="372"/>
    </row>
    <row r="1255" spans="1:19" ht="15.75" x14ac:dyDescent="0.2">
      <c r="A1255" s="492">
        <v>1235</v>
      </c>
      <c r="B1255" s="283">
        <v>8045</v>
      </c>
      <c r="C1255" s="377" t="s">
        <v>3070</v>
      </c>
      <c r="D1255" s="377"/>
      <c r="E1255" s="284" t="s">
        <v>856</v>
      </c>
      <c r="F1255" s="322" t="s">
        <v>1411</v>
      </c>
      <c r="G1255" s="378" t="s">
        <v>4698</v>
      </c>
      <c r="H1255" s="223" t="str">
        <f t="shared" si="146"/>
        <v>фото</v>
      </c>
      <c r="I1255" s="333" t="s">
        <v>850</v>
      </c>
      <c r="J1255" s="334" t="s">
        <v>1419</v>
      </c>
      <c r="K1255" s="335" t="s">
        <v>852</v>
      </c>
      <c r="L1255" s="336">
        <v>200</v>
      </c>
      <c r="M1255" s="379">
        <v>1532</v>
      </c>
      <c r="N1255" s="338"/>
      <c r="O1255" s="149">
        <f t="shared" si="147"/>
        <v>0</v>
      </c>
      <c r="P1255" s="340">
        <f t="shared" si="149"/>
        <v>7.66</v>
      </c>
      <c r="Q1255" s="493" t="s">
        <v>3070</v>
      </c>
      <c r="R1255" s="224"/>
      <c r="S1255" s="372"/>
    </row>
    <row r="1256" spans="1:19" ht="15.75" x14ac:dyDescent="0.2">
      <c r="A1256" s="492">
        <v>1236</v>
      </c>
      <c r="B1256" s="283">
        <v>9008</v>
      </c>
      <c r="C1256" s="377" t="s">
        <v>3071</v>
      </c>
      <c r="D1256" s="377"/>
      <c r="E1256" s="284" t="s">
        <v>856</v>
      </c>
      <c r="F1256" s="322" t="s">
        <v>1420</v>
      </c>
      <c r="G1256" s="378" t="s">
        <v>4699</v>
      </c>
      <c r="H1256" s="223" t="str">
        <f t="shared" si="146"/>
        <v>фото</v>
      </c>
      <c r="I1256" s="333" t="s">
        <v>1421</v>
      </c>
      <c r="J1256" s="334" t="s">
        <v>1419</v>
      </c>
      <c r="K1256" s="335" t="s">
        <v>852</v>
      </c>
      <c r="L1256" s="336">
        <v>200</v>
      </c>
      <c r="M1256" s="379">
        <v>1617</v>
      </c>
      <c r="N1256" s="338"/>
      <c r="O1256" s="149">
        <f t="shared" si="147"/>
        <v>0</v>
      </c>
      <c r="P1256" s="340">
        <f t="shared" si="149"/>
        <v>8.09</v>
      </c>
      <c r="Q1256" s="493" t="s">
        <v>3071</v>
      </c>
      <c r="R1256" s="224"/>
      <c r="S1256" s="372"/>
    </row>
    <row r="1257" spans="1:19" ht="25.5" x14ac:dyDescent="0.2">
      <c r="A1257" s="492">
        <v>1237</v>
      </c>
      <c r="B1257" s="283">
        <v>9025</v>
      </c>
      <c r="C1257" s="377" t="s">
        <v>3045</v>
      </c>
      <c r="D1257" s="377"/>
      <c r="E1257" s="284" t="s">
        <v>1403</v>
      </c>
      <c r="F1257" s="322" t="s">
        <v>1404</v>
      </c>
      <c r="G1257" s="378" t="s">
        <v>3045</v>
      </c>
      <c r="H1257" s="223" t="str">
        <f t="shared" si="146"/>
        <v>фото</v>
      </c>
      <c r="I1257" s="333" t="s">
        <v>3046</v>
      </c>
      <c r="J1257" s="334">
        <v>15</v>
      </c>
      <c r="K1257" s="335" t="s">
        <v>852</v>
      </c>
      <c r="L1257" s="336">
        <v>100</v>
      </c>
      <c r="M1257" s="379">
        <v>3192</v>
      </c>
      <c r="N1257" s="338"/>
      <c r="O1257" s="149">
        <f t="shared" si="147"/>
        <v>0</v>
      </c>
      <c r="P1257" s="340">
        <f t="shared" si="149"/>
        <v>31.92</v>
      </c>
      <c r="Q1257" s="493" t="s">
        <v>3045</v>
      </c>
      <c r="R1257" s="224"/>
      <c r="S1257" s="372"/>
    </row>
    <row r="1258" spans="1:19" ht="15.75" x14ac:dyDescent="0.2">
      <c r="A1258" s="492">
        <v>1238</v>
      </c>
      <c r="B1258" s="283">
        <v>8196</v>
      </c>
      <c r="C1258" s="377" t="s">
        <v>8256</v>
      </c>
      <c r="D1258" s="377"/>
      <c r="E1258" s="505" t="s">
        <v>1403</v>
      </c>
      <c r="F1258" s="323" t="s">
        <v>4379</v>
      </c>
      <c r="G1258" s="380" t="s">
        <v>8256</v>
      </c>
      <c r="H1258" s="223" t="str">
        <f t="shared" si="146"/>
        <v>фото</v>
      </c>
      <c r="I1258" s="333" t="s">
        <v>461</v>
      </c>
      <c r="J1258" s="334">
        <v>20</v>
      </c>
      <c r="K1258" s="335" t="s">
        <v>852</v>
      </c>
      <c r="L1258" s="336">
        <v>100</v>
      </c>
      <c r="M1258" s="379">
        <v>1949</v>
      </c>
      <c r="N1258" s="338"/>
      <c r="O1258" s="149">
        <f t="shared" si="147"/>
        <v>0</v>
      </c>
      <c r="P1258" s="340">
        <f t="shared" si="149"/>
        <v>19.489999999999998</v>
      </c>
      <c r="Q1258" s="493" t="s">
        <v>8256</v>
      </c>
      <c r="R1258" s="224" t="s">
        <v>7296</v>
      </c>
      <c r="S1258" s="372"/>
    </row>
    <row r="1259" spans="1:19" ht="25.5" x14ac:dyDescent="0.2">
      <c r="A1259" s="492">
        <v>1239</v>
      </c>
      <c r="B1259" s="283">
        <v>9026</v>
      </c>
      <c r="C1259" s="377" t="s">
        <v>3013</v>
      </c>
      <c r="D1259" s="377"/>
      <c r="E1259" s="284" t="s">
        <v>341</v>
      </c>
      <c r="F1259" s="322" t="s">
        <v>342</v>
      </c>
      <c r="G1259" s="378" t="s">
        <v>4680</v>
      </c>
      <c r="H1259" s="223" t="str">
        <f t="shared" si="146"/>
        <v>фото</v>
      </c>
      <c r="I1259" s="333" t="s">
        <v>3014</v>
      </c>
      <c r="J1259" s="334" t="s">
        <v>343</v>
      </c>
      <c r="K1259" s="335" t="s">
        <v>860</v>
      </c>
      <c r="L1259" s="336">
        <v>200</v>
      </c>
      <c r="M1259" s="379">
        <v>1702</v>
      </c>
      <c r="N1259" s="338"/>
      <c r="O1259" s="149">
        <f t="shared" si="147"/>
        <v>0</v>
      </c>
      <c r="P1259" s="340">
        <f t="shared" si="149"/>
        <v>8.51</v>
      </c>
      <c r="Q1259" s="493" t="s">
        <v>3013</v>
      </c>
      <c r="R1259" s="224"/>
      <c r="S1259" s="372"/>
    </row>
    <row r="1260" spans="1:19" ht="38.25" x14ac:dyDescent="0.2">
      <c r="A1260" s="492">
        <v>1240</v>
      </c>
      <c r="B1260" s="283">
        <v>9027</v>
      </c>
      <c r="C1260" s="377" t="s">
        <v>4674</v>
      </c>
      <c r="D1260" s="377"/>
      <c r="E1260" s="284" t="s">
        <v>3259</v>
      </c>
      <c r="F1260" s="322" t="s">
        <v>4675</v>
      </c>
      <c r="G1260" s="378" t="s">
        <v>4674</v>
      </c>
      <c r="H1260" s="223" t="str">
        <f t="shared" si="146"/>
        <v>фото</v>
      </c>
      <c r="I1260" s="333" t="s">
        <v>4676</v>
      </c>
      <c r="J1260" s="334" t="s">
        <v>1496</v>
      </c>
      <c r="K1260" s="335" t="s">
        <v>863</v>
      </c>
      <c r="L1260" s="336">
        <v>100</v>
      </c>
      <c r="M1260" s="379">
        <v>944</v>
      </c>
      <c r="N1260" s="338"/>
      <c r="O1260" s="149">
        <f t="shared" si="147"/>
        <v>0</v>
      </c>
      <c r="P1260" s="340">
        <f t="shared" si="149"/>
        <v>9.44</v>
      </c>
      <c r="Q1260" s="493" t="s">
        <v>4674</v>
      </c>
      <c r="R1260" s="224"/>
      <c r="S1260" s="372"/>
    </row>
    <row r="1261" spans="1:19" ht="25.5" x14ac:dyDescent="0.2">
      <c r="A1261" s="492">
        <v>1241</v>
      </c>
      <c r="B1261" s="283">
        <v>9029</v>
      </c>
      <c r="C1261" s="377" t="s">
        <v>8257</v>
      </c>
      <c r="D1261" s="377"/>
      <c r="E1261" s="284" t="s">
        <v>3259</v>
      </c>
      <c r="F1261" s="322" t="s">
        <v>1416</v>
      </c>
      <c r="G1261" s="378" t="s">
        <v>8257</v>
      </c>
      <c r="H1261" s="223" t="str">
        <f t="shared" si="146"/>
        <v>фото</v>
      </c>
      <c r="I1261" s="333" t="s">
        <v>1768</v>
      </c>
      <c r="J1261" s="334" t="s">
        <v>1391</v>
      </c>
      <c r="K1261" s="335" t="s">
        <v>863</v>
      </c>
      <c r="L1261" s="336">
        <v>100</v>
      </c>
      <c r="M1261" s="379">
        <v>944</v>
      </c>
      <c r="N1261" s="338"/>
      <c r="O1261" s="149">
        <f t="shared" si="147"/>
        <v>0</v>
      </c>
      <c r="P1261" s="340">
        <f t="shared" si="149"/>
        <v>9.44</v>
      </c>
      <c r="Q1261" s="493" t="s">
        <v>8257</v>
      </c>
      <c r="R1261" s="224"/>
      <c r="S1261" s="372"/>
    </row>
    <row r="1262" spans="1:19" ht="38.25" x14ac:dyDescent="0.2">
      <c r="A1262" s="492">
        <v>1242</v>
      </c>
      <c r="B1262" s="283">
        <v>9030</v>
      </c>
      <c r="C1262" s="377" t="s">
        <v>4677</v>
      </c>
      <c r="D1262" s="377"/>
      <c r="E1262" s="284" t="s">
        <v>3259</v>
      </c>
      <c r="F1262" s="322" t="s">
        <v>1406</v>
      </c>
      <c r="G1262" s="378" t="s">
        <v>4677</v>
      </c>
      <c r="H1262" s="223" t="str">
        <f t="shared" si="146"/>
        <v>фото</v>
      </c>
      <c r="I1262" s="333" t="s">
        <v>4676</v>
      </c>
      <c r="J1262" s="334" t="s">
        <v>1496</v>
      </c>
      <c r="K1262" s="335" t="s">
        <v>863</v>
      </c>
      <c r="L1262" s="336">
        <v>100</v>
      </c>
      <c r="M1262" s="379">
        <v>987</v>
      </c>
      <c r="N1262" s="338"/>
      <c r="O1262" s="149">
        <f t="shared" si="147"/>
        <v>0</v>
      </c>
      <c r="P1262" s="340">
        <f t="shared" si="149"/>
        <v>9.8699999999999992</v>
      </c>
      <c r="Q1262" s="493" t="s">
        <v>4677</v>
      </c>
      <c r="R1262" s="224"/>
      <c r="S1262" s="372"/>
    </row>
    <row r="1263" spans="1:19" ht="25.5" x14ac:dyDescent="0.2">
      <c r="A1263" s="492">
        <v>1243</v>
      </c>
      <c r="B1263" s="283">
        <v>9028</v>
      </c>
      <c r="C1263" s="377" t="s">
        <v>4678</v>
      </c>
      <c r="D1263" s="377"/>
      <c r="E1263" s="284" t="s">
        <v>3259</v>
      </c>
      <c r="F1263" s="322" t="s">
        <v>850</v>
      </c>
      <c r="G1263" s="378" t="s">
        <v>4678</v>
      </c>
      <c r="H1263" s="223" t="str">
        <f t="shared" si="146"/>
        <v>фото</v>
      </c>
      <c r="I1263" s="333" t="s">
        <v>4679</v>
      </c>
      <c r="J1263" s="334" t="s">
        <v>1391</v>
      </c>
      <c r="K1263" s="335" t="s">
        <v>848</v>
      </c>
      <c r="L1263" s="336">
        <v>100</v>
      </c>
      <c r="M1263" s="379">
        <v>1063</v>
      </c>
      <c r="N1263" s="338"/>
      <c r="O1263" s="149">
        <f t="shared" si="147"/>
        <v>0</v>
      </c>
      <c r="P1263" s="340">
        <f t="shared" si="149"/>
        <v>10.63</v>
      </c>
      <c r="Q1263" s="493" t="s">
        <v>4678</v>
      </c>
      <c r="R1263" s="224"/>
      <c r="S1263" s="372"/>
    </row>
    <row r="1264" spans="1:19" ht="38.25" x14ac:dyDescent="0.2">
      <c r="A1264" s="492">
        <v>1244</v>
      </c>
      <c r="B1264" s="283">
        <v>9031</v>
      </c>
      <c r="C1264" s="377" t="s">
        <v>3734</v>
      </c>
      <c r="D1264" s="377"/>
      <c r="E1264" s="284" t="s">
        <v>3428</v>
      </c>
      <c r="F1264" s="322" t="s">
        <v>3512</v>
      </c>
      <c r="G1264" s="378" t="s">
        <v>3734</v>
      </c>
      <c r="H1264" s="223" t="str">
        <f t="shared" si="146"/>
        <v>фото</v>
      </c>
      <c r="I1264" s="333" t="s">
        <v>3615</v>
      </c>
      <c r="J1264" s="334" t="s">
        <v>3616</v>
      </c>
      <c r="K1264" s="335" t="s">
        <v>844</v>
      </c>
      <c r="L1264" s="336">
        <v>50</v>
      </c>
      <c r="M1264" s="379">
        <v>1348</v>
      </c>
      <c r="N1264" s="338"/>
      <c r="O1264" s="149">
        <f t="shared" si="147"/>
        <v>0</v>
      </c>
      <c r="P1264" s="340">
        <f t="shared" si="149"/>
        <v>26.96</v>
      </c>
      <c r="Q1264" s="493" t="s">
        <v>3734</v>
      </c>
      <c r="R1264" s="224"/>
      <c r="S1264" s="372"/>
    </row>
    <row r="1265" spans="1:19" ht="51" x14ac:dyDescent="0.2">
      <c r="A1265" s="492">
        <v>1245</v>
      </c>
      <c r="B1265" s="283">
        <v>9054</v>
      </c>
      <c r="C1265" s="377" t="s">
        <v>3041</v>
      </c>
      <c r="D1265" s="377"/>
      <c r="E1265" s="284" t="s">
        <v>356</v>
      </c>
      <c r="F1265" s="322" t="s">
        <v>357</v>
      </c>
      <c r="G1265" s="378" t="s">
        <v>3041</v>
      </c>
      <c r="H1265" s="223" t="str">
        <f t="shared" si="146"/>
        <v>фото</v>
      </c>
      <c r="I1265" s="333" t="s">
        <v>3042</v>
      </c>
      <c r="J1265" s="334" t="s">
        <v>358</v>
      </c>
      <c r="K1265" s="335" t="s">
        <v>851</v>
      </c>
      <c r="L1265" s="336">
        <v>200</v>
      </c>
      <c r="M1265" s="379">
        <v>561</v>
      </c>
      <c r="N1265" s="338"/>
      <c r="O1265" s="149">
        <f t="shared" si="147"/>
        <v>0</v>
      </c>
      <c r="P1265" s="340">
        <f t="shared" si="149"/>
        <v>2.81</v>
      </c>
      <c r="Q1265" s="493" t="s">
        <v>3041</v>
      </c>
      <c r="R1265" s="224"/>
      <c r="S1265" s="372"/>
    </row>
    <row r="1266" spans="1:19" ht="25.5" x14ac:dyDescent="0.2">
      <c r="A1266" s="492">
        <v>1246</v>
      </c>
      <c r="B1266" s="283">
        <v>9055</v>
      </c>
      <c r="C1266" s="377" t="s">
        <v>3043</v>
      </c>
      <c r="D1266" s="377"/>
      <c r="E1266" s="284" t="s">
        <v>356</v>
      </c>
      <c r="F1266" s="322" t="s">
        <v>1402</v>
      </c>
      <c r="G1266" s="378" t="s">
        <v>4689</v>
      </c>
      <c r="H1266" s="223" t="str">
        <f t="shared" si="146"/>
        <v>фото</v>
      </c>
      <c r="I1266" s="333" t="s">
        <v>3044</v>
      </c>
      <c r="J1266" s="334" t="s">
        <v>1357</v>
      </c>
      <c r="K1266" s="335" t="s">
        <v>855</v>
      </c>
      <c r="L1266" s="336">
        <v>100</v>
      </c>
      <c r="M1266" s="379">
        <v>2119</v>
      </c>
      <c r="N1266" s="338"/>
      <c r="O1266" s="149">
        <f t="shared" si="147"/>
        <v>0</v>
      </c>
      <c r="P1266" s="340">
        <f t="shared" si="149"/>
        <v>21.19</v>
      </c>
      <c r="Q1266" s="493" t="s">
        <v>3043</v>
      </c>
      <c r="R1266" s="224"/>
      <c r="S1266" s="372"/>
    </row>
    <row r="1267" spans="1:19" ht="15.75" x14ac:dyDescent="0.2">
      <c r="A1267" s="492">
        <v>1247</v>
      </c>
      <c r="B1267" s="283">
        <v>9056</v>
      </c>
      <c r="C1267" s="377" t="s">
        <v>3047</v>
      </c>
      <c r="D1267" s="377"/>
      <c r="E1267" s="284" t="s">
        <v>873</v>
      </c>
      <c r="F1267" s="322" t="s">
        <v>359</v>
      </c>
      <c r="G1267" s="378" t="s">
        <v>3047</v>
      </c>
      <c r="H1267" s="223" t="str">
        <f t="shared" si="146"/>
        <v>фото</v>
      </c>
      <c r="I1267" s="333" t="s">
        <v>360</v>
      </c>
      <c r="J1267" s="334" t="s">
        <v>1405</v>
      </c>
      <c r="K1267" s="335" t="s">
        <v>860</v>
      </c>
      <c r="L1267" s="336">
        <v>200</v>
      </c>
      <c r="M1267" s="379">
        <v>1174</v>
      </c>
      <c r="N1267" s="338"/>
      <c r="O1267" s="149">
        <f t="shared" si="147"/>
        <v>0</v>
      </c>
      <c r="P1267" s="340">
        <f t="shared" si="149"/>
        <v>5.87</v>
      </c>
      <c r="Q1267" s="493" t="s">
        <v>3047</v>
      </c>
      <c r="R1267" s="224"/>
      <c r="S1267" s="372"/>
    </row>
    <row r="1268" spans="1:19" ht="25.5" x14ac:dyDescent="0.2">
      <c r="A1268" s="492">
        <v>1248</v>
      </c>
      <c r="B1268" s="283">
        <v>9057</v>
      </c>
      <c r="C1268" s="377" t="s">
        <v>3048</v>
      </c>
      <c r="D1268" s="377"/>
      <c r="E1268" s="284" t="s">
        <v>873</v>
      </c>
      <c r="F1268" s="322" t="s">
        <v>361</v>
      </c>
      <c r="G1268" s="378" t="s">
        <v>4690</v>
      </c>
      <c r="H1268" s="223" t="str">
        <f t="shared" si="146"/>
        <v>фото</v>
      </c>
      <c r="I1268" s="333" t="s">
        <v>461</v>
      </c>
      <c r="J1268" s="334" t="s">
        <v>1405</v>
      </c>
      <c r="K1268" s="335" t="s">
        <v>851</v>
      </c>
      <c r="L1268" s="336">
        <v>200</v>
      </c>
      <c r="M1268" s="379">
        <v>1463</v>
      </c>
      <c r="N1268" s="338"/>
      <c r="O1268" s="149">
        <f t="shared" si="147"/>
        <v>0</v>
      </c>
      <c r="P1268" s="340">
        <f t="shared" si="149"/>
        <v>7.32</v>
      </c>
      <c r="Q1268" s="493" t="s">
        <v>3048</v>
      </c>
      <c r="R1268" s="224"/>
      <c r="S1268" s="372"/>
    </row>
    <row r="1269" spans="1:19" ht="15.75" x14ac:dyDescent="0.2">
      <c r="A1269" s="492">
        <v>1249</v>
      </c>
      <c r="B1269" s="283">
        <v>8040</v>
      </c>
      <c r="C1269" s="377" t="s">
        <v>3049</v>
      </c>
      <c r="D1269" s="377"/>
      <c r="E1269" s="284" t="s">
        <v>861</v>
      </c>
      <c r="F1269" s="322" t="s">
        <v>1406</v>
      </c>
      <c r="G1269" s="378" t="s">
        <v>3049</v>
      </c>
      <c r="H1269" s="223" t="str">
        <f t="shared" si="146"/>
        <v>фото</v>
      </c>
      <c r="I1269" s="333" t="s">
        <v>461</v>
      </c>
      <c r="J1269" s="334" t="s">
        <v>1401</v>
      </c>
      <c r="K1269" s="335" t="s">
        <v>872</v>
      </c>
      <c r="L1269" s="336">
        <v>200</v>
      </c>
      <c r="M1269" s="379">
        <v>1838</v>
      </c>
      <c r="N1269" s="338"/>
      <c r="O1269" s="149">
        <f t="shared" si="147"/>
        <v>0</v>
      </c>
      <c r="P1269" s="340">
        <f t="shared" si="149"/>
        <v>9.19</v>
      </c>
      <c r="Q1269" s="493" t="s">
        <v>3049</v>
      </c>
      <c r="R1269" s="224"/>
      <c r="S1269" s="372"/>
    </row>
    <row r="1270" spans="1:19" ht="15.75" x14ac:dyDescent="0.2">
      <c r="A1270" s="492">
        <v>1250</v>
      </c>
      <c r="B1270" s="283">
        <v>7883</v>
      </c>
      <c r="C1270" s="377" t="s">
        <v>3050</v>
      </c>
      <c r="D1270" s="377"/>
      <c r="E1270" s="284" t="s">
        <v>861</v>
      </c>
      <c r="F1270" s="322" t="s">
        <v>1407</v>
      </c>
      <c r="G1270" s="378" t="s">
        <v>3050</v>
      </c>
      <c r="H1270" s="223" t="str">
        <f t="shared" ref="H1270:H1289" si="150">HYPERLINK("http://www.gardenbulbs.ru/images/summer_CL/thumbnails/"&amp;C1270&amp;".jpg","фото")</f>
        <v>фото</v>
      </c>
      <c r="I1270" s="333" t="s">
        <v>893</v>
      </c>
      <c r="J1270" s="334" t="s">
        <v>1401</v>
      </c>
      <c r="K1270" s="335" t="s">
        <v>872</v>
      </c>
      <c r="L1270" s="336">
        <v>200</v>
      </c>
      <c r="M1270" s="379">
        <v>1838</v>
      </c>
      <c r="N1270" s="338"/>
      <c r="O1270" s="149">
        <f t="shared" ref="O1270:O1289" si="151">IF(ISERROR(N1270*M1270),0,N1270*M1270)</f>
        <v>0</v>
      </c>
      <c r="P1270" s="340">
        <f t="shared" ref="P1270:P1289" si="152">ROUND(M1270/L1270,2)</f>
        <v>9.19</v>
      </c>
      <c r="Q1270" s="493" t="s">
        <v>3050</v>
      </c>
      <c r="R1270" s="224"/>
      <c r="S1270" s="372"/>
    </row>
    <row r="1271" spans="1:19" ht="15.75" x14ac:dyDescent="0.2">
      <c r="A1271" s="492">
        <v>1251</v>
      </c>
      <c r="B1271" s="283">
        <v>8041</v>
      </c>
      <c r="C1271" s="377" t="s">
        <v>3051</v>
      </c>
      <c r="D1271" s="377"/>
      <c r="E1271" s="284" t="s">
        <v>861</v>
      </c>
      <c r="F1271" s="322" t="s">
        <v>1408</v>
      </c>
      <c r="G1271" s="378" t="s">
        <v>3051</v>
      </c>
      <c r="H1271" s="223" t="str">
        <f t="shared" si="150"/>
        <v>фото</v>
      </c>
      <c r="I1271" s="333" t="s">
        <v>103</v>
      </c>
      <c r="J1271" s="334" t="s">
        <v>1401</v>
      </c>
      <c r="K1271" s="335" t="s">
        <v>872</v>
      </c>
      <c r="L1271" s="336">
        <v>200</v>
      </c>
      <c r="M1271" s="379">
        <v>1838</v>
      </c>
      <c r="N1271" s="338"/>
      <c r="O1271" s="149">
        <f t="shared" si="151"/>
        <v>0</v>
      </c>
      <c r="P1271" s="340">
        <f t="shared" si="152"/>
        <v>9.19</v>
      </c>
      <c r="Q1271" s="493" t="s">
        <v>3051</v>
      </c>
      <c r="R1271" s="224"/>
      <c r="S1271" s="372"/>
    </row>
    <row r="1272" spans="1:19" ht="15.75" x14ac:dyDescent="0.2">
      <c r="A1272" s="492">
        <v>1252</v>
      </c>
      <c r="B1272" s="283">
        <v>8042</v>
      </c>
      <c r="C1272" s="377" t="s">
        <v>3052</v>
      </c>
      <c r="D1272" s="377"/>
      <c r="E1272" s="284" t="s">
        <v>861</v>
      </c>
      <c r="F1272" s="322" t="s">
        <v>1409</v>
      </c>
      <c r="G1272" s="378" t="s">
        <v>3052</v>
      </c>
      <c r="H1272" s="223" t="str">
        <f t="shared" si="150"/>
        <v>фото</v>
      </c>
      <c r="I1272" s="333" t="s">
        <v>838</v>
      </c>
      <c r="J1272" s="334" t="s">
        <v>1401</v>
      </c>
      <c r="K1272" s="335" t="s">
        <v>872</v>
      </c>
      <c r="L1272" s="336">
        <v>200</v>
      </c>
      <c r="M1272" s="379">
        <v>1855</v>
      </c>
      <c r="N1272" s="338"/>
      <c r="O1272" s="149">
        <f t="shared" si="151"/>
        <v>0</v>
      </c>
      <c r="P1272" s="340">
        <f t="shared" si="152"/>
        <v>9.2799999999999994</v>
      </c>
      <c r="Q1272" s="493" t="s">
        <v>3052</v>
      </c>
      <c r="R1272" s="224"/>
      <c r="S1272" s="372"/>
    </row>
    <row r="1273" spans="1:19" ht="15.75" x14ac:dyDescent="0.2">
      <c r="A1273" s="492">
        <v>1253</v>
      </c>
      <c r="B1273" s="283">
        <v>9061</v>
      </c>
      <c r="C1273" s="377" t="s">
        <v>3735</v>
      </c>
      <c r="D1273" s="377"/>
      <c r="E1273" s="284" t="s">
        <v>861</v>
      </c>
      <c r="F1273" s="322" t="s">
        <v>3054</v>
      </c>
      <c r="G1273" s="378" t="s">
        <v>3735</v>
      </c>
      <c r="H1273" s="223" t="str">
        <f t="shared" si="150"/>
        <v>фото</v>
      </c>
      <c r="I1273" s="333" t="s">
        <v>3055</v>
      </c>
      <c r="J1273" s="334" t="s">
        <v>1401</v>
      </c>
      <c r="K1273" s="335" t="s">
        <v>872</v>
      </c>
      <c r="L1273" s="336">
        <v>200</v>
      </c>
      <c r="M1273" s="379">
        <v>1838</v>
      </c>
      <c r="N1273" s="338"/>
      <c r="O1273" s="149">
        <f t="shared" si="151"/>
        <v>0</v>
      </c>
      <c r="P1273" s="340">
        <f t="shared" si="152"/>
        <v>9.19</v>
      </c>
      <c r="Q1273" s="493" t="s">
        <v>3735</v>
      </c>
      <c r="R1273" s="224"/>
      <c r="S1273" s="372"/>
    </row>
    <row r="1274" spans="1:19" ht="15.75" x14ac:dyDescent="0.2">
      <c r="A1274" s="492">
        <v>1254</v>
      </c>
      <c r="B1274" s="283">
        <v>8043</v>
      </c>
      <c r="C1274" s="377" t="s">
        <v>3053</v>
      </c>
      <c r="D1274" s="377"/>
      <c r="E1274" s="284" t="s">
        <v>861</v>
      </c>
      <c r="F1274" s="322" t="s">
        <v>1410</v>
      </c>
      <c r="G1274" s="378" t="s">
        <v>3053</v>
      </c>
      <c r="H1274" s="223" t="str">
        <f t="shared" si="150"/>
        <v>фото</v>
      </c>
      <c r="I1274" s="333" t="s">
        <v>442</v>
      </c>
      <c r="J1274" s="334" t="s">
        <v>1401</v>
      </c>
      <c r="K1274" s="335" t="s">
        <v>863</v>
      </c>
      <c r="L1274" s="336">
        <v>200</v>
      </c>
      <c r="M1274" s="379">
        <v>1838</v>
      </c>
      <c r="N1274" s="338"/>
      <c r="O1274" s="149">
        <f t="shared" si="151"/>
        <v>0</v>
      </c>
      <c r="P1274" s="340">
        <f t="shared" si="152"/>
        <v>9.19</v>
      </c>
      <c r="Q1274" s="493" t="s">
        <v>3053</v>
      </c>
      <c r="R1274" s="224"/>
      <c r="S1274" s="372"/>
    </row>
    <row r="1275" spans="1:19" ht="15.75" x14ac:dyDescent="0.2">
      <c r="A1275" s="492">
        <v>1255</v>
      </c>
      <c r="B1275" s="283">
        <v>9060</v>
      </c>
      <c r="C1275" s="377" t="s">
        <v>3056</v>
      </c>
      <c r="D1275" s="377"/>
      <c r="E1275" s="284" t="s">
        <v>861</v>
      </c>
      <c r="F1275" s="322" t="s">
        <v>1411</v>
      </c>
      <c r="G1275" s="378" t="s">
        <v>3056</v>
      </c>
      <c r="H1275" s="223" t="str">
        <f t="shared" si="150"/>
        <v>фото</v>
      </c>
      <c r="I1275" s="333" t="s">
        <v>850</v>
      </c>
      <c r="J1275" s="334" t="s">
        <v>1401</v>
      </c>
      <c r="K1275" s="335" t="s">
        <v>863</v>
      </c>
      <c r="L1275" s="336">
        <v>200</v>
      </c>
      <c r="M1275" s="379">
        <v>1804</v>
      </c>
      <c r="N1275" s="338"/>
      <c r="O1275" s="149">
        <f t="shared" si="151"/>
        <v>0</v>
      </c>
      <c r="P1275" s="340">
        <f t="shared" si="152"/>
        <v>9.02</v>
      </c>
      <c r="Q1275" s="493" t="s">
        <v>3056</v>
      </c>
      <c r="R1275" s="224"/>
      <c r="S1275" s="372"/>
    </row>
    <row r="1276" spans="1:19" ht="38.25" x14ac:dyDescent="0.2">
      <c r="A1276" s="492">
        <v>1256</v>
      </c>
      <c r="B1276" s="283">
        <v>8798</v>
      </c>
      <c r="C1276" s="377" t="s">
        <v>8258</v>
      </c>
      <c r="D1276" s="377"/>
      <c r="E1276" s="505" t="s">
        <v>861</v>
      </c>
      <c r="F1276" s="323" t="s">
        <v>8259</v>
      </c>
      <c r="G1276" s="380" t="s">
        <v>8258</v>
      </c>
      <c r="H1276" s="223" t="str">
        <f t="shared" si="150"/>
        <v>фото</v>
      </c>
      <c r="I1276" s="333" t="s">
        <v>8260</v>
      </c>
      <c r="J1276" s="334" t="s">
        <v>368</v>
      </c>
      <c r="K1276" s="335" t="s">
        <v>872</v>
      </c>
      <c r="L1276" s="336">
        <v>200</v>
      </c>
      <c r="M1276" s="379">
        <v>2042</v>
      </c>
      <c r="N1276" s="338"/>
      <c r="O1276" s="149">
        <f t="shared" si="151"/>
        <v>0</v>
      </c>
      <c r="P1276" s="340">
        <f t="shared" si="152"/>
        <v>10.210000000000001</v>
      </c>
      <c r="Q1276" s="493" t="s">
        <v>8258</v>
      </c>
      <c r="R1276" s="224" t="s">
        <v>7296</v>
      </c>
      <c r="S1276" s="372"/>
    </row>
    <row r="1277" spans="1:19" ht="38.25" x14ac:dyDescent="0.2">
      <c r="A1277" s="492">
        <v>1257</v>
      </c>
      <c r="B1277" s="283">
        <v>8809</v>
      </c>
      <c r="C1277" s="377" t="s">
        <v>8261</v>
      </c>
      <c r="D1277" s="377"/>
      <c r="E1277" s="505" t="s">
        <v>861</v>
      </c>
      <c r="F1277" s="323" t="s">
        <v>8262</v>
      </c>
      <c r="G1277" s="380" t="s">
        <v>8261</v>
      </c>
      <c r="H1277" s="223" t="str">
        <f t="shared" si="150"/>
        <v>фото</v>
      </c>
      <c r="I1277" s="333" t="s">
        <v>8263</v>
      </c>
      <c r="J1277" s="334" t="s">
        <v>368</v>
      </c>
      <c r="K1277" s="335" t="s">
        <v>872</v>
      </c>
      <c r="L1277" s="336">
        <v>200</v>
      </c>
      <c r="M1277" s="379">
        <v>2042</v>
      </c>
      <c r="N1277" s="338"/>
      <c r="O1277" s="149">
        <f t="shared" si="151"/>
        <v>0</v>
      </c>
      <c r="P1277" s="340">
        <f t="shared" si="152"/>
        <v>10.210000000000001</v>
      </c>
      <c r="Q1277" s="493" t="s">
        <v>8261</v>
      </c>
      <c r="R1277" s="224" t="s">
        <v>7296</v>
      </c>
      <c r="S1277" s="372"/>
    </row>
    <row r="1278" spans="1:19" ht="25.5" x14ac:dyDescent="0.2">
      <c r="A1278" s="492">
        <v>1258</v>
      </c>
      <c r="B1278" s="283">
        <v>8829</v>
      </c>
      <c r="C1278" s="377" t="s">
        <v>8264</v>
      </c>
      <c r="D1278" s="377"/>
      <c r="E1278" s="505" t="s">
        <v>861</v>
      </c>
      <c r="F1278" s="323" t="s">
        <v>8265</v>
      </c>
      <c r="G1278" s="380" t="s">
        <v>8264</v>
      </c>
      <c r="H1278" s="223" t="str">
        <f t="shared" si="150"/>
        <v>фото</v>
      </c>
      <c r="I1278" s="333" t="s">
        <v>8266</v>
      </c>
      <c r="J1278" s="334" t="s">
        <v>368</v>
      </c>
      <c r="K1278" s="335" t="s">
        <v>872</v>
      </c>
      <c r="L1278" s="336">
        <v>200</v>
      </c>
      <c r="M1278" s="379">
        <v>2042</v>
      </c>
      <c r="N1278" s="338"/>
      <c r="O1278" s="149">
        <f t="shared" si="151"/>
        <v>0</v>
      </c>
      <c r="P1278" s="340">
        <f t="shared" si="152"/>
        <v>10.210000000000001</v>
      </c>
      <c r="Q1278" s="493" t="s">
        <v>8264</v>
      </c>
      <c r="R1278" s="224" t="s">
        <v>7296</v>
      </c>
      <c r="S1278" s="372"/>
    </row>
    <row r="1279" spans="1:19" ht="25.5" x14ac:dyDescent="0.2">
      <c r="A1279" s="492">
        <v>1259</v>
      </c>
      <c r="B1279" s="283">
        <v>8879</v>
      </c>
      <c r="C1279" s="377" t="s">
        <v>8267</v>
      </c>
      <c r="D1279" s="377"/>
      <c r="E1279" s="505" t="s">
        <v>861</v>
      </c>
      <c r="F1279" s="323" t="s">
        <v>8268</v>
      </c>
      <c r="G1279" s="380" t="s">
        <v>8267</v>
      </c>
      <c r="H1279" s="223" t="str">
        <f t="shared" si="150"/>
        <v>фото</v>
      </c>
      <c r="I1279" s="333" t="s">
        <v>8269</v>
      </c>
      <c r="J1279" s="334" t="s">
        <v>368</v>
      </c>
      <c r="K1279" s="335" t="s">
        <v>872</v>
      </c>
      <c r="L1279" s="336">
        <v>200</v>
      </c>
      <c r="M1279" s="379">
        <v>2042</v>
      </c>
      <c r="N1279" s="338"/>
      <c r="O1279" s="149">
        <f t="shared" si="151"/>
        <v>0</v>
      </c>
      <c r="P1279" s="340">
        <f t="shared" si="152"/>
        <v>10.210000000000001</v>
      </c>
      <c r="Q1279" s="493" t="s">
        <v>8267</v>
      </c>
      <c r="R1279" s="224" t="s">
        <v>7296</v>
      </c>
      <c r="S1279" s="372"/>
    </row>
    <row r="1280" spans="1:19" ht="15.75" x14ac:dyDescent="0.2">
      <c r="A1280" s="492">
        <v>1260</v>
      </c>
      <c r="B1280" s="283">
        <v>9062</v>
      </c>
      <c r="C1280" s="377" t="s">
        <v>4692</v>
      </c>
      <c r="D1280" s="377"/>
      <c r="E1280" s="284" t="s">
        <v>862</v>
      </c>
      <c r="F1280" s="322" t="s">
        <v>3060</v>
      </c>
      <c r="G1280" s="378" t="s">
        <v>3736</v>
      </c>
      <c r="H1280" s="223" t="str">
        <f t="shared" si="150"/>
        <v>фото</v>
      </c>
      <c r="I1280" s="333" t="s">
        <v>3061</v>
      </c>
      <c r="J1280" s="334" t="s">
        <v>1391</v>
      </c>
      <c r="K1280" s="335" t="s">
        <v>851</v>
      </c>
      <c r="L1280" s="336">
        <v>200</v>
      </c>
      <c r="M1280" s="379">
        <v>1838</v>
      </c>
      <c r="N1280" s="338"/>
      <c r="O1280" s="149">
        <f t="shared" si="151"/>
        <v>0</v>
      </c>
      <c r="P1280" s="340">
        <f t="shared" si="152"/>
        <v>9.19</v>
      </c>
      <c r="Q1280" s="493" t="s">
        <v>4692</v>
      </c>
      <c r="R1280" s="224"/>
      <c r="S1280" s="372"/>
    </row>
    <row r="1281" spans="1:19" ht="25.5" x14ac:dyDescent="0.2">
      <c r="A1281" s="492">
        <v>1261</v>
      </c>
      <c r="B1281" s="283">
        <v>9063</v>
      </c>
      <c r="C1281" s="377" t="s">
        <v>3058</v>
      </c>
      <c r="D1281" s="377"/>
      <c r="E1281" s="284" t="s">
        <v>862</v>
      </c>
      <c r="F1281" s="322" t="s">
        <v>1414</v>
      </c>
      <c r="G1281" s="378" t="s">
        <v>4693</v>
      </c>
      <c r="H1281" s="223" t="str">
        <f t="shared" si="150"/>
        <v>фото</v>
      </c>
      <c r="I1281" s="333" t="s">
        <v>6607</v>
      </c>
      <c r="J1281" s="334" t="s">
        <v>1401</v>
      </c>
      <c r="K1281" s="335" t="s">
        <v>860</v>
      </c>
      <c r="L1281" s="336">
        <v>100</v>
      </c>
      <c r="M1281" s="379">
        <v>1063</v>
      </c>
      <c r="N1281" s="338"/>
      <c r="O1281" s="149">
        <f t="shared" si="151"/>
        <v>0</v>
      </c>
      <c r="P1281" s="340">
        <f t="shared" si="152"/>
        <v>10.63</v>
      </c>
      <c r="Q1281" s="493" t="s">
        <v>3058</v>
      </c>
      <c r="R1281" s="224"/>
      <c r="S1281" s="372"/>
    </row>
    <row r="1282" spans="1:19" ht="25.5" x14ac:dyDescent="0.2">
      <c r="A1282" s="492">
        <v>1262</v>
      </c>
      <c r="B1282" s="283">
        <v>9064</v>
      </c>
      <c r="C1282" s="377" t="s">
        <v>3059</v>
      </c>
      <c r="D1282" s="377"/>
      <c r="E1282" s="284" t="s">
        <v>862</v>
      </c>
      <c r="F1282" s="322" t="s">
        <v>1415</v>
      </c>
      <c r="G1282" s="378" t="s">
        <v>4694</v>
      </c>
      <c r="H1282" s="223" t="str">
        <f t="shared" si="150"/>
        <v>фото</v>
      </c>
      <c r="I1282" s="333" t="s">
        <v>461</v>
      </c>
      <c r="J1282" s="334" t="s">
        <v>1391</v>
      </c>
      <c r="K1282" s="335" t="s">
        <v>859</v>
      </c>
      <c r="L1282" s="336">
        <v>100</v>
      </c>
      <c r="M1282" s="379">
        <v>1566</v>
      </c>
      <c r="N1282" s="338"/>
      <c r="O1282" s="149">
        <f t="shared" si="151"/>
        <v>0</v>
      </c>
      <c r="P1282" s="340">
        <f t="shared" si="152"/>
        <v>15.66</v>
      </c>
      <c r="Q1282" s="493" t="s">
        <v>3059</v>
      </c>
      <c r="R1282" s="224"/>
      <c r="S1282" s="372"/>
    </row>
    <row r="1283" spans="1:19" ht="15.75" x14ac:dyDescent="0.2">
      <c r="A1283" s="492">
        <v>1263</v>
      </c>
      <c r="B1283" s="283">
        <v>9065</v>
      </c>
      <c r="C1283" s="377" t="s">
        <v>3737</v>
      </c>
      <c r="D1283" s="377"/>
      <c r="E1283" s="284" t="s">
        <v>862</v>
      </c>
      <c r="F1283" s="322" t="s">
        <v>3062</v>
      </c>
      <c r="G1283" s="378" t="s">
        <v>3737</v>
      </c>
      <c r="H1283" s="223" t="str">
        <f t="shared" si="150"/>
        <v>фото</v>
      </c>
      <c r="I1283" s="333" t="s">
        <v>3063</v>
      </c>
      <c r="J1283" s="334">
        <v>25</v>
      </c>
      <c r="K1283" s="335" t="s">
        <v>845</v>
      </c>
      <c r="L1283" s="336">
        <v>30</v>
      </c>
      <c r="M1283" s="379">
        <v>3588</v>
      </c>
      <c r="N1283" s="338"/>
      <c r="O1283" s="149">
        <f t="shared" si="151"/>
        <v>0</v>
      </c>
      <c r="P1283" s="340">
        <f t="shared" si="152"/>
        <v>119.6</v>
      </c>
      <c r="Q1283" s="493" t="s">
        <v>3737</v>
      </c>
      <c r="R1283" s="224"/>
      <c r="S1283" s="372"/>
    </row>
    <row r="1284" spans="1:19" ht="15.75" x14ac:dyDescent="0.2">
      <c r="A1284" s="492">
        <v>1264</v>
      </c>
      <c r="B1284" s="283">
        <v>8888</v>
      </c>
      <c r="C1284" s="377" t="s">
        <v>8270</v>
      </c>
      <c r="D1284" s="377"/>
      <c r="E1284" s="505" t="s">
        <v>862</v>
      </c>
      <c r="F1284" s="323" t="s">
        <v>8271</v>
      </c>
      <c r="G1284" s="380" t="s">
        <v>8270</v>
      </c>
      <c r="H1284" s="223" t="str">
        <f t="shared" si="150"/>
        <v>фото</v>
      </c>
      <c r="I1284" s="333" t="s">
        <v>8272</v>
      </c>
      <c r="J1284" s="334">
        <v>20</v>
      </c>
      <c r="K1284" s="335" t="s">
        <v>863</v>
      </c>
      <c r="L1284" s="336">
        <v>50</v>
      </c>
      <c r="M1284" s="379">
        <v>442</v>
      </c>
      <c r="N1284" s="338"/>
      <c r="O1284" s="149">
        <f t="shared" si="151"/>
        <v>0</v>
      </c>
      <c r="P1284" s="340">
        <f t="shared" si="152"/>
        <v>8.84</v>
      </c>
      <c r="Q1284" s="493" t="s">
        <v>8270</v>
      </c>
      <c r="R1284" s="224" t="s">
        <v>7296</v>
      </c>
      <c r="S1284" s="372"/>
    </row>
    <row r="1285" spans="1:19" ht="15.75" x14ac:dyDescent="0.2">
      <c r="A1285" s="492">
        <v>1265</v>
      </c>
      <c r="B1285" s="283">
        <v>9066</v>
      </c>
      <c r="C1285" s="377" t="s">
        <v>4695</v>
      </c>
      <c r="D1285" s="377"/>
      <c r="E1285" s="284" t="s">
        <v>862</v>
      </c>
      <c r="F1285" s="322" t="s">
        <v>1417</v>
      </c>
      <c r="G1285" s="378" t="s">
        <v>4695</v>
      </c>
      <c r="H1285" s="223" t="str">
        <f t="shared" si="150"/>
        <v>фото</v>
      </c>
      <c r="I1285" s="333" t="s">
        <v>1418</v>
      </c>
      <c r="J1285" s="334" t="s">
        <v>1391</v>
      </c>
      <c r="K1285" s="335" t="s">
        <v>863</v>
      </c>
      <c r="L1285" s="336">
        <v>200</v>
      </c>
      <c r="M1285" s="379">
        <v>1259</v>
      </c>
      <c r="N1285" s="338"/>
      <c r="O1285" s="149">
        <f t="shared" si="151"/>
        <v>0</v>
      </c>
      <c r="P1285" s="340">
        <f t="shared" si="152"/>
        <v>6.3</v>
      </c>
      <c r="Q1285" s="493" t="s">
        <v>4695</v>
      </c>
      <c r="R1285" s="224"/>
      <c r="S1285" s="372"/>
    </row>
    <row r="1286" spans="1:19" ht="15.75" x14ac:dyDescent="0.2">
      <c r="A1286" s="492">
        <v>1266</v>
      </c>
      <c r="B1286" s="283">
        <v>9067</v>
      </c>
      <c r="C1286" s="377" t="s">
        <v>3057</v>
      </c>
      <c r="D1286" s="377"/>
      <c r="E1286" s="284" t="s">
        <v>1412</v>
      </c>
      <c r="F1286" s="322" t="s">
        <v>1413</v>
      </c>
      <c r="G1286" s="378" t="s">
        <v>4691</v>
      </c>
      <c r="H1286" s="223" t="str">
        <f t="shared" si="150"/>
        <v>фото</v>
      </c>
      <c r="I1286" s="333" t="s">
        <v>850</v>
      </c>
      <c r="J1286" s="334" t="s">
        <v>1401</v>
      </c>
      <c r="K1286" s="335" t="s">
        <v>851</v>
      </c>
      <c r="L1286" s="336">
        <v>200</v>
      </c>
      <c r="M1286" s="379">
        <v>697</v>
      </c>
      <c r="N1286" s="338"/>
      <c r="O1286" s="149">
        <f t="shared" si="151"/>
        <v>0</v>
      </c>
      <c r="P1286" s="340">
        <f t="shared" si="152"/>
        <v>3.49</v>
      </c>
      <c r="Q1286" s="493" t="s">
        <v>3057</v>
      </c>
      <c r="R1286" s="224"/>
      <c r="S1286" s="372"/>
    </row>
    <row r="1287" spans="1:19" ht="25.5" x14ac:dyDescent="0.2">
      <c r="A1287" s="492">
        <v>1267</v>
      </c>
      <c r="B1287" s="283">
        <v>9070</v>
      </c>
      <c r="C1287" s="377" t="s">
        <v>3064</v>
      </c>
      <c r="D1287" s="377"/>
      <c r="E1287" s="284" t="s">
        <v>71</v>
      </c>
      <c r="F1287" s="322" t="s">
        <v>362</v>
      </c>
      <c r="G1287" s="378" t="s">
        <v>3064</v>
      </c>
      <c r="H1287" s="223" t="str">
        <f t="shared" si="150"/>
        <v>фото</v>
      </c>
      <c r="I1287" s="333" t="s">
        <v>363</v>
      </c>
      <c r="J1287" s="334">
        <v>70</v>
      </c>
      <c r="K1287" s="335" t="s">
        <v>851</v>
      </c>
      <c r="L1287" s="336">
        <v>100</v>
      </c>
      <c r="M1287" s="379">
        <v>1429</v>
      </c>
      <c r="N1287" s="338"/>
      <c r="O1287" s="149">
        <f t="shared" si="151"/>
        <v>0</v>
      </c>
      <c r="P1287" s="340">
        <f t="shared" si="152"/>
        <v>14.29</v>
      </c>
      <c r="Q1287" s="493" t="s">
        <v>3064</v>
      </c>
      <c r="R1287" s="224"/>
      <c r="S1287" s="372"/>
    </row>
    <row r="1288" spans="1:19" ht="25.5" x14ac:dyDescent="0.2">
      <c r="A1288" s="492">
        <v>1268</v>
      </c>
      <c r="B1288" s="283">
        <v>9071</v>
      </c>
      <c r="C1288" s="377" t="s">
        <v>3065</v>
      </c>
      <c r="D1288" s="377"/>
      <c r="E1288" s="284" t="s">
        <v>71</v>
      </c>
      <c r="F1288" s="322" t="s">
        <v>364</v>
      </c>
      <c r="G1288" s="378" t="s">
        <v>3065</v>
      </c>
      <c r="H1288" s="223" t="str">
        <f t="shared" si="150"/>
        <v>фото</v>
      </c>
      <c r="I1288" s="333" t="s">
        <v>365</v>
      </c>
      <c r="J1288" s="334" t="s">
        <v>1401</v>
      </c>
      <c r="K1288" s="335" t="s">
        <v>851</v>
      </c>
      <c r="L1288" s="336">
        <v>100</v>
      </c>
      <c r="M1288" s="379">
        <v>1804</v>
      </c>
      <c r="N1288" s="338"/>
      <c r="O1288" s="149">
        <f t="shared" si="151"/>
        <v>0</v>
      </c>
      <c r="P1288" s="340">
        <f t="shared" si="152"/>
        <v>18.04</v>
      </c>
      <c r="Q1288" s="493" t="s">
        <v>3065</v>
      </c>
      <c r="R1288" s="224"/>
      <c r="S1288" s="372"/>
    </row>
    <row r="1289" spans="1:19" ht="25.5" x14ac:dyDescent="0.2">
      <c r="A1289" s="492">
        <v>1269</v>
      </c>
      <c r="B1289" s="283">
        <v>9069</v>
      </c>
      <c r="C1289" s="377" t="s">
        <v>3066</v>
      </c>
      <c r="D1289" s="377"/>
      <c r="E1289" s="284" t="s">
        <v>71</v>
      </c>
      <c r="F1289" s="322" t="s">
        <v>366</v>
      </c>
      <c r="G1289" s="378" t="s">
        <v>3066</v>
      </c>
      <c r="H1289" s="223" t="str">
        <f t="shared" si="150"/>
        <v>фото</v>
      </c>
      <c r="I1289" s="333" t="s">
        <v>367</v>
      </c>
      <c r="J1289" s="334" t="s">
        <v>368</v>
      </c>
      <c r="K1289" s="335" t="s">
        <v>851</v>
      </c>
      <c r="L1289" s="336">
        <v>100</v>
      </c>
      <c r="M1289" s="379">
        <v>2638</v>
      </c>
      <c r="N1289" s="338"/>
      <c r="O1289" s="149">
        <f t="shared" si="151"/>
        <v>0</v>
      </c>
      <c r="P1289" s="340">
        <f t="shared" si="152"/>
        <v>26.38</v>
      </c>
      <c r="Q1289" s="493" t="s">
        <v>3066</v>
      </c>
      <c r="R1289" s="224"/>
      <c r="S1289" s="372"/>
    </row>
    <row r="1290" spans="1:19" x14ac:dyDescent="0.2">
      <c r="B1290" s="171"/>
      <c r="C1290" s="171"/>
      <c r="D1290" s="171"/>
      <c r="E1290" s="169"/>
      <c r="F1290" s="169"/>
      <c r="G1290" s="172"/>
      <c r="H1290" s="172"/>
      <c r="I1290" s="172"/>
      <c r="J1290" s="169"/>
      <c r="K1290" s="169"/>
      <c r="L1290" s="169"/>
      <c r="M1290" s="170"/>
      <c r="N1290" s="503"/>
    </row>
    <row r="1291" spans="1:19" ht="15" x14ac:dyDescent="0.25">
      <c r="B1291" s="171"/>
      <c r="C1291" s="171"/>
      <c r="D1291" s="171"/>
      <c r="E1291" s="501" t="s">
        <v>8342</v>
      </c>
      <c r="F1291" s="169"/>
      <c r="G1291" s="172"/>
      <c r="H1291" s="172"/>
      <c r="I1291" s="172"/>
      <c r="J1291" s="169"/>
      <c r="K1291" s="169"/>
      <c r="L1291" s="169"/>
      <c r="M1291" s="170"/>
      <c r="N1291" s="503"/>
    </row>
    <row r="1292" spans="1:19" ht="15" x14ac:dyDescent="0.2">
      <c r="B1292" s="171"/>
      <c r="C1292" s="171"/>
      <c r="D1292" s="171"/>
      <c r="E1292" s="502" t="s">
        <v>8343</v>
      </c>
      <c r="F1292" s="169"/>
      <c r="G1292" s="172"/>
      <c r="H1292" s="172"/>
      <c r="I1292" s="172"/>
      <c r="J1292" s="169"/>
      <c r="K1292" s="169"/>
      <c r="L1292" s="169"/>
      <c r="M1292" s="170"/>
      <c r="N1292" s="503"/>
    </row>
    <row r="1293" spans="1:19" x14ac:dyDescent="0.2">
      <c r="B1293" s="171"/>
      <c r="C1293" s="171"/>
      <c r="D1293" s="171"/>
      <c r="E1293" s="169"/>
      <c r="F1293" s="169"/>
      <c r="G1293" s="172"/>
      <c r="H1293" s="172"/>
      <c r="I1293" s="172"/>
      <c r="J1293" s="169"/>
      <c r="K1293" s="169"/>
      <c r="L1293" s="169"/>
      <c r="M1293" s="170"/>
      <c r="N1293" s="503"/>
    </row>
  </sheetData>
  <sheetProtection insertHyperlinks="0" autoFilter="0"/>
  <protectedRanges>
    <protectedRange sqref="G1:H2" name="Диапазон1_2_1"/>
    <protectedRange sqref="M4" name="Диапазон1_3_1_1"/>
  </protectedRanges>
  <autoFilter ref="B19:R1289"/>
  <mergeCells count="17">
    <mergeCell ref="R16:R18"/>
    <mergeCell ref="P16:P18"/>
    <mergeCell ref="Q16:Q18"/>
    <mergeCell ref="O16:O18"/>
    <mergeCell ref="B1:I4"/>
    <mergeCell ref="C5:H6"/>
    <mergeCell ref="J12:M13"/>
    <mergeCell ref="B16:B18"/>
    <mergeCell ref="K16:K18"/>
    <mergeCell ref="B7:G7"/>
    <mergeCell ref="K1:N1"/>
    <mergeCell ref="L5:N5"/>
    <mergeCell ref="K2:N4"/>
    <mergeCell ref="L6:N7"/>
    <mergeCell ref="E16:J18"/>
    <mergeCell ref="K14:N15"/>
    <mergeCell ref="M9:N9"/>
  </mergeCells>
  <phoneticPr fontId="2" type="noConversion"/>
  <conditionalFormatting sqref="F20 B20:D20">
    <cfRule type="duplicateValues" dxfId="148" priority="105" stopIfTrue="1"/>
  </conditionalFormatting>
  <conditionalFormatting sqref="B1206:B1289">
    <cfRule type="duplicateValues" dxfId="147" priority="1"/>
  </conditionalFormatting>
  <conditionalFormatting sqref="Q113 Q180 Q185 Q260 Q303 Q340 Q412 Q447 Q462 Q490 Q497 Q515 Q654 Q667 Q676 Q682 Q706 Q771 Q780 Q793 Q812 Q924 Q940 Q1035 Q1054 Q1062 Q1088 Q1097 Q1127 Q1157 Q1181 Q22 Q700:Q701 Q797:Q798 Q1020:Q1021 Q1067:Q1068 Q1101:Q1102 Q1121:Q1122 Q1141:Q1142 Q1149:Q1150 Q1204:Q1205 P700 R700 P797 R797 P1020 R1020 P1067 R1067 P1101 R1101 P1121 R1121 P1141 R1141 P1149 R1149 P1204 R1204">
    <cfRule type="cellIs" dxfId="146" priority="43" operator="equal">
      <formula>"нов18"</formula>
    </cfRule>
    <cfRule type="expression" dxfId="145" priority="44">
      <formula>нов18</formula>
    </cfRule>
  </conditionalFormatting>
  <conditionalFormatting sqref="B22:D22 B113:D113 B180:D180 B185:D185 B260:D260 B303:D303 B340:D340 B412:D412 B447:D447 B462:D462 B490:D490 B497:D497 B515:D515 B654:D654 B667:D667 B676:D676 B682:D682 B700:D701 B706:D706 B771:D771 B780:D780 B793:D793 B812:D812 B924:D924 B940:D940 B1035:D1035 B1054:D1054 B1062:D1062 B1088:D1088 B1097:D1097 B1127:D1127 B1157:D1157 B1181:D1181 B797:D798 B1020:D1021 B1067:D1068 B1101:D1102 B1121:D1122 B1141:D1142 B1149:D1150 B1204:D1205">
    <cfRule type="duplicateValues" dxfId="144" priority="45"/>
  </conditionalFormatting>
  <conditionalFormatting sqref="B23">
    <cfRule type="duplicateValues" dxfId="143" priority="42"/>
  </conditionalFormatting>
  <conditionalFormatting sqref="B24:B112">
    <cfRule type="duplicateValues" dxfId="142" priority="41"/>
  </conditionalFormatting>
  <conditionalFormatting sqref="B114:B179">
    <cfRule type="duplicateValues" dxfId="141" priority="40"/>
  </conditionalFormatting>
  <conditionalFormatting sqref="B181:B184">
    <cfRule type="duplicateValues" dxfId="140" priority="39"/>
  </conditionalFormatting>
  <conditionalFormatting sqref="B186:B259">
    <cfRule type="duplicateValues" dxfId="139" priority="38"/>
  </conditionalFormatting>
  <conditionalFormatting sqref="B261:B302">
    <cfRule type="duplicateValues" dxfId="138" priority="37"/>
  </conditionalFormatting>
  <conditionalFormatting sqref="B304:B339">
    <cfRule type="duplicateValues" dxfId="137" priority="36"/>
  </conditionalFormatting>
  <conditionalFormatting sqref="B341:B411">
    <cfRule type="duplicateValues" dxfId="136" priority="35"/>
  </conditionalFormatting>
  <conditionalFormatting sqref="B413:B446">
    <cfRule type="duplicateValues" dxfId="135" priority="34"/>
  </conditionalFormatting>
  <conditionalFormatting sqref="B448:B461">
    <cfRule type="duplicateValues" dxfId="134" priority="33"/>
  </conditionalFormatting>
  <conditionalFormatting sqref="B463:B489">
    <cfRule type="duplicateValues" dxfId="133" priority="32"/>
  </conditionalFormatting>
  <conditionalFormatting sqref="B491:B496">
    <cfRule type="duplicateValues" dxfId="132" priority="31"/>
  </conditionalFormatting>
  <conditionalFormatting sqref="B498:B514">
    <cfRule type="duplicateValues" dxfId="131" priority="30"/>
  </conditionalFormatting>
  <conditionalFormatting sqref="B516:B653">
    <cfRule type="duplicateValues" dxfId="130" priority="29"/>
  </conditionalFormatting>
  <conditionalFormatting sqref="B655:B666">
    <cfRule type="duplicateValues" dxfId="129" priority="28"/>
  </conditionalFormatting>
  <conditionalFormatting sqref="B668:B675">
    <cfRule type="duplicateValues" dxfId="128" priority="27"/>
  </conditionalFormatting>
  <conditionalFormatting sqref="B677:B681">
    <cfRule type="duplicateValues" dxfId="127" priority="26"/>
  </conditionalFormatting>
  <conditionalFormatting sqref="B683:B699">
    <cfRule type="duplicateValues" dxfId="126" priority="25"/>
  </conditionalFormatting>
  <conditionalFormatting sqref="B702:B705">
    <cfRule type="duplicateValues" dxfId="125" priority="24"/>
  </conditionalFormatting>
  <conditionalFormatting sqref="B707:B770">
    <cfRule type="duplicateValues" dxfId="124" priority="23"/>
  </conditionalFormatting>
  <conditionalFormatting sqref="B772:B779">
    <cfRule type="duplicateValues" dxfId="123" priority="22"/>
  </conditionalFormatting>
  <conditionalFormatting sqref="B781:B792">
    <cfRule type="duplicateValues" dxfId="122" priority="21"/>
  </conditionalFormatting>
  <conditionalFormatting sqref="B794:B796">
    <cfRule type="duplicateValues" dxfId="121" priority="20"/>
  </conditionalFormatting>
  <conditionalFormatting sqref="B799:B811">
    <cfRule type="duplicateValues" dxfId="120" priority="19"/>
  </conditionalFormatting>
  <conditionalFormatting sqref="B813:B923">
    <cfRule type="duplicateValues" dxfId="119" priority="18"/>
  </conditionalFormatting>
  <conditionalFormatting sqref="B925:B939">
    <cfRule type="duplicateValues" dxfId="118" priority="17"/>
  </conditionalFormatting>
  <conditionalFormatting sqref="B941:B1019">
    <cfRule type="duplicateValues" dxfId="117" priority="16"/>
  </conditionalFormatting>
  <conditionalFormatting sqref="B1022:B1034">
    <cfRule type="duplicateValues" dxfId="116" priority="15"/>
  </conditionalFormatting>
  <conditionalFormatting sqref="B1036:B1053">
    <cfRule type="duplicateValues" dxfId="115" priority="14"/>
  </conditionalFormatting>
  <conditionalFormatting sqref="B1055:B1061">
    <cfRule type="duplicateValues" dxfId="114" priority="13"/>
  </conditionalFormatting>
  <conditionalFormatting sqref="B1063:B1066">
    <cfRule type="duplicateValues" dxfId="113" priority="12"/>
  </conditionalFormatting>
  <conditionalFormatting sqref="B1069:B1087">
    <cfRule type="duplicateValues" dxfId="112" priority="11"/>
  </conditionalFormatting>
  <conditionalFormatting sqref="B1089:B1096">
    <cfRule type="duplicateValues" dxfId="111" priority="10"/>
  </conditionalFormatting>
  <conditionalFormatting sqref="B1098:B1100">
    <cfRule type="duplicateValues" dxfId="110" priority="9"/>
  </conditionalFormatting>
  <conditionalFormatting sqref="B1103:B1120">
    <cfRule type="duplicateValues" dxfId="109" priority="8"/>
  </conditionalFormatting>
  <conditionalFormatting sqref="B1123:B1126">
    <cfRule type="duplicateValues" dxfId="108" priority="7"/>
  </conditionalFormatting>
  <conditionalFormatting sqref="B1128:B1140">
    <cfRule type="duplicateValues" dxfId="107" priority="6"/>
  </conditionalFormatting>
  <conditionalFormatting sqref="B1143:B1148">
    <cfRule type="duplicateValues" dxfId="106" priority="5"/>
  </conditionalFormatting>
  <conditionalFormatting sqref="B1151:B1156">
    <cfRule type="duplicateValues" dxfId="105" priority="4"/>
  </conditionalFormatting>
  <conditionalFormatting sqref="B1158:B1180">
    <cfRule type="duplicateValues" dxfId="104" priority="3"/>
  </conditionalFormatting>
  <conditionalFormatting sqref="B1182:B1203">
    <cfRule type="duplicateValues" dxfId="103" priority="2"/>
  </conditionalFormatting>
  <pageMargins left="0.15748031496062992" right="0.15748031496062992" top="0.74" bottom="0.47244094488188981" header="0.19685039370078741" footer="0.15748031496062992"/>
  <pageSetup paperSize="9" scale="64" fitToHeight="14" orientation="portrait" r:id="rId1"/>
  <headerFooter alignWithMargins="0">
    <oddHeader>&amp;RЗаявки присылайте
на  эл. адрес gardenbulbs@yandex.ru 
тел.: (495) 974-88-36, 935-86-42</oddHeader>
    <oddFooter>&amp;CСтраница &amp;P из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theme="4" tint="-0.249977111117893"/>
  </sheetPr>
  <dimension ref="A1:U293"/>
  <sheetViews>
    <sheetView view="pageBreakPreview" zoomScale="91" zoomScaleNormal="100" zoomScaleSheetLayoutView="91" workbookViewId="0">
      <pane ySplit="15" topLeftCell="A16" activePane="bottomLeft" state="frozen"/>
      <selection pane="bottomLeft" activeCell="N18" sqref="N18"/>
    </sheetView>
  </sheetViews>
  <sheetFormatPr defaultColWidth="9.140625" defaultRowHeight="12.75" outlineLevelCol="1" x14ac:dyDescent="0.2"/>
  <cols>
    <col min="1" max="1" width="3.85546875" style="150" hidden="1" customWidth="1"/>
    <col min="2" max="2" width="6.42578125" style="69" customWidth="1"/>
    <col min="3" max="4" width="6.42578125" style="183" hidden="1" customWidth="1"/>
    <col min="5" max="5" width="18" style="86" customWidth="1"/>
    <col min="6" max="7" width="19.85546875" style="114" customWidth="1"/>
    <col min="8" max="8" width="9.7109375" style="114" customWidth="1"/>
    <col min="9" max="9" width="2.7109375" style="114" customWidth="1"/>
    <col min="10" max="10" width="34.85546875" style="115" customWidth="1"/>
    <col min="11" max="11" width="4.85546875" style="117" customWidth="1"/>
    <col min="12" max="12" width="6.5703125" style="118" customWidth="1"/>
    <col min="13" max="13" width="8.140625" style="115" customWidth="1"/>
    <col min="14" max="14" width="9.28515625" style="117" customWidth="1"/>
    <col min="15" max="15" width="8.85546875" style="113" customWidth="1" outlineLevel="1"/>
    <col min="16" max="16" width="19.42578125" style="113" customWidth="1" outlineLevel="1"/>
    <col min="17" max="17" width="4.5703125" style="113" customWidth="1" outlineLevel="1"/>
    <col min="18" max="18" width="19.42578125" style="113" customWidth="1" outlineLevel="1"/>
    <col min="19" max="19" width="7.28515625" style="73" customWidth="1"/>
    <col min="20" max="20" width="16.42578125" style="73" customWidth="1"/>
    <col min="21" max="16384" width="9.140625" style="73"/>
  </cols>
  <sheetData>
    <row r="1" spans="1:21" ht="12.75" customHeight="1" thickBot="1" x14ac:dyDescent="0.25">
      <c r="B1" s="698" t="s">
        <v>7277</v>
      </c>
      <c r="C1" s="698"/>
      <c r="D1" s="698"/>
      <c r="E1" s="698"/>
      <c r="F1" s="698"/>
      <c r="G1" s="698"/>
      <c r="H1" s="698"/>
      <c r="I1" s="698"/>
      <c r="J1" s="698"/>
      <c r="K1" s="71"/>
      <c r="L1" s="706" t="s">
        <v>822</v>
      </c>
      <c r="M1" s="707"/>
      <c r="N1" s="708"/>
      <c r="O1" s="72"/>
      <c r="P1" s="72"/>
      <c r="Q1" s="72"/>
      <c r="R1" s="72"/>
    </row>
    <row r="2" spans="1:21" ht="6.75" customHeight="1" x14ac:dyDescent="0.2">
      <c r="A2" s="151"/>
      <c r="B2" s="698"/>
      <c r="C2" s="698"/>
      <c r="D2" s="698"/>
      <c r="E2" s="698"/>
      <c r="F2" s="698"/>
      <c r="G2" s="698"/>
      <c r="H2" s="698"/>
      <c r="I2" s="698"/>
      <c r="J2" s="698"/>
      <c r="K2" s="71"/>
      <c r="L2" s="709">
        <f>'ЗАКАЗ-ФОРМА'!C21</f>
        <v>0</v>
      </c>
      <c r="M2" s="710"/>
      <c r="N2" s="711"/>
      <c r="U2" s="142"/>
    </row>
    <row r="3" spans="1:21" ht="4.5" customHeight="1" x14ac:dyDescent="0.2">
      <c r="A3" s="151"/>
      <c r="B3" s="698"/>
      <c r="C3" s="698"/>
      <c r="D3" s="698"/>
      <c r="E3" s="698"/>
      <c r="F3" s="698"/>
      <c r="G3" s="698"/>
      <c r="H3" s="698"/>
      <c r="I3" s="698"/>
      <c r="J3" s="698"/>
      <c r="K3" s="71"/>
      <c r="L3" s="712"/>
      <c r="M3" s="713"/>
      <c r="N3" s="714"/>
      <c r="U3" s="142"/>
    </row>
    <row r="4" spans="1:21" ht="5.25" customHeight="1" thickBot="1" x14ac:dyDescent="0.25">
      <c r="A4" s="151"/>
      <c r="B4" s="698"/>
      <c r="C4" s="698"/>
      <c r="D4" s="698"/>
      <c r="E4" s="698"/>
      <c r="F4" s="698"/>
      <c r="G4" s="698"/>
      <c r="H4" s="698"/>
      <c r="I4" s="698"/>
      <c r="J4" s="698"/>
      <c r="K4" s="71"/>
      <c r="L4" s="715"/>
      <c r="M4" s="716"/>
      <c r="N4" s="717"/>
      <c r="U4" s="142"/>
    </row>
    <row r="5" spans="1:21" ht="11.25" customHeight="1" thickBot="1" x14ac:dyDescent="0.25">
      <c r="A5" s="151"/>
      <c r="B5" s="698"/>
      <c r="C5" s="698"/>
      <c r="D5" s="698"/>
      <c r="E5" s="698"/>
      <c r="F5" s="698"/>
      <c r="G5" s="698"/>
      <c r="H5" s="698"/>
      <c r="I5" s="698"/>
      <c r="J5" s="698"/>
      <c r="K5" s="74"/>
      <c r="L5" s="75"/>
      <c r="M5" s="718" t="s">
        <v>824</v>
      </c>
      <c r="N5" s="718"/>
      <c r="U5" s="142"/>
    </row>
    <row r="6" spans="1:21" ht="6.75" customHeight="1" x14ac:dyDescent="0.2">
      <c r="A6" s="152"/>
      <c r="B6" s="76"/>
      <c r="C6" s="175"/>
      <c r="D6" s="175"/>
      <c r="E6" s="77"/>
      <c r="F6" s="78"/>
      <c r="G6" s="78"/>
      <c r="H6" s="78"/>
      <c r="I6" s="78"/>
      <c r="J6" s="79"/>
      <c r="K6" s="74"/>
      <c r="L6" s="719">
        <f>SUM(O17:O293)</f>
        <v>0</v>
      </c>
      <c r="M6" s="720"/>
      <c r="N6" s="721"/>
    </row>
    <row r="7" spans="1:21" ht="18" customHeight="1" thickBot="1" x14ac:dyDescent="0.25">
      <c r="A7" s="152"/>
      <c r="B7" s="76"/>
      <c r="C7" s="175"/>
      <c r="D7" s="175"/>
      <c r="E7" s="804" t="s">
        <v>7275</v>
      </c>
      <c r="F7" s="804"/>
      <c r="G7" s="804"/>
      <c r="H7" s="804"/>
      <c r="I7" s="804"/>
      <c r="J7" s="804"/>
      <c r="K7" s="135" t="s">
        <v>372</v>
      </c>
      <c r="L7" s="722"/>
      <c r="M7" s="723"/>
      <c r="N7" s="724"/>
      <c r="O7" s="731" t="s">
        <v>64</v>
      </c>
      <c r="P7" s="731"/>
      <c r="Q7" s="731"/>
      <c r="R7" s="731"/>
      <c r="S7" s="731"/>
      <c r="T7" s="167"/>
    </row>
    <row r="8" spans="1:21" ht="3.75" customHeight="1" thickBot="1" x14ac:dyDescent="0.25">
      <c r="A8" s="153"/>
      <c r="B8" s="81"/>
      <c r="C8" s="176"/>
      <c r="D8" s="176"/>
      <c r="E8" s="81"/>
      <c r="F8" s="82"/>
      <c r="G8" s="82"/>
      <c r="H8" s="82"/>
      <c r="I8" s="82"/>
      <c r="J8" s="83"/>
      <c r="K8" s="74"/>
      <c r="L8" s="75"/>
      <c r="M8" s="84"/>
      <c r="N8" s="74"/>
      <c r="O8" s="731"/>
      <c r="P8" s="731"/>
      <c r="Q8" s="731"/>
      <c r="R8" s="731"/>
      <c r="S8" s="731"/>
      <c r="T8" s="167"/>
    </row>
    <row r="9" spans="1:21" ht="4.5" customHeight="1" x14ac:dyDescent="0.2">
      <c r="A9" s="154"/>
      <c r="B9" s="85"/>
      <c r="C9" s="177"/>
      <c r="D9" s="177"/>
      <c r="E9" s="803" t="s">
        <v>5114</v>
      </c>
      <c r="F9" s="803"/>
      <c r="G9" s="803"/>
      <c r="H9" s="803"/>
      <c r="I9" s="803"/>
      <c r="J9" s="803"/>
      <c r="K9" s="803"/>
      <c r="L9" s="803"/>
      <c r="M9" s="627">
        <f>SUM(N17:N293)</f>
        <v>0</v>
      </c>
      <c r="N9" s="629"/>
      <c r="O9" s="731"/>
      <c r="P9" s="731"/>
      <c r="Q9" s="731"/>
      <c r="R9" s="731"/>
      <c r="S9" s="731"/>
      <c r="T9" s="167"/>
    </row>
    <row r="10" spans="1:21" ht="10.5" customHeight="1" thickBot="1" x14ac:dyDescent="0.25">
      <c r="A10" s="154"/>
      <c r="B10" s="85"/>
      <c r="C10" s="177"/>
      <c r="D10" s="177"/>
      <c r="E10" s="803"/>
      <c r="F10" s="803"/>
      <c r="G10" s="803"/>
      <c r="H10" s="803"/>
      <c r="I10" s="803"/>
      <c r="J10" s="803"/>
      <c r="K10" s="803"/>
      <c r="L10" s="803"/>
      <c r="M10" s="630"/>
      <c r="N10" s="632"/>
      <c r="O10" s="731"/>
      <c r="P10" s="731"/>
      <c r="Q10" s="731"/>
      <c r="R10" s="731"/>
      <c r="S10" s="731"/>
      <c r="T10" s="167"/>
    </row>
    <row r="11" spans="1:21" ht="45" customHeight="1" x14ac:dyDescent="0.2">
      <c r="A11" s="154"/>
      <c r="B11" s="85"/>
      <c r="C11" s="177"/>
      <c r="D11" s="177"/>
      <c r="E11" s="803"/>
      <c r="F11" s="803"/>
      <c r="G11" s="803"/>
      <c r="H11" s="803"/>
      <c r="I11" s="803"/>
      <c r="J11" s="803"/>
      <c r="K11" s="803"/>
      <c r="L11" s="803"/>
      <c r="M11" s="130"/>
      <c r="N11" s="131"/>
      <c r="O11" s="731"/>
      <c r="P11" s="731"/>
      <c r="Q11" s="731"/>
      <c r="R11" s="731"/>
      <c r="S11" s="731"/>
      <c r="T11" s="167"/>
    </row>
    <row r="12" spans="1:21" ht="13.5" customHeight="1" x14ac:dyDescent="0.2">
      <c r="A12" s="154"/>
      <c r="B12" s="85"/>
      <c r="C12" s="177"/>
      <c r="D12" s="177"/>
      <c r="E12" s="24" t="s">
        <v>3964</v>
      </c>
      <c r="K12" s="245"/>
      <c r="L12" s="246"/>
      <c r="M12" s="247"/>
      <c r="N12" s="131"/>
      <c r="O12" s="731"/>
      <c r="P12" s="731"/>
      <c r="Q12" s="731"/>
      <c r="R12" s="731"/>
      <c r="S12" s="731"/>
    </row>
    <row r="13" spans="1:21" ht="6.95" customHeight="1" thickBot="1" x14ac:dyDescent="0.25">
      <c r="A13" s="155"/>
      <c r="B13" s="91"/>
      <c r="C13" s="178"/>
      <c r="D13" s="178"/>
      <c r="E13" s="92"/>
      <c r="F13" s="93"/>
      <c r="G13" s="93"/>
      <c r="H13" s="93"/>
      <c r="I13" s="93"/>
      <c r="J13" s="94"/>
      <c r="K13" s="96"/>
      <c r="L13" s="95"/>
      <c r="M13" s="94"/>
      <c r="N13" s="96"/>
    </row>
    <row r="14" spans="1:21" ht="36.75" customHeight="1" thickBot="1" x14ac:dyDescent="0.25">
      <c r="A14" s="237"/>
      <c r="B14" s="238" t="s">
        <v>5115</v>
      </c>
      <c r="C14" s="239"/>
      <c r="D14" s="239"/>
      <c r="E14" s="238" t="s">
        <v>5116</v>
      </c>
      <c r="F14" s="238" t="s">
        <v>5117</v>
      </c>
      <c r="G14" s="238" t="s">
        <v>5118</v>
      </c>
      <c r="H14" s="238"/>
      <c r="I14" s="238"/>
      <c r="J14" s="240" t="s">
        <v>5119</v>
      </c>
      <c r="K14" s="238" t="s">
        <v>5120</v>
      </c>
      <c r="L14" s="241" t="s">
        <v>5121</v>
      </c>
      <c r="M14" s="242" t="s">
        <v>5122</v>
      </c>
      <c r="N14" s="243" t="s">
        <v>5123</v>
      </c>
      <c r="O14" s="244" t="s">
        <v>5124</v>
      </c>
      <c r="P14" s="236" t="s">
        <v>82</v>
      </c>
      <c r="Q14" s="236" t="s">
        <v>3079</v>
      </c>
      <c r="R14" s="236" t="s">
        <v>5113</v>
      </c>
      <c r="S14" s="236" t="s">
        <v>5125</v>
      </c>
    </row>
    <row r="15" spans="1:21" s="105" customFormat="1" ht="15.75" customHeight="1" x14ac:dyDescent="0.2">
      <c r="A15" s="156"/>
      <c r="B15" s="98"/>
      <c r="C15" s="182"/>
      <c r="D15" s="182"/>
      <c r="E15" s="99" t="s">
        <v>87</v>
      </c>
      <c r="F15" s="100"/>
      <c r="G15" s="100"/>
      <c r="H15" s="100"/>
      <c r="I15" s="100"/>
      <c r="J15" s="100"/>
      <c r="K15" s="102"/>
      <c r="L15" s="103"/>
      <c r="M15" s="103"/>
      <c r="N15" s="104"/>
    </row>
    <row r="16" spans="1:21" s="106" customFormat="1" ht="20.25" x14ac:dyDescent="0.25">
      <c r="A16" s="506">
        <v>1</v>
      </c>
      <c r="B16" s="507"/>
      <c r="C16" s="146"/>
      <c r="D16" s="146"/>
      <c r="E16" s="259"/>
      <c r="F16" s="259" t="s">
        <v>3081</v>
      </c>
      <c r="G16" s="366"/>
      <c r="H16" s="366"/>
      <c r="I16" s="146"/>
      <c r="J16" s="187"/>
      <c r="K16" s="168"/>
      <c r="L16" s="146"/>
      <c r="M16" s="146"/>
      <c r="N16" s="146"/>
      <c r="O16" s="146"/>
      <c r="P16" s="146"/>
      <c r="Q16" s="146"/>
      <c r="R16" s="146"/>
      <c r="S16" s="146"/>
    </row>
    <row r="17" spans="1:19" ht="18" customHeight="1" x14ac:dyDescent="0.25">
      <c r="A17" s="506">
        <v>2</v>
      </c>
      <c r="B17" s="360"/>
      <c r="C17" s="360"/>
      <c r="D17" s="360"/>
      <c r="E17" s="362"/>
      <c r="F17" s="362" t="s">
        <v>6758</v>
      </c>
      <c r="G17" s="365"/>
      <c r="H17" s="365"/>
      <c r="I17" s="365"/>
      <c r="J17" s="367"/>
      <c r="K17" s="367"/>
      <c r="L17" s="367"/>
      <c r="M17" s="367"/>
      <c r="N17" s="367"/>
      <c r="O17" s="367"/>
      <c r="P17" s="367"/>
      <c r="Q17" s="367"/>
      <c r="R17" s="367"/>
      <c r="S17" s="185"/>
    </row>
    <row r="18" spans="1:19" ht="22.5" x14ac:dyDescent="0.25">
      <c r="A18" s="506">
        <v>3</v>
      </c>
      <c r="B18" s="361">
        <v>3090</v>
      </c>
      <c r="C18" s="225" t="s">
        <v>3082</v>
      </c>
      <c r="D18" s="226"/>
      <c r="E18" s="363" t="s">
        <v>4705</v>
      </c>
      <c r="F18" s="364" t="s">
        <v>3740</v>
      </c>
      <c r="G18" s="364" t="s">
        <v>4706</v>
      </c>
      <c r="H18" s="508" t="str">
        <f>HYPERLINK("http://www.gardenbulbs.ru/images/vesna_CL/thumbnails/"&amp;C18&amp;".jpg","фото")</f>
        <v>фото</v>
      </c>
      <c r="I18" s="228"/>
      <c r="J18" s="368" t="s">
        <v>3083</v>
      </c>
      <c r="K18" s="369" t="s">
        <v>855</v>
      </c>
      <c r="L18" s="370">
        <v>2</v>
      </c>
      <c r="M18" s="371">
        <v>178.9</v>
      </c>
      <c r="N18" s="229"/>
      <c r="O18" s="230">
        <f>IF(ISERROR(N18*M18),0,N18*M18)</f>
        <v>0</v>
      </c>
      <c r="P18" s="231">
        <v>4607109954645</v>
      </c>
      <c r="Q18" s="232"/>
      <c r="R18" s="227" t="s">
        <v>4707</v>
      </c>
      <c r="S18" s="233">
        <f t="shared" ref="S18:S81" si="0">M18/L18</f>
        <v>89.45</v>
      </c>
    </row>
    <row r="19" spans="1:19" ht="22.5" x14ac:dyDescent="0.25">
      <c r="A19" s="506">
        <v>4</v>
      </c>
      <c r="B19" s="361">
        <v>576</v>
      </c>
      <c r="C19" s="225" t="s">
        <v>3084</v>
      </c>
      <c r="D19" s="226"/>
      <c r="E19" s="363" t="s">
        <v>4705</v>
      </c>
      <c r="F19" s="364" t="s">
        <v>3741</v>
      </c>
      <c r="G19" s="364" t="s">
        <v>4708</v>
      </c>
      <c r="H19" s="508" t="str">
        <f t="shared" ref="H19:H82" si="1">HYPERLINK("http://www.gardenbulbs.ru/images/vesna_CL/thumbnails/"&amp;C19&amp;".jpg","фото")</f>
        <v>фото</v>
      </c>
      <c r="I19" s="228"/>
      <c r="J19" s="368" t="s">
        <v>3085</v>
      </c>
      <c r="K19" s="369" t="s">
        <v>855</v>
      </c>
      <c r="L19" s="370">
        <v>2</v>
      </c>
      <c r="M19" s="371">
        <v>178.9</v>
      </c>
      <c r="N19" s="229"/>
      <c r="O19" s="230">
        <f t="shared" ref="O19:O82" si="2">IF(ISERROR(N19*M19),0,N19*M19)</f>
        <v>0</v>
      </c>
      <c r="P19" s="231">
        <v>4607109968536</v>
      </c>
      <c r="Q19" s="232"/>
      <c r="R19" s="227" t="s">
        <v>4707</v>
      </c>
      <c r="S19" s="233">
        <f t="shared" si="0"/>
        <v>89.45</v>
      </c>
    </row>
    <row r="20" spans="1:19" ht="15" x14ac:dyDescent="0.25">
      <c r="A20" s="506">
        <v>5</v>
      </c>
      <c r="B20" s="361">
        <v>935</v>
      </c>
      <c r="C20" s="225" t="s">
        <v>8345</v>
      </c>
      <c r="D20" s="226"/>
      <c r="E20" s="511" t="s">
        <v>4705</v>
      </c>
      <c r="F20" s="511" t="s">
        <v>8346</v>
      </c>
      <c r="G20" s="511" t="s">
        <v>8347</v>
      </c>
      <c r="H20" s="508" t="str">
        <f t="shared" si="1"/>
        <v>фото</v>
      </c>
      <c r="I20" s="228"/>
      <c r="J20" s="368" t="s">
        <v>8348</v>
      </c>
      <c r="K20" s="369" t="s">
        <v>855</v>
      </c>
      <c r="L20" s="370">
        <v>2</v>
      </c>
      <c r="M20" s="371">
        <v>202.8</v>
      </c>
      <c r="N20" s="229"/>
      <c r="O20" s="230">
        <f t="shared" si="2"/>
        <v>0</v>
      </c>
      <c r="P20" s="231">
        <v>4607109977644</v>
      </c>
      <c r="Q20" s="232" t="s">
        <v>7296</v>
      </c>
      <c r="R20" s="227" t="s">
        <v>4707</v>
      </c>
      <c r="S20" s="233">
        <f t="shared" si="0"/>
        <v>101.4</v>
      </c>
    </row>
    <row r="21" spans="1:19" ht="22.5" x14ac:dyDescent="0.25">
      <c r="A21" s="506">
        <v>6</v>
      </c>
      <c r="B21" s="361">
        <v>4566</v>
      </c>
      <c r="C21" s="225" t="s">
        <v>3086</v>
      </c>
      <c r="D21" s="226"/>
      <c r="E21" s="363" t="s">
        <v>4705</v>
      </c>
      <c r="F21" s="364" t="s">
        <v>3742</v>
      </c>
      <c r="G21" s="364" t="s">
        <v>4709</v>
      </c>
      <c r="H21" s="508" t="str">
        <f t="shared" si="1"/>
        <v>фото</v>
      </c>
      <c r="I21" s="228"/>
      <c r="J21" s="368" t="s">
        <v>3087</v>
      </c>
      <c r="K21" s="369" t="s">
        <v>855</v>
      </c>
      <c r="L21" s="370">
        <v>2</v>
      </c>
      <c r="M21" s="371">
        <v>178.9</v>
      </c>
      <c r="N21" s="229"/>
      <c r="O21" s="230">
        <f t="shared" si="2"/>
        <v>0</v>
      </c>
      <c r="P21" s="231">
        <v>4607109989876</v>
      </c>
      <c r="Q21" s="232"/>
      <c r="R21" s="227" t="s">
        <v>4707</v>
      </c>
      <c r="S21" s="233">
        <f t="shared" si="0"/>
        <v>89.45</v>
      </c>
    </row>
    <row r="22" spans="1:19" ht="15" x14ac:dyDescent="0.25">
      <c r="A22" s="506">
        <v>7</v>
      </c>
      <c r="B22" s="361">
        <v>4567</v>
      </c>
      <c r="C22" s="225" t="s">
        <v>3088</v>
      </c>
      <c r="D22" s="226"/>
      <c r="E22" s="363" t="s">
        <v>4705</v>
      </c>
      <c r="F22" s="364" t="s">
        <v>3743</v>
      </c>
      <c r="G22" s="364" t="s">
        <v>4710</v>
      </c>
      <c r="H22" s="508" t="str">
        <f t="shared" si="1"/>
        <v>фото</v>
      </c>
      <c r="I22" s="228"/>
      <c r="J22" s="368" t="s">
        <v>404</v>
      </c>
      <c r="K22" s="369" t="s">
        <v>855</v>
      </c>
      <c r="L22" s="370">
        <v>2</v>
      </c>
      <c r="M22" s="371">
        <v>178.9</v>
      </c>
      <c r="N22" s="229"/>
      <c r="O22" s="230">
        <f t="shared" si="2"/>
        <v>0</v>
      </c>
      <c r="P22" s="231">
        <v>4607109989883</v>
      </c>
      <c r="Q22" s="232"/>
      <c r="R22" s="227" t="s">
        <v>4707</v>
      </c>
      <c r="S22" s="233">
        <f t="shared" si="0"/>
        <v>89.45</v>
      </c>
    </row>
    <row r="23" spans="1:19" ht="22.5" x14ac:dyDescent="0.25">
      <c r="A23" s="506">
        <v>8</v>
      </c>
      <c r="B23" s="361">
        <v>4568</v>
      </c>
      <c r="C23" s="225" t="s">
        <v>3962</v>
      </c>
      <c r="D23" s="226"/>
      <c r="E23" s="363" t="s">
        <v>4705</v>
      </c>
      <c r="F23" s="364" t="s">
        <v>3744</v>
      </c>
      <c r="G23" s="364" t="s">
        <v>4711</v>
      </c>
      <c r="H23" s="508" t="str">
        <f t="shared" si="1"/>
        <v>фото</v>
      </c>
      <c r="I23" s="228"/>
      <c r="J23" s="368" t="s">
        <v>3844</v>
      </c>
      <c r="K23" s="369" t="s">
        <v>855</v>
      </c>
      <c r="L23" s="370">
        <v>2</v>
      </c>
      <c r="M23" s="371">
        <v>178.9</v>
      </c>
      <c r="N23" s="229"/>
      <c r="O23" s="230">
        <f t="shared" si="2"/>
        <v>0</v>
      </c>
      <c r="P23" s="231">
        <v>4607109989890</v>
      </c>
      <c r="Q23" s="232"/>
      <c r="R23" s="227" t="s">
        <v>4707</v>
      </c>
      <c r="S23" s="233">
        <f t="shared" si="0"/>
        <v>89.45</v>
      </c>
    </row>
    <row r="24" spans="1:19" ht="15" x14ac:dyDescent="0.25">
      <c r="A24" s="506">
        <v>9</v>
      </c>
      <c r="B24" s="361">
        <v>3091</v>
      </c>
      <c r="C24" s="225" t="s">
        <v>3089</v>
      </c>
      <c r="D24" s="226"/>
      <c r="E24" s="363" t="s">
        <v>4705</v>
      </c>
      <c r="F24" s="364" t="s">
        <v>3745</v>
      </c>
      <c r="G24" s="364" t="s">
        <v>4712</v>
      </c>
      <c r="H24" s="508" t="str">
        <f t="shared" si="1"/>
        <v>фото</v>
      </c>
      <c r="I24" s="228"/>
      <c r="J24" s="368" t="s">
        <v>1943</v>
      </c>
      <c r="K24" s="369" t="s">
        <v>855</v>
      </c>
      <c r="L24" s="370">
        <v>2</v>
      </c>
      <c r="M24" s="371">
        <v>178.9</v>
      </c>
      <c r="N24" s="229"/>
      <c r="O24" s="230">
        <f t="shared" si="2"/>
        <v>0</v>
      </c>
      <c r="P24" s="231">
        <v>4607109954652</v>
      </c>
      <c r="Q24" s="232"/>
      <c r="R24" s="227" t="s">
        <v>4707</v>
      </c>
      <c r="S24" s="233">
        <f t="shared" si="0"/>
        <v>89.45</v>
      </c>
    </row>
    <row r="25" spans="1:19" ht="15" x14ac:dyDescent="0.25">
      <c r="A25" s="506">
        <v>10</v>
      </c>
      <c r="B25" s="361">
        <v>4569</v>
      </c>
      <c r="C25" s="225" t="s">
        <v>3090</v>
      </c>
      <c r="D25" s="226"/>
      <c r="E25" s="363" t="s">
        <v>4705</v>
      </c>
      <c r="F25" s="364" t="s">
        <v>3746</v>
      </c>
      <c r="G25" s="364" t="s">
        <v>4713</v>
      </c>
      <c r="H25" s="508" t="str">
        <f t="shared" si="1"/>
        <v>фото</v>
      </c>
      <c r="I25" s="228"/>
      <c r="J25" s="368" t="s">
        <v>3091</v>
      </c>
      <c r="K25" s="369" t="s">
        <v>855</v>
      </c>
      <c r="L25" s="370">
        <v>2</v>
      </c>
      <c r="M25" s="371">
        <v>178.9</v>
      </c>
      <c r="N25" s="229"/>
      <c r="O25" s="230">
        <f t="shared" si="2"/>
        <v>0</v>
      </c>
      <c r="P25" s="231">
        <v>4607109989906</v>
      </c>
      <c r="Q25" s="232"/>
      <c r="R25" s="227" t="s">
        <v>4707</v>
      </c>
      <c r="S25" s="233">
        <f t="shared" si="0"/>
        <v>89.45</v>
      </c>
    </row>
    <row r="26" spans="1:19" ht="15" x14ac:dyDescent="0.25">
      <c r="A26" s="506">
        <v>11</v>
      </c>
      <c r="B26" s="361">
        <v>2115</v>
      </c>
      <c r="C26" s="225" t="s">
        <v>3092</v>
      </c>
      <c r="D26" s="226"/>
      <c r="E26" s="363" t="s">
        <v>4705</v>
      </c>
      <c r="F26" s="364" t="s">
        <v>3747</v>
      </c>
      <c r="G26" s="364" t="s">
        <v>4714</v>
      </c>
      <c r="H26" s="508" t="str">
        <f t="shared" si="1"/>
        <v>фото</v>
      </c>
      <c r="I26" s="228"/>
      <c r="J26" s="368" t="s">
        <v>3093</v>
      </c>
      <c r="K26" s="369" t="s">
        <v>855</v>
      </c>
      <c r="L26" s="370">
        <v>2</v>
      </c>
      <c r="M26" s="371">
        <v>178.9</v>
      </c>
      <c r="N26" s="229"/>
      <c r="O26" s="230">
        <f t="shared" si="2"/>
        <v>0</v>
      </c>
      <c r="P26" s="231">
        <v>4607109976623</v>
      </c>
      <c r="Q26" s="232"/>
      <c r="R26" s="227" t="s">
        <v>4707</v>
      </c>
      <c r="S26" s="233">
        <f t="shared" si="0"/>
        <v>89.45</v>
      </c>
    </row>
    <row r="27" spans="1:19" ht="33.75" x14ac:dyDescent="0.25">
      <c r="A27" s="506">
        <v>12</v>
      </c>
      <c r="B27" s="361">
        <v>712</v>
      </c>
      <c r="C27" s="225" t="s">
        <v>4715</v>
      </c>
      <c r="D27" s="226"/>
      <c r="E27" s="363" t="s">
        <v>4705</v>
      </c>
      <c r="F27" s="364" t="s">
        <v>3748</v>
      </c>
      <c r="G27" s="364" t="s">
        <v>4716</v>
      </c>
      <c r="H27" s="508" t="str">
        <f t="shared" si="1"/>
        <v>фото</v>
      </c>
      <c r="I27" s="228"/>
      <c r="J27" s="368" t="s">
        <v>3845</v>
      </c>
      <c r="K27" s="369" t="s">
        <v>855</v>
      </c>
      <c r="L27" s="370">
        <v>2</v>
      </c>
      <c r="M27" s="371">
        <v>178.9</v>
      </c>
      <c r="N27" s="229"/>
      <c r="O27" s="230">
        <f t="shared" si="2"/>
        <v>0</v>
      </c>
      <c r="P27" s="231">
        <v>4607109935590</v>
      </c>
      <c r="Q27" s="232"/>
      <c r="R27" s="227" t="s">
        <v>4707</v>
      </c>
      <c r="S27" s="233">
        <f t="shared" si="0"/>
        <v>89.45</v>
      </c>
    </row>
    <row r="28" spans="1:19" ht="22.5" x14ac:dyDescent="0.25">
      <c r="A28" s="506">
        <v>13</v>
      </c>
      <c r="B28" s="361">
        <v>3973</v>
      </c>
      <c r="C28" s="225" t="s">
        <v>4717</v>
      </c>
      <c r="D28" s="226"/>
      <c r="E28" s="363" t="s">
        <v>4705</v>
      </c>
      <c r="F28" s="364" t="s">
        <v>4718</v>
      </c>
      <c r="G28" s="364" t="s">
        <v>4719</v>
      </c>
      <c r="H28" s="508" t="str">
        <f t="shared" si="1"/>
        <v>фото</v>
      </c>
      <c r="I28" s="228"/>
      <c r="J28" s="368" t="s">
        <v>4720</v>
      </c>
      <c r="K28" s="369" t="s">
        <v>855</v>
      </c>
      <c r="L28" s="370">
        <v>2</v>
      </c>
      <c r="M28" s="371">
        <v>178.9</v>
      </c>
      <c r="N28" s="229"/>
      <c r="O28" s="230">
        <f t="shared" si="2"/>
        <v>0</v>
      </c>
      <c r="P28" s="231">
        <v>4607109981917</v>
      </c>
      <c r="Q28" s="232"/>
      <c r="R28" s="227" t="s">
        <v>4707</v>
      </c>
      <c r="S28" s="233">
        <f t="shared" si="0"/>
        <v>89.45</v>
      </c>
    </row>
    <row r="29" spans="1:19" ht="22.5" x14ac:dyDescent="0.25">
      <c r="A29" s="506">
        <v>14</v>
      </c>
      <c r="B29" s="361">
        <v>4570</v>
      </c>
      <c r="C29" s="225" t="s">
        <v>3134</v>
      </c>
      <c r="D29" s="226"/>
      <c r="E29" s="363" t="s">
        <v>4705</v>
      </c>
      <c r="F29" s="364" t="s">
        <v>3749</v>
      </c>
      <c r="G29" s="364" t="s">
        <v>4721</v>
      </c>
      <c r="H29" s="508" t="str">
        <f t="shared" si="1"/>
        <v>фото</v>
      </c>
      <c r="I29" s="228"/>
      <c r="J29" s="368" t="s">
        <v>3135</v>
      </c>
      <c r="K29" s="369" t="s">
        <v>855</v>
      </c>
      <c r="L29" s="370">
        <v>2</v>
      </c>
      <c r="M29" s="371">
        <v>178.9</v>
      </c>
      <c r="N29" s="229"/>
      <c r="O29" s="230">
        <f t="shared" si="2"/>
        <v>0</v>
      </c>
      <c r="P29" s="231">
        <v>4607109989913</v>
      </c>
      <c r="Q29" s="232"/>
      <c r="R29" s="227" t="s">
        <v>4707</v>
      </c>
      <c r="S29" s="233">
        <f t="shared" si="0"/>
        <v>89.45</v>
      </c>
    </row>
    <row r="30" spans="1:19" ht="15" x14ac:dyDescent="0.25">
      <c r="A30" s="506">
        <v>15</v>
      </c>
      <c r="B30" s="361">
        <v>3976</v>
      </c>
      <c r="C30" s="225" t="s">
        <v>3094</v>
      </c>
      <c r="D30" s="226"/>
      <c r="E30" s="363" t="s">
        <v>4705</v>
      </c>
      <c r="F30" s="364" t="s">
        <v>3750</v>
      </c>
      <c r="G30" s="364" t="s">
        <v>4722</v>
      </c>
      <c r="H30" s="508" t="str">
        <f t="shared" si="1"/>
        <v>фото</v>
      </c>
      <c r="I30" s="228"/>
      <c r="J30" s="368" t="s">
        <v>3095</v>
      </c>
      <c r="K30" s="369" t="s">
        <v>855</v>
      </c>
      <c r="L30" s="370">
        <v>2</v>
      </c>
      <c r="M30" s="371">
        <v>178.9</v>
      </c>
      <c r="N30" s="229"/>
      <c r="O30" s="230">
        <f t="shared" si="2"/>
        <v>0</v>
      </c>
      <c r="P30" s="231">
        <v>4607109981948</v>
      </c>
      <c r="Q30" s="232"/>
      <c r="R30" s="227" t="s">
        <v>4707</v>
      </c>
      <c r="S30" s="233">
        <f t="shared" si="0"/>
        <v>89.45</v>
      </c>
    </row>
    <row r="31" spans="1:19" ht="15" x14ac:dyDescent="0.25">
      <c r="A31" s="506">
        <v>16</v>
      </c>
      <c r="B31" s="361">
        <v>3092</v>
      </c>
      <c r="C31" s="225" t="s">
        <v>3096</v>
      </c>
      <c r="D31" s="226"/>
      <c r="E31" s="363" t="s">
        <v>4705</v>
      </c>
      <c r="F31" s="364" t="s">
        <v>3751</v>
      </c>
      <c r="G31" s="364" t="s">
        <v>4723</v>
      </c>
      <c r="H31" s="508" t="str">
        <f t="shared" si="1"/>
        <v>фото</v>
      </c>
      <c r="I31" s="228"/>
      <c r="J31" s="368" t="s">
        <v>876</v>
      </c>
      <c r="K31" s="369" t="s">
        <v>855</v>
      </c>
      <c r="L31" s="370">
        <v>2</v>
      </c>
      <c r="M31" s="371">
        <v>178.9</v>
      </c>
      <c r="N31" s="229"/>
      <c r="O31" s="230">
        <f t="shared" si="2"/>
        <v>0</v>
      </c>
      <c r="P31" s="231">
        <v>4607109954669</v>
      </c>
      <c r="Q31" s="232"/>
      <c r="R31" s="227" t="s">
        <v>4707</v>
      </c>
      <c r="S31" s="233">
        <f t="shared" si="0"/>
        <v>89.45</v>
      </c>
    </row>
    <row r="32" spans="1:19" ht="15" x14ac:dyDescent="0.25">
      <c r="A32" s="506">
        <v>17</v>
      </c>
      <c r="B32" s="361">
        <v>130</v>
      </c>
      <c r="C32" s="225" t="s">
        <v>3097</v>
      </c>
      <c r="D32" s="226"/>
      <c r="E32" s="363" t="s">
        <v>4705</v>
      </c>
      <c r="F32" s="364" t="s">
        <v>3752</v>
      </c>
      <c r="G32" s="364" t="s">
        <v>4724</v>
      </c>
      <c r="H32" s="508" t="str">
        <f t="shared" si="1"/>
        <v>фото</v>
      </c>
      <c r="I32" s="228"/>
      <c r="J32" s="368" t="s">
        <v>666</v>
      </c>
      <c r="K32" s="369" t="s">
        <v>855</v>
      </c>
      <c r="L32" s="370">
        <v>2</v>
      </c>
      <c r="M32" s="371">
        <v>178.9</v>
      </c>
      <c r="N32" s="229"/>
      <c r="O32" s="230">
        <f t="shared" si="2"/>
        <v>0</v>
      </c>
      <c r="P32" s="231">
        <v>4607109968543</v>
      </c>
      <c r="Q32" s="232"/>
      <c r="R32" s="227" t="s">
        <v>4707</v>
      </c>
      <c r="S32" s="233">
        <f t="shared" si="0"/>
        <v>89.45</v>
      </c>
    </row>
    <row r="33" spans="1:19" ht="22.5" x14ac:dyDescent="0.25">
      <c r="A33" s="506">
        <v>18</v>
      </c>
      <c r="B33" s="361">
        <v>4572</v>
      </c>
      <c r="C33" s="225" t="s">
        <v>4725</v>
      </c>
      <c r="D33" s="226"/>
      <c r="E33" s="363" t="s">
        <v>4705</v>
      </c>
      <c r="F33" s="364" t="s">
        <v>4726</v>
      </c>
      <c r="G33" s="364" t="s">
        <v>4727</v>
      </c>
      <c r="H33" s="508" t="str">
        <f t="shared" si="1"/>
        <v>фото</v>
      </c>
      <c r="I33" s="228"/>
      <c r="J33" s="368" t="s">
        <v>4728</v>
      </c>
      <c r="K33" s="369" t="s">
        <v>855</v>
      </c>
      <c r="L33" s="370">
        <v>2</v>
      </c>
      <c r="M33" s="371">
        <v>178.9</v>
      </c>
      <c r="N33" s="229"/>
      <c r="O33" s="230">
        <f t="shared" si="2"/>
        <v>0</v>
      </c>
      <c r="P33" s="231">
        <v>4607109989937</v>
      </c>
      <c r="Q33" s="232"/>
      <c r="R33" s="227" t="s">
        <v>4707</v>
      </c>
      <c r="S33" s="233">
        <f t="shared" si="0"/>
        <v>89.45</v>
      </c>
    </row>
    <row r="34" spans="1:19" ht="15" x14ac:dyDescent="0.25">
      <c r="A34" s="506">
        <v>19</v>
      </c>
      <c r="B34" s="361">
        <v>3093</v>
      </c>
      <c r="C34" s="225" t="s">
        <v>3897</v>
      </c>
      <c r="D34" s="226"/>
      <c r="E34" s="363" t="s">
        <v>4705</v>
      </c>
      <c r="F34" s="364" t="s">
        <v>3753</v>
      </c>
      <c r="G34" s="364" t="s">
        <v>4729</v>
      </c>
      <c r="H34" s="508" t="str">
        <f t="shared" si="1"/>
        <v>фото</v>
      </c>
      <c r="I34" s="228"/>
      <c r="J34" s="368" t="s">
        <v>461</v>
      </c>
      <c r="K34" s="369" t="s">
        <v>855</v>
      </c>
      <c r="L34" s="370">
        <v>2</v>
      </c>
      <c r="M34" s="371">
        <v>178.9</v>
      </c>
      <c r="N34" s="229"/>
      <c r="O34" s="230">
        <f t="shared" si="2"/>
        <v>0</v>
      </c>
      <c r="P34" s="231">
        <v>4607109954676</v>
      </c>
      <c r="Q34" s="232"/>
      <c r="R34" s="227" t="s">
        <v>4707</v>
      </c>
      <c r="S34" s="233">
        <f t="shared" si="0"/>
        <v>89.45</v>
      </c>
    </row>
    <row r="35" spans="1:19" ht="15" x14ac:dyDescent="0.25">
      <c r="A35" s="506">
        <v>20</v>
      </c>
      <c r="B35" s="361">
        <v>4220</v>
      </c>
      <c r="C35" s="225" t="s">
        <v>8349</v>
      </c>
      <c r="D35" s="226"/>
      <c r="E35" s="511" t="s">
        <v>4705</v>
      </c>
      <c r="F35" s="511" t="s">
        <v>8350</v>
      </c>
      <c r="G35" s="511" t="s">
        <v>8351</v>
      </c>
      <c r="H35" s="508" t="str">
        <f t="shared" si="1"/>
        <v>фото</v>
      </c>
      <c r="I35" s="228"/>
      <c r="J35" s="368" t="s">
        <v>8352</v>
      </c>
      <c r="K35" s="369" t="s">
        <v>855</v>
      </c>
      <c r="L35" s="370">
        <v>2</v>
      </c>
      <c r="M35" s="371">
        <v>189.2</v>
      </c>
      <c r="N35" s="229"/>
      <c r="O35" s="230">
        <f t="shared" si="2"/>
        <v>0</v>
      </c>
      <c r="P35" s="231">
        <v>4607109984383</v>
      </c>
      <c r="Q35" s="232" t="s">
        <v>7296</v>
      </c>
      <c r="R35" s="227" t="s">
        <v>4707</v>
      </c>
      <c r="S35" s="233">
        <f t="shared" si="0"/>
        <v>94.6</v>
      </c>
    </row>
    <row r="36" spans="1:19" ht="15" x14ac:dyDescent="0.25">
      <c r="A36" s="506">
        <v>21</v>
      </c>
      <c r="B36" s="361">
        <v>3094</v>
      </c>
      <c r="C36" s="225" t="s">
        <v>3100</v>
      </c>
      <c r="D36" s="226"/>
      <c r="E36" s="363" t="s">
        <v>4705</v>
      </c>
      <c r="F36" s="364" t="s">
        <v>3754</v>
      </c>
      <c r="G36" s="364" t="s">
        <v>4730</v>
      </c>
      <c r="H36" s="508" t="str">
        <f t="shared" si="1"/>
        <v>фото</v>
      </c>
      <c r="I36" s="228"/>
      <c r="J36" s="368" t="s">
        <v>3101</v>
      </c>
      <c r="K36" s="369" t="s">
        <v>855</v>
      </c>
      <c r="L36" s="370">
        <v>2</v>
      </c>
      <c r="M36" s="371">
        <v>178.9</v>
      </c>
      <c r="N36" s="229"/>
      <c r="O36" s="230">
        <f t="shared" si="2"/>
        <v>0</v>
      </c>
      <c r="P36" s="231">
        <v>4607109954683</v>
      </c>
      <c r="Q36" s="232"/>
      <c r="R36" s="227" t="s">
        <v>4707</v>
      </c>
      <c r="S36" s="233">
        <f t="shared" si="0"/>
        <v>89.45</v>
      </c>
    </row>
    <row r="37" spans="1:19" ht="15" x14ac:dyDescent="0.25">
      <c r="A37" s="506">
        <v>22</v>
      </c>
      <c r="B37" s="361">
        <v>4573</v>
      </c>
      <c r="C37" s="225" t="s">
        <v>3899</v>
      </c>
      <c r="D37" s="226"/>
      <c r="E37" s="363" t="s">
        <v>4705</v>
      </c>
      <c r="F37" s="364" t="s">
        <v>3755</v>
      </c>
      <c r="G37" s="364" t="s">
        <v>4731</v>
      </c>
      <c r="H37" s="508" t="str">
        <f t="shared" si="1"/>
        <v>фото</v>
      </c>
      <c r="I37" s="228"/>
      <c r="J37" s="368" t="s">
        <v>3101</v>
      </c>
      <c r="K37" s="369" t="s">
        <v>855</v>
      </c>
      <c r="L37" s="370">
        <v>2</v>
      </c>
      <c r="M37" s="371">
        <v>178.9</v>
      </c>
      <c r="N37" s="229"/>
      <c r="O37" s="230">
        <f t="shared" si="2"/>
        <v>0</v>
      </c>
      <c r="P37" s="231">
        <v>4607109989944</v>
      </c>
      <c r="Q37" s="232"/>
      <c r="R37" s="227" t="s">
        <v>4707</v>
      </c>
      <c r="S37" s="233">
        <f t="shared" si="0"/>
        <v>89.45</v>
      </c>
    </row>
    <row r="38" spans="1:19" ht="15" x14ac:dyDescent="0.25">
      <c r="A38" s="506">
        <v>23</v>
      </c>
      <c r="B38" s="361">
        <v>3977</v>
      </c>
      <c r="C38" s="225" t="s">
        <v>3102</v>
      </c>
      <c r="D38" s="226"/>
      <c r="E38" s="363" t="s">
        <v>4705</v>
      </c>
      <c r="F38" s="364" t="s">
        <v>3756</v>
      </c>
      <c r="G38" s="364" t="s">
        <v>4732</v>
      </c>
      <c r="H38" s="508" t="str">
        <f t="shared" si="1"/>
        <v>фото</v>
      </c>
      <c r="I38" s="228"/>
      <c r="J38" s="368" t="s">
        <v>3103</v>
      </c>
      <c r="K38" s="369" t="s">
        <v>855</v>
      </c>
      <c r="L38" s="370">
        <v>2</v>
      </c>
      <c r="M38" s="371">
        <v>178.9</v>
      </c>
      <c r="N38" s="229"/>
      <c r="O38" s="230">
        <f t="shared" si="2"/>
        <v>0</v>
      </c>
      <c r="P38" s="231">
        <v>4607109981955</v>
      </c>
      <c r="Q38" s="232"/>
      <c r="R38" s="227" t="s">
        <v>4707</v>
      </c>
      <c r="S38" s="233">
        <f t="shared" si="0"/>
        <v>89.45</v>
      </c>
    </row>
    <row r="39" spans="1:19" ht="15" x14ac:dyDescent="0.25">
      <c r="A39" s="506">
        <v>24</v>
      </c>
      <c r="B39" s="361">
        <v>4575</v>
      </c>
      <c r="C39" s="225" t="s">
        <v>3104</v>
      </c>
      <c r="D39" s="226"/>
      <c r="E39" s="363" t="s">
        <v>4705</v>
      </c>
      <c r="F39" s="364" t="s">
        <v>3757</v>
      </c>
      <c r="G39" s="364" t="s">
        <v>4733</v>
      </c>
      <c r="H39" s="508" t="str">
        <f t="shared" si="1"/>
        <v>фото</v>
      </c>
      <c r="I39" s="228"/>
      <c r="J39" s="368" t="s">
        <v>3105</v>
      </c>
      <c r="K39" s="369" t="s">
        <v>855</v>
      </c>
      <c r="L39" s="370">
        <v>2</v>
      </c>
      <c r="M39" s="371">
        <v>178.9</v>
      </c>
      <c r="N39" s="229"/>
      <c r="O39" s="230">
        <f t="shared" si="2"/>
        <v>0</v>
      </c>
      <c r="P39" s="231">
        <v>4607109989968</v>
      </c>
      <c r="Q39" s="232"/>
      <c r="R39" s="227" t="s">
        <v>4707</v>
      </c>
      <c r="S39" s="233">
        <f t="shared" si="0"/>
        <v>89.45</v>
      </c>
    </row>
    <row r="40" spans="1:19" ht="15" x14ac:dyDescent="0.25">
      <c r="A40" s="506">
        <v>25</v>
      </c>
      <c r="B40" s="361">
        <v>4701</v>
      </c>
      <c r="C40" s="225" t="s">
        <v>8353</v>
      </c>
      <c r="D40" s="226"/>
      <c r="E40" s="511" t="s">
        <v>4705</v>
      </c>
      <c r="F40" s="511" t="s">
        <v>8354</v>
      </c>
      <c r="G40" s="511" t="s">
        <v>8355</v>
      </c>
      <c r="H40" s="508" t="str">
        <f t="shared" si="1"/>
        <v>фото</v>
      </c>
      <c r="I40" s="228"/>
      <c r="J40" s="368" t="s">
        <v>8356</v>
      </c>
      <c r="K40" s="369" t="s">
        <v>855</v>
      </c>
      <c r="L40" s="370">
        <v>2</v>
      </c>
      <c r="M40" s="371">
        <v>189.2</v>
      </c>
      <c r="N40" s="229"/>
      <c r="O40" s="230">
        <f t="shared" si="2"/>
        <v>0</v>
      </c>
      <c r="P40" s="231">
        <v>4607109991220</v>
      </c>
      <c r="Q40" s="232" t="s">
        <v>7296</v>
      </c>
      <c r="R40" s="227" t="s">
        <v>4707</v>
      </c>
      <c r="S40" s="233">
        <f t="shared" si="0"/>
        <v>94.6</v>
      </c>
    </row>
    <row r="41" spans="1:19" ht="15" x14ac:dyDescent="0.25">
      <c r="A41" s="506">
        <v>26</v>
      </c>
      <c r="B41" s="361">
        <v>3978</v>
      </c>
      <c r="C41" s="225" t="s">
        <v>3098</v>
      </c>
      <c r="D41" s="226"/>
      <c r="E41" s="363" t="s">
        <v>4705</v>
      </c>
      <c r="F41" s="364" t="s">
        <v>3758</v>
      </c>
      <c r="G41" s="364" t="s">
        <v>4734</v>
      </c>
      <c r="H41" s="508" t="str">
        <f t="shared" si="1"/>
        <v>фото</v>
      </c>
      <c r="I41" s="228"/>
      <c r="J41" s="368" t="s">
        <v>3099</v>
      </c>
      <c r="K41" s="369" t="s">
        <v>855</v>
      </c>
      <c r="L41" s="370">
        <v>2</v>
      </c>
      <c r="M41" s="371">
        <v>178.9</v>
      </c>
      <c r="N41" s="229"/>
      <c r="O41" s="230">
        <f t="shared" si="2"/>
        <v>0</v>
      </c>
      <c r="P41" s="231">
        <v>4607109981962</v>
      </c>
      <c r="Q41" s="232"/>
      <c r="R41" s="227" t="s">
        <v>4707</v>
      </c>
      <c r="S41" s="233">
        <f t="shared" si="0"/>
        <v>89.45</v>
      </c>
    </row>
    <row r="42" spans="1:19" ht="15" x14ac:dyDescent="0.25">
      <c r="A42" s="506">
        <v>27</v>
      </c>
      <c r="B42" s="361">
        <v>4576</v>
      </c>
      <c r="C42" s="225" t="s">
        <v>3898</v>
      </c>
      <c r="D42" s="226"/>
      <c r="E42" s="363" t="s">
        <v>4705</v>
      </c>
      <c r="F42" s="364" t="s">
        <v>3759</v>
      </c>
      <c r="G42" s="364" t="s">
        <v>4735</v>
      </c>
      <c r="H42" s="508" t="str">
        <f t="shared" si="1"/>
        <v>фото</v>
      </c>
      <c r="I42" s="228"/>
      <c r="J42" s="368" t="s">
        <v>3846</v>
      </c>
      <c r="K42" s="369" t="s">
        <v>855</v>
      </c>
      <c r="L42" s="370">
        <v>2</v>
      </c>
      <c r="M42" s="371">
        <v>178.9</v>
      </c>
      <c r="N42" s="229"/>
      <c r="O42" s="230">
        <f t="shared" si="2"/>
        <v>0</v>
      </c>
      <c r="P42" s="231">
        <v>4607109989975</v>
      </c>
      <c r="Q42" s="232"/>
      <c r="R42" s="227" t="s">
        <v>4707</v>
      </c>
      <c r="S42" s="233">
        <f t="shared" si="0"/>
        <v>89.45</v>
      </c>
    </row>
    <row r="43" spans="1:19" ht="22.5" x14ac:dyDescent="0.25">
      <c r="A43" s="506">
        <v>28</v>
      </c>
      <c r="B43" s="361">
        <v>2218</v>
      </c>
      <c r="C43" s="225" t="s">
        <v>8357</v>
      </c>
      <c r="D43" s="226"/>
      <c r="E43" s="363" t="s">
        <v>4705</v>
      </c>
      <c r="F43" s="364" t="s">
        <v>8358</v>
      </c>
      <c r="G43" s="364" t="s">
        <v>8359</v>
      </c>
      <c r="H43" s="508" t="str">
        <f t="shared" si="1"/>
        <v>фото</v>
      </c>
      <c r="I43" s="228"/>
      <c r="J43" s="368" t="s">
        <v>8360</v>
      </c>
      <c r="K43" s="369" t="s">
        <v>855</v>
      </c>
      <c r="L43" s="370">
        <v>2</v>
      </c>
      <c r="M43" s="371">
        <v>196</v>
      </c>
      <c r="N43" s="229"/>
      <c r="O43" s="230">
        <f t="shared" si="2"/>
        <v>0</v>
      </c>
      <c r="P43" s="231">
        <v>4607109928196</v>
      </c>
      <c r="Q43" s="232"/>
      <c r="R43" s="227" t="s">
        <v>4707</v>
      </c>
      <c r="S43" s="233">
        <f t="shared" si="0"/>
        <v>98</v>
      </c>
    </row>
    <row r="44" spans="1:19" ht="15" x14ac:dyDescent="0.25">
      <c r="A44" s="506">
        <v>29</v>
      </c>
      <c r="B44" s="361">
        <v>3979</v>
      </c>
      <c r="C44" s="225" t="s">
        <v>4736</v>
      </c>
      <c r="D44" s="226"/>
      <c r="E44" s="363" t="s">
        <v>4705</v>
      </c>
      <c r="F44" s="364" t="s">
        <v>4737</v>
      </c>
      <c r="G44" s="364" t="s">
        <v>4738</v>
      </c>
      <c r="H44" s="508" t="str">
        <f t="shared" si="1"/>
        <v>фото</v>
      </c>
      <c r="I44" s="228"/>
      <c r="J44" s="368" t="s">
        <v>378</v>
      </c>
      <c r="K44" s="369" t="s">
        <v>855</v>
      </c>
      <c r="L44" s="370">
        <v>2</v>
      </c>
      <c r="M44" s="371">
        <v>178.9</v>
      </c>
      <c r="N44" s="229"/>
      <c r="O44" s="230">
        <f t="shared" si="2"/>
        <v>0</v>
      </c>
      <c r="P44" s="231">
        <v>4607109981979</v>
      </c>
      <c r="Q44" s="232"/>
      <c r="R44" s="227" t="s">
        <v>4707</v>
      </c>
      <c r="S44" s="233">
        <f t="shared" si="0"/>
        <v>89.45</v>
      </c>
    </row>
    <row r="45" spans="1:19" ht="22.5" x14ac:dyDescent="0.25">
      <c r="A45" s="506">
        <v>30</v>
      </c>
      <c r="B45" s="361">
        <v>3980</v>
      </c>
      <c r="C45" s="225" t="s">
        <v>3106</v>
      </c>
      <c r="D45" s="226"/>
      <c r="E45" s="363" t="s">
        <v>4705</v>
      </c>
      <c r="F45" s="364" t="s">
        <v>3760</v>
      </c>
      <c r="G45" s="364" t="s">
        <v>4739</v>
      </c>
      <c r="H45" s="508" t="str">
        <f t="shared" si="1"/>
        <v>фото</v>
      </c>
      <c r="I45" s="228"/>
      <c r="J45" s="368" t="s">
        <v>3107</v>
      </c>
      <c r="K45" s="369" t="s">
        <v>855</v>
      </c>
      <c r="L45" s="370">
        <v>2</v>
      </c>
      <c r="M45" s="371">
        <v>178.9</v>
      </c>
      <c r="N45" s="229"/>
      <c r="O45" s="230">
        <f t="shared" si="2"/>
        <v>0</v>
      </c>
      <c r="P45" s="231">
        <v>4607109981986</v>
      </c>
      <c r="Q45" s="232"/>
      <c r="R45" s="227" t="s">
        <v>4707</v>
      </c>
      <c r="S45" s="233">
        <f t="shared" si="0"/>
        <v>89.45</v>
      </c>
    </row>
    <row r="46" spans="1:19" ht="22.5" x14ac:dyDescent="0.25">
      <c r="A46" s="506">
        <v>31</v>
      </c>
      <c r="B46" s="361">
        <v>4577</v>
      </c>
      <c r="C46" s="225" t="s">
        <v>4740</v>
      </c>
      <c r="D46" s="226"/>
      <c r="E46" s="363" t="s">
        <v>4705</v>
      </c>
      <c r="F46" s="364" t="s">
        <v>4741</v>
      </c>
      <c r="G46" s="364" t="s">
        <v>4742</v>
      </c>
      <c r="H46" s="508" t="str">
        <f t="shared" si="1"/>
        <v>фото</v>
      </c>
      <c r="I46" s="228"/>
      <c r="J46" s="368" t="s">
        <v>4743</v>
      </c>
      <c r="K46" s="369" t="s">
        <v>855</v>
      </c>
      <c r="L46" s="370">
        <v>2</v>
      </c>
      <c r="M46" s="371">
        <v>178.9</v>
      </c>
      <c r="N46" s="229"/>
      <c r="O46" s="230">
        <f t="shared" si="2"/>
        <v>0</v>
      </c>
      <c r="P46" s="231">
        <v>4607109989982</v>
      </c>
      <c r="Q46" s="232"/>
      <c r="R46" s="227" t="s">
        <v>4707</v>
      </c>
      <c r="S46" s="233">
        <f t="shared" si="0"/>
        <v>89.45</v>
      </c>
    </row>
    <row r="47" spans="1:19" ht="15" x14ac:dyDescent="0.25">
      <c r="A47" s="506">
        <v>32</v>
      </c>
      <c r="B47" s="361">
        <v>3982</v>
      </c>
      <c r="C47" s="225" t="s">
        <v>4744</v>
      </c>
      <c r="D47" s="226"/>
      <c r="E47" s="363" t="s">
        <v>4705</v>
      </c>
      <c r="F47" s="364" t="s">
        <v>4745</v>
      </c>
      <c r="G47" s="364" t="s">
        <v>4746</v>
      </c>
      <c r="H47" s="508" t="str">
        <f t="shared" si="1"/>
        <v>фото</v>
      </c>
      <c r="I47" s="228"/>
      <c r="J47" s="368" t="s">
        <v>4747</v>
      </c>
      <c r="K47" s="369" t="s">
        <v>855</v>
      </c>
      <c r="L47" s="370">
        <v>2</v>
      </c>
      <c r="M47" s="371">
        <v>178.9</v>
      </c>
      <c r="N47" s="229"/>
      <c r="O47" s="230">
        <f t="shared" si="2"/>
        <v>0</v>
      </c>
      <c r="P47" s="231">
        <v>4607109982006</v>
      </c>
      <c r="Q47" s="232"/>
      <c r="R47" s="227" t="s">
        <v>4707</v>
      </c>
      <c r="S47" s="233">
        <f t="shared" si="0"/>
        <v>89.45</v>
      </c>
    </row>
    <row r="48" spans="1:19" ht="22.5" x14ac:dyDescent="0.25">
      <c r="A48" s="506">
        <v>33</v>
      </c>
      <c r="B48" s="361">
        <v>3983</v>
      </c>
      <c r="C48" s="225" t="s">
        <v>3108</v>
      </c>
      <c r="D48" s="226"/>
      <c r="E48" s="363" t="s">
        <v>4705</v>
      </c>
      <c r="F48" s="364" t="s">
        <v>3761</v>
      </c>
      <c r="G48" s="364" t="s">
        <v>4748</v>
      </c>
      <c r="H48" s="508" t="str">
        <f t="shared" si="1"/>
        <v>фото</v>
      </c>
      <c r="I48" s="228"/>
      <c r="J48" s="368" t="s">
        <v>3109</v>
      </c>
      <c r="K48" s="369" t="s">
        <v>855</v>
      </c>
      <c r="L48" s="370">
        <v>2</v>
      </c>
      <c r="M48" s="371">
        <v>178.9</v>
      </c>
      <c r="N48" s="229"/>
      <c r="O48" s="230">
        <f t="shared" si="2"/>
        <v>0</v>
      </c>
      <c r="P48" s="231">
        <v>4607109982013</v>
      </c>
      <c r="Q48" s="232"/>
      <c r="R48" s="227" t="s">
        <v>4707</v>
      </c>
      <c r="S48" s="233">
        <f t="shared" si="0"/>
        <v>89.45</v>
      </c>
    </row>
    <row r="49" spans="1:19" ht="56.25" x14ac:dyDescent="0.25">
      <c r="A49" s="506">
        <v>34</v>
      </c>
      <c r="B49" s="361">
        <v>577</v>
      </c>
      <c r="C49" s="225" t="s">
        <v>7256</v>
      </c>
      <c r="D49" s="226"/>
      <c r="E49" s="363" t="s">
        <v>4705</v>
      </c>
      <c r="F49" s="364" t="s">
        <v>6759</v>
      </c>
      <c r="G49" s="364" t="s">
        <v>6822</v>
      </c>
      <c r="H49" s="508" t="str">
        <f t="shared" si="1"/>
        <v>фото</v>
      </c>
      <c r="I49" s="228"/>
      <c r="J49" s="368" t="s">
        <v>6879</v>
      </c>
      <c r="K49" s="369" t="s">
        <v>855</v>
      </c>
      <c r="L49" s="370">
        <v>2</v>
      </c>
      <c r="M49" s="371">
        <v>196</v>
      </c>
      <c r="N49" s="229"/>
      <c r="O49" s="230">
        <f t="shared" si="2"/>
        <v>0</v>
      </c>
      <c r="P49" s="231">
        <v>4607109968574</v>
      </c>
      <c r="Q49" s="232"/>
      <c r="R49" s="227" t="s">
        <v>4707</v>
      </c>
      <c r="S49" s="233">
        <f t="shared" si="0"/>
        <v>98</v>
      </c>
    </row>
    <row r="50" spans="1:19" ht="22.5" x14ac:dyDescent="0.25">
      <c r="A50" s="506">
        <v>35</v>
      </c>
      <c r="B50" s="361">
        <v>4578</v>
      </c>
      <c r="C50" s="225" t="s">
        <v>4749</v>
      </c>
      <c r="D50" s="226"/>
      <c r="E50" s="363" t="s">
        <v>4705</v>
      </c>
      <c r="F50" s="364" t="s">
        <v>4750</v>
      </c>
      <c r="G50" s="364" t="s">
        <v>4751</v>
      </c>
      <c r="H50" s="508" t="str">
        <f t="shared" si="1"/>
        <v>фото</v>
      </c>
      <c r="I50" s="228"/>
      <c r="J50" s="368" t="s">
        <v>4752</v>
      </c>
      <c r="K50" s="369" t="s">
        <v>855</v>
      </c>
      <c r="L50" s="370">
        <v>2</v>
      </c>
      <c r="M50" s="371">
        <v>178.9</v>
      </c>
      <c r="N50" s="229"/>
      <c r="O50" s="230">
        <f t="shared" si="2"/>
        <v>0</v>
      </c>
      <c r="P50" s="231">
        <v>4607109989999</v>
      </c>
      <c r="Q50" s="232"/>
      <c r="R50" s="227" t="s">
        <v>4707</v>
      </c>
      <c r="S50" s="233">
        <f t="shared" si="0"/>
        <v>89.45</v>
      </c>
    </row>
    <row r="51" spans="1:19" ht="15" x14ac:dyDescent="0.25">
      <c r="A51" s="506">
        <v>36</v>
      </c>
      <c r="B51" s="361">
        <v>4580</v>
      </c>
      <c r="C51" s="225" t="s">
        <v>4753</v>
      </c>
      <c r="D51" s="226"/>
      <c r="E51" s="363" t="s">
        <v>4705</v>
      </c>
      <c r="F51" s="364" t="s">
        <v>4754</v>
      </c>
      <c r="G51" s="364" t="s">
        <v>4755</v>
      </c>
      <c r="H51" s="508" t="str">
        <f t="shared" si="1"/>
        <v>фото</v>
      </c>
      <c r="I51" s="228"/>
      <c r="J51" s="368" t="s">
        <v>666</v>
      </c>
      <c r="K51" s="369" t="s">
        <v>855</v>
      </c>
      <c r="L51" s="370">
        <v>2</v>
      </c>
      <c r="M51" s="371">
        <v>178.9</v>
      </c>
      <c r="N51" s="229"/>
      <c r="O51" s="230">
        <f t="shared" si="2"/>
        <v>0</v>
      </c>
      <c r="P51" s="231">
        <v>4607109990018</v>
      </c>
      <c r="Q51" s="232"/>
      <c r="R51" s="227" t="s">
        <v>4707</v>
      </c>
      <c r="S51" s="233">
        <f t="shared" si="0"/>
        <v>89.45</v>
      </c>
    </row>
    <row r="52" spans="1:19" ht="22.5" x14ac:dyDescent="0.25">
      <c r="A52" s="506">
        <v>37</v>
      </c>
      <c r="B52" s="361">
        <v>2272</v>
      </c>
      <c r="C52" s="225" t="s">
        <v>6928</v>
      </c>
      <c r="D52" s="226"/>
      <c r="E52" s="363" t="s">
        <v>4705</v>
      </c>
      <c r="F52" s="364" t="s">
        <v>6760</v>
      </c>
      <c r="G52" s="364" t="s">
        <v>6823</v>
      </c>
      <c r="H52" s="508" t="str">
        <f t="shared" si="1"/>
        <v>фото</v>
      </c>
      <c r="I52" s="228"/>
      <c r="J52" s="368" t="s">
        <v>6880</v>
      </c>
      <c r="K52" s="369" t="s">
        <v>855</v>
      </c>
      <c r="L52" s="370">
        <v>2</v>
      </c>
      <c r="M52" s="371">
        <v>196</v>
      </c>
      <c r="N52" s="229"/>
      <c r="O52" s="230">
        <f t="shared" si="2"/>
        <v>0</v>
      </c>
      <c r="P52" s="231">
        <v>4607109928189</v>
      </c>
      <c r="Q52" s="232"/>
      <c r="R52" s="227" t="s">
        <v>4707</v>
      </c>
      <c r="S52" s="233">
        <f t="shared" si="0"/>
        <v>98</v>
      </c>
    </row>
    <row r="53" spans="1:19" ht="15" x14ac:dyDescent="0.25">
      <c r="A53" s="506">
        <v>38</v>
      </c>
      <c r="B53" s="361">
        <v>3095</v>
      </c>
      <c r="C53" s="225" t="s">
        <v>3146</v>
      </c>
      <c r="D53" s="226"/>
      <c r="E53" s="363" t="s">
        <v>4705</v>
      </c>
      <c r="F53" s="364" t="s">
        <v>3762</v>
      </c>
      <c r="G53" s="364" t="s">
        <v>4756</v>
      </c>
      <c r="H53" s="508" t="str">
        <f t="shared" si="1"/>
        <v>фото</v>
      </c>
      <c r="I53" s="228"/>
      <c r="J53" s="368" t="s">
        <v>3147</v>
      </c>
      <c r="K53" s="369" t="s">
        <v>855</v>
      </c>
      <c r="L53" s="370">
        <v>2</v>
      </c>
      <c r="M53" s="371">
        <v>178.9</v>
      </c>
      <c r="N53" s="229"/>
      <c r="O53" s="230">
        <f t="shared" si="2"/>
        <v>0</v>
      </c>
      <c r="P53" s="231">
        <v>4607109954690</v>
      </c>
      <c r="Q53" s="232"/>
      <c r="R53" s="227" t="s">
        <v>4707</v>
      </c>
      <c r="S53" s="233">
        <f t="shared" si="0"/>
        <v>89.45</v>
      </c>
    </row>
    <row r="54" spans="1:19" ht="22.5" x14ac:dyDescent="0.25">
      <c r="A54" s="506">
        <v>39</v>
      </c>
      <c r="B54" s="361">
        <v>6881</v>
      </c>
      <c r="C54" s="225" t="s">
        <v>8361</v>
      </c>
      <c r="D54" s="226"/>
      <c r="E54" s="511" t="s">
        <v>4705</v>
      </c>
      <c r="F54" s="511" t="s">
        <v>8362</v>
      </c>
      <c r="G54" s="511" t="s">
        <v>8363</v>
      </c>
      <c r="H54" s="508" t="str">
        <f t="shared" si="1"/>
        <v>фото</v>
      </c>
      <c r="I54" s="228"/>
      <c r="J54" s="368" t="s">
        <v>8364</v>
      </c>
      <c r="K54" s="369" t="s">
        <v>855</v>
      </c>
      <c r="L54" s="370">
        <v>2</v>
      </c>
      <c r="M54" s="371">
        <v>322.5</v>
      </c>
      <c r="N54" s="229"/>
      <c r="O54" s="230">
        <f t="shared" si="2"/>
        <v>0</v>
      </c>
      <c r="P54" s="231">
        <v>4607109945254</v>
      </c>
      <c r="Q54" s="232" t="s">
        <v>7296</v>
      </c>
      <c r="R54" s="227" t="s">
        <v>4707</v>
      </c>
      <c r="S54" s="233">
        <f t="shared" si="0"/>
        <v>161.25</v>
      </c>
    </row>
    <row r="55" spans="1:19" ht="22.5" x14ac:dyDescent="0.25">
      <c r="A55" s="506">
        <v>40</v>
      </c>
      <c r="B55" s="361">
        <v>5457</v>
      </c>
      <c r="C55" s="225" t="s">
        <v>8365</v>
      </c>
      <c r="D55" s="226"/>
      <c r="E55" s="511" t="s">
        <v>4705</v>
      </c>
      <c r="F55" s="511" t="s">
        <v>8366</v>
      </c>
      <c r="G55" s="511" t="s">
        <v>8367</v>
      </c>
      <c r="H55" s="508" t="str">
        <f t="shared" si="1"/>
        <v>фото</v>
      </c>
      <c r="I55" s="228"/>
      <c r="J55" s="368" t="s">
        <v>8368</v>
      </c>
      <c r="K55" s="369" t="s">
        <v>855</v>
      </c>
      <c r="L55" s="370">
        <v>2</v>
      </c>
      <c r="M55" s="371">
        <v>322.5</v>
      </c>
      <c r="N55" s="229"/>
      <c r="O55" s="230">
        <f t="shared" si="2"/>
        <v>0</v>
      </c>
      <c r="P55" s="231">
        <v>4607109936689</v>
      </c>
      <c r="Q55" s="232" t="s">
        <v>7296</v>
      </c>
      <c r="R55" s="227" t="s">
        <v>4707</v>
      </c>
      <c r="S55" s="233">
        <f t="shared" si="0"/>
        <v>161.25</v>
      </c>
    </row>
    <row r="56" spans="1:19" ht="22.5" x14ac:dyDescent="0.25">
      <c r="A56" s="506">
        <v>41</v>
      </c>
      <c r="B56" s="361">
        <v>3986</v>
      </c>
      <c r="C56" s="225" t="s">
        <v>3148</v>
      </c>
      <c r="D56" s="226"/>
      <c r="E56" s="363" t="s">
        <v>4705</v>
      </c>
      <c r="F56" s="364" t="s">
        <v>3763</v>
      </c>
      <c r="G56" s="364" t="s">
        <v>4757</v>
      </c>
      <c r="H56" s="508" t="str">
        <f t="shared" si="1"/>
        <v>фото</v>
      </c>
      <c r="I56" s="228"/>
      <c r="J56" s="368" t="s">
        <v>3149</v>
      </c>
      <c r="K56" s="369" t="s">
        <v>855</v>
      </c>
      <c r="L56" s="370">
        <v>2</v>
      </c>
      <c r="M56" s="371">
        <v>178.9</v>
      </c>
      <c r="N56" s="229"/>
      <c r="O56" s="230">
        <f t="shared" si="2"/>
        <v>0</v>
      </c>
      <c r="P56" s="231">
        <v>4607109982044</v>
      </c>
      <c r="Q56" s="232"/>
      <c r="R56" s="227" t="s">
        <v>4707</v>
      </c>
      <c r="S56" s="233">
        <f t="shared" si="0"/>
        <v>89.45</v>
      </c>
    </row>
    <row r="57" spans="1:19" ht="45" x14ac:dyDescent="0.25">
      <c r="A57" s="506">
        <v>42</v>
      </c>
      <c r="B57" s="361">
        <v>1788</v>
      </c>
      <c r="C57" s="225" t="s">
        <v>6929</v>
      </c>
      <c r="D57" s="226"/>
      <c r="E57" s="363" t="s">
        <v>4705</v>
      </c>
      <c r="F57" s="364" t="s">
        <v>6761</v>
      </c>
      <c r="G57" s="364" t="s">
        <v>6824</v>
      </c>
      <c r="H57" s="508" t="str">
        <f t="shared" si="1"/>
        <v>фото</v>
      </c>
      <c r="I57" s="228"/>
      <c r="J57" s="368" t="s">
        <v>6881</v>
      </c>
      <c r="K57" s="369" t="s">
        <v>855</v>
      </c>
      <c r="L57" s="370">
        <v>2</v>
      </c>
      <c r="M57" s="371">
        <v>185.8</v>
      </c>
      <c r="N57" s="229"/>
      <c r="O57" s="230">
        <f t="shared" si="2"/>
        <v>0</v>
      </c>
      <c r="P57" s="231">
        <v>4607109928172</v>
      </c>
      <c r="Q57" s="232"/>
      <c r="R57" s="227" t="s">
        <v>4707</v>
      </c>
      <c r="S57" s="233">
        <f t="shared" si="0"/>
        <v>92.9</v>
      </c>
    </row>
    <row r="58" spans="1:19" ht="22.5" x14ac:dyDescent="0.25">
      <c r="A58" s="506">
        <v>43</v>
      </c>
      <c r="B58" s="361">
        <v>4584</v>
      </c>
      <c r="C58" s="225" t="s">
        <v>3120</v>
      </c>
      <c r="D58" s="226"/>
      <c r="E58" s="363" t="s">
        <v>4705</v>
      </c>
      <c r="F58" s="364" t="s">
        <v>3764</v>
      </c>
      <c r="G58" s="364" t="s">
        <v>4758</v>
      </c>
      <c r="H58" s="508" t="str">
        <f t="shared" si="1"/>
        <v>фото</v>
      </c>
      <c r="I58" s="228"/>
      <c r="J58" s="368" t="s">
        <v>3121</v>
      </c>
      <c r="K58" s="369" t="s">
        <v>855</v>
      </c>
      <c r="L58" s="370">
        <v>2</v>
      </c>
      <c r="M58" s="371">
        <v>178.9</v>
      </c>
      <c r="N58" s="229"/>
      <c r="O58" s="230">
        <f t="shared" si="2"/>
        <v>0</v>
      </c>
      <c r="P58" s="231">
        <v>4607109990056</v>
      </c>
      <c r="Q58" s="232"/>
      <c r="R58" s="227" t="s">
        <v>4707</v>
      </c>
      <c r="S58" s="233">
        <f t="shared" si="0"/>
        <v>89.45</v>
      </c>
    </row>
    <row r="59" spans="1:19" ht="22.5" x14ac:dyDescent="0.25">
      <c r="A59" s="506">
        <v>44</v>
      </c>
      <c r="B59" s="361">
        <v>3987</v>
      </c>
      <c r="C59" s="225" t="s">
        <v>3122</v>
      </c>
      <c r="D59" s="226"/>
      <c r="E59" s="363" t="s">
        <v>4705</v>
      </c>
      <c r="F59" s="364" t="s">
        <v>3765</v>
      </c>
      <c r="G59" s="364" t="s">
        <v>4759</v>
      </c>
      <c r="H59" s="508" t="str">
        <f t="shared" si="1"/>
        <v>фото</v>
      </c>
      <c r="I59" s="228"/>
      <c r="J59" s="368" t="s">
        <v>3123</v>
      </c>
      <c r="K59" s="369" t="s">
        <v>855</v>
      </c>
      <c r="L59" s="370">
        <v>2</v>
      </c>
      <c r="M59" s="371">
        <v>178.9</v>
      </c>
      <c r="N59" s="229"/>
      <c r="O59" s="230">
        <f t="shared" si="2"/>
        <v>0</v>
      </c>
      <c r="P59" s="231">
        <v>4607109982051</v>
      </c>
      <c r="Q59" s="232"/>
      <c r="R59" s="227" t="s">
        <v>4707</v>
      </c>
      <c r="S59" s="233">
        <f t="shared" si="0"/>
        <v>89.45</v>
      </c>
    </row>
    <row r="60" spans="1:19" ht="15" x14ac:dyDescent="0.25">
      <c r="A60" s="506">
        <v>45</v>
      </c>
      <c r="B60" s="361">
        <v>4586</v>
      </c>
      <c r="C60" s="225" t="s">
        <v>3901</v>
      </c>
      <c r="D60" s="226"/>
      <c r="E60" s="363" t="s">
        <v>4705</v>
      </c>
      <c r="F60" s="364" t="s">
        <v>3766</v>
      </c>
      <c r="G60" s="364" t="s">
        <v>4760</v>
      </c>
      <c r="H60" s="508" t="str">
        <f t="shared" si="1"/>
        <v>фото</v>
      </c>
      <c r="I60" s="228"/>
      <c r="J60" s="368" t="s">
        <v>3847</v>
      </c>
      <c r="K60" s="369" t="s">
        <v>855</v>
      </c>
      <c r="L60" s="370">
        <v>2</v>
      </c>
      <c r="M60" s="371">
        <v>178.9</v>
      </c>
      <c r="N60" s="229"/>
      <c r="O60" s="230">
        <f t="shared" si="2"/>
        <v>0</v>
      </c>
      <c r="P60" s="231">
        <v>4607109990070</v>
      </c>
      <c r="Q60" s="232"/>
      <c r="R60" s="227" t="s">
        <v>4707</v>
      </c>
      <c r="S60" s="233">
        <f t="shared" si="0"/>
        <v>89.45</v>
      </c>
    </row>
    <row r="61" spans="1:19" ht="22.5" x14ac:dyDescent="0.25">
      <c r="A61" s="506">
        <v>46</v>
      </c>
      <c r="B61" s="361">
        <v>584</v>
      </c>
      <c r="C61" s="225" t="s">
        <v>6930</v>
      </c>
      <c r="D61" s="226"/>
      <c r="E61" s="363" t="s">
        <v>4705</v>
      </c>
      <c r="F61" s="364" t="s">
        <v>6762</v>
      </c>
      <c r="G61" s="364" t="s">
        <v>6825</v>
      </c>
      <c r="H61" s="508" t="str">
        <f t="shared" si="1"/>
        <v>фото</v>
      </c>
      <c r="I61" s="228"/>
      <c r="J61" s="368" t="s">
        <v>6882</v>
      </c>
      <c r="K61" s="369" t="s">
        <v>855</v>
      </c>
      <c r="L61" s="370">
        <v>2</v>
      </c>
      <c r="M61" s="371">
        <v>196</v>
      </c>
      <c r="N61" s="229"/>
      <c r="O61" s="230">
        <f t="shared" si="2"/>
        <v>0</v>
      </c>
      <c r="P61" s="231">
        <v>4607109928165</v>
      </c>
      <c r="Q61" s="232"/>
      <c r="R61" s="227" t="s">
        <v>4707</v>
      </c>
      <c r="S61" s="233">
        <f t="shared" si="0"/>
        <v>98</v>
      </c>
    </row>
    <row r="62" spans="1:19" ht="22.5" x14ac:dyDescent="0.25">
      <c r="A62" s="506">
        <v>47</v>
      </c>
      <c r="B62" s="361">
        <v>4587</v>
      </c>
      <c r="C62" s="225" t="s">
        <v>3114</v>
      </c>
      <c r="D62" s="226"/>
      <c r="E62" s="363" t="s">
        <v>4705</v>
      </c>
      <c r="F62" s="364" t="s">
        <v>3767</v>
      </c>
      <c r="G62" s="364" t="s">
        <v>4761</v>
      </c>
      <c r="H62" s="508" t="str">
        <f t="shared" si="1"/>
        <v>фото</v>
      </c>
      <c r="I62" s="228"/>
      <c r="J62" s="368" t="s">
        <v>3115</v>
      </c>
      <c r="K62" s="369" t="s">
        <v>855</v>
      </c>
      <c r="L62" s="370">
        <v>2</v>
      </c>
      <c r="M62" s="371">
        <v>178.9</v>
      </c>
      <c r="N62" s="229"/>
      <c r="O62" s="230">
        <f t="shared" si="2"/>
        <v>0</v>
      </c>
      <c r="P62" s="231">
        <v>4607109990087</v>
      </c>
      <c r="Q62" s="232"/>
      <c r="R62" s="227" t="s">
        <v>4707</v>
      </c>
      <c r="S62" s="233">
        <f t="shared" si="0"/>
        <v>89.45</v>
      </c>
    </row>
    <row r="63" spans="1:19" ht="15" x14ac:dyDescent="0.25">
      <c r="A63" s="506">
        <v>48</v>
      </c>
      <c r="B63" s="361">
        <v>3990</v>
      </c>
      <c r="C63" s="225" t="s">
        <v>3116</v>
      </c>
      <c r="D63" s="226"/>
      <c r="E63" s="363" t="s">
        <v>4705</v>
      </c>
      <c r="F63" s="364" t="s">
        <v>3768</v>
      </c>
      <c r="G63" s="364" t="s">
        <v>4762</v>
      </c>
      <c r="H63" s="508" t="str">
        <f t="shared" si="1"/>
        <v>фото</v>
      </c>
      <c r="I63" s="228"/>
      <c r="J63" s="368" t="s">
        <v>3117</v>
      </c>
      <c r="K63" s="369" t="s">
        <v>855</v>
      </c>
      <c r="L63" s="370">
        <v>2</v>
      </c>
      <c r="M63" s="371">
        <v>178.9</v>
      </c>
      <c r="N63" s="229"/>
      <c r="O63" s="230">
        <f t="shared" si="2"/>
        <v>0</v>
      </c>
      <c r="P63" s="231">
        <v>4607109982082</v>
      </c>
      <c r="Q63" s="232"/>
      <c r="R63" s="227" t="s">
        <v>4707</v>
      </c>
      <c r="S63" s="233">
        <f t="shared" si="0"/>
        <v>89.45</v>
      </c>
    </row>
    <row r="64" spans="1:19" ht="22.5" x14ac:dyDescent="0.25">
      <c r="A64" s="506">
        <v>49</v>
      </c>
      <c r="B64" s="361">
        <v>4221</v>
      </c>
      <c r="C64" s="225" t="s">
        <v>8369</v>
      </c>
      <c r="D64" s="226"/>
      <c r="E64" s="511" t="s">
        <v>4705</v>
      </c>
      <c r="F64" s="511" t="s">
        <v>8370</v>
      </c>
      <c r="G64" s="511" t="s">
        <v>8371</v>
      </c>
      <c r="H64" s="508" t="str">
        <f t="shared" si="1"/>
        <v>фото</v>
      </c>
      <c r="I64" s="228"/>
      <c r="J64" s="368" t="s">
        <v>8372</v>
      </c>
      <c r="K64" s="369" t="s">
        <v>855</v>
      </c>
      <c r="L64" s="370">
        <v>2</v>
      </c>
      <c r="M64" s="371">
        <v>322.5</v>
      </c>
      <c r="N64" s="229"/>
      <c r="O64" s="230">
        <f t="shared" si="2"/>
        <v>0</v>
      </c>
      <c r="P64" s="231">
        <v>4607109984390</v>
      </c>
      <c r="Q64" s="232" t="s">
        <v>7296</v>
      </c>
      <c r="R64" s="227" t="s">
        <v>4707</v>
      </c>
      <c r="S64" s="233">
        <f t="shared" si="0"/>
        <v>161.25</v>
      </c>
    </row>
    <row r="65" spans="1:19" ht="15" x14ac:dyDescent="0.25">
      <c r="A65" s="506">
        <v>50</v>
      </c>
      <c r="B65" s="361">
        <v>3991</v>
      </c>
      <c r="C65" s="225" t="s">
        <v>3150</v>
      </c>
      <c r="D65" s="226"/>
      <c r="E65" s="363" t="s">
        <v>4705</v>
      </c>
      <c r="F65" s="364" t="s">
        <v>3769</v>
      </c>
      <c r="G65" s="364" t="s">
        <v>4763</v>
      </c>
      <c r="H65" s="508" t="str">
        <f t="shared" si="1"/>
        <v>фото</v>
      </c>
      <c r="I65" s="228"/>
      <c r="J65" s="368" t="s">
        <v>3151</v>
      </c>
      <c r="K65" s="369" t="s">
        <v>855</v>
      </c>
      <c r="L65" s="370">
        <v>2</v>
      </c>
      <c r="M65" s="371">
        <v>178.9</v>
      </c>
      <c r="N65" s="229"/>
      <c r="O65" s="230">
        <f t="shared" si="2"/>
        <v>0</v>
      </c>
      <c r="P65" s="231">
        <v>4607109982099</v>
      </c>
      <c r="Q65" s="232"/>
      <c r="R65" s="227" t="s">
        <v>4707</v>
      </c>
      <c r="S65" s="233">
        <f t="shared" si="0"/>
        <v>89.45</v>
      </c>
    </row>
    <row r="66" spans="1:19" ht="15" x14ac:dyDescent="0.25">
      <c r="A66" s="506">
        <v>51</v>
      </c>
      <c r="B66" s="361">
        <v>3097</v>
      </c>
      <c r="C66" s="225" t="s">
        <v>3905</v>
      </c>
      <c r="D66" s="226"/>
      <c r="E66" s="363" t="s">
        <v>4705</v>
      </c>
      <c r="F66" s="364" t="s">
        <v>3770</v>
      </c>
      <c r="G66" s="364" t="s">
        <v>4764</v>
      </c>
      <c r="H66" s="508" t="str">
        <f t="shared" si="1"/>
        <v>фото</v>
      </c>
      <c r="I66" s="228"/>
      <c r="J66" s="368" t="s">
        <v>3848</v>
      </c>
      <c r="K66" s="369" t="s">
        <v>855</v>
      </c>
      <c r="L66" s="370">
        <v>2</v>
      </c>
      <c r="M66" s="371">
        <v>178.9</v>
      </c>
      <c r="N66" s="229"/>
      <c r="O66" s="230">
        <f t="shared" si="2"/>
        <v>0</v>
      </c>
      <c r="P66" s="231">
        <v>4607109954713</v>
      </c>
      <c r="Q66" s="232"/>
      <c r="R66" s="227" t="s">
        <v>4707</v>
      </c>
      <c r="S66" s="233">
        <f t="shared" si="0"/>
        <v>89.45</v>
      </c>
    </row>
    <row r="67" spans="1:19" ht="22.5" x14ac:dyDescent="0.25">
      <c r="A67" s="506">
        <v>52</v>
      </c>
      <c r="B67" s="361">
        <v>4001</v>
      </c>
      <c r="C67" s="225" t="s">
        <v>6931</v>
      </c>
      <c r="D67" s="226"/>
      <c r="E67" s="363" t="s">
        <v>4705</v>
      </c>
      <c r="F67" s="364" t="s">
        <v>6763</v>
      </c>
      <c r="G67" s="364" t="s">
        <v>6826</v>
      </c>
      <c r="H67" s="508" t="str">
        <f t="shared" si="1"/>
        <v>фото</v>
      </c>
      <c r="I67" s="228"/>
      <c r="J67" s="368" t="s">
        <v>6883</v>
      </c>
      <c r="K67" s="369" t="s">
        <v>855</v>
      </c>
      <c r="L67" s="370">
        <v>2</v>
      </c>
      <c r="M67" s="371">
        <v>189.2</v>
      </c>
      <c r="N67" s="229"/>
      <c r="O67" s="230">
        <f t="shared" si="2"/>
        <v>0</v>
      </c>
      <c r="P67" s="231">
        <v>4607109982198</v>
      </c>
      <c r="Q67" s="232"/>
      <c r="R67" s="227" t="s">
        <v>4707</v>
      </c>
      <c r="S67" s="233">
        <f t="shared" si="0"/>
        <v>94.6</v>
      </c>
    </row>
    <row r="68" spans="1:19" ht="15" x14ac:dyDescent="0.25">
      <c r="A68" s="506">
        <v>53</v>
      </c>
      <c r="B68" s="361">
        <v>3992</v>
      </c>
      <c r="C68" s="225" t="s">
        <v>4765</v>
      </c>
      <c r="D68" s="226"/>
      <c r="E68" s="363" t="s">
        <v>4705</v>
      </c>
      <c r="F68" s="364" t="s">
        <v>4766</v>
      </c>
      <c r="G68" s="364" t="s">
        <v>4767</v>
      </c>
      <c r="H68" s="508" t="str">
        <f t="shared" si="1"/>
        <v>фото</v>
      </c>
      <c r="I68" s="228"/>
      <c r="J68" s="368" t="s">
        <v>4768</v>
      </c>
      <c r="K68" s="369" t="s">
        <v>855</v>
      </c>
      <c r="L68" s="370">
        <v>2</v>
      </c>
      <c r="M68" s="371">
        <v>178.9</v>
      </c>
      <c r="N68" s="229"/>
      <c r="O68" s="230">
        <f t="shared" si="2"/>
        <v>0</v>
      </c>
      <c r="P68" s="231">
        <v>4607109982105</v>
      </c>
      <c r="Q68" s="232"/>
      <c r="R68" s="227" t="s">
        <v>4707</v>
      </c>
      <c r="S68" s="233">
        <f t="shared" si="0"/>
        <v>89.45</v>
      </c>
    </row>
    <row r="69" spans="1:19" ht="33.75" x14ac:dyDescent="0.25">
      <c r="A69" s="506">
        <v>54</v>
      </c>
      <c r="B69" s="361">
        <v>4609</v>
      </c>
      <c r="C69" s="225" t="s">
        <v>6932</v>
      </c>
      <c r="D69" s="226"/>
      <c r="E69" s="363" t="s">
        <v>4705</v>
      </c>
      <c r="F69" s="364" t="s">
        <v>6764</v>
      </c>
      <c r="G69" s="364" t="s">
        <v>6827</v>
      </c>
      <c r="H69" s="508" t="str">
        <f t="shared" si="1"/>
        <v>фото</v>
      </c>
      <c r="I69" s="228"/>
      <c r="J69" s="368" t="s">
        <v>6884</v>
      </c>
      <c r="K69" s="369" t="s">
        <v>855</v>
      </c>
      <c r="L69" s="370">
        <v>2</v>
      </c>
      <c r="M69" s="371">
        <v>189.2</v>
      </c>
      <c r="N69" s="229"/>
      <c r="O69" s="230">
        <f t="shared" si="2"/>
        <v>0</v>
      </c>
      <c r="P69" s="231">
        <v>4607109990308</v>
      </c>
      <c r="Q69" s="232"/>
      <c r="R69" s="227" t="s">
        <v>4707</v>
      </c>
      <c r="S69" s="233">
        <f t="shared" si="0"/>
        <v>94.6</v>
      </c>
    </row>
    <row r="70" spans="1:19" ht="45" x14ac:dyDescent="0.25">
      <c r="A70" s="506">
        <v>55</v>
      </c>
      <c r="B70" s="361">
        <v>2163</v>
      </c>
      <c r="C70" s="225" t="s">
        <v>6933</v>
      </c>
      <c r="D70" s="226"/>
      <c r="E70" s="363" t="s">
        <v>4705</v>
      </c>
      <c r="F70" s="364" t="s">
        <v>6765</v>
      </c>
      <c r="G70" s="364" t="s">
        <v>6828</v>
      </c>
      <c r="H70" s="508" t="str">
        <f t="shared" si="1"/>
        <v>фото</v>
      </c>
      <c r="I70" s="228"/>
      <c r="J70" s="368" t="s">
        <v>6885</v>
      </c>
      <c r="K70" s="369" t="s">
        <v>855</v>
      </c>
      <c r="L70" s="370">
        <v>2</v>
      </c>
      <c r="M70" s="371">
        <v>257.5</v>
      </c>
      <c r="N70" s="229"/>
      <c r="O70" s="230">
        <f t="shared" si="2"/>
        <v>0</v>
      </c>
      <c r="P70" s="231">
        <v>4607109928158</v>
      </c>
      <c r="Q70" s="232"/>
      <c r="R70" s="227" t="s">
        <v>4707</v>
      </c>
      <c r="S70" s="233">
        <f t="shared" si="0"/>
        <v>128.75</v>
      </c>
    </row>
    <row r="71" spans="1:19" ht="15" x14ac:dyDescent="0.25">
      <c r="A71" s="506">
        <v>56</v>
      </c>
      <c r="B71" s="361">
        <v>3993</v>
      </c>
      <c r="C71" s="225" t="s">
        <v>4769</v>
      </c>
      <c r="D71" s="226"/>
      <c r="E71" s="363" t="s">
        <v>4705</v>
      </c>
      <c r="F71" s="364" t="s">
        <v>4770</v>
      </c>
      <c r="G71" s="364" t="s">
        <v>4771</v>
      </c>
      <c r="H71" s="508" t="str">
        <f t="shared" si="1"/>
        <v>фото</v>
      </c>
      <c r="I71" s="228"/>
      <c r="J71" s="368" t="s">
        <v>4772</v>
      </c>
      <c r="K71" s="369" t="s">
        <v>855</v>
      </c>
      <c r="L71" s="370">
        <v>2</v>
      </c>
      <c r="M71" s="371">
        <v>172.1</v>
      </c>
      <c r="N71" s="229"/>
      <c r="O71" s="230">
        <f t="shared" si="2"/>
        <v>0</v>
      </c>
      <c r="P71" s="231">
        <v>4607109982112</v>
      </c>
      <c r="Q71" s="232"/>
      <c r="R71" s="227" t="s">
        <v>4707</v>
      </c>
      <c r="S71" s="233">
        <f t="shared" si="0"/>
        <v>86.05</v>
      </c>
    </row>
    <row r="72" spans="1:19" ht="22.5" x14ac:dyDescent="0.25">
      <c r="A72" s="506">
        <v>57</v>
      </c>
      <c r="B72" s="361">
        <v>4592</v>
      </c>
      <c r="C72" s="225" t="s">
        <v>4773</v>
      </c>
      <c r="D72" s="226"/>
      <c r="E72" s="363" t="s">
        <v>4705</v>
      </c>
      <c r="F72" s="364" t="s">
        <v>4774</v>
      </c>
      <c r="G72" s="364" t="s">
        <v>4775</v>
      </c>
      <c r="H72" s="508" t="str">
        <f t="shared" si="1"/>
        <v>фото</v>
      </c>
      <c r="I72" s="228"/>
      <c r="J72" s="368" t="s">
        <v>4776</v>
      </c>
      <c r="K72" s="369" t="s">
        <v>855</v>
      </c>
      <c r="L72" s="370">
        <v>2</v>
      </c>
      <c r="M72" s="371">
        <v>178.9</v>
      </c>
      <c r="N72" s="229"/>
      <c r="O72" s="230">
        <f t="shared" si="2"/>
        <v>0</v>
      </c>
      <c r="P72" s="231">
        <v>4607109990131</v>
      </c>
      <c r="Q72" s="232"/>
      <c r="R72" s="227" t="s">
        <v>4707</v>
      </c>
      <c r="S72" s="233">
        <f t="shared" si="0"/>
        <v>89.45</v>
      </c>
    </row>
    <row r="73" spans="1:19" ht="33.75" x14ac:dyDescent="0.25">
      <c r="A73" s="506">
        <v>58</v>
      </c>
      <c r="B73" s="361">
        <v>1895</v>
      </c>
      <c r="C73" s="225" t="s">
        <v>6934</v>
      </c>
      <c r="D73" s="226"/>
      <c r="E73" s="363" t="s">
        <v>4705</v>
      </c>
      <c r="F73" s="364" t="s">
        <v>6766</v>
      </c>
      <c r="G73" s="364" t="s">
        <v>6829</v>
      </c>
      <c r="H73" s="508" t="str">
        <f t="shared" si="1"/>
        <v>фото</v>
      </c>
      <c r="I73" s="228"/>
      <c r="J73" s="368" t="s">
        <v>6886</v>
      </c>
      <c r="K73" s="369" t="s">
        <v>855</v>
      </c>
      <c r="L73" s="370">
        <v>2</v>
      </c>
      <c r="M73" s="371">
        <v>257.5</v>
      </c>
      <c r="N73" s="229"/>
      <c r="O73" s="230">
        <f t="shared" si="2"/>
        <v>0</v>
      </c>
      <c r="P73" s="231">
        <v>4607109928141</v>
      </c>
      <c r="Q73" s="232"/>
      <c r="R73" s="227" t="s">
        <v>4707</v>
      </c>
      <c r="S73" s="233">
        <f t="shared" si="0"/>
        <v>128.75</v>
      </c>
    </row>
    <row r="74" spans="1:19" ht="15" x14ac:dyDescent="0.25">
      <c r="A74" s="506">
        <v>59</v>
      </c>
      <c r="B74" s="361">
        <v>3995</v>
      </c>
      <c r="C74" s="225" t="s">
        <v>4777</v>
      </c>
      <c r="D74" s="226"/>
      <c r="E74" s="363" t="s">
        <v>4705</v>
      </c>
      <c r="F74" s="364" t="s">
        <v>4778</v>
      </c>
      <c r="G74" s="364" t="s">
        <v>4779</v>
      </c>
      <c r="H74" s="508" t="str">
        <f t="shared" si="1"/>
        <v>фото</v>
      </c>
      <c r="I74" s="228"/>
      <c r="J74" s="368" t="s">
        <v>4780</v>
      </c>
      <c r="K74" s="369" t="s">
        <v>855</v>
      </c>
      <c r="L74" s="370">
        <v>2</v>
      </c>
      <c r="M74" s="371">
        <v>178.9</v>
      </c>
      <c r="N74" s="229"/>
      <c r="O74" s="230">
        <f t="shared" si="2"/>
        <v>0</v>
      </c>
      <c r="P74" s="231">
        <v>4607109982136</v>
      </c>
      <c r="Q74" s="232"/>
      <c r="R74" s="227" t="s">
        <v>4707</v>
      </c>
      <c r="S74" s="233">
        <f t="shared" si="0"/>
        <v>89.45</v>
      </c>
    </row>
    <row r="75" spans="1:19" ht="22.5" x14ac:dyDescent="0.25">
      <c r="A75" s="506">
        <v>60</v>
      </c>
      <c r="B75" s="361">
        <v>3959</v>
      </c>
      <c r="C75" s="225" t="s">
        <v>6935</v>
      </c>
      <c r="D75" s="226"/>
      <c r="E75" s="363" t="s">
        <v>4705</v>
      </c>
      <c r="F75" s="364" t="s">
        <v>6767</v>
      </c>
      <c r="G75" s="364" t="s">
        <v>6830</v>
      </c>
      <c r="H75" s="508" t="str">
        <f t="shared" si="1"/>
        <v>фото</v>
      </c>
      <c r="I75" s="228"/>
      <c r="J75" s="368" t="s">
        <v>6887</v>
      </c>
      <c r="K75" s="369" t="s">
        <v>855</v>
      </c>
      <c r="L75" s="370">
        <v>2</v>
      </c>
      <c r="M75" s="371">
        <v>322.5</v>
      </c>
      <c r="N75" s="229"/>
      <c r="O75" s="230">
        <f t="shared" si="2"/>
        <v>0</v>
      </c>
      <c r="P75" s="231">
        <v>4607109928134</v>
      </c>
      <c r="Q75" s="232"/>
      <c r="R75" s="227" t="s">
        <v>4707</v>
      </c>
      <c r="S75" s="233">
        <f t="shared" si="0"/>
        <v>161.25</v>
      </c>
    </row>
    <row r="76" spans="1:19" ht="15" x14ac:dyDescent="0.25">
      <c r="A76" s="506">
        <v>61</v>
      </c>
      <c r="B76" s="361">
        <v>4594</v>
      </c>
      <c r="C76" s="225" t="s">
        <v>3144</v>
      </c>
      <c r="D76" s="226"/>
      <c r="E76" s="363" t="s">
        <v>4705</v>
      </c>
      <c r="F76" s="364" t="s">
        <v>3771</v>
      </c>
      <c r="G76" s="364" t="s">
        <v>4781</v>
      </c>
      <c r="H76" s="508" t="str">
        <f t="shared" si="1"/>
        <v>фото</v>
      </c>
      <c r="I76" s="228"/>
      <c r="J76" s="368" t="s">
        <v>3145</v>
      </c>
      <c r="K76" s="369" t="s">
        <v>855</v>
      </c>
      <c r="L76" s="370">
        <v>2</v>
      </c>
      <c r="M76" s="371">
        <v>178.9</v>
      </c>
      <c r="N76" s="229"/>
      <c r="O76" s="230">
        <f t="shared" si="2"/>
        <v>0</v>
      </c>
      <c r="P76" s="231">
        <v>4607109990155</v>
      </c>
      <c r="Q76" s="232"/>
      <c r="R76" s="227" t="s">
        <v>4707</v>
      </c>
      <c r="S76" s="233">
        <f t="shared" si="0"/>
        <v>89.45</v>
      </c>
    </row>
    <row r="77" spans="1:19" ht="22.5" x14ac:dyDescent="0.25">
      <c r="A77" s="506">
        <v>62</v>
      </c>
      <c r="B77" s="361">
        <v>4595</v>
      </c>
      <c r="C77" s="225" t="s">
        <v>4782</v>
      </c>
      <c r="D77" s="226"/>
      <c r="E77" s="363" t="s">
        <v>4705</v>
      </c>
      <c r="F77" s="364" t="s">
        <v>4783</v>
      </c>
      <c r="G77" s="364" t="s">
        <v>4784</v>
      </c>
      <c r="H77" s="508" t="str">
        <f t="shared" si="1"/>
        <v>фото</v>
      </c>
      <c r="I77" s="228"/>
      <c r="J77" s="368" t="s">
        <v>4785</v>
      </c>
      <c r="K77" s="369" t="s">
        <v>855</v>
      </c>
      <c r="L77" s="370">
        <v>2</v>
      </c>
      <c r="M77" s="371">
        <v>178.9</v>
      </c>
      <c r="N77" s="229"/>
      <c r="O77" s="230">
        <f t="shared" si="2"/>
        <v>0</v>
      </c>
      <c r="P77" s="231">
        <v>4607109990162</v>
      </c>
      <c r="Q77" s="232"/>
      <c r="R77" s="227" t="s">
        <v>4707</v>
      </c>
      <c r="S77" s="233">
        <f t="shared" si="0"/>
        <v>89.45</v>
      </c>
    </row>
    <row r="78" spans="1:19" ht="22.5" x14ac:dyDescent="0.25">
      <c r="A78" s="506">
        <v>63</v>
      </c>
      <c r="B78" s="361">
        <v>3997</v>
      </c>
      <c r="C78" s="225" t="s">
        <v>3112</v>
      </c>
      <c r="D78" s="226"/>
      <c r="E78" s="363" t="s">
        <v>4705</v>
      </c>
      <c r="F78" s="364" t="s">
        <v>3772</v>
      </c>
      <c r="G78" s="364" t="s">
        <v>4786</v>
      </c>
      <c r="H78" s="508" t="str">
        <f t="shared" si="1"/>
        <v>фото</v>
      </c>
      <c r="I78" s="228"/>
      <c r="J78" s="368" t="s">
        <v>3113</v>
      </c>
      <c r="K78" s="369" t="s">
        <v>855</v>
      </c>
      <c r="L78" s="370">
        <v>2</v>
      </c>
      <c r="M78" s="371">
        <v>178.9</v>
      </c>
      <c r="N78" s="229"/>
      <c r="O78" s="230">
        <f t="shared" si="2"/>
        <v>0</v>
      </c>
      <c r="P78" s="231">
        <v>4607109982150</v>
      </c>
      <c r="Q78" s="232"/>
      <c r="R78" s="227" t="s">
        <v>4707</v>
      </c>
      <c r="S78" s="233">
        <f t="shared" si="0"/>
        <v>89.45</v>
      </c>
    </row>
    <row r="79" spans="1:19" ht="15" x14ac:dyDescent="0.25">
      <c r="A79" s="506">
        <v>64</v>
      </c>
      <c r="B79" s="361">
        <v>4703</v>
      </c>
      <c r="C79" s="225" t="s">
        <v>8373</v>
      </c>
      <c r="D79" s="226"/>
      <c r="E79" s="511" t="s">
        <v>4705</v>
      </c>
      <c r="F79" s="511" t="s">
        <v>8374</v>
      </c>
      <c r="G79" s="511" t="s">
        <v>8375</v>
      </c>
      <c r="H79" s="508" t="str">
        <f t="shared" si="1"/>
        <v>фото</v>
      </c>
      <c r="I79" s="228"/>
      <c r="J79" s="368" t="s">
        <v>8376</v>
      </c>
      <c r="K79" s="369" t="s">
        <v>855</v>
      </c>
      <c r="L79" s="370">
        <v>2</v>
      </c>
      <c r="M79" s="371">
        <v>178.9</v>
      </c>
      <c r="N79" s="229"/>
      <c r="O79" s="230">
        <f t="shared" si="2"/>
        <v>0</v>
      </c>
      <c r="P79" s="231">
        <v>4607109991244</v>
      </c>
      <c r="Q79" s="232" t="s">
        <v>7296</v>
      </c>
      <c r="R79" s="227" t="s">
        <v>4707</v>
      </c>
      <c r="S79" s="233">
        <f t="shared" si="0"/>
        <v>89.45</v>
      </c>
    </row>
    <row r="80" spans="1:19" ht="22.5" x14ac:dyDescent="0.25">
      <c r="A80" s="506">
        <v>65</v>
      </c>
      <c r="B80" s="361">
        <v>4009</v>
      </c>
      <c r="C80" s="225" t="s">
        <v>6936</v>
      </c>
      <c r="D80" s="226"/>
      <c r="E80" s="363" t="s">
        <v>4705</v>
      </c>
      <c r="F80" s="364" t="s">
        <v>6768</v>
      </c>
      <c r="G80" s="364" t="s">
        <v>6831</v>
      </c>
      <c r="H80" s="508" t="str">
        <f t="shared" si="1"/>
        <v>фото</v>
      </c>
      <c r="I80" s="228"/>
      <c r="J80" s="368" t="s">
        <v>6888</v>
      </c>
      <c r="K80" s="369" t="s">
        <v>855</v>
      </c>
      <c r="L80" s="370">
        <v>2</v>
      </c>
      <c r="M80" s="371">
        <v>196</v>
      </c>
      <c r="N80" s="229"/>
      <c r="O80" s="230">
        <f t="shared" si="2"/>
        <v>0</v>
      </c>
      <c r="P80" s="231">
        <v>4607109982273</v>
      </c>
      <c r="Q80" s="232"/>
      <c r="R80" s="227" t="s">
        <v>4707</v>
      </c>
      <c r="S80" s="233">
        <f t="shared" si="0"/>
        <v>98</v>
      </c>
    </row>
    <row r="81" spans="1:19" ht="15" x14ac:dyDescent="0.25">
      <c r="A81" s="506">
        <v>66</v>
      </c>
      <c r="B81" s="361">
        <v>4599</v>
      </c>
      <c r="C81" s="225" t="s">
        <v>4787</v>
      </c>
      <c r="D81" s="226"/>
      <c r="E81" s="363" t="s">
        <v>4705</v>
      </c>
      <c r="F81" s="364" t="s">
        <v>4788</v>
      </c>
      <c r="G81" s="364" t="s">
        <v>4789</v>
      </c>
      <c r="H81" s="508" t="str">
        <f t="shared" si="1"/>
        <v>фото</v>
      </c>
      <c r="I81" s="228"/>
      <c r="J81" s="368" t="s">
        <v>4790</v>
      </c>
      <c r="K81" s="369" t="s">
        <v>855</v>
      </c>
      <c r="L81" s="370">
        <v>2</v>
      </c>
      <c r="M81" s="371">
        <v>178.9</v>
      </c>
      <c r="N81" s="229"/>
      <c r="O81" s="230">
        <f t="shared" si="2"/>
        <v>0</v>
      </c>
      <c r="P81" s="231">
        <v>4607109990209</v>
      </c>
      <c r="Q81" s="232"/>
      <c r="R81" s="227" t="s">
        <v>4707</v>
      </c>
      <c r="S81" s="233">
        <f t="shared" si="0"/>
        <v>89.45</v>
      </c>
    </row>
    <row r="82" spans="1:19" ht="22.5" x14ac:dyDescent="0.25">
      <c r="A82" s="506">
        <v>67</v>
      </c>
      <c r="B82" s="361">
        <v>3999</v>
      </c>
      <c r="C82" s="225" t="s">
        <v>4791</v>
      </c>
      <c r="D82" s="226"/>
      <c r="E82" s="363" t="s">
        <v>4705</v>
      </c>
      <c r="F82" s="364" t="s">
        <v>4792</v>
      </c>
      <c r="G82" s="364" t="s">
        <v>4793</v>
      </c>
      <c r="H82" s="508" t="str">
        <f t="shared" si="1"/>
        <v>фото</v>
      </c>
      <c r="I82" s="228"/>
      <c r="J82" s="368" t="s">
        <v>4794</v>
      </c>
      <c r="K82" s="369" t="s">
        <v>855</v>
      </c>
      <c r="L82" s="370">
        <v>2</v>
      </c>
      <c r="M82" s="371">
        <v>178.9</v>
      </c>
      <c r="N82" s="229"/>
      <c r="O82" s="230">
        <f t="shared" si="2"/>
        <v>0</v>
      </c>
      <c r="P82" s="231">
        <v>4607109982174</v>
      </c>
      <c r="Q82" s="232"/>
      <c r="R82" s="227" t="s">
        <v>4707</v>
      </c>
      <c r="S82" s="233">
        <f t="shared" ref="S82:S145" si="3">M82/L82</f>
        <v>89.45</v>
      </c>
    </row>
    <row r="83" spans="1:19" ht="22.5" x14ac:dyDescent="0.25">
      <c r="A83" s="506">
        <v>68</v>
      </c>
      <c r="B83" s="361">
        <v>549</v>
      </c>
      <c r="C83" s="225" t="s">
        <v>6937</v>
      </c>
      <c r="D83" s="226"/>
      <c r="E83" s="363" t="s">
        <v>4705</v>
      </c>
      <c r="F83" s="364" t="s">
        <v>6769</v>
      </c>
      <c r="G83" s="364" t="s">
        <v>6832</v>
      </c>
      <c r="H83" s="508" t="str">
        <f t="shared" ref="H83:H146" si="4">HYPERLINK("http://www.gardenbulbs.ru/images/vesna_CL/thumbnails/"&amp;C83&amp;".jpg","фото")</f>
        <v>фото</v>
      </c>
      <c r="I83" s="228"/>
      <c r="J83" s="368" t="s">
        <v>6889</v>
      </c>
      <c r="K83" s="369" t="s">
        <v>855</v>
      </c>
      <c r="L83" s="370">
        <v>2</v>
      </c>
      <c r="M83" s="371">
        <v>315.60000000000002</v>
      </c>
      <c r="N83" s="229"/>
      <c r="O83" s="230">
        <f t="shared" ref="O83:O124" si="5">IF(ISERROR(N83*M83),0,N83*M83)</f>
        <v>0</v>
      </c>
      <c r="P83" s="231">
        <v>4607109928110</v>
      </c>
      <c r="Q83" s="232"/>
      <c r="R83" s="227" t="s">
        <v>4707</v>
      </c>
      <c r="S83" s="233">
        <f t="shared" si="3"/>
        <v>157.80000000000001</v>
      </c>
    </row>
    <row r="84" spans="1:19" ht="15" x14ac:dyDescent="0.25">
      <c r="A84" s="506">
        <v>69</v>
      </c>
      <c r="B84" s="361">
        <v>3098</v>
      </c>
      <c r="C84" s="225" t="s">
        <v>4795</v>
      </c>
      <c r="D84" s="226"/>
      <c r="E84" s="363" t="s">
        <v>4705</v>
      </c>
      <c r="F84" s="364" t="s">
        <v>4796</v>
      </c>
      <c r="G84" s="364" t="s">
        <v>4797</v>
      </c>
      <c r="H84" s="508" t="str">
        <f t="shared" si="4"/>
        <v>фото</v>
      </c>
      <c r="I84" s="228"/>
      <c r="J84" s="368" t="s">
        <v>4798</v>
      </c>
      <c r="K84" s="369" t="s">
        <v>855</v>
      </c>
      <c r="L84" s="370">
        <v>2</v>
      </c>
      <c r="M84" s="371">
        <v>178.9</v>
      </c>
      <c r="N84" s="229"/>
      <c r="O84" s="230">
        <f t="shared" si="5"/>
        <v>0</v>
      </c>
      <c r="P84" s="231">
        <v>4607109954720</v>
      </c>
      <c r="Q84" s="232"/>
      <c r="R84" s="227" t="s">
        <v>4707</v>
      </c>
      <c r="S84" s="233">
        <f t="shared" si="3"/>
        <v>89.45</v>
      </c>
    </row>
    <row r="85" spans="1:19" ht="15" x14ac:dyDescent="0.25">
      <c r="A85" s="506">
        <v>70</v>
      </c>
      <c r="B85" s="361">
        <v>356</v>
      </c>
      <c r="C85" s="225" t="s">
        <v>4799</v>
      </c>
      <c r="D85" s="226"/>
      <c r="E85" s="363" t="s">
        <v>4705</v>
      </c>
      <c r="F85" s="364" t="s">
        <v>4800</v>
      </c>
      <c r="G85" s="364" t="s">
        <v>4801</v>
      </c>
      <c r="H85" s="508" t="str">
        <f t="shared" si="4"/>
        <v>фото</v>
      </c>
      <c r="I85" s="228"/>
      <c r="J85" s="368" t="s">
        <v>461</v>
      </c>
      <c r="K85" s="369" t="s">
        <v>855</v>
      </c>
      <c r="L85" s="370">
        <v>2</v>
      </c>
      <c r="M85" s="371">
        <v>178.9</v>
      </c>
      <c r="N85" s="229"/>
      <c r="O85" s="230">
        <f t="shared" si="5"/>
        <v>0</v>
      </c>
      <c r="P85" s="231">
        <v>4607109976692</v>
      </c>
      <c r="Q85" s="232"/>
      <c r="R85" s="227" t="s">
        <v>4707</v>
      </c>
      <c r="S85" s="233">
        <f t="shared" si="3"/>
        <v>89.45</v>
      </c>
    </row>
    <row r="86" spans="1:19" ht="22.5" x14ac:dyDescent="0.25">
      <c r="A86" s="506">
        <v>71</v>
      </c>
      <c r="B86" s="361">
        <v>3099</v>
      </c>
      <c r="C86" s="225" t="s">
        <v>3118</v>
      </c>
      <c r="D86" s="226"/>
      <c r="E86" s="363" t="s">
        <v>4705</v>
      </c>
      <c r="F86" s="364" t="s">
        <v>3773</v>
      </c>
      <c r="G86" s="364" t="s">
        <v>4802</v>
      </c>
      <c r="H86" s="508" t="str">
        <f t="shared" si="4"/>
        <v>фото</v>
      </c>
      <c r="I86" s="228"/>
      <c r="J86" s="368" t="s">
        <v>3119</v>
      </c>
      <c r="K86" s="369" t="s">
        <v>855</v>
      </c>
      <c r="L86" s="370">
        <v>2</v>
      </c>
      <c r="M86" s="371">
        <v>178.9</v>
      </c>
      <c r="N86" s="229"/>
      <c r="O86" s="230">
        <f t="shared" si="5"/>
        <v>0</v>
      </c>
      <c r="P86" s="231">
        <v>4607109954737</v>
      </c>
      <c r="Q86" s="232"/>
      <c r="R86" s="227" t="s">
        <v>4707</v>
      </c>
      <c r="S86" s="233">
        <f t="shared" si="3"/>
        <v>89.45</v>
      </c>
    </row>
    <row r="87" spans="1:19" ht="22.5" x14ac:dyDescent="0.25">
      <c r="A87" s="506">
        <v>72</v>
      </c>
      <c r="B87" s="361">
        <v>3221</v>
      </c>
      <c r="C87" s="225" t="s">
        <v>3902</v>
      </c>
      <c r="D87" s="226"/>
      <c r="E87" s="363" t="s">
        <v>4705</v>
      </c>
      <c r="F87" s="364" t="s">
        <v>3774</v>
      </c>
      <c r="G87" s="364" t="s">
        <v>4803</v>
      </c>
      <c r="H87" s="508" t="str">
        <f t="shared" si="4"/>
        <v>фото</v>
      </c>
      <c r="I87" s="228"/>
      <c r="J87" s="368" t="s">
        <v>3849</v>
      </c>
      <c r="K87" s="369" t="s">
        <v>855</v>
      </c>
      <c r="L87" s="370">
        <v>2</v>
      </c>
      <c r="M87" s="371">
        <v>178.9</v>
      </c>
      <c r="N87" s="229"/>
      <c r="O87" s="230">
        <f t="shared" si="5"/>
        <v>0</v>
      </c>
      <c r="P87" s="231">
        <v>4607109954744</v>
      </c>
      <c r="Q87" s="232"/>
      <c r="R87" s="227" t="s">
        <v>4707</v>
      </c>
      <c r="S87" s="233">
        <f t="shared" si="3"/>
        <v>89.45</v>
      </c>
    </row>
    <row r="88" spans="1:19" ht="15" x14ac:dyDescent="0.25">
      <c r="A88" s="506">
        <v>73</v>
      </c>
      <c r="B88" s="361">
        <v>3100</v>
      </c>
      <c r="C88" s="225" t="s">
        <v>4804</v>
      </c>
      <c r="D88" s="226"/>
      <c r="E88" s="363" t="s">
        <v>4705</v>
      </c>
      <c r="F88" s="364" t="s">
        <v>4805</v>
      </c>
      <c r="G88" s="364" t="s">
        <v>4806</v>
      </c>
      <c r="H88" s="508" t="str">
        <f t="shared" si="4"/>
        <v>фото</v>
      </c>
      <c r="I88" s="228"/>
      <c r="J88" s="368" t="s">
        <v>324</v>
      </c>
      <c r="K88" s="369" t="s">
        <v>855</v>
      </c>
      <c r="L88" s="370">
        <v>2</v>
      </c>
      <c r="M88" s="371">
        <v>178.9</v>
      </c>
      <c r="N88" s="229"/>
      <c r="O88" s="230">
        <f t="shared" si="5"/>
        <v>0</v>
      </c>
      <c r="P88" s="231">
        <v>4607109954751</v>
      </c>
      <c r="Q88" s="232"/>
      <c r="R88" s="227" t="s">
        <v>4707</v>
      </c>
      <c r="S88" s="233">
        <f t="shared" si="3"/>
        <v>89.45</v>
      </c>
    </row>
    <row r="89" spans="1:19" ht="15" x14ac:dyDescent="0.25">
      <c r="A89" s="506">
        <v>74</v>
      </c>
      <c r="B89" s="361">
        <v>3101</v>
      </c>
      <c r="C89" s="225" t="s">
        <v>4807</v>
      </c>
      <c r="D89" s="226"/>
      <c r="E89" s="363" t="s">
        <v>4705</v>
      </c>
      <c r="F89" s="364" t="s">
        <v>4808</v>
      </c>
      <c r="G89" s="364" t="s">
        <v>4809</v>
      </c>
      <c r="H89" s="508" t="str">
        <f t="shared" si="4"/>
        <v>фото</v>
      </c>
      <c r="I89" s="228"/>
      <c r="J89" s="368" t="s">
        <v>4810</v>
      </c>
      <c r="K89" s="369" t="s">
        <v>855</v>
      </c>
      <c r="L89" s="370">
        <v>2</v>
      </c>
      <c r="M89" s="371">
        <v>178.9</v>
      </c>
      <c r="N89" s="229"/>
      <c r="O89" s="230">
        <f t="shared" si="5"/>
        <v>0</v>
      </c>
      <c r="P89" s="231">
        <v>4607109954768</v>
      </c>
      <c r="Q89" s="232"/>
      <c r="R89" s="227" t="s">
        <v>4707</v>
      </c>
      <c r="S89" s="233">
        <f t="shared" si="3"/>
        <v>89.45</v>
      </c>
    </row>
    <row r="90" spans="1:19" ht="45" x14ac:dyDescent="0.25">
      <c r="A90" s="506">
        <v>75</v>
      </c>
      <c r="B90" s="361">
        <v>2165</v>
      </c>
      <c r="C90" s="225" t="s">
        <v>6938</v>
      </c>
      <c r="D90" s="226"/>
      <c r="E90" s="363" t="s">
        <v>4705</v>
      </c>
      <c r="F90" s="364" t="s">
        <v>6770</v>
      </c>
      <c r="G90" s="364" t="s">
        <v>6833</v>
      </c>
      <c r="H90" s="508" t="str">
        <f t="shared" si="4"/>
        <v>фото</v>
      </c>
      <c r="I90" s="228"/>
      <c r="J90" s="368" t="s">
        <v>6890</v>
      </c>
      <c r="K90" s="369" t="s">
        <v>855</v>
      </c>
      <c r="L90" s="370">
        <v>2</v>
      </c>
      <c r="M90" s="371">
        <v>178.9</v>
      </c>
      <c r="N90" s="229"/>
      <c r="O90" s="230">
        <f t="shared" si="5"/>
        <v>0</v>
      </c>
      <c r="P90" s="231">
        <v>4607109928103</v>
      </c>
      <c r="Q90" s="232"/>
      <c r="R90" s="227" t="s">
        <v>4707</v>
      </c>
      <c r="S90" s="233">
        <f t="shared" si="3"/>
        <v>89.45</v>
      </c>
    </row>
    <row r="91" spans="1:19" ht="15" x14ac:dyDescent="0.25">
      <c r="A91" s="506">
        <v>76</v>
      </c>
      <c r="B91" s="361">
        <v>4605</v>
      </c>
      <c r="C91" s="225" t="s">
        <v>4811</v>
      </c>
      <c r="D91" s="226"/>
      <c r="E91" s="363" t="s">
        <v>4705</v>
      </c>
      <c r="F91" s="364" t="s">
        <v>4812</v>
      </c>
      <c r="G91" s="364" t="s">
        <v>4813</v>
      </c>
      <c r="H91" s="508" t="str">
        <f t="shared" si="4"/>
        <v>фото</v>
      </c>
      <c r="I91" s="228"/>
      <c r="J91" s="368" t="s">
        <v>4814</v>
      </c>
      <c r="K91" s="369" t="s">
        <v>855</v>
      </c>
      <c r="L91" s="370">
        <v>2</v>
      </c>
      <c r="M91" s="371">
        <v>178.9</v>
      </c>
      <c r="N91" s="229"/>
      <c r="O91" s="230">
        <f t="shared" si="5"/>
        <v>0</v>
      </c>
      <c r="P91" s="231">
        <v>4607109990261</v>
      </c>
      <c r="Q91" s="232"/>
      <c r="R91" s="227" t="s">
        <v>4707</v>
      </c>
      <c r="S91" s="233">
        <f t="shared" si="3"/>
        <v>89.45</v>
      </c>
    </row>
    <row r="92" spans="1:19" ht="22.5" x14ac:dyDescent="0.25">
      <c r="A92" s="506">
        <v>77</v>
      </c>
      <c r="B92" s="361">
        <v>3102</v>
      </c>
      <c r="C92" s="225" t="s">
        <v>3903</v>
      </c>
      <c r="D92" s="226"/>
      <c r="E92" s="363" t="s">
        <v>4705</v>
      </c>
      <c r="F92" s="364" t="s">
        <v>3775</v>
      </c>
      <c r="G92" s="364" t="s">
        <v>4815</v>
      </c>
      <c r="H92" s="508" t="str">
        <f t="shared" si="4"/>
        <v>фото</v>
      </c>
      <c r="I92" s="228"/>
      <c r="J92" s="368" t="s">
        <v>3850</v>
      </c>
      <c r="K92" s="369" t="s">
        <v>855</v>
      </c>
      <c r="L92" s="370">
        <v>2</v>
      </c>
      <c r="M92" s="371">
        <v>178.9</v>
      </c>
      <c r="N92" s="229"/>
      <c r="O92" s="230">
        <f t="shared" si="5"/>
        <v>0</v>
      </c>
      <c r="P92" s="231">
        <v>4607109954775</v>
      </c>
      <c r="Q92" s="232"/>
      <c r="R92" s="227" t="s">
        <v>4707</v>
      </c>
      <c r="S92" s="233">
        <f t="shared" si="3"/>
        <v>89.45</v>
      </c>
    </row>
    <row r="93" spans="1:19" ht="15" x14ac:dyDescent="0.25">
      <c r="A93" s="506">
        <v>78</v>
      </c>
      <c r="B93" s="361">
        <v>3104</v>
      </c>
      <c r="C93" s="225" t="s">
        <v>3126</v>
      </c>
      <c r="D93" s="226"/>
      <c r="E93" s="363" t="s">
        <v>4705</v>
      </c>
      <c r="F93" s="364" t="s">
        <v>3776</v>
      </c>
      <c r="G93" s="364" t="s">
        <v>4816</v>
      </c>
      <c r="H93" s="508" t="str">
        <f t="shared" si="4"/>
        <v>фото</v>
      </c>
      <c r="I93" s="228"/>
      <c r="J93" s="368" t="s">
        <v>3127</v>
      </c>
      <c r="K93" s="369" t="s">
        <v>855</v>
      </c>
      <c r="L93" s="370">
        <v>2</v>
      </c>
      <c r="M93" s="371">
        <v>178.9</v>
      </c>
      <c r="N93" s="229"/>
      <c r="O93" s="230">
        <f t="shared" si="5"/>
        <v>0</v>
      </c>
      <c r="P93" s="231">
        <v>4607109954799</v>
      </c>
      <c r="Q93" s="232"/>
      <c r="R93" s="227" t="s">
        <v>4707</v>
      </c>
      <c r="S93" s="233">
        <f t="shared" si="3"/>
        <v>89.45</v>
      </c>
    </row>
    <row r="94" spans="1:19" ht="15" x14ac:dyDescent="0.25">
      <c r="A94" s="506">
        <v>79</v>
      </c>
      <c r="B94" s="361">
        <v>4005</v>
      </c>
      <c r="C94" s="225" t="s">
        <v>3128</v>
      </c>
      <c r="D94" s="226"/>
      <c r="E94" s="363" t="s">
        <v>4705</v>
      </c>
      <c r="F94" s="364" t="s">
        <v>3777</v>
      </c>
      <c r="G94" s="364" t="s">
        <v>4817</v>
      </c>
      <c r="H94" s="508" t="str">
        <f t="shared" si="4"/>
        <v>фото</v>
      </c>
      <c r="I94" s="228"/>
      <c r="J94" s="368" t="s">
        <v>3129</v>
      </c>
      <c r="K94" s="369" t="s">
        <v>855</v>
      </c>
      <c r="L94" s="370">
        <v>2</v>
      </c>
      <c r="M94" s="371">
        <v>178.9</v>
      </c>
      <c r="N94" s="229"/>
      <c r="O94" s="230">
        <f t="shared" si="5"/>
        <v>0</v>
      </c>
      <c r="P94" s="231">
        <v>4607109982235</v>
      </c>
      <c r="Q94" s="232"/>
      <c r="R94" s="227" t="s">
        <v>4707</v>
      </c>
      <c r="S94" s="233">
        <f t="shared" si="3"/>
        <v>89.45</v>
      </c>
    </row>
    <row r="95" spans="1:19" ht="15" x14ac:dyDescent="0.25">
      <c r="A95" s="506">
        <v>80</v>
      </c>
      <c r="B95" s="361">
        <v>4608</v>
      </c>
      <c r="C95" s="225" t="s">
        <v>4818</v>
      </c>
      <c r="D95" s="226"/>
      <c r="E95" s="363" t="s">
        <v>4705</v>
      </c>
      <c r="F95" s="364" t="s">
        <v>4819</v>
      </c>
      <c r="G95" s="364" t="s">
        <v>4820</v>
      </c>
      <c r="H95" s="508" t="str">
        <f t="shared" si="4"/>
        <v>фото</v>
      </c>
      <c r="I95" s="228"/>
      <c r="J95" s="368" t="s">
        <v>4821</v>
      </c>
      <c r="K95" s="369" t="s">
        <v>855</v>
      </c>
      <c r="L95" s="370">
        <v>2</v>
      </c>
      <c r="M95" s="371">
        <v>178.9</v>
      </c>
      <c r="N95" s="229"/>
      <c r="O95" s="230">
        <f t="shared" si="5"/>
        <v>0</v>
      </c>
      <c r="P95" s="231">
        <v>4607109990292</v>
      </c>
      <c r="Q95" s="232"/>
      <c r="R95" s="227" t="s">
        <v>4707</v>
      </c>
      <c r="S95" s="233">
        <f t="shared" si="3"/>
        <v>89.45</v>
      </c>
    </row>
    <row r="96" spans="1:19" ht="15" x14ac:dyDescent="0.25">
      <c r="A96" s="506">
        <v>81</v>
      </c>
      <c r="B96" s="361">
        <v>4610</v>
      </c>
      <c r="C96" s="225" t="s">
        <v>4822</v>
      </c>
      <c r="D96" s="226"/>
      <c r="E96" s="363" t="s">
        <v>4705</v>
      </c>
      <c r="F96" s="364" t="s">
        <v>4823</v>
      </c>
      <c r="G96" s="364" t="s">
        <v>4824</v>
      </c>
      <c r="H96" s="508" t="str">
        <f t="shared" si="4"/>
        <v>фото</v>
      </c>
      <c r="I96" s="228"/>
      <c r="J96" s="368" t="s">
        <v>4825</v>
      </c>
      <c r="K96" s="369" t="s">
        <v>855</v>
      </c>
      <c r="L96" s="370">
        <v>2</v>
      </c>
      <c r="M96" s="371">
        <v>178.9</v>
      </c>
      <c r="N96" s="229"/>
      <c r="O96" s="230">
        <f t="shared" si="5"/>
        <v>0</v>
      </c>
      <c r="P96" s="231">
        <v>4607109990315</v>
      </c>
      <c r="Q96" s="232"/>
      <c r="R96" s="227" t="s">
        <v>4707</v>
      </c>
      <c r="S96" s="233">
        <f t="shared" si="3"/>
        <v>89.45</v>
      </c>
    </row>
    <row r="97" spans="1:19" ht="15" x14ac:dyDescent="0.25">
      <c r="A97" s="506">
        <v>82</v>
      </c>
      <c r="B97" s="361">
        <v>3106</v>
      </c>
      <c r="C97" s="225" t="s">
        <v>3130</v>
      </c>
      <c r="D97" s="226"/>
      <c r="E97" s="363" t="s">
        <v>4705</v>
      </c>
      <c r="F97" s="364" t="s">
        <v>3778</v>
      </c>
      <c r="G97" s="364" t="s">
        <v>4826</v>
      </c>
      <c r="H97" s="508" t="str">
        <f t="shared" si="4"/>
        <v>фото</v>
      </c>
      <c r="I97" s="228"/>
      <c r="J97" s="368" t="s">
        <v>3131</v>
      </c>
      <c r="K97" s="369" t="s">
        <v>855</v>
      </c>
      <c r="L97" s="370">
        <v>2</v>
      </c>
      <c r="M97" s="371">
        <v>178.9</v>
      </c>
      <c r="N97" s="229"/>
      <c r="O97" s="230">
        <f t="shared" si="5"/>
        <v>0</v>
      </c>
      <c r="P97" s="231">
        <v>4607109954812</v>
      </c>
      <c r="Q97" s="232"/>
      <c r="R97" s="227" t="s">
        <v>4707</v>
      </c>
      <c r="S97" s="233">
        <f t="shared" si="3"/>
        <v>89.45</v>
      </c>
    </row>
    <row r="98" spans="1:19" ht="15" x14ac:dyDescent="0.25">
      <c r="A98" s="506">
        <v>83</v>
      </c>
      <c r="B98" s="361">
        <v>4008</v>
      </c>
      <c r="C98" s="225" t="s">
        <v>3132</v>
      </c>
      <c r="D98" s="226"/>
      <c r="E98" s="363" t="s">
        <v>4705</v>
      </c>
      <c r="F98" s="364" t="s">
        <v>3779</v>
      </c>
      <c r="G98" s="364" t="s">
        <v>4827</v>
      </c>
      <c r="H98" s="508" t="str">
        <f t="shared" si="4"/>
        <v>фото</v>
      </c>
      <c r="I98" s="228"/>
      <c r="J98" s="368" t="s">
        <v>3133</v>
      </c>
      <c r="K98" s="369" t="s">
        <v>855</v>
      </c>
      <c r="L98" s="370">
        <v>2</v>
      </c>
      <c r="M98" s="371">
        <v>178.9</v>
      </c>
      <c r="N98" s="229"/>
      <c r="O98" s="230">
        <f t="shared" si="5"/>
        <v>0</v>
      </c>
      <c r="P98" s="231">
        <v>4607109982266</v>
      </c>
      <c r="Q98" s="232"/>
      <c r="R98" s="227" t="s">
        <v>4707</v>
      </c>
      <c r="S98" s="233">
        <f t="shared" si="3"/>
        <v>89.45</v>
      </c>
    </row>
    <row r="99" spans="1:19" ht="22.5" x14ac:dyDescent="0.25">
      <c r="A99" s="506">
        <v>84</v>
      </c>
      <c r="B99" s="361">
        <v>4616</v>
      </c>
      <c r="C99" s="225" t="s">
        <v>4828</v>
      </c>
      <c r="D99" s="226"/>
      <c r="E99" s="363" t="s">
        <v>4705</v>
      </c>
      <c r="F99" s="364" t="s">
        <v>4829</v>
      </c>
      <c r="G99" s="364" t="s">
        <v>4830</v>
      </c>
      <c r="H99" s="508" t="str">
        <f t="shared" si="4"/>
        <v>фото</v>
      </c>
      <c r="I99" s="228"/>
      <c r="J99" s="368" t="s">
        <v>4831</v>
      </c>
      <c r="K99" s="369" t="s">
        <v>855</v>
      </c>
      <c r="L99" s="370">
        <v>2</v>
      </c>
      <c r="M99" s="371">
        <v>178.9</v>
      </c>
      <c r="N99" s="229"/>
      <c r="O99" s="230">
        <f t="shared" si="5"/>
        <v>0</v>
      </c>
      <c r="P99" s="231">
        <v>4607109990377</v>
      </c>
      <c r="Q99" s="232"/>
      <c r="R99" s="227" t="s">
        <v>4707</v>
      </c>
      <c r="S99" s="233">
        <f t="shared" si="3"/>
        <v>89.45</v>
      </c>
    </row>
    <row r="100" spans="1:19" ht="15" x14ac:dyDescent="0.25">
      <c r="A100" s="506">
        <v>85</v>
      </c>
      <c r="B100" s="361">
        <v>132</v>
      </c>
      <c r="C100" s="225" t="s">
        <v>3136</v>
      </c>
      <c r="D100" s="226"/>
      <c r="E100" s="363" t="s">
        <v>4705</v>
      </c>
      <c r="F100" s="364" t="s">
        <v>3780</v>
      </c>
      <c r="G100" s="364" t="s">
        <v>4832</v>
      </c>
      <c r="H100" s="508" t="str">
        <f t="shared" si="4"/>
        <v>фото</v>
      </c>
      <c r="I100" s="228"/>
      <c r="J100" s="368" t="s">
        <v>3137</v>
      </c>
      <c r="K100" s="369" t="s">
        <v>855</v>
      </c>
      <c r="L100" s="370">
        <v>2</v>
      </c>
      <c r="M100" s="371">
        <v>178.9</v>
      </c>
      <c r="N100" s="229"/>
      <c r="O100" s="230">
        <f t="shared" si="5"/>
        <v>0</v>
      </c>
      <c r="P100" s="231">
        <v>4607109968598</v>
      </c>
      <c r="Q100" s="232"/>
      <c r="R100" s="227" t="s">
        <v>4707</v>
      </c>
      <c r="S100" s="233">
        <f t="shared" si="3"/>
        <v>89.45</v>
      </c>
    </row>
    <row r="101" spans="1:19" ht="22.5" x14ac:dyDescent="0.25">
      <c r="A101" s="506">
        <v>86</v>
      </c>
      <c r="B101" s="361">
        <v>6790</v>
      </c>
      <c r="C101" s="225" t="s">
        <v>4833</v>
      </c>
      <c r="D101" s="226"/>
      <c r="E101" s="363" t="s">
        <v>4705</v>
      </c>
      <c r="F101" s="364" t="s">
        <v>4834</v>
      </c>
      <c r="G101" s="364" t="s">
        <v>4835</v>
      </c>
      <c r="H101" s="508" t="str">
        <f t="shared" si="4"/>
        <v>фото</v>
      </c>
      <c r="I101" s="228"/>
      <c r="J101" s="368" t="s">
        <v>4836</v>
      </c>
      <c r="K101" s="369" t="s">
        <v>855</v>
      </c>
      <c r="L101" s="370">
        <v>2</v>
      </c>
      <c r="M101" s="371">
        <v>178.9</v>
      </c>
      <c r="N101" s="229"/>
      <c r="O101" s="230">
        <f t="shared" si="5"/>
        <v>0</v>
      </c>
      <c r="P101" s="231">
        <v>4607109944349</v>
      </c>
      <c r="Q101" s="232"/>
      <c r="R101" s="227" t="s">
        <v>4707</v>
      </c>
      <c r="S101" s="233">
        <f t="shared" si="3"/>
        <v>89.45</v>
      </c>
    </row>
    <row r="102" spans="1:19" ht="22.5" x14ac:dyDescent="0.25">
      <c r="A102" s="506">
        <v>87</v>
      </c>
      <c r="B102" s="361">
        <v>365</v>
      </c>
      <c r="C102" s="225" t="s">
        <v>6939</v>
      </c>
      <c r="D102" s="226"/>
      <c r="E102" s="363" t="s">
        <v>4705</v>
      </c>
      <c r="F102" s="364" t="s">
        <v>6771</v>
      </c>
      <c r="G102" s="364" t="s">
        <v>6834</v>
      </c>
      <c r="H102" s="508" t="str">
        <f t="shared" si="4"/>
        <v>фото</v>
      </c>
      <c r="I102" s="228"/>
      <c r="J102" s="368" t="s">
        <v>6891</v>
      </c>
      <c r="K102" s="369" t="s">
        <v>855</v>
      </c>
      <c r="L102" s="370">
        <v>2</v>
      </c>
      <c r="M102" s="371">
        <v>185.8</v>
      </c>
      <c r="N102" s="229"/>
      <c r="O102" s="230">
        <f t="shared" si="5"/>
        <v>0</v>
      </c>
      <c r="P102" s="231">
        <v>4607109928080</v>
      </c>
      <c r="Q102" s="232"/>
      <c r="R102" s="227" t="s">
        <v>4707</v>
      </c>
      <c r="S102" s="233">
        <f t="shared" si="3"/>
        <v>92.9</v>
      </c>
    </row>
    <row r="103" spans="1:19" ht="15" x14ac:dyDescent="0.25">
      <c r="A103" s="506">
        <v>88</v>
      </c>
      <c r="B103" s="361">
        <v>3109</v>
      </c>
      <c r="C103" s="225" t="s">
        <v>3124</v>
      </c>
      <c r="D103" s="226"/>
      <c r="E103" s="363" t="s">
        <v>4705</v>
      </c>
      <c r="F103" s="364" t="s">
        <v>3781</v>
      </c>
      <c r="G103" s="364" t="s">
        <v>4837</v>
      </c>
      <c r="H103" s="508" t="str">
        <f t="shared" si="4"/>
        <v>фото</v>
      </c>
      <c r="I103" s="228"/>
      <c r="J103" s="368" t="s">
        <v>3125</v>
      </c>
      <c r="K103" s="369" t="s">
        <v>855</v>
      </c>
      <c r="L103" s="370">
        <v>2</v>
      </c>
      <c r="M103" s="371">
        <v>178.9</v>
      </c>
      <c r="N103" s="229"/>
      <c r="O103" s="230">
        <f t="shared" si="5"/>
        <v>0</v>
      </c>
      <c r="P103" s="231">
        <v>4607109954843</v>
      </c>
      <c r="Q103" s="232"/>
      <c r="R103" s="227" t="s">
        <v>4707</v>
      </c>
      <c r="S103" s="233">
        <f t="shared" si="3"/>
        <v>89.45</v>
      </c>
    </row>
    <row r="104" spans="1:19" ht="22.5" x14ac:dyDescent="0.25">
      <c r="A104" s="506">
        <v>89</v>
      </c>
      <c r="B104" s="361">
        <v>4430</v>
      </c>
      <c r="C104" s="225" t="s">
        <v>6940</v>
      </c>
      <c r="D104" s="226"/>
      <c r="E104" s="363" t="s">
        <v>4705</v>
      </c>
      <c r="F104" s="364" t="s">
        <v>6772</v>
      </c>
      <c r="G104" s="364" t="s">
        <v>6835</v>
      </c>
      <c r="H104" s="508" t="str">
        <f t="shared" si="4"/>
        <v>фото</v>
      </c>
      <c r="I104" s="228"/>
      <c r="J104" s="368" t="s">
        <v>6892</v>
      </c>
      <c r="K104" s="369" t="s">
        <v>855</v>
      </c>
      <c r="L104" s="370">
        <v>2</v>
      </c>
      <c r="M104" s="371">
        <v>196</v>
      </c>
      <c r="N104" s="229"/>
      <c r="O104" s="230">
        <f t="shared" si="5"/>
        <v>0</v>
      </c>
      <c r="P104" s="231">
        <v>4607109928073</v>
      </c>
      <c r="Q104" s="232"/>
      <c r="R104" s="227" t="s">
        <v>4707</v>
      </c>
      <c r="S104" s="233">
        <f t="shared" si="3"/>
        <v>98</v>
      </c>
    </row>
    <row r="105" spans="1:19" ht="22.5" x14ac:dyDescent="0.25">
      <c r="A105" s="506">
        <v>90</v>
      </c>
      <c r="B105" s="361">
        <v>4620</v>
      </c>
      <c r="C105" s="225" t="s">
        <v>3138</v>
      </c>
      <c r="D105" s="226"/>
      <c r="E105" s="363" t="s">
        <v>4705</v>
      </c>
      <c r="F105" s="364" t="s">
        <v>3782</v>
      </c>
      <c r="G105" s="364" t="s">
        <v>4838</v>
      </c>
      <c r="H105" s="508" t="str">
        <f t="shared" si="4"/>
        <v>фото</v>
      </c>
      <c r="I105" s="228"/>
      <c r="J105" s="368" t="s">
        <v>3139</v>
      </c>
      <c r="K105" s="369" t="s">
        <v>855</v>
      </c>
      <c r="L105" s="370">
        <v>2</v>
      </c>
      <c r="M105" s="371">
        <v>178.9</v>
      </c>
      <c r="N105" s="229"/>
      <c r="O105" s="230">
        <f t="shared" si="5"/>
        <v>0</v>
      </c>
      <c r="P105" s="231">
        <v>4607109990414</v>
      </c>
      <c r="Q105" s="232"/>
      <c r="R105" s="227" t="s">
        <v>4707</v>
      </c>
      <c r="S105" s="233">
        <f t="shared" si="3"/>
        <v>89.45</v>
      </c>
    </row>
    <row r="106" spans="1:19" ht="45" x14ac:dyDescent="0.25">
      <c r="A106" s="506">
        <v>91</v>
      </c>
      <c r="B106" s="361">
        <v>4011</v>
      </c>
      <c r="C106" s="225" t="s">
        <v>6941</v>
      </c>
      <c r="D106" s="226"/>
      <c r="E106" s="363" t="s">
        <v>4705</v>
      </c>
      <c r="F106" s="364" t="s">
        <v>6773</v>
      </c>
      <c r="G106" s="364" t="s">
        <v>6836</v>
      </c>
      <c r="H106" s="508" t="str">
        <f t="shared" si="4"/>
        <v>фото</v>
      </c>
      <c r="I106" s="228"/>
      <c r="J106" s="368" t="s">
        <v>6893</v>
      </c>
      <c r="K106" s="369" t="s">
        <v>855</v>
      </c>
      <c r="L106" s="370">
        <v>2</v>
      </c>
      <c r="M106" s="371">
        <v>315.60000000000002</v>
      </c>
      <c r="N106" s="229"/>
      <c r="O106" s="230">
        <f t="shared" si="5"/>
        <v>0</v>
      </c>
      <c r="P106" s="231">
        <v>4607109982297</v>
      </c>
      <c r="Q106" s="232"/>
      <c r="R106" s="227" t="s">
        <v>4707</v>
      </c>
      <c r="S106" s="233">
        <f t="shared" si="3"/>
        <v>157.80000000000001</v>
      </c>
    </row>
    <row r="107" spans="1:19" ht="22.5" x14ac:dyDescent="0.25">
      <c r="A107" s="506">
        <v>92</v>
      </c>
      <c r="B107" s="361">
        <v>4431</v>
      </c>
      <c r="C107" s="225" t="s">
        <v>6942</v>
      </c>
      <c r="D107" s="226"/>
      <c r="E107" s="363" t="s">
        <v>4705</v>
      </c>
      <c r="F107" s="364" t="s">
        <v>6774</v>
      </c>
      <c r="G107" s="364" t="s">
        <v>6837</v>
      </c>
      <c r="H107" s="508" t="str">
        <f t="shared" si="4"/>
        <v>фото</v>
      </c>
      <c r="I107" s="228"/>
      <c r="J107" s="368" t="s">
        <v>6894</v>
      </c>
      <c r="K107" s="369" t="s">
        <v>855</v>
      </c>
      <c r="L107" s="370">
        <v>2</v>
      </c>
      <c r="M107" s="371">
        <v>315.60000000000002</v>
      </c>
      <c r="N107" s="229"/>
      <c r="O107" s="230">
        <f t="shared" si="5"/>
        <v>0</v>
      </c>
      <c r="P107" s="231">
        <v>4607109928066</v>
      </c>
      <c r="Q107" s="232"/>
      <c r="R107" s="227" t="s">
        <v>4707</v>
      </c>
      <c r="S107" s="233">
        <f t="shared" si="3"/>
        <v>157.80000000000001</v>
      </c>
    </row>
    <row r="108" spans="1:19" ht="33.75" x14ac:dyDescent="0.25">
      <c r="A108" s="506">
        <v>93</v>
      </c>
      <c r="B108" s="361">
        <v>714</v>
      </c>
      <c r="C108" s="225" t="s">
        <v>4839</v>
      </c>
      <c r="D108" s="226"/>
      <c r="E108" s="363" t="s">
        <v>4705</v>
      </c>
      <c r="F108" s="364" t="s">
        <v>3783</v>
      </c>
      <c r="G108" s="364" t="s">
        <v>4840</v>
      </c>
      <c r="H108" s="508" t="str">
        <f t="shared" si="4"/>
        <v>фото</v>
      </c>
      <c r="I108" s="228"/>
      <c r="J108" s="368" t="s">
        <v>3851</v>
      </c>
      <c r="K108" s="369" t="s">
        <v>855</v>
      </c>
      <c r="L108" s="370">
        <v>2</v>
      </c>
      <c r="M108" s="371">
        <v>178.9</v>
      </c>
      <c r="N108" s="229"/>
      <c r="O108" s="230">
        <f t="shared" si="5"/>
        <v>0</v>
      </c>
      <c r="P108" s="231">
        <v>4607109935583</v>
      </c>
      <c r="Q108" s="232"/>
      <c r="R108" s="227" t="s">
        <v>4707</v>
      </c>
      <c r="S108" s="233">
        <f t="shared" si="3"/>
        <v>89.45</v>
      </c>
    </row>
    <row r="109" spans="1:19" ht="22.5" x14ac:dyDescent="0.25">
      <c r="A109" s="506">
        <v>94</v>
      </c>
      <c r="B109" s="361">
        <v>4623</v>
      </c>
      <c r="C109" s="225" t="s">
        <v>3904</v>
      </c>
      <c r="D109" s="226"/>
      <c r="E109" s="363" t="s">
        <v>4705</v>
      </c>
      <c r="F109" s="364" t="s">
        <v>3784</v>
      </c>
      <c r="G109" s="364" t="s">
        <v>4841</v>
      </c>
      <c r="H109" s="508" t="str">
        <f t="shared" si="4"/>
        <v>фото</v>
      </c>
      <c r="I109" s="228"/>
      <c r="J109" s="368" t="s">
        <v>3852</v>
      </c>
      <c r="K109" s="369" t="s">
        <v>855</v>
      </c>
      <c r="L109" s="370">
        <v>2</v>
      </c>
      <c r="M109" s="371">
        <v>178.9</v>
      </c>
      <c r="N109" s="229"/>
      <c r="O109" s="230">
        <f t="shared" si="5"/>
        <v>0</v>
      </c>
      <c r="P109" s="231">
        <v>4607109990445</v>
      </c>
      <c r="Q109" s="232"/>
      <c r="R109" s="227" t="s">
        <v>4707</v>
      </c>
      <c r="S109" s="233">
        <f t="shared" si="3"/>
        <v>89.45</v>
      </c>
    </row>
    <row r="110" spans="1:19" ht="33.75" x14ac:dyDescent="0.25">
      <c r="A110" s="506">
        <v>95</v>
      </c>
      <c r="B110" s="361">
        <v>2147</v>
      </c>
      <c r="C110" s="225" t="s">
        <v>6943</v>
      </c>
      <c r="D110" s="226"/>
      <c r="E110" s="363" t="s">
        <v>4705</v>
      </c>
      <c r="F110" s="364" t="s">
        <v>6775</v>
      </c>
      <c r="G110" s="364" t="s">
        <v>6838</v>
      </c>
      <c r="H110" s="508" t="str">
        <f t="shared" si="4"/>
        <v>фото</v>
      </c>
      <c r="I110" s="228"/>
      <c r="J110" s="368" t="s">
        <v>6895</v>
      </c>
      <c r="K110" s="369" t="s">
        <v>855</v>
      </c>
      <c r="L110" s="370">
        <v>2</v>
      </c>
      <c r="M110" s="371">
        <v>196</v>
      </c>
      <c r="N110" s="229"/>
      <c r="O110" s="230">
        <f t="shared" si="5"/>
        <v>0</v>
      </c>
      <c r="P110" s="231">
        <v>4607109928059</v>
      </c>
      <c r="Q110" s="232"/>
      <c r="R110" s="227" t="s">
        <v>4707</v>
      </c>
      <c r="S110" s="233">
        <f t="shared" si="3"/>
        <v>98</v>
      </c>
    </row>
    <row r="111" spans="1:19" ht="22.5" x14ac:dyDescent="0.25">
      <c r="A111" s="506">
        <v>96</v>
      </c>
      <c r="B111" s="361">
        <v>4626</v>
      </c>
      <c r="C111" s="225" t="s">
        <v>4842</v>
      </c>
      <c r="D111" s="226"/>
      <c r="E111" s="363" t="s">
        <v>4705</v>
      </c>
      <c r="F111" s="364" t="s">
        <v>4843</v>
      </c>
      <c r="G111" s="364" t="s">
        <v>4844</v>
      </c>
      <c r="H111" s="508" t="str">
        <f t="shared" si="4"/>
        <v>фото</v>
      </c>
      <c r="I111" s="228"/>
      <c r="J111" s="368" t="s">
        <v>4845</v>
      </c>
      <c r="K111" s="369" t="s">
        <v>855</v>
      </c>
      <c r="L111" s="370">
        <v>2</v>
      </c>
      <c r="M111" s="371">
        <v>178.9</v>
      </c>
      <c r="N111" s="229"/>
      <c r="O111" s="230">
        <f t="shared" si="5"/>
        <v>0</v>
      </c>
      <c r="P111" s="231">
        <v>4607109990476</v>
      </c>
      <c r="Q111" s="232"/>
      <c r="R111" s="227" t="s">
        <v>4707</v>
      </c>
      <c r="S111" s="233">
        <f t="shared" si="3"/>
        <v>89.45</v>
      </c>
    </row>
    <row r="112" spans="1:19" ht="56.25" x14ac:dyDescent="0.25">
      <c r="A112" s="506">
        <v>97</v>
      </c>
      <c r="B112" s="361">
        <v>4533</v>
      </c>
      <c r="C112" s="225" t="s">
        <v>6944</v>
      </c>
      <c r="D112" s="226"/>
      <c r="E112" s="363" t="s">
        <v>4705</v>
      </c>
      <c r="F112" s="364" t="s">
        <v>6776</v>
      </c>
      <c r="G112" s="364" t="s">
        <v>6839</v>
      </c>
      <c r="H112" s="508" t="str">
        <f t="shared" si="4"/>
        <v>фото</v>
      </c>
      <c r="I112" s="228"/>
      <c r="J112" s="368" t="s">
        <v>6896</v>
      </c>
      <c r="K112" s="369" t="s">
        <v>855</v>
      </c>
      <c r="L112" s="370">
        <v>2</v>
      </c>
      <c r="M112" s="371">
        <v>264.39999999999998</v>
      </c>
      <c r="N112" s="229"/>
      <c r="O112" s="230">
        <f t="shared" si="5"/>
        <v>0</v>
      </c>
      <c r="P112" s="231">
        <v>4607109928042</v>
      </c>
      <c r="Q112" s="232"/>
      <c r="R112" s="227" t="s">
        <v>4707</v>
      </c>
      <c r="S112" s="233">
        <f t="shared" si="3"/>
        <v>132.19999999999999</v>
      </c>
    </row>
    <row r="113" spans="1:19" ht="15" x14ac:dyDescent="0.25">
      <c r="A113" s="506">
        <v>98</v>
      </c>
      <c r="B113" s="361">
        <v>2324</v>
      </c>
      <c r="C113" s="225" t="s">
        <v>3142</v>
      </c>
      <c r="D113" s="226"/>
      <c r="E113" s="363" t="s">
        <v>4705</v>
      </c>
      <c r="F113" s="364" t="s">
        <v>3785</v>
      </c>
      <c r="G113" s="364" t="s">
        <v>4846</v>
      </c>
      <c r="H113" s="508" t="str">
        <f t="shared" si="4"/>
        <v>фото</v>
      </c>
      <c r="I113" s="228"/>
      <c r="J113" s="368" t="s">
        <v>3143</v>
      </c>
      <c r="K113" s="369" t="s">
        <v>855</v>
      </c>
      <c r="L113" s="370">
        <v>2</v>
      </c>
      <c r="M113" s="371">
        <v>178.9</v>
      </c>
      <c r="N113" s="229"/>
      <c r="O113" s="230">
        <f t="shared" si="5"/>
        <v>0</v>
      </c>
      <c r="P113" s="231">
        <v>4607109968642</v>
      </c>
      <c r="Q113" s="232"/>
      <c r="R113" s="227" t="s">
        <v>4707</v>
      </c>
      <c r="S113" s="233">
        <f t="shared" si="3"/>
        <v>89.45</v>
      </c>
    </row>
    <row r="114" spans="1:19" ht="15" x14ac:dyDescent="0.25">
      <c r="A114" s="506">
        <v>99</v>
      </c>
      <c r="B114" s="361">
        <v>4628</v>
      </c>
      <c r="C114" s="225" t="s">
        <v>4847</v>
      </c>
      <c r="D114" s="226"/>
      <c r="E114" s="363" t="s">
        <v>4705</v>
      </c>
      <c r="F114" s="364" t="s">
        <v>4848</v>
      </c>
      <c r="G114" s="364" t="s">
        <v>4849</v>
      </c>
      <c r="H114" s="508" t="str">
        <f t="shared" si="4"/>
        <v>фото</v>
      </c>
      <c r="I114" s="228"/>
      <c r="J114" s="368" t="s">
        <v>4850</v>
      </c>
      <c r="K114" s="369" t="s">
        <v>855</v>
      </c>
      <c r="L114" s="370">
        <v>2</v>
      </c>
      <c r="M114" s="371">
        <v>178.9</v>
      </c>
      <c r="N114" s="229"/>
      <c r="O114" s="230">
        <f t="shared" si="5"/>
        <v>0</v>
      </c>
      <c r="P114" s="231">
        <v>4607109990490</v>
      </c>
      <c r="Q114" s="232"/>
      <c r="R114" s="227" t="s">
        <v>4707</v>
      </c>
      <c r="S114" s="233">
        <f t="shared" si="3"/>
        <v>89.45</v>
      </c>
    </row>
    <row r="115" spans="1:19" ht="15" x14ac:dyDescent="0.25">
      <c r="A115" s="506">
        <v>100</v>
      </c>
      <c r="B115" s="361">
        <v>4629</v>
      </c>
      <c r="C115" s="225" t="s">
        <v>3140</v>
      </c>
      <c r="D115" s="226"/>
      <c r="E115" s="363" t="s">
        <v>4705</v>
      </c>
      <c r="F115" s="364" t="s">
        <v>3786</v>
      </c>
      <c r="G115" s="364" t="s">
        <v>4851</v>
      </c>
      <c r="H115" s="508" t="str">
        <f t="shared" si="4"/>
        <v>фото</v>
      </c>
      <c r="I115" s="228"/>
      <c r="J115" s="368" t="s">
        <v>3141</v>
      </c>
      <c r="K115" s="369" t="s">
        <v>855</v>
      </c>
      <c r="L115" s="370">
        <v>2</v>
      </c>
      <c r="M115" s="371">
        <v>178.9</v>
      </c>
      <c r="N115" s="229"/>
      <c r="O115" s="230">
        <f t="shared" si="5"/>
        <v>0</v>
      </c>
      <c r="P115" s="231">
        <v>4607109990506</v>
      </c>
      <c r="Q115" s="232"/>
      <c r="R115" s="227" t="s">
        <v>4707</v>
      </c>
      <c r="S115" s="233">
        <f t="shared" si="3"/>
        <v>89.45</v>
      </c>
    </row>
    <row r="116" spans="1:19" ht="22.5" x14ac:dyDescent="0.25">
      <c r="A116" s="506">
        <v>101</v>
      </c>
      <c r="B116" s="361">
        <v>4704</v>
      </c>
      <c r="C116" s="225" t="s">
        <v>8377</v>
      </c>
      <c r="D116" s="226"/>
      <c r="E116" s="511" t="s">
        <v>4705</v>
      </c>
      <c r="F116" s="511" t="s">
        <v>8378</v>
      </c>
      <c r="G116" s="511" t="s">
        <v>8379</v>
      </c>
      <c r="H116" s="508" t="str">
        <f t="shared" si="4"/>
        <v>фото</v>
      </c>
      <c r="I116" s="228"/>
      <c r="J116" s="368" t="s">
        <v>8380</v>
      </c>
      <c r="K116" s="369" t="s">
        <v>855</v>
      </c>
      <c r="L116" s="370">
        <v>2</v>
      </c>
      <c r="M116" s="371">
        <v>178.9</v>
      </c>
      <c r="N116" s="229"/>
      <c r="O116" s="230">
        <f t="shared" si="5"/>
        <v>0</v>
      </c>
      <c r="P116" s="231">
        <v>4607109991251</v>
      </c>
      <c r="Q116" s="232" t="s">
        <v>7296</v>
      </c>
      <c r="R116" s="227" t="s">
        <v>4707</v>
      </c>
      <c r="S116" s="233">
        <f t="shared" si="3"/>
        <v>89.45</v>
      </c>
    </row>
    <row r="117" spans="1:19" ht="15" x14ac:dyDescent="0.25">
      <c r="A117" s="506">
        <v>102</v>
      </c>
      <c r="B117" s="361">
        <v>4020</v>
      </c>
      <c r="C117" s="225" t="s">
        <v>4852</v>
      </c>
      <c r="D117" s="226"/>
      <c r="E117" s="363" t="s">
        <v>4705</v>
      </c>
      <c r="F117" s="364" t="s">
        <v>4853</v>
      </c>
      <c r="G117" s="364" t="s">
        <v>4854</v>
      </c>
      <c r="H117" s="508" t="str">
        <f t="shared" si="4"/>
        <v>фото</v>
      </c>
      <c r="I117" s="228"/>
      <c r="J117" s="368" t="s">
        <v>4855</v>
      </c>
      <c r="K117" s="369" t="s">
        <v>855</v>
      </c>
      <c r="L117" s="370">
        <v>2</v>
      </c>
      <c r="M117" s="371">
        <v>178.9</v>
      </c>
      <c r="N117" s="229"/>
      <c r="O117" s="230">
        <f t="shared" si="5"/>
        <v>0</v>
      </c>
      <c r="P117" s="231">
        <v>4607109982389</v>
      </c>
      <c r="Q117" s="232"/>
      <c r="R117" s="227" t="s">
        <v>4707</v>
      </c>
      <c r="S117" s="233">
        <f t="shared" si="3"/>
        <v>89.45</v>
      </c>
    </row>
    <row r="118" spans="1:19" ht="15" x14ac:dyDescent="0.25">
      <c r="A118" s="506">
        <v>103</v>
      </c>
      <c r="B118" s="361">
        <v>4023</v>
      </c>
      <c r="C118" s="225" t="s">
        <v>3110</v>
      </c>
      <c r="D118" s="226"/>
      <c r="E118" s="363" t="s">
        <v>4705</v>
      </c>
      <c r="F118" s="364" t="s">
        <v>3787</v>
      </c>
      <c r="G118" s="364" t="s">
        <v>4856</v>
      </c>
      <c r="H118" s="508" t="str">
        <f t="shared" si="4"/>
        <v>фото</v>
      </c>
      <c r="I118" s="228"/>
      <c r="J118" s="368" t="s">
        <v>1936</v>
      </c>
      <c r="K118" s="369" t="s">
        <v>855</v>
      </c>
      <c r="L118" s="370">
        <v>2</v>
      </c>
      <c r="M118" s="371">
        <v>178.9</v>
      </c>
      <c r="N118" s="229"/>
      <c r="O118" s="230">
        <f t="shared" si="5"/>
        <v>0</v>
      </c>
      <c r="P118" s="231">
        <v>4607109982419</v>
      </c>
      <c r="Q118" s="232"/>
      <c r="R118" s="227" t="s">
        <v>4707</v>
      </c>
      <c r="S118" s="233">
        <f t="shared" si="3"/>
        <v>89.45</v>
      </c>
    </row>
    <row r="119" spans="1:19" ht="15" x14ac:dyDescent="0.25">
      <c r="A119" s="506">
        <v>104</v>
      </c>
      <c r="B119" s="361">
        <v>4632</v>
      </c>
      <c r="C119" s="225" t="s">
        <v>3900</v>
      </c>
      <c r="D119" s="226"/>
      <c r="E119" s="363" t="s">
        <v>4705</v>
      </c>
      <c r="F119" s="364" t="s">
        <v>3788</v>
      </c>
      <c r="G119" s="364" t="s">
        <v>4857</v>
      </c>
      <c r="H119" s="508" t="str">
        <f t="shared" si="4"/>
        <v>фото</v>
      </c>
      <c r="I119" s="228"/>
      <c r="J119" s="368" t="s">
        <v>876</v>
      </c>
      <c r="K119" s="369" t="s">
        <v>855</v>
      </c>
      <c r="L119" s="370">
        <v>2</v>
      </c>
      <c r="M119" s="371">
        <v>178.9</v>
      </c>
      <c r="N119" s="229"/>
      <c r="O119" s="230">
        <f t="shared" si="5"/>
        <v>0</v>
      </c>
      <c r="P119" s="231">
        <v>4607109990537</v>
      </c>
      <c r="Q119" s="232"/>
      <c r="R119" s="227" t="s">
        <v>4707</v>
      </c>
      <c r="S119" s="233">
        <f t="shared" si="3"/>
        <v>89.45</v>
      </c>
    </row>
    <row r="120" spans="1:19" ht="15" x14ac:dyDescent="0.25">
      <c r="A120" s="506">
        <v>105</v>
      </c>
      <c r="B120" s="361">
        <v>4024</v>
      </c>
      <c r="C120" s="225" t="s">
        <v>3111</v>
      </c>
      <c r="D120" s="226"/>
      <c r="E120" s="363" t="s">
        <v>4705</v>
      </c>
      <c r="F120" s="364" t="s">
        <v>3789</v>
      </c>
      <c r="G120" s="364" t="s">
        <v>4858</v>
      </c>
      <c r="H120" s="508" t="str">
        <f t="shared" si="4"/>
        <v>фото</v>
      </c>
      <c r="I120" s="228"/>
      <c r="J120" s="368" t="s">
        <v>461</v>
      </c>
      <c r="K120" s="369" t="s">
        <v>855</v>
      </c>
      <c r="L120" s="370">
        <v>2</v>
      </c>
      <c r="M120" s="371">
        <v>178.9</v>
      </c>
      <c r="N120" s="229"/>
      <c r="O120" s="230">
        <f t="shared" si="5"/>
        <v>0</v>
      </c>
      <c r="P120" s="231">
        <v>4607109982426</v>
      </c>
      <c r="Q120" s="232"/>
      <c r="R120" s="227" t="s">
        <v>4707</v>
      </c>
      <c r="S120" s="233">
        <f t="shared" si="3"/>
        <v>89.45</v>
      </c>
    </row>
    <row r="121" spans="1:19" ht="22.5" x14ac:dyDescent="0.25">
      <c r="A121" s="506">
        <v>106</v>
      </c>
      <c r="B121" s="361">
        <v>3069</v>
      </c>
      <c r="C121" s="225" t="s">
        <v>6945</v>
      </c>
      <c r="D121" s="226"/>
      <c r="E121" s="363" t="s">
        <v>4705</v>
      </c>
      <c r="F121" s="364" t="s">
        <v>6777</v>
      </c>
      <c r="G121" s="364" t="s">
        <v>6840</v>
      </c>
      <c r="H121" s="508" t="str">
        <f t="shared" si="4"/>
        <v>фото</v>
      </c>
      <c r="I121" s="228"/>
      <c r="J121" s="368" t="s">
        <v>6897</v>
      </c>
      <c r="K121" s="369" t="s">
        <v>855</v>
      </c>
      <c r="L121" s="370">
        <v>2</v>
      </c>
      <c r="M121" s="371">
        <v>196</v>
      </c>
      <c r="N121" s="229"/>
      <c r="O121" s="230">
        <f t="shared" si="5"/>
        <v>0</v>
      </c>
      <c r="P121" s="231">
        <v>4607109928028</v>
      </c>
      <c r="Q121" s="232"/>
      <c r="R121" s="227" t="s">
        <v>4707</v>
      </c>
      <c r="S121" s="233">
        <f t="shared" si="3"/>
        <v>98</v>
      </c>
    </row>
    <row r="122" spans="1:19" ht="22.5" x14ac:dyDescent="0.25">
      <c r="A122" s="506">
        <v>107</v>
      </c>
      <c r="B122" s="361">
        <v>3953</v>
      </c>
      <c r="C122" s="225" t="s">
        <v>6946</v>
      </c>
      <c r="D122" s="226"/>
      <c r="E122" s="363" t="s">
        <v>4705</v>
      </c>
      <c r="F122" s="364" t="s">
        <v>6778</v>
      </c>
      <c r="G122" s="364" t="s">
        <v>6841</v>
      </c>
      <c r="H122" s="508" t="str">
        <f t="shared" si="4"/>
        <v>фото</v>
      </c>
      <c r="I122" s="228"/>
      <c r="J122" s="368" t="s">
        <v>6898</v>
      </c>
      <c r="K122" s="369" t="s">
        <v>855</v>
      </c>
      <c r="L122" s="370">
        <v>2</v>
      </c>
      <c r="M122" s="371">
        <v>196</v>
      </c>
      <c r="N122" s="229"/>
      <c r="O122" s="230">
        <f t="shared" si="5"/>
        <v>0</v>
      </c>
      <c r="P122" s="231">
        <v>4607109928011</v>
      </c>
      <c r="Q122" s="232"/>
      <c r="R122" s="227" t="s">
        <v>4707</v>
      </c>
      <c r="S122" s="233">
        <f t="shared" si="3"/>
        <v>98</v>
      </c>
    </row>
    <row r="123" spans="1:19" ht="15" x14ac:dyDescent="0.25">
      <c r="A123" s="506">
        <v>108</v>
      </c>
      <c r="B123" s="361">
        <v>3965</v>
      </c>
      <c r="C123" s="225" t="s">
        <v>6947</v>
      </c>
      <c r="D123" s="226"/>
      <c r="E123" s="363" t="s">
        <v>4705</v>
      </c>
      <c r="F123" s="364" t="s">
        <v>6779</v>
      </c>
      <c r="G123" s="364" t="s">
        <v>6842</v>
      </c>
      <c r="H123" s="508" t="str">
        <f t="shared" si="4"/>
        <v>фото</v>
      </c>
      <c r="I123" s="228"/>
      <c r="J123" s="368" t="s">
        <v>6899</v>
      </c>
      <c r="K123" s="369" t="s">
        <v>855</v>
      </c>
      <c r="L123" s="370">
        <v>2</v>
      </c>
      <c r="M123" s="371">
        <v>196</v>
      </c>
      <c r="N123" s="229"/>
      <c r="O123" s="230">
        <f t="shared" si="5"/>
        <v>0</v>
      </c>
      <c r="P123" s="231">
        <v>4607109928004</v>
      </c>
      <c r="Q123" s="232"/>
      <c r="R123" s="227" t="s">
        <v>4707</v>
      </c>
      <c r="S123" s="233">
        <f t="shared" si="3"/>
        <v>98</v>
      </c>
    </row>
    <row r="124" spans="1:19" ht="33.75" x14ac:dyDescent="0.25">
      <c r="A124" s="506">
        <v>109</v>
      </c>
      <c r="B124" s="361">
        <v>2164</v>
      </c>
      <c r="C124" s="225" t="s">
        <v>6948</v>
      </c>
      <c r="D124" s="226"/>
      <c r="E124" s="363" t="s">
        <v>4705</v>
      </c>
      <c r="F124" s="364" t="s">
        <v>6780</v>
      </c>
      <c r="G124" s="364" t="s">
        <v>6843</v>
      </c>
      <c r="H124" s="508" t="str">
        <f t="shared" si="4"/>
        <v>фото</v>
      </c>
      <c r="I124" s="228"/>
      <c r="J124" s="368" t="s">
        <v>6900</v>
      </c>
      <c r="K124" s="369" t="s">
        <v>855</v>
      </c>
      <c r="L124" s="370">
        <v>2</v>
      </c>
      <c r="M124" s="371">
        <v>196</v>
      </c>
      <c r="N124" s="229"/>
      <c r="O124" s="230">
        <f t="shared" si="5"/>
        <v>0</v>
      </c>
      <c r="P124" s="231">
        <v>4607109927991</v>
      </c>
      <c r="Q124" s="232"/>
      <c r="R124" s="227" t="s">
        <v>4707</v>
      </c>
      <c r="S124" s="233">
        <f t="shared" si="3"/>
        <v>98</v>
      </c>
    </row>
    <row r="125" spans="1:19" ht="15" x14ac:dyDescent="0.25">
      <c r="A125" s="506">
        <v>110</v>
      </c>
      <c r="B125" s="360"/>
      <c r="C125" s="360"/>
      <c r="D125" s="360"/>
      <c r="E125" s="362"/>
      <c r="F125" s="362" t="s">
        <v>6781</v>
      </c>
      <c r="G125" s="365"/>
      <c r="H125" s="365"/>
      <c r="I125" s="365"/>
      <c r="J125" s="367"/>
      <c r="K125" s="367"/>
      <c r="L125" s="367"/>
      <c r="M125" s="367"/>
      <c r="N125" s="367"/>
      <c r="O125" s="367"/>
      <c r="P125" s="367"/>
      <c r="Q125" s="367"/>
      <c r="R125" s="367"/>
      <c r="S125" s="185"/>
    </row>
    <row r="126" spans="1:19" ht="22.5" x14ac:dyDescent="0.25">
      <c r="A126" s="506">
        <v>111</v>
      </c>
      <c r="B126" s="361">
        <v>4158</v>
      </c>
      <c r="C126" s="225" t="s">
        <v>8381</v>
      </c>
      <c r="D126" s="226"/>
      <c r="E126" s="511" t="s">
        <v>4859</v>
      </c>
      <c r="F126" s="511" t="s">
        <v>8382</v>
      </c>
      <c r="G126" s="511" t="s">
        <v>8383</v>
      </c>
      <c r="H126" s="508" t="str">
        <f t="shared" si="4"/>
        <v>фото</v>
      </c>
      <c r="I126" s="228"/>
      <c r="J126" s="368" t="s">
        <v>8384</v>
      </c>
      <c r="K126" s="369" t="s">
        <v>855</v>
      </c>
      <c r="L126" s="370">
        <v>2</v>
      </c>
      <c r="M126" s="371">
        <v>172.1</v>
      </c>
      <c r="N126" s="229"/>
      <c r="O126" s="230">
        <f t="shared" ref="O126:O159" si="6">IF(ISERROR(N126*M126),0,N126*M126)</f>
        <v>0</v>
      </c>
      <c r="P126" s="231">
        <v>4607109983768</v>
      </c>
      <c r="Q126" s="232" t="s">
        <v>7296</v>
      </c>
      <c r="R126" s="227" t="s">
        <v>4860</v>
      </c>
      <c r="S126" s="233">
        <f t="shared" si="3"/>
        <v>86.05</v>
      </c>
    </row>
    <row r="127" spans="1:19" ht="15" x14ac:dyDescent="0.25">
      <c r="A127" s="506">
        <v>112</v>
      </c>
      <c r="B127" s="361">
        <v>949</v>
      </c>
      <c r="C127" s="225" t="s">
        <v>8385</v>
      </c>
      <c r="D127" s="226"/>
      <c r="E127" s="511" t="s">
        <v>4859</v>
      </c>
      <c r="F127" s="511" t="s">
        <v>8386</v>
      </c>
      <c r="G127" s="511" t="s">
        <v>8387</v>
      </c>
      <c r="H127" s="508" t="str">
        <f t="shared" si="4"/>
        <v>фото</v>
      </c>
      <c r="I127" s="228"/>
      <c r="J127" s="368" t="s">
        <v>8388</v>
      </c>
      <c r="K127" s="369" t="s">
        <v>855</v>
      </c>
      <c r="L127" s="370">
        <v>2</v>
      </c>
      <c r="M127" s="371">
        <v>172.1</v>
      </c>
      <c r="N127" s="229"/>
      <c r="O127" s="230">
        <f t="shared" si="6"/>
        <v>0</v>
      </c>
      <c r="P127" s="231">
        <v>4607109977651</v>
      </c>
      <c r="Q127" s="232" t="s">
        <v>7296</v>
      </c>
      <c r="R127" s="227" t="s">
        <v>4860</v>
      </c>
      <c r="S127" s="233">
        <f t="shared" si="3"/>
        <v>86.05</v>
      </c>
    </row>
    <row r="128" spans="1:19" ht="15" x14ac:dyDescent="0.25">
      <c r="A128" s="506">
        <v>113</v>
      </c>
      <c r="B128" s="361">
        <v>612</v>
      </c>
      <c r="C128" s="225" t="s">
        <v>8389</v>
      </c>
      <c r="D128" s="226"/>
      <c r="E128" s="511" t="s">
        <v>4859</v>
      </c>
      <c r="F128" s="511" t="s">
        <v>8390</v>
      </c>
      <c r="G128" s="511" t="s">
        <v>8391</v>
      </c>
      <c r="H128" s="508" t="str">
        <f t="shared" si="4"/>
        <v>фото</v>
      </c>
      <c r="I128" s="228"/>
      <c r="J128" s="368" t="s">
        <v>8392</v>
      </c>
      <c r="K128" s="369" t="s">
        <v>855</v>
      </c>
      <c r="L128" s="370">
        <v>2</v>
      </c>
      <c r="M128" s="371">
        <v>172.1</v>
      </c>
      <c r="N128" s="229"/>
      <c r="O128" s="230">
        <f t="shared" si="6"/>
        <v>0</v>
      </c>
      <c r="P128" s="231">
        <v>4607109958018</v>
      </c>
      <c r="Q128" s="232" t="s">
        <v>7296</v>
      </c>
      <c r="R128" s="227" t="s">
        <v>4860</v>
      </c>
      <c r="S128" s="233">
        <f t="shared" si="3"/>
        <v>86.05</v>
      </c>
    </row>
    <row r="129" spans="1:19" ht="22.5" x14ac:dyDescent="0.25">
      <c r="A129" s="506">
        <v>114</v>
      </c>
      <c r="B129" s="361">
        <v>6794</v>
      </c>
      <c r="C129" s="225" t="s">
        <v>8393</v>
      </c>
      <c r="D129" s="226"/>
      <c r="E129" s="363" t="s">
        <v>4859</v>
      </c>
      <c r="F129" s="364" t="s">
        <v>3790</v>
      </c>
      <c r="G129" s="364" t="s">
        <v>4861</v>
      </c>
      <c r="H129" s="508" t="str">
        <f t="shared" si="4"/>
        <v>фото</v>
      </c>
      <c r="I129" s="228"/>
      <c r="J129" s="368" t="s">
        <v>3853</v>
      </c>
      <c r="K129" s="369" t="s">
        <v>855</v>
      </c>
      <c r="L129" s="370">
        <v>2</v>
      </c>
      <c r="M129" s="371">
        <v>110.5</v>
      </c>
      <c r="N129" s="229"/>
      <c r="O129" s="230">
        <f t="shared" si="6"/>
        <v>0</v>
      </c>
      <c r="P129" s="231">
        <v>4607109944387</v>
      </c>
      <c r="Q129" s="232"/>
      <c r="R129" s="227" t="s">
        <v>4860</v>
      </c>
      <c r="S129" s="233">
        <f t="shared" si="3"/>
        <v>55.25</v>
      </c>
    </row>
    <row r="130" spans="1:19" ht="22.5" x14ac:dyDescent="0.25">
      <c r="A130" s="506">
        <v>115</v>
      </c>
      <c r="B130" s="361">
        <v>581</v>
      </c>
      <c r="C130" s="225" t="s">
        <v>3911</v>
      </c>
      <c r="D130" s="226"/>
      <c r="E130" s="363" t="s">
        <v>4859</v>
      </c>
      <c r="F130" s="364" t="s">
        <v>3791</v>
      </c>
      <c r="G130" s="364" t="s">
        <v>4862</v>
      </c>
      <c r="H130" s="508" t="str">
        <f t="shared" si="4"/>
        <v>фото</v>
      </c>
      <c r="I130" s="228"/>
      <c r="J130" s="368" t="s">
        <v>3854</v>
      </c>
      <c r="K130" s="369" t="s">
        <v>855</v>
      </c>
      <c r="L130" s="370">
        <v>2</v>
      </c>
      <c r="M130" s="371">
        <v>172.1</v>
      </c>
      <c r="N130" s="229"/>
      <c r="O130" s="230">
        <f t="shared" si="6"/>
        <v>0</v>
      </c>
      <c r="P130" s="231">
        <v>4607109968666</v>
      </c>
      <c r="Q130" s="232"/>
      <c r="R130" s="227" t="s">
        <v>4860</v>
      </c>
      <c r="S130" s="233">
        <f t="shared" si="3"/>
        <v>86.05</v>
      </c>
    </row>
    <row r="131" spans="1:19" ht="22.5" x14ac:dyDescent="0.25">
      <c r="A131" s="506">
        <v>116</v>
      </c>
      <c r="B131" s="361">
        <v>607</v>
      </c>
      <c r="C131" s="225" t="s">
        <v>8394</v>
      </c>
      <c r="D131" s="226"/>
      <c r="E131" s="511" t="s">
        <v>4859</v>
      </c>
      <c r="F131" s="511" t="s">
        <v>8395</v>
      </c>
      <c r="G131" s="511" t="s">
        <v>8396</v>
      </c>
      <c r="H131" s="508" t="str">
        <f t="shared" si="4"/>
        <v>фото</v>
      </c>
      <c r="I131" s="228"/>
      <c r="J131" s="368" t="s">
        <v>8397</v>
      </c>
      <c r="K131" s="369" t="s">
        <v>855</v>
      </c>
      <c r="L131" s="370">
        <v>2</v>
      </c>
      <c r="M131" s="371">
        <v>196</v>
      </c>
      <c r="N131" s="229"/>
      <c r="O131" s="230">
        <f t="shared" si="6"/>
        <v>0</v>
      </c>
      <c r="P131" s="231">
        <v>4607109957967</v>
      </c>
      <c r="Q131" s="232" t="s">
        <v>7296</v>
      </c>
      <c r="R131" s="227" t="s">
        <v>4860</v>
      </c>
      <c r="S131" s="233">
        <f t="shared" si="3"/>
        <v>98</v>
      </c>
    </row>
    <row r="132" spans="1:19" ht="22.5" x14ac:dyDescent="0.25">
      <c r="A132" s="506">
        <v>117</v>
      </c>
      <c r="B132" s="361">
        <v>134</v>
      </c>
      <c r="C132" s="225" t="s">
        <v>3908</v>
      </c>
      <c r="D132" s="226"/>
      <c r="E132" s="363" t="s">
        <v>4859</v>
      </c>
      <c r="F132" s="364" t="s">
        <v>3792</v>
      </c>
      <c r="G132" s="364" t="s">
        <v>4863</v>
      </c>
      <c r="H132" s="508" t="str">
        <f t="shared" si="4"/>
        <v>фото</v>
      </c>
      <c r="I132" s="228"/>
      <c r="J132" s="368" t="s">
        <v>3855</v>
      </c>
      <c r="K132" s="369" t="s">
        <v>855</v>
      </c>
      <c r="L132" s="370">
        <v>2</v>
      </c>
      <c r="M132" s="371">
        <v>110.5</v>
      </c>
      <c r="N132" s="229"/>
      <c r="O132" s="230">
        <f t="shared" si="6"/>
        <v>0</v>
      </c>
      <c r="P132" s="231">
        <v>4607109968673</v>
      </c>
      <c r="Q132" s="232"/>
      <c r="R132" s="227" t="s">
        <v>4860</v>
      </c>
      <c r="S132" s="233">
        <f t="shared" si="3"/>
        <v>55.25</v>
      </c>
    </row>
    <row r="133" spans="1:19" ht="22.5" x14ac:dyDescent="0.25">
      <c r="A133" s="506">
        <v>118</v>
      </c>
      <c r="B133" s="361">
        <v>4637</v>
      </c>
      <c r="C133" s="225" t="s">
        <v>4864</v>
      </c>
      <c r="D133" s="226"/>
      <c r="E133" s="363" t="s">
        <v>4859</v>
      </c>
      <c r="F133" s="364" t="s">
        <v>4865</v>
      </c>
      <c r="G133" s="364" t="s">
        <v>4866</v>
      </c>
      <c r="H133" s="508" t="str">
        <f t="shared" si="4"/>
        <v>фото</v>
      </c>
      <c r="I133" s="228"/>
      <c r="J133" s="368" t="s">
        <v>4867</v>
      </c>
      <c r="K133" s="369" t="s">
        <v>855</v>
      </c>
      <c r="L133" s="370">
        <v>2</v>
      </c>
      <c r="M133" s="371">
        <v>110.5</v>
      </c>
      <c r="N133" s="229"/>
      <c r="O133" s="230">
        <f t="shared" si="6"/>
        <v>0</v>
      </c>
      <c r="P133" s="231">
        <v>4607109990582</v>
      </c>
      <c r="Q133" s="232"/>
      <c r="R133" s="227" t="s">
        <v>4860</v>
      </c>
      <c r="S133" s="233">
        <f t="shared" si="3"/>
        <v>55.25</v>
      </c>
    </row>
    <row r="134" spans="1:19" ht="15" x14ac:dyDescent="0.25">
      <c r="A134" s="506">
        <v>119</v>
      </c>
      <c r="B134" s="361">
        <v>315</v>
      </c>
      <c r="C134" s="225" t="s">
        <v>3907</v>
      </c>
      <c r="D134" s="226"/>
      <c r="E134" s="363" t="s">
        <v>4859</v>
      </c>
      <c r="F134" s="364" t="s">
        <v>3793</v>
      </c>
      <c r="G134" s="364" t="s">
        <v>4868</v>
      </c>
      <c r="H134" s="508" t="str">
        <f t="shared" si="4"/>
        <v>фото</v>
      </c>
      <c r="I134" s="228"/>
      <c r="J134" s="368" t="s">
        <v>876</v>
      </c>
      <c r="K134" s="369" t="s">
        <v>855</v>
      </c>
      <c r="L134" s="370">
        <v>2</v>
      </c>
      <c r="M134" s="371">
        <v>110.5</v>
      </c>
      <c r="N134" s="229"/>
      <c r="O134" s="230">
        <f t="shared" si="6"/>
        <v>0</v>
      </c>
      <c r="P134" s="231">
        <v>4607109976647</v>
      </c>
      <c r="Q134" s="232"/>
      <c r="R134" s="227" t="s">
        <v>4860</v>
      </c>
      <c r="S134" s="233">
        <f t="shared" si="3"/>
        <v>55.25</v>
      </c>
    </row>
    <row r="135" spans="1:19" ht="22.5" x14ac:dyDescent="0.25">
      <c r="A135" s="506">
        <v>120</v>
      </c>
      <c r="B135" s="361">
        <v>3084</v>
      </c>
      <c r="C135" s="225" t="s">
        <v>3906</v>
      </c>
      <c r="D135" s="226"/>
      <c r="E135" s="363" t="s">
        <v>4859</v>
      </c>
      <c r="F135" s="364" t="s">
        <v>3794</v>
      </c>
      <c r="G135" s="364" t="s">
        <v>4869</v>
      </c>
      <c r="H135" s="508" t="str">
        <f t="shared" si="4"/>
        <v>фото</v>
      </c>
      <c r="I135" s="228"/>
      <c r="J135" s="368" t="s">
        <v>3856</v>
      </c>
      <c r="K135" s="369" t="s">
        <v>855</v>
      </c>
      <c r="L135" s="370">
        <v>2</v>
      </c>
      <c r="M135" s="371">
        <v>172.1</v>
      </c>
      <c r="N135" s="229"/>
      <c r="O135" s="230">
        <f t="shared" si="6"/>
        <v>0</v>
      </c>
      <c r="P135" s="231">
        <v>4607109954935</v>
      </c>
      <c r="Q135" s="232"/>
      <c r="R135" s="227" t="s">
        <v>4860</v>
      </c>
      <c r="S135" s="233">
        <f t="shared" si="3"/>
        <v>86.05</v>
      </c>
    </row>
    <row r="136" spans="1:19" ht="15" x14ac:dyDescent="0.25">
      <c r="A136" s="506">
        <v>121</v>
      </c>
      <c r="B136" s="361">
        <v>5452</v>
      </c>
      <c r="C136" s="225" t="s">
        <v>8398</v>
      </c>
      <c r="D136" s="226"/>
      <c r="E136" s="511" t="s">
        <v>4859</v>
      </c>
      <c r="F136" s="511" t="s">
        <v>8399</v>
      </c>
      <c r="G136" s="511" t="s">
        <v>8400</v>
      </c>
      <c r="H136" s="508" t="str">
        <f t="shared" si="4"/>
        <v>фото</v>
      </c>
      <c r="I136" s="228"/>
      <c r="J136" s="368" t="s">
        <v>8401</v>
      </c>
      <c r="K136" s="369" t="s">
        <v>855</v>
      </c>
      <c r="L136" s="370">
        <v>2</v>
      </c>
      <c r="M136" s="371">
        <v>172.1</v>
      </c>
      <c r="N136" s="229"/>
      <c r="O136" s="230">
        <f t="shared" si="6"/>
        <v>0</v>
      </c>
      <c r="P136" s="231">
        <v>4607109936696</v>
      </c>
      <c r="Q136" s="232" t="s">
        <v>7296</v>
      </c>
      <c r="R136" s="227" t="s">
        <v>4860</v>
      </c>
      <c r="S136" s="233">
        <f t="shared" si="3"/>
        <v>86.05</v>
      </c>
    </row>
    <row r="137" spans="1:19" ht="15" x14ac:dyDescent="0.25">
      <c r="A137" s="506">
        <v>122</v>
      </c>
      <c r="B137" s="361">
        <v>3085</v>
      </c>
      <c r="C137" s="225" t="s">
        <v>6949</v>
      </c>
      <c r="D137" s="226"/>
      <c r="E137" s="363" t="s">
        <v>4859</v>
      </c>
      <c r="F137" s="364" t="s">
        <v>6782</v>
      </c>
      <c r="G137" s="364" t="s">
        <v>6844</v>
      </c>
      <c r="H137" s="508" t="str">
        <f t="shared" si="4"/>
        <v>фото</v>
      </c>
      <c r="I137" s="228"/>
      <c r="J137" s="368" t="s">
        <v>6901</v>
      </c>
      <c r="K137" s="369" t="s">
        <v>855</v>
      </c>
      <c r="L137" s="370">
        <v>2</v>
      </c>
      <c r="M137" s="371">
        <v>110.5</v>
      </c>
      <c r="N137" s="229"/>
      <c r="O137" s="230">
        <f t="shared" si="6"/>
        <v>0</v>
      </c>
      <c r="P137" s="231">
        <v>4607109954942</v>
      </c>
      <c r="Q137" s="232"/>
      <c r="R137" s="227" t="s">
        <v>4860</v>
      </c>
      <c r="S137" s="233">
        <f t="shared" si="3"/>
        <v>55.25</v>
      </c>
    </row>
    <row r="138" spans="1:19" ht="33.75" x14ac:dyDescent="0.25">
      <c r="A138" s="506">
        <v>123</v>
      </c>
      <c r="B138" s="361">
        <v>4160</v>
      </c>
      <c r="C138" s="225" t="s">
        <v>8402</v>
      </c>
      <c r="D138" s="226"/>
      <c r="E138" s="511" t="s">
        <v>4859</v>
      </c>
      <c r="F138" s="511" t="s">
        <v>8403</v>
      </c>
      <c r="G138" s="511" t="s">
        <v>8404</v>
      </c>
      <c r="H138" s="508" t="str">
        <f t="shared" si="4"/>
        <v>фото</v>
      </c>
      <c r="I138" s="228"/>
      <c r="J138" s="368" t="s">
        <v>8405</v>
      </c>
      <c r="K138" s="369" t="s">
        <v>855</v>
      </c>
      <c r="L138" s="370">
        <v>2</v>
      </c>
      <c r="M138" s="371">
        <v>172.1</v>
      </c>
      <c r="N138" s="229"/>
      <c r="O138" s="230">
        <f t="shared" si="6"/>
        <v>0</v>
      </c>
      <c r="P138" s="231">
        <v>4607109983782</v>
      </c>
      <c r="Q138" s="232" t="s">
        <v>7296</v>
      </c>
      <c r="R138" s="227" t="s">
        <v>4860</v>
      </c>
      <c r="S138" s="233">
        <f t="shared" si="3"/>
        <v>86.05</v>
      </c>
    </row>
    <row r="139" spans="1:19" ht="15" x14ac:dyDescent="0.25">
      <c r="A139" s="506">
        <v>124</v>
      </c>
      <c r="B139" s="361">
        <v>320</v>
      </c>
      <c r="C139" s="225" t="s">
        <v>3917</v>
      </c>
      <c r="D139" s="226"/>
      <c r="E139" s="363" t="s">
        <v>4859</v>
      </c>
      <c r="F139" s="364" t="s">
        <v>3795</v>
      </c>
      <c r="G139" s="364" t="s">
        <v>4870</v>
      </c>
      <c r="H139" s="508" t="str">
        <f t="shared" si="4"/>
        <v>фото</v>
      </c>
      <c r="I139" s="228"/>
      <c r="J139" s="368" t="s">
        <v>3857</v>
      </c>
      <c r="K139" s="369" t="s">
        <v>855</v>
      </c>
      <c r="L139" s="370">
        <v>2</v>
      </c>
      <c r="M139" s="371">
        <v>110.5</v>
      </c>
      <c r="N139" s="229"/>
      <c r="O139" s="230">
        <f t="shared" si="6"/>
        <v>0</v>
      </c>
      <c r="P139" s="231">
        <v>4607109976685</v>
      </c>
      <c r="Q139" s="232"/>
      <c r="R139" s="227" t="s">
        <v>4860</v>
      </c>
      <c r="S139" s="233">
        <f t="shared" si="3"/>
        <v>55.25</v>
      </c>
    </row>
    <row r="140" spans="1:19" ht="22.5" x14ac:dyDescent="0.25">
      <c r="A140" s="506">
        <v>125</v>
      </c>
      <c r="B140" s="361">
        <v>4522</v>
      </c>
      <c r="C140" s="225" t="s">
        <v>6950</v>
      </c>
      <c r="D140" s="226"/>
      <c r="E140" s="363" t="s">
        <v>4859</v>
      </c>
      <c r="F140" s="364" t="s">
        <v>6783</v>
      </c>
      <c r="G140" s="364" t="s">
        <v>6845</v>
      </c>
      <c r="H140" s="508" t="str">
        <f t="shared" si="4"/>
        <v>фото</v>
      </c>
      <c r="I140" s="228"/>
      <c r="J140" s="368" t="s">
        <v>6902</v>
      </c>
      <c r="K140" s="369" t="s">
        <v>855</v>
      </c>
      <c r="L140" s="370">
        <v>2</v>
      </c>
      <c r="M140" s="371">
        <v>172.1</v>
      </c>
      <c r="N140" s="229"/>
      <c r="O140" s="230">
        <f t="shared" si="6"/>
        <v>0</v>
      </c>
      <c r="P140" s="231">
        <v>4607109927953</v>
      </c>
      <c r="Q140" s="232"/>
      <c r="R140" s="227" t="s">
        <v>4860</v>
      </c>
      <c r="S140" s="233">
        <f t="shared" si="3"/>
        <v>86.05</v>
      </c>
    </row>
    <row r="141" spans="1:19" ht="33.75" x14ac:dyDescent="0.25">
      <c r="A141" s="506">
        <v>126</v>
      </c>
      <c r="B141" s="361">
        <v>4636</v>
      </c>
      <c r="C141" s="225" t="s">
        <v>8406</v>
      </c>
      <c r="D141" s="226"/>
      <c r="E141" s="511" t="s">
        <v>4859</v>
      </c>
      <c r="F141" s="511" t="s">
        <v>8407</v>
      </c>
      <c r="G141" s="511" t="s">
        <v>8408</v>
      </c>
      <c r="H141" s="508" t="str">
        <f t="shared" si="4"/>
        <v>фото</v>
      </c>
      <c r="I141" s="228"/>
      <c r="J141" s="368" t="s">
        <v>8409</v>
      </c>
      <c r="K141" s="369" t="s">
        <v>855</v>
      </c>
      <c r="L141" s="370">
        <v>2</v>
      </c>
      <c r="M141" s="371">
        <v>192.6</v>
      </c>
      <c r="N141" s="229"/>
      <c r="O141" s="230">
        <f t="shared" si="6"/>
        <v>0</v>
      </c>
      <c r="P141" s="231">
        <v>4607109927229</v>
      </c>
      <c r="Q141" s="232" t="s">
        <v>7296</v>
      </c>
      <c r="R141" s="227" t="s">
        <v>4860</v>
      </c>
      <c r="S141" s="233">
        <f t="shared" si="3"/>
        <v>96.3</v>
      </c>
    </row>
    <row r="142" spans="1:19" ht="22.5" x14ac:dyDescent="0.25">
      <c r="A142" s="506">
        <v>127</v>
      </c>
      <c r="B142" s="361">
        <v>5416</v>
      </c>
      <c r="C142" s="225" t="s">
        <v>4871</v>
      </c>
      <c r="D142" s="226"/>
      <c r="E142" s="363" t="s">
        <v>4859</v>
      </c>
      <c r="F142" s="364" t="s">
        <v>4872</v>
      </c>
      <c r="G142" s="364" t="s">
        <v>4873</v>
      </c>
      <c r="H142" s="508" t="str">
        <f t="shared" si="4"/>
        <v>фото</v>
      </c>
      <c r="I142" s="228"/>
      <c r="J142" s="368" t="s">
        <v>4874</v>
      </c>
      <c r="K142" s="369" t="s">
        <v>855</v>
      </c>
      <c r="L142" s="370">
        <v>2</v>
      </c>
      <c r="M142" s="371">
        <v>110.5</v>
      </c>
      <c r="N142" s="229"/>
      <c r="O142" s="230">
        <f t="shared" si="6"/>
        <v>0</v>
      </c>
      <c r="P142" s="231">
        <v>4607109937068</v>
      </c>
      <c r="Q142" s="232"/>
      <c r="R142" s="227" t="s">
        <v>4860</v>
      </c>
      <c r="S142" s="233">
        <f t="shared" si="3"/>
        <v>55.25</v>
      </c>
    </row>
    <row r="143" spans="1:19" ht="22.5" x14ac:dyDescent="0.25">
      <c r="A143" s="506">
        <v>128</v>
      </c>
      <c r="B143" s="361">
        <v>2531</v>
      </c>
      <c r="C143" s="225" t="s">
        <v>8410</v>
      </c>
      <c r="D143" s="226" t="s">
        <v>8411</v>
      </c>
      <c r="E143" s="511" t="s">
        <v>4859</v>
      </c>
      <c r="F143" s="511" t="s">
        <v>8412</v>
      </c>
      <c r="G143" s="511" t="s">
        <v>8413</v>
      </c>
      <c r="H143" s="508" t="str">
        <f t="shared" si="4"/>
        <v>фото</v>
      </c>
      <c r="I143" s="228"/>
      <c r="J143" s="368" t="s">
        <v>8414</v>
      </c>
      <c r="K143" s="369" t="s">
        <v>855</v>
      </c>
      <c r="L143" s="370">
        <v>2</v>
      </c>
      <c r="M143" s="371">
        <v>172.1</v>
      </c>
      <c r="N143" s="229"/>
      <c r="O143" s="230">
        <f t="shared" si="6"/>
        <v>0</v>
      </c>
      <c r="P143" s="231">
        <v>4607109977668</v>
      </c>
      <c r="Q143" s="232" t="s">
        <v>7296</v>
      </c>
      <c r="R143" s="227" t="s">
        <v>4860</v>
      </c>
      <c r="S143" s="233">
        <f t="shared" si="3"/>
        <v>86.05</v>
      </c>
    </row>
    <row r="144" spans="1:19" ht="22.5" x14ac:dyDescent="0.25">
      <c r="A144" s="506">
        <v>129</v>
      </c>
      <c r="B144" s="361">
        <v>6793</v>
      </c>
      <c r="C144" s="225" t="s">
        <v>3909</v>
      </c>
      <c r="D144" s="226"/>
      <c r="E144" s="363" t="s">
        <v>4859</v>
      </c>
      <c r="F144" s="364" t="s">
        <v>3796</v>
      </c>
      <c r="G144" s="364" t="s">
        <v>4875</v>
      </c>
      <c r="H144" s="508" t="str">
        <f t="shared" si="4"/>
        <v>фото</v>
      </c>
      <c r="I144" s="228"/>
      <c r="J144" s="368" t="s">
        <v>3858</v>
      </c>
      <c r="K144" s="369" t="s">
        <v>855</v>
      </c>
      <c r="L144" s="370">
        <v>2</v>
      </c>
      <c r="M144" s="371">
        <v>110.5</v>
      </c>
      <c r="N144" s="229"/>
      <c r="O144" s="230">
        <f t="shared" si="6"/>
        <v>0</v>
      </c>
      <c r="P144" s="231">
        <v>4607109944370</v>
      </c>
      <c r="Q144" s="232"/>
      <c r="R144" s="227" t="s">
        <v>4860</v>
      </c>
      <c r="S144" s="233">
        <f t="shared" si="3"/>
        <v>55.25</v>
      </c>
    </row>
    <row r="145" spans="1:19" ht="22.5" x14ac:dyDescent="0.25">
      <c r="A145" s="506">
        <v>130</v>
      </c>
      <c r="B145" s="361">
        <v>4639</v>
      </c>
      <c r="C145" s="225" t="s">
        <v>3910</v>
      </c>
      <c r="D145" s="226"/>
      <c r="E145" s="363" t="s">
        <v>4859</v>
      </c>
      <c r="F145" s="364" t="s">
        <v>3797</v>
      </c>
      <c r="G145" s="364" t="s">
        <v>4876</v>
      </c>
      <c r="H145" s="508" t="str">
        <f t="shared" si="4"/>
        <v>фото</v>
      </c>
      <c r="I145" s="228"/>
      <c r="J145" s="368" t="s">
        <v>3859</v>
      </c>
      <c r="K145" s="369" t="s">
        <v>855</v>
      </c>
      <c r="L145" s="370">
        <v>2</v>
      </c>
      <c r="M145" s="371">
        <v>110.5</v>
      </c>
      <c r="N145" s="229"/>
      <c r="O145" s="230">
        <f t="shared" si="6"/>
        <v>0</v>
      </c>
      <c r="P145" s="231">
        <v>4607109990605</v>
      </c>
      <c r="Q145" s="232"/>
      <c r="R145" s="227" t="s">
        <v>4860</v>
      </c>
      <c r="S145" s="233">
        <f t="shared" si="3"/>
        <v>55.25</v>
      </c>
    </row>
    <row r="146" spans="1:19" ht="22.5" x14ac:dyDescent="0.25">
      <c r="A146" s="506">
        <v>131</v>
      </c>
      <c r="B146" s="361">
        <v>5413</v>
      </c>
      <c r="C146" s="225" t="s">
        <v>4877</v>
      </c>
      <c r="D146" s="226"/>
      <c r="E146" s="363" t="s">
        <v>4859</v>
      </c>
      <c r="F146" s="364" t="s">
        <v>3798</v>
      </c>
      <c r="G146" s="364" t="s">
        <v>4878</v>
      </c>
      <c r="H146" s="508" t="str">
        <f t="shared" si="4"/>
        <v>фото</v>
      </c>
      <c r="I146" s="228"/>
      <c r="J146" s="368" t="s">
        <v>3860</v>
      </c>
      <c r="K146" s="369" t="s">
        <v>855</v>
      </c>
      <c r="L146" s="370">
        <v>2</v>
      </c>
      <c r="M146" s="371">
        <v>110.5</v>
      </c>
      <c r="N146" s="229"/>
      <c r="O146" s="230">
        <f t="shared" si="6"/>
        <v>0</v>
      </c>
      <c r="P146" s="231">
        <v>4607109937099</v>
      </c>
      <c r="Q146" s="232"/>
      <c r="R146" s="227" t="s">
        <v>4860</v>
      </c>
      <c r="S146" s="233">
        <f t="shared" ref="S146:S172" si="7">M146/L146</f>
        <v>55.25</v>
      </c>
    </row>
    <row r="147" spans="1:19" ht="15" x14ac:dyDescent="0.25">
      <c r="A147" s="506">
        <v>132</v>
      </c>
      <c r="B147" s="361">
        <v>6119</v>
      </c>
      <c r="C147" s="225" t="s">
        <v>8415</v>
      </c>
      <c r="D147" s="226"/>
      <c r="E147" s="511" t="s">
        <v>4859</v>
      </c>
      <c r="F147" s="511" t="s">
        <v>8416</v>
      </c>
      <c r="G147" s="511" t="s">
        <v>8417</v>
      </c>
      <c r="H147" s="508" t="str">
        <f t="shared" ref="H147:H159" si="8">HYPERLINK("http://www.gardenbulbs.ru/images/vesna_CL/thumbnails/"&amp;C147&amp;".jpg","фото")</f>
        <v>фото</v>
      </c>
      <c r="I147" s="228"/>
      <c r="J147" s="368" t="s">
        <v>8418</v>
      </c>
      <c r="K147" s="369" t="s">
        <v>855</v>
      </c>
      <c r="L147" s="370">
        <v>2</v>
      </c>
      <c r="M147" s="371">
        <v>172.1</v>
      </c>
      <c r="N147" s="229"/>
      <c r="O147" s="230">
        <f t="shared" si="6"/>
        <v>0</v>
      </c>
      <c r="P147" s="231">
        <v>4607109936672</v>
      </c>
      <c r="Q147" s="232" t="s">
        <v>7296</v>
      </c>
      <c r="R147" s="227" t="s">
        <v>4860</v>
      </c>
      <c r="S147" s="233">
        <f t="shared" si="7"/>
        <v>86.05</v>
      </c>
    </row>
    <row r="148" spans="1:19" ht="15" x14ac:dyDescent="0.25">
      <c r="A148" s="506">
        <v>133</v>
      </c>
      <c r="B148" s="361">
        <v>336</v>
      </c>
      <c r="C148" s="225" t="s">
        <v>3912</v>
      </c>
      <c r="D148" s="226"/>
      <c r="E148" s="363" t="s">
        <v>4859</v>
      </c>
      <c r="F148" s="364" t="s">
        <v>3799</v>
      </c>
      <c r="G148" s="364" t="s">
        <v>4879</v>
      </c>
      <c r="H148" s="508" t="str">
        <f t="shared" si="8"/>
        <v>фото</v>
      </c>
      <c r="I148" s="228"/>
      <c r="J148" s="368" t="s">
        <v>3861</v>
      </c>
      <c r="K148" s="369" t="s">
        <v>855</v>
      </c>
      <c r="L148" s="370">
        <v>2</v>
      </c>
      <c r="M148" s="371">
        <v>172.1</v>
      </c>
      <c r="N148" s="229"/>
      <c r="O148" s="230">
        <f t="shared" si="6"/>
        <v>0</v>
      </c>
      <c r="P148" s="231">
        <v>4607109976746</v>
      </c>
      <c r="Q148" s="232"/>
      <c r="R148" s="227" t="s">
        <v>4860</v>
      </c>
      <c r="S148" s="233">
        <f t="shared" si="7"/>
        <v>86.05</v>
      </c>
    </row>
    <row r="149" spans="1:19" ht="15" x14ac:dyDescent="0.25">
      <c r="A149" s="506">
        <v>134</v>
      </c>
      <c r="B149" s="361">
        <v>3087</v>
      </c>
      <c r="C149" s="225" t="s">
        <v>4880</v>
      </c>
      <c r="D149" s="226"/>
      <c r="E149" s="363" t="s">
        <v>4859</v>
      </c>
      <c r="F149" s="364" t="s">
        <v>4881</v>
      </c>
      <c r="G149" s="364" t="s">
        <v>4882</v>
      </c>
      <c r="H149" s="508" t="str">
        <f t="shared" si="8"/>
        <v>фото</v>
      </c>
      <c r="I149" s="228"/>
      <c r="J149" s="368" t="s">
        <v>4883</v>
      </c>
      <c r="K149" s="369" t="s">
        <v>855</v>
      </c>
      <c r="L149" s="370">
        <v>2</v>
      </c>
      <c r="M149" s="371">
        <v>110.5</v>
      </c>
      <c r="N149" s="229"/>
      <c r="O149" s="230">
        <f t="shared" si="6"/>
        <v>0</v>
      </c>
      <c r="P149" s="231">
        <v>4607109954966</v>
      </c>
      <c r="Q149" s="232"/>
      <c r="R149" s="227" t="s">
        <v>4860</v>
      </c>
      <c r="S149" s="233">
        <f t="shared" si="7"/>
        <v>55.25</v>
      </c>
    </row>
    <row r="150" spans="1:19" ht="22.5" x14ac:dyDescent="0.25">
      <c r="A150" s="506">
        <v>135</v>
      </c>
      <c r="B150" s="361">
        <v>370</v>
      </c>
      <c r="C150" s="225" t="s">
        <v>3913</v>
      </c>
      <c r="D150" s="226"/>
      <c r="E150" s="363" t="s">
        <v>4859</v>
      </c>
      <c r="F150" s="364" t="s">
        <v>3800</v>
      </c>
      <c r="G150" s="364" t="s">
        <v>4884</v>
      </c>
      <c r="H150" s="508" t="str">
        <f t="shared" si="8"/>
        <v>фото</v>
      </c>
      <c r="I150" s="228"/>
      <c r="J150" s="368" t="s">
        <v>3862</v>
      </c>
      <c r="K150" s="369" t="s">
        <v>855</v>
      </c>
      <c r="L150" s="370">
        <v>2</v>
      </c>
      <c r="M150" s="371">
        <v>110.5</v>
      </c>
      <c r="N150" s="229"/>
      <c r="O150" s="230">
        <f t="shared" si="6"/>
        <v>0</v>
      </c>
      <c r="P150" s="231">
        <v>4607109976784</v>
      </c>
      <c r="Q150" s="232"/>
      <c r="R150" s="227" t="s">
        <v>4860</v>
      </c>
      <c r="S150" s="233">
        <f t="shared" si="7"/>
        <v>55.25</v>
      </c>
    </row>
    <row r="151" spans="1:19" ht="15" x14ac:dyDescent="0.25">
      <c r="A151" s="506">
        <v>136</v>
      </c>
      <c r="B151" s="361">
        <v>5745</v>
      </c>
      <c r="C151" s="225" t="s">
        <v>8419</v>
      </c>
      <c r="D151" s="226"/>
      <c r="E151" s="511" t="s">
        <v>4859</v>
      </c>
      <c r="F151" s="511" t="s">
        <v>8420</v>
      </c>
      <c r="G151" s="511" t="s">
        <v>8421</v>
      </c>
      <c r="H151" s="508" t="str">
        <f t="shared" si="8"/>
        <v>фото</v>
      </c>
      <c r="I151" s="228"/>
      <c r="J151" s="368" t="s">
        <v>8422</v>
      </c>
      <c r="K151" s="369" t="s">
        <v>855</v>
      </c>
      <c r="L151" s="370">
        <v>2</v>
      </c>
      <c r="M151" s="371">
        <v>172.1</v>
      </c>
      <c r="N151" s="229"/>
      <c r="O151" s="230">
        <f t="shared" si="6"/>
        <v>0</v>
      </c>
      <c r="P151" s="231">
        <v>4607109932216</v>
      </c>
      <c r="Q151" s="232" t="s">
        <v>7296</v>
      </c>
      <c r="R151" s="227" t="s">
        <v>4860</v>
      </c>
      <c r="S151" s="233">
        <f t="shared" si="7"/>
        <v>86.05</v>
      </c>
    </row>
    <row r="152" spans="1:19" ht="33.75" x14ac:dyDescent="0.25">
      <c r="A152" s="506">
        <v>137</v>
      </c>
      <c r="B152" s="361">
        <v>4162</v>
      </c>
      <c r="C152" s="225" t="s">
        <v>8423</v>
      </c>
      <c r="D152" s="226"/>
      <c r="E152" s="511" t="s">
        <v>4859</v>
      </c>
      <c r="F152" s="511" t="s">
        <v>8424</v>
      </c>
      <c r="G152" s="511" t="s">
        <v>8425</v>
      </c>
      <c r="H152" s="508" t="str">
        <f t="shared" si="8"/>
        <v>фото</v>
      </c>
      <c r="I152" s="228"/>
      <c r="J152" s="368" t="s">
        <v>8426</v>
      </c>
      <c r="K152" s="369" t="s">
        <v>855</v>
      </c>
      <c r="L152" s="370">
        <v>2</v>
      </c>
      <c r="M152" s="371">
        <v>192.6</v>
      </c>
      <c r="N152" s="229"/>
      <c r="O152" s="230">
        <f t="shared" si="6"/>
        <v>0</v>
      </c>
      <c r="P152" s="231">
        <v>4607109983805</v>
      </c>
      <c r="Q152" s="232" t="s">
        <v>7296</v>
      </c>
      <c r="R152" s="227" t="s">
        <v>4860</v>
      </c>
      <c r="S152" s="233">
        <f t="shared" si="7"/>
        <v>96.3</v>
      </c>
    </row>
    <row r="153" spans="1:19" ht="22.5" x14ac:dyDescent="0.25">
      <c r="A153" s="506">
        <v>138</v>
      </c>
      <c r="B153" s="361">
        <v>5414</v>
      </c>
      <c r="C153" s="225" t="s">
        <v>4885</v>
      </c>
      <c r="D153" s="226"/>
      <c r="E153" s="363" t="s">
        <v>4859</v>
      </c>
      <c r="F153" s="364" t="s">
        <v>3801</v>
      </c>
      <c r="G153" s="364" t="s">
        <v>4886</v>
      </c>
      <c r="H153" s="508" t="str">
        <f t="shared" si="8"/>
        <v>фото</v>
      </c>
      <c r="I153" s="228"/>
      <c r="J153" s="368" t="s">
        <v>3863</v>
      </c>
      <c r="K153" s="369" t="s">
        <v>855</v>
      </c>
      <c r="L153" s="370">
        <v>2</v>
      </c>
      <c r="M153" s="371">
        <v>172.1</v>
      </c>
      <c r="N153" s="229"/>
      <c r="O153" s="230">
        <f t="shared" si="6"/>
        <v>0</v>
      </c>
      <c r="P153" s="231">
        <v>4607109937082</v>
      </c>
      <c r="Q153" s="232"/>
      <c r="R153" s="227" t="s">
        <v>4860</v>
      </c>
      <c r="S153" s="233">
        <f t="shared" si="7"/>
        <v>86.05</v>
      </c>
    </row>
    <row r="154" spans="1:19" ht="15" x14ac:dyDescent="0.25">
      <c r="A154" s="506">
        <v>139</v>
      </c>
      <c r="B154" s="361">
        <v>3088</v>
      </c>
      <c r="C154" s="225" t="s">
        <v>4887</v>
      </c>
      <c r="D154" s="226"/>
      <c r="E154" s="363" t="s">
        <v>4859</v>
      </c>
      <c r="F154" s="364" t="s">
        <v>4888</v>
      </c>
      <c r="G154" s="364" t="s">
        <v>4889</v>
      </c>
      <c r="H154" s="508" t="str">
        <f t="shared" si="8"/>
        <v>фото</v>
      </c>
      <c r="I154" s="228"/>
      <c r="J154" s="368" t="s">
        <v>4890</v>
      </c>
      <c r="K154" s="369" t="s">
        <v>855</v>
      </c>
      <c r="L154" s="370">
        <v>2</v>
      </c>
      <c r="M154" s="371">
        <v>110.5</v>
      </c>
      <c r="N154" s="229"/>
      <c r="O154" s="230">
        <f t="shared" si="6"/>
        <v>0</v>
      </c>
      <c r="P154" s="231">
        <v>4607109954973</v>
      </c>
      <c r="Q154" s="232"/>
      <c r="R154" s="227" t="s">
        <v>4860</v>
      </c>
      <c r="S154" s="233">
        <f t="shared" si="7"/>
        <v>55.25</v>
      </c>
    </row>
    <row r="155" spans="1:19" ht="22.5" x14ac:dyDescent="0.25">
      <c r="A155" s="506">
        <v>140</v>
      </c>
      <c r="B155" s="361">
        <v>3089</v>
      </c>
      <c r="C155" s="225" t="s">
        <v>3914</v>
      </c>
      <c r="D155" s="226"/>
      <c r="E155" s="363" t="s">
        <v>4859</v>
      </c>
      <c r="F155" s="364" t="s">
        <v>3802</v>
      </c>
      <c r="G155" s="364" t="s">
        <v>4891</v>
      </c>
      <c r="H155" s="508" t="str">
        <f t="shared" si="8"/>
        <v>фото</v>
      </c>
      <c r="I155" s="228"/>
      <c r="J155" s="368" t="s">
        <v>3864</v>
      </c>
      <c r="K155" s="369" t="s">
        <v>855</v>
      </c>
      <c r="L155" s="370">
        <v>2</v>
      </c>
      <c r="M155" s="371">
        <v>110.5</v>
      </c>
      <c r="N155" s="229"/>
      <c r="O155" s="230">
        <f t="shared" si="6"/>
        <v>0</v>
      </c>
      <c r="P155" s="231">
        <v>4607109954980</v>
      </c>
      <c r="Q155" s="232"/>
      <c r="R155" s="227" t="s">
        <v>4860</v>
      </c>
      <c r="S155" s="233">
        <f t="shared" si="7"/>
        <v>55.25</v>
      </c>
    </row>
    <row r="156" spans="1:19" ht="22.5" x14ac:dyDescent="0.25">
      <c r="A156" s="506">
        <v>141</v>
      </c>
      <c r="B156" s="361">
        <v>667</v>
      </c>
      <c r="C156" s="225" t="s">
        <v>8427</v>
      </c>
      <c r="D156" s="226"/>
      <c r="E156" s="511" t="s">
        <v>4859</v>
      </c>
      <c r="F156" s="511" t="s">
        <v>8428</v>
      </c>
      <c r="G156" s="511" t="s">
        <v>8429</v>
      </c>
      <c r="H156" s="508" t="str">
        <f t="shared" si="8"/>
        <v>фото</v>
      </c>
      <c r="I156" s="228"/>
      <c r="J156" s="368" t="s">
        <v>8430</v>
      </c>
      <c r="K156" s="369" t="s">
        <v>855</v>
      </c>
      <c r="L156" s="370">
        <v>2</v>
      </c>
      <c r="M156" s="371">
        <v>172.1</v>
      </c>
      <c r="N156" s="229"/>
      <c r="O156" s="230">
        <f t="shared" si="6"/>
        <v>0</v>
      </c>
      <c r="P156" s="231">
        <v>4607109957974</v>
      </c>
      <c r="Q156" s="232" t="s">
        <v>7296</v>
      </c>
      <c r="R156" s="227" t="s">
        <v>4860</v>
      </c>
      <c r="S156" s="233">
        <f t="shared" si="7"/>
        <v>86.05</v>
      </c>
    </row>
    <row r="157" spans="1:19" ht="33.75" x14ac:dyDescent="0.25">
      <c r="A157" s="506">
        <v>142</v>
      </c>
      <c r="B157" s="361">
        <v>2456</v>
      </c>
      <c r="C157" s="225" t="s">
        <v>6951</v>
      </c>
      <c r="D157" s="226"/>
      <c r="E157" s="363" t="s">
        <v>4859</v>
      </c>
      <c r="F157" s="364" t="s">
        <v>6784</v>
      </c>
      <c r="G157" s="364" t="s">
        <v>6846</v>
      </c>
      <c r="H157" s="508" t="str">
        <f t="shared" si="8"/>
        <v>фото</v>
      </c>
      <c r="I157" s="228"/>
      <c r="J157" s="368" t="s">
        <v>6903</v>
      </c>
      <c r="K157" s="369" t="s">
        <v>855</v>
      </c>
      <c r="L157" s="370">
        <v>2</v>
      </c>
      <c r="M157" s="371">
        <v>110.5</v>
      </c>
      <c r="N157" s="229"/>
      <c r="O157" s="230">
        <f t="shared" si="6"/>
        <v>0</v>
      </c>
      <c r="P157" s="231">
        <v>4607109976821</v>
      </c>
      <c r="Q157" s="232"/>
      <c r="R157" s="227" t="s">
        <v>4860</v>
      </c>
      <c r="S157" s="233">
        <f t="shared" si="7"/>
        <v>55.25</v>
      </c>
    </row>
    <row r="158" spans="1:19" ht="15" x14ac:dyDescent="0.25">
      <c r="A158" s="506">
        <v>143</v>
      </c>
      <c r="B158" s="361">
        <v>2126</v>
      </c>
      <c r="C158" s="225" t="s">
        <v>3915</v>
      </c>
      <c r="D158" s="226"/>
      <c r="E158" s="363" t="s">
        <v>4859</v>
      </c>
      <c r="F158" s="364" t="s">
        <v>3803</v>
      </c>
      <c r="G158" s="364" t="s">
        <v>4892</v>
      </c>
      <c r="H158" s="508" t="str">
        <f t="shared" si="8"/>
        <v>фото</v>
      </c>
      <c r="I158" s="228"/>
      <c r="J158" s="368" t="s">
        <v>3865</v>
      </c>
      <c r="K158" s="369" t="s">
        <v>855</v>
      </c>
      <c r="L158" s="370">
        <v>2</v>
      </c>
      <c r="M158" s="371">
        <v>172.1</v>
      </c>
      <c r="N158" s="229"/>
      <c r="O158" s="230">
        <f t="shared" si="6"/>
        <v>0</v>
      </c>
      <c r="P158" s="231">
        <v>4607109976869</v>
      </c>
      <c r="Q158" s="232"/>
      <c r="R158" s="227" t="s">
        <v>4860</v>
      </c>
      <c r="S158" s="233">
        <f t="shared" si="7"/>
        <v>86.05</v>
      </c>
    </row>
    <row r="159" spans="1:19" ht="22.5" x14ac:dyDescent="0.25">
      <c r="A159" s="506">
        <v>144</v>
      </c>
      <c r="B159" s="361">
        <v>293</v>
      </c>
      <c r="C159" s="225" t="s">
        <v>3916</v>
      </c>
      <c r="D159" s="226"/>
      <c r="E159" s="363" t="s">
        <v>4859</v>
      </c>
      <c r="F159" s="364" t="s">
        <v>3804</v>
      </c>
      <c r="G159" s="364" t="s">
        <v>4893</v>
      </c>
      <c r="H159" s="508" t="str">
        <f t="shared" si="8"/>
        <v>фото</v>
      </c>
      <c r="I159" s="228"/>
      <c r="J159" s="368" t="s">
        <v>3866</v>
      </c>
      <c r="K159" s="369" t="s">
        <v>855</v>
      </c>
      <c r="L159" s="370">
        <v>2</v>
      </c>
      <c r="M159" s="371">
        <v>172.1</v>
      </c>
      <c r="N159" s="229"/>
      <c r="O159" s="230">
        <f t="shared" si="6"/>
        <v>0</v>
      </c>
      <c r="P159" s="231">
        <v>4607109976890</v>
      </c>
      <c r="Q159" s="232"/>
      <c r="R159" s="227" t="s">
        <v>4860</v>
      </c>
      <c r="S159" s="233">
        <f t="shared" si="7"/>
        <v>86.05</v>
      </c>
    </row>
    <row r="160" spans="1:19" ht="15" x14ac:dyDescent="0.25">
      <c r="A160" s="506">
        <v>145</v>
      </c>
      <c r="B160" s="360"/>
      <c r="C160" s="360"/>
      <c r="D160" s="360"/>
      <c r="E160" s="362"/>
      <c r="F160" s="362" t="s">
        <v>6785</v>
      </c>
      <c r="G160" s="365"/>
      <c r="H160" s="365"/>
      <c r="I160" s="365"/>
      <c r="J160" s="367"/>
      <c r="K160" s="367"/>
      <c r="L160" s="367"/>
      <c r="M160" s="367"/>
      <c r="N160" s="367"/>
      <c r="O160" s="367"/>
      <c r="P160" s="367"/>
      <c r="Q160" s="367"/>
      <c r="R160" s="367"/>
      <c r="S160" s="185"/>
    </row>
    <row r="161" spans="1:19" ht="15" x14ac:dyDescent="0.25">
      <c r="A161" s="506">
        <v>146</v>
      </c>
      <c r="B161" s="361">
        <v>5412</v>
      </c>
      <c r="C161" s="225" t="s">
        <v>4894</v>
      </c>
      <c r="D161" s="226"/>
      <c r="E161" s="363" t="s">
        <v>3156</v>
      </c>
      <c r="F161" s="364" t="s">
        <v>3805</v>
      </c>
      <c r="G161" s="364" t="s">
        <v>4895</v>
      </c>
      <c r="H161" s="508" t="str">
        <f t="shared" ref="H161:H172" si="9">HYPERLINK("http://www.gardenbulbs.ru/images/vesna_CL/thumbnails/"&amp;C161&amp;".jpg","фото")</f>
        <v>фото</v>
      </c>
      <c r="I161" s="228"/>
      <c r="J161" s="368" t="s">
        <v>3867</v>
      </c>
      <c r="K161" s="369" t="s">
        <v>855</v>
      </c>
      <c r="L161" s="370">
        <v>2</v>
      </c>
      <c r="M161" s="371">
        <v>175.5</v>
      </c>
      <c r="N161" s="229"/>
      <c r="O161" s="230">
        <f t="shared" ref="O161:O172" si="10">IF(ISERROR(N161*M161),0,N161*M161)</f>
        <v>0</v>
      </c>
      <c r="P161" s="231">
        <v>4607109937105</v>
      </c>
      <c r="Q161" s="232"/>
      <c r="R161" s="227" t="s">
        <v>4896</v>
      </c>
      <c r="S161" s="233">
        <f t="shared" si="7"/>
        <v>87.75</v>
      </c>
    </row>
    <row r="162" spans="1:19" ht="22.5" x14ac:dyDescent="0.25">
      <c r="A162" s="506">
        <v>147</v>
      </c>
      <c r="B162" s="361">
        <v>570</v>
      </c>
      <c r="C162" s="225" t="s">
        <v>3155</v>
      </c>
      <c r="D162" s="226"/>
      <c r="E162" s="363" t="s">
        <v>3156</v>
      </c>
      <c r="F162" s="364" t="s">
        <v>3806</v>
      </c>
      <c r="G162" s="364" t="s">
        <v>4897</v>
      </c>
      <c r="H162" s="508" t="str">
        <f t="shared" si="9"/>
        <v>фото</v>
      </c>
      <c r="I162" s="228"/>
      <c r="J162" s="368" t="s">
        <v>3157</v>
      </c>
      <c r="K162" s="369" t="s">
        <v>855</v>
      </c>
      <c r="L162" s="370">
        <v>2</v>
      </c>
      <c r="M162" s="371">
        <v>175.5</v>
      </c>
      <c r="N162" s="229"/>
      <c r="O162" s="230">
        <f t="shared" si="10"/>
        <v>0</v>
      </c>
      <c r="P162" s="231">
        <v>4607109968451</v>
      </c>
      <c r="Q162" s="232"/>
      <c r="R162" s="227" t="s">
        <v>4896</v>
      </c>
      <c r="S162" s="233">
        <f t="shared" si="7"/>
        <v>87.75</v>
      </c>
    </row>
    <row r="163" spans="1:19" ht="15" x14ac:dyDescent="0.25">
      <c r="A163" s="506">
        <v>148</v>
      </c>
      <c r="B163" s="361">
        <v>572</v>
      </c>
      <c r="C163" s="225" t="s">
        <v>4898</v>
      </c>
      <c r="D163" s="226"/>
      <c r="E163" s="363" t="s">
        <v>3156</v>
      </c>
      <c r="F163" s="364" t="s">
        <v>4899</v>
      </c>
      <c r="G163" s="364" t="s">
        <v>4900</v>
      </c>
      <c r="H163" s="508" t="str">
        <f t="shared" si="9"/>
        <v>фото</v>
      </c>
      <c r="I163" s="228"/>
      <c r="J163" s="368" t="s">
        <v>4901</v>
      </c>
      <c r="K163" s="369" t="s">
        <v>855</v>
      </c>
      <c r="L163" s="370">
        <v>2</v>
      </c>
      <c r="M163" s="371">
        <v>175.5</v>
      </c>
      <c r="N163" s="229"/>
      <c r="O163" s="230">
        <f t="shared" si="10"/>
        <v>0</v>
      </c>
      <c r="P163" s="231">
        <v>4607109968475</v>
      </c>
      <c r="Q163" s="232"/>
      <c r="R163" s="227" t="s">
        <v>4896</v>
      </c>
      <c r="S163" s="233">
        <f t="shared" si="7"/>
        <v>87.75</v>
      </c>
    </row>
    <row r="164" spans="1:19" ht="15" x14ac:dyDescent="0.25">
      <c r="A164" s="506">
        <v>149</v>
      </c>
      <c r="B164" s="361">
        <v>126</v>
      </c>
      <c r="C164" s="225" t="s">
        <v>3152</v>
      </c>
      <c r="D164" s="226"/>
      <c r="E164" s="363" t="s">
        <v>3153</v>
      </c>
      <c r="F164" s="364" t="s">
        <v>3807</v>
      </c>
      <c r="G164" s="364" t="s">
        <v>4902</v>
      </c>
      <c r="H164" s="508" t="str">
        <f t="shared" si="9"/>
        <v>фото</v>
      </c>
      <c r="I164" s="228"/>
      <c r="J164" s="368" t="s">
        <v>3154</v>
      </c>
      <c r="K164" s="369" t="s">
        <v>855</v>
      </c>
      <c r="L164" s="370">
        <v>2</v>
      </c>
      <c r="M164" s="371">
        <v>132.4</v>
      </c>
      <c r="N164" s="229"/>
      <c r="O164" s="230">
        <f t="shared" si="10"/>
        <v>0</v>
      </c>
      <c r="P164" s="231">
        <v>4607109968420</v>
      </c>
      <c r="Q164" s="232"/>
      <c r="R164" s="227" t="s">
        <v>4903</v>
      </c>
      <c r="S164" s="233">
        <f t="shared" si="7"/>
        <v>66.2</v>
      </c>
    </row>
    <row r="165" spans="1:19" ht="15" x14ac:dyDescent="0.25">
      <c r="A165" s="506">
        <v>150</v>
      </c>
      <c r="B165" s="361">
        <v>4634</v>
      </c>
      <c r="C165" s="225" t="s">
        <v>3158</v>
      </c>
      <c r="D165" s="226"/>
      <c r="E165" s="363" t="s">
        <v>3153</v>
      </c>
      <c r="F165" s="364" t="s">
        <v>3808</v>
      </c>
      <c r="G165" s="364" t="s">
        <v>4904</v>
      </c>
      <c r="H165" s="508" t="str">
        <f t="shared" si="9"/>
        <v>фото</v>
      </c>
      <c r="I165" s="228"/>
      <c r="J165" s="368" t="s">
        <v>3159</v>
      </c>
      <c r="K165" s="369" t="s">
        <v>855</v>
      </c>
      <c r="L165" s="370">
        <v>2</v>
      </c>
      <c r="M165" s="371">
        <v>132.4</v>
      </c>
      <c r="N165" s="229"/>
      <c r="O165" s="230">
        <f t="shared" si="10"/>
        <v>0</v>
      </c>
      <c r="P165" s="231">
        <v>4607109990551</v>
      </c>
      <c r="Q165" s="232"/>
      <c r="R165" s="227" t="s">
        <v>4903</v>
      </c>
      <c r="S165" s="233">
        <f t="shared" si="7"/>
        <v>66.2</v>
      </c>
    </row>
    <row r="166" spans="1:19" ht="15" x14ac:dyDescent="0.25">
      <c r="A166" s="506">
        <v>151</v>
      </c>
      <c r="B166" s="361">
        <v>127</v>
      </c>
      <c r="C166" s="225" t="s">
        <v>3160</v>
      </c>
      <c r="D166" s="226"/>
      <c r="E166" s="363" t="s">
        <v>3153</v>
      </c>
      <c r="F166" s="364" t="s">
        <v>3809</v>
      </c>
      <c r="G166" s="364" t="s">
        <v>4905</v>
      </c>
      <c r="H166" s="508" t="str">
        <f t="shared" si="9"/>
        <v>фото</v>
      </c>
      <c r="I166" s="228"/>
      <c r="J166" s="368" t="s">
        <v>3161</v>
      </c>
      <c r="K166" s="369" t="s">
        <v>855</v>
      </c>
      <c r="L166" s="370">
        <v>2</v>
      </c>
      <c r="M166" s="371">
        <v>132.4</v>
      </c>
      <c r="N166" s="229"/>
      <c r="O166" s="230">
        <f t="shared" si="10"/>
        <v>0</v>
      </c>
      <c r="P166" s="231">
        <v>4607109968468</v>
      </c>
      <c r="Q166" s="232"/>
      <c r="R166" s="227" t="s">
        <v>4903</v>
      </c>
      <c r="S166" s="233">
        <f t="shared" si="7"/>
        <v>66.2</v>
      </c>
    </row>
    <row r="167" spans="1:19" ht="15" x14ac:dyDescent="0.25">
      <c r="A167" s="506">
        <v>152</v>
      </c>
      <c r="B167" s="361">
        <v>3113</v>
      </c>
      <c r="C167" s="225" t="s">
        <v>3162</v>
      </c>
      <c r="D167" s="226"/>
      <c r="E167" s="363" t="s">
        <v>3153</v>
      </c>
      <c r="F167" s="364" t="s">
        <v>3810</v>
      </c>
      <c r="G167" s="364" t="s">
        <v>4906</v>
      </c>
      <c r="H167" s="508" t="str">
        <f t="shared" si="9"/>
        <v>фото</v>
      </c>
      <c r="I167" s="228"/>
      <c r="J167" s="368" t="s">
        <v>3163</v>
      </c>
      <c r="K167" s="369" t="s">
        <v>855</v>
      </c>
      <c r="L167" s="370">
        <v>2</v>
      </c>
      <c r="M167" s="371">
        <v>132.4</v>
      </c>
      <c r="N167" s="229"/>
      <c r="O167" s="230">
        <f t="shared" si="10"/>
        <v>0</v>
      </c>
      <c r="P167" s="231">
        <v>4607109954881</v>
      </c>
      <c r="Q167" s="232"/>
      <c r="R167" s="227" t="s">
        <v>4903</v>
      </c>
      <c r="S167" s="233">
        <f t="shared" si="7"/>
        <v>66.2</v>
      </c>
    </row>
    <row r="168" spans="1:19" ht="33.75" x14ac:dyDescent="0.25">
      <c r="A168" s="506">
        <v>153</v>
      </c>
      <c r="B168" s="361">
        <v>715</v>
      </c>
      <c r="C168" s="225" t="s">
        <v>3918</v>
      </c>
      <c r="D168" s="226"/>
      <c r="E168" s="363" t="s">
        <v>3153</v>
      </c>
      <c r="F168" s="364" t="s">
        <v>3811</v>
      </c>
      <c r="G168" s="364" t="s">
        <v>4907</v>
      </c>
      <c r="H168" s="508" t="str">
        <f t="shared" si="9"/>
        <v>фото</v>
      </c>
      <c r="I168" s="228"/>
      <c r="J168" s="368" t="s">
        <v>3868</v>
      </c>
      <c r="K168" s="369" t="s">
        <v>855</v>
      </c>
      <c r="L168" s="370">
        <v>2</v>
      </c>
      <c r="M168" s="371">
        <v>132.4</v>
      </c>
      <c r="N168" s="229"/>
      <c r="O168" s="230">
        <f t="shared" si="10"/>
        <v>0</v>
      </c>
      <c r="P168" s="231">
        <v>4607109935576</v>
      </c>
      <c r="Q168" s="232"/>
      <c r="R168" s="227" t="s">
        <v>4903</v>
      </c>
      <c r="S168" s="233">
        <f t="shared" si="7"/>
        <v>66.2</v>
      </c>
    </row>
    <row r="169" spans="1:19" ht="15" x14ac:dyDescent="0.25">
      <c r="A169" s="506">
        <v>154</v>
      </c>
      <c r="B169" s="361">
        <v>574</v>
      </c>
      <c r="C169" s="225" t="s">
        <v>6952</v>
      </c>
      <c r="D169" s="226"/>
      <c r="E169" s="363" t="s">
        <v>3153</v>
      </c>
      <c r="F169" s="364" t="s">
        <v>6786</v>
      </c>
      <c r="G169" s="364" t="s">
        <v>6847</v>
      </c>
      <c r="H169" s="508" t="str">
        <f t="shared" si="9"/>
        <v>фото</v>
      </c>
      <c r="I169" s="228"/>
      <c r="J169" s="368" t="s">
        <v>6904</v>
      </c>
      <c r="K169" s="369" t="s">
        <v>855</v>
      </c>
      <c r="L169" s="370">
        <v>2</v>
      </c>
      <c r="M169" s="371">
        <v>132.4</v>
      </c>
      <c r="N169" s="229"/>
      <c r="O169" s="230">
        <f t="shared" si="10"/>
        <v>0</v>
      </c>
      <c r="P169" s="231">
        <v>4607109968512</v>
      </c>
      <c r="Q169" s="232"/>
      <c r="R169" s="227" t="s">
        <v>4903</v>
      </c>
      <c r="S169" s="233">
        <f t="shared" si="7"/>
        <v>66.2</v>
      </c>
    </row>
    <row r="170" spans="1:19" ht="45" x14ac:dyDescent="0.25">
      <c r="A170" s="506">
        <v>155</v>
      </c>
      <c r="B170" s="361">
        <v>716</v>
      </c>
      <c r="C170" s="225" t="s">
        <v>3919</v>
      </c>
      <c r="D170" s="226"/>
      <c r="E170" s="363" t="s">
        <v>3153</v>
      </c>
      <c r="F170" s="364" t="s">
        <v>3813</v>
      </c>
      <c r="G170" s="364" t="s">
        <v>4267</v>
      </c>
      <c r="H170" s="508" t="str">
        <f t="shared" si="9"/>
        <v>фото</v>
      </c>
      <c r="I170" s="228"/>
      <c r="J170" s="368" t="s">
        <v>3869</v>
      </c>
      <c r="K170" s="369" t="s">
        <v>855</v>
      </c>
      <c r="L170" s="370">
        <v>2</v>
      </c>
      <c r="M170" s="371">
        <v>132.4</v>
      </c>
      <c r="N170" s="229"/>
      <c r="O170" s="230">
        <f t="shared" si="10"/>
        <v>0</v>
      </c>
      <c r="P170" s="231">
        <v>4607109935569</v>
      </c>
      <c r="Q170" s="232"/>
      <c r="R170" s="227" t="s">
        <v>4903</v>
      </c>
      <c r="S170" s="233">
        <f t="shared" si="7"/>
        <v>66.2</v>
      </c>
    </row>
    <row r="171" spans="1:19" ht="15" x14ac:dyDescent="0.25">
      <c r="A171" s="506">
        <v>156</v>
      </c>
      <c r="B171" s="361">
        <v>5411</v>
      </c>
      <c r="C171" s="225" t="s">
        <v>4908</v>
      </c>
      <c r="D171" s="226"/>
      <c r="E171" s="363" t="s">
        <v>3153</v>
      </c>
      <c r="F171" s="364" t="s">
        <v>4909</v>
      </c>
      <c r="G171" s="364" t="s">
        <v>4910</v>
      </c>
      <c r="H171" s="508" t="str">
        <f t="shared" si="9"/>
        <v>фото</v>
      </c>
      <c r="I171" s="228"/>
      <c r="J171" s="368" t="s">
        <v>4911</v>
      </c>
      <c r="K171" s="369" t="s">
        <v>855</v>
      </c>
      <c r="L171" s="370">
        <v>2</v>
      </c>
      <c r="M171" s="371">
        <v>132.4</v>
      </c>
      <c r="N171" s="229"/>
      <c r="O171" s="230">
        <f t="shared" si="10"/>
        <v>0</v>
      </c>
      <c r="P171" s="231">
        <v>4607109937112</v>
      </c>
      <c r="Q171" s="232"/>
      <c r="R171" s="227" t="s">
        <v>4903</v>
      </c>
      <c r="S171" s="233">
        <f t="shared" si="7"/>
        <v>66.2</v>
      </c>
    </row>
    <row r="172" spans="1:19" ht="15" x14ac:dyDescent="0.25">
      <c r="A172" s="506">
        <v>157</v>
      </c>
      <c r="B172" s="361">
        <v>129</v>
      </c>
      <c r="C172" s="225" t="s">
        <v>3164</v>
      </c>
      <c r="D172" s="226"/>
      <c r="E172" s="363" t="s">
        <v>3153</v>
      </c>
      <c r="F172" s="364" t="s">
        <v>3812</v>
      </c>
      <c r="G172" s="364" t="s">
        <v>4912</v>
      </c>
      <c r="H172" s="508" t="str">
        <f t="shared" si="9"/>
        <v>фото</v>
      </c>
      <c r="I172" s="228"/>
      <c r="J172" s="368" t="s">
        <v>3165</v>
      </c>
      <c r="K172" s="369" t="s">
        <v>855</v>
      </c>
      <c r="L172" s="370">
        <v>2</v>
      </c>
      <c r="M172" s="371">
        <v>132.4</v>
      </c>
      <c r="N172" s="229"/>
      <c r="O172" s="230">
        <f t="shared" si="10"/>
        <v>0</v>
      </c>
      <c r="P172" s="231">
        <v>4607109968482</v>
      </c>
      <c r="Q172" s="232"/>
      <c r="R172" s="227" t="s">
        <v>4903</v>
      </c>
      <c r="S172" s="233">
        <f t="shared" si="7"/>
        <v>66.2</v>
      </c>
    </row>
    <row r="173" spans="1:19" ht="20.25" x14ac:dyDescent="0.25">
      <c r="A173" s="506">
        <v>158</v>
      </c>
      <c r="B173" s="186"/>
      <c r="C173" s="146"/>
      <c r="D173" s="146"/>
      <c r="E173" s="259"/>
      <c r="F173" s="259" t="s">
        <v>3739</v>
      </c>
      <c r="G173" s="366"/>
      <c r="H173" s="146"/>
      <c r="I173" s="146"/>
      <c r="J173" s="187"/>
      <c r="K173" s="168"/>
      <c r="L173" s="235"/>
      <c r="M173" s="235"/>
      <c r="N173" s="146"/>
      <c r="O173" s="146"/>
      <c r="P173" s="234"/>
      <c r="Q173" s="146"/>
      <c r="R173" s="366"/>
      <c r="S173" s="146"/>
    </row>
    <row r="174" spans="1:19" ht="15" x14ac:dyDescent="0.25">
      <c r="A174" s="506">
        <v>159</v>
      </c>
      <c r="B174" s="360"/>
      <c r="C174" s="360"/>
      <c r="D174" s="360"/>
      <c r="E174" s="362"/>
      <c r="F174" s="362" t="s">
        <v>6787</v>
      </c>
      <c r="G174" s="365"/>
      <c r="H174" s="365"/>
      <c r="I174" s="365"/>
      <c r="J174" s="367"/>
      <c r="K174" s="367"/>
      <c r="L174" s="367"/>
      <c r="M174" s="367"/>
      <c r="N174" s="367"/>
      <c r="O174" s="367"/>
      <c r="P174" s="367"/>
      <c r="Q174" s="367"/>
      <c r="R174" s="367"/>
      <c r="S174" s="185"/>
    </row>
    <row r="175" spans="1:19" ht="15" x14ac:dyDescent="0.25">
      <c r="A175" s="506">
        <v>160</v>
      </c>
      <c r="B175" s="361">
        <v>6600</v>
      </c>
      <c r="C175" s="225" t="s">
        <v>4913</v>
      </c>
      <c r="D175" s="226"/>
      <c r="E175" s="363" t="s">
        <v>3739</v>
      </c>
      <c r="F175" s="364" t="s">
        <v>6788</v>
      </c>
      <c r="G175" s="364" t="s">
        <v>6848</v>
      </c>
      <c r="H175" s="508" t="str">
        <f t="shared" ref="H175:H177" si="11">HYPERLINK("http://www.gardenbulbs.ru/images/vesna_CL/thumbnails/"&amp;C175&amp;".jpg","фото")</f>
        <v>фото</v>
      </c>
      <c r="I175" s="228"/>
      <c r="J175" s="368" t="s">
        <v>3612</v>
      </c>
      <c r="K175" s="369" t="s">
        <v>3871</v>
      </c>
      <c r="L175" s="370">
        <v>2</v>
      </c>
      <c r="M175" s="371">
        <v>264.39999999999998</v>
      </c>
      <c r="N175" s="229"/>
      <c r="O175" s="230">
        <f t="shared" ref="O175:O177" si="12">IF(ISERROR(N175*M175),0,N175*M175)</f>
        <v>0</v>
      </c>
      <c r="P175" s="231">
        <v>4607109930496</v>
      </c>
      <c r="Q175" s="232"/>
      <c r="R175" s="227" t="s">
        <v>4914</v>
      </c>
      <c r="S175" s="233">
        <f t="shared" ref="S175:S177" si="13">M175/L175</f>
        <v>132.19999999999999</v>
      </c>
    </row>
    <row r="176" spans="1:19" ht="15" x14ac:dyDescent="0.25">
      <c r="A176" s="506">
        <v>161</v>
      </c>
      <c r="B176" s="361">
        <v>6602</v>
      </c>
      <c r="C176" s="225" t="s">
        <v>4915</v>
      </c>
      <c r="D176" s="226"/>
      <c r="E176" s="363" t="s">
        <v>3739</v>
      </c>
      <c r="F176" s="364" t="s">
        <v>6789</v>
      </c>
      <c r="G176" s="364" t="s">
        <v>6849</v>
      </c>
      <c r="H176" s="508" t="str">
        <f t="shared" si="11"/>
        <v>фото</v>
      </c>
      <c r="I176" s="228"/>
      <c r="J176" s="368" t="s">
        <v>3614</v>
      </c>
      <c r="K176" s="369" t="s">
        <v>3871</v>
      </c>
      <c r="L176" s="370">
        <v>2</v>
      </c>
      <c r="M176" s="371">
        <v>284.89999999999998</v>
      </c>
      <c r="N176" s="229"/>
      <c r="O176" s="230">
        <f t="shared" si="12"/>
        <v>0</v>
      </c>
      <c r="P176" s="231">
        <v>4607109930489</v>
      </c>
      <c r="Q176" s="232"/>
      <c r="R176" s="227" t="s">
        <v>4914</v>
      </c>
      <c r="S176" s="233">
        <f t="shared" si="13"/>
        <v>142.44999999999999</v>
      </c>
    </row>
    <row r="177" spans="1:19" ht="15" x14ac:dyDescent="0.25">
      <c r="A177" s="506">
        <v>162</v>
      </c>
      <c r="B177" s="361">
        <v>6603</v>
      </c>
      <c r="C177" s="225" t="s">
        <v>4916</v>
      </c>
      <c r="D177" s="226"/>
      <c r="E177" s="363" t="s">
        <v>3739</v>
      </c>
      <c r="F177" s="364" t="s">
        <v>6790</v>
      </c>
      <c r="G177" s="364" t="s">
        <v>6850</v>
      </c>
      <c r="H177" s="508" t="str">
        <f t="shared" si="11"/>
        <v>фото</v>
      </c>
      <c r="I177" s="228"/>
      <c r="J177" s="368" t="s">
        <v>4917</v>
      </c>
      <c r="K177" s="369" t="s">
        <v>3871</v>
      </c>
      <c r="L177" s="370">
        <v>2</v>
      </c>
      <c r="M177" s="371">
        <v>243.9</v>
      </c>
      <c r="N177" s="229"/>
      <c r="O177" s="230">
        <f t="shared" si="12"/>
        <v>0</v>
      </c>
      <c r="P177" s="231">
        <v>4607109930472</v>
      </c>
      <c r="Q177" s="232"/>
      <c r="R177" s="227" t="s">
        <v>4914</v>
      </c>
      <c r="S177" s="233">
        <f t="shared" si="13"/>
        <v>121.95</v>
      </c>
    </row>
    <row r="178" spans="1:19" ht="15" x14ac:dyDescent="0.25">
      <c r="A178" s="506">
        <v>163</v>
      </c>
      <c r="B178" s="360"/>
      <c r="C178" s="360"/>
      <c r="D178" s="360"/>
      <c r="E178" s="362"/>
      <c r="F178" s="362" t="s">
        <v>6787</v>
      </c>
      <c r="G178" s="365"/>
      <c r="H178" s="365"/>
      <c r="I178" s="365"/>
      <c r="J178" s="367"/>
      <c r="K178" s="367"/>
      <c r="L178" s="367"/>
      <c r="M178" s="367"/>
      <c r="N178" s="367"/>
      <c r="O178" s="367"/>
      <c r="P178" s="367"/>
      <c r="Q178" s="367"/>
      <c r="R178" s="367"/>
      <c r="S178" s="185"/>
    </row>
    <row r="179" spans="1:19" ht="15" x14ac:dyDescent="0.25">
      <c r="A179" s="506">
        <v>164</v>
      </c>
      <c r="B179" s="361">
        <v>3123</v>
      </c>
      <c r="C179" s="225" t="s">
        <v>3920</v>
      </c>
      <c r="D179" s="226"/>
      <c r="E179" s="363" t="s">
        <v>3739</v>
      </c>
      <c r="F179" s="364" t="s">
        <v>3814</v>
      </c>
      <c r="G179" s="364" t="s">
        <v>4918</v>
      </c>
      <c r="H179" s="508" t="str">
        <f t="shared" ref="H179:H242" si="14">HYPERLINK("http://www.gardenbulbs.ru/images/vesna_CL/thumbnails/"&amp;C179&amp;".jpg","фото")</f>
        <v>фото</v>
      </c>
      <c r="I179" s="228"/>
      <c r="J179" s="368" t="s">
        <v>3870</v>
      </c>
      <c r="K179" s="369" t="s">
        <v>3871</v>
      </c>
      <c r="L179" s="370">
        <v>1</v>
      </c>
      <c r="M179" s="371">
        <v>187.5</v>
      </c>
      <c r="N179" s="229"/>
      <c r="O179" s="230">
        <f t="shared" ref="O179:O242" si="15">IF(ISERROR(N179*M179),0,N179*M179)</f>
        <v>0</v>
      </c>
      <c r="P179" s="231">
        <v>4607109955048</v>
      </c>
      <c r="Q179" s="232"/>
      <c r="R179" s="227" t="s">
        <v>4914</v>
      </c>
      <c r="S179" s="233">
        <f t="shared" ref="S179:S242" si="16">M179/L179</f>
        <v>187.5</v>
      </c>
    </row>
    <row r="180" spans="1:19" ht="15" x14ac:dyDescent="0.25">
      <c r="A180" s="506">
        <v>165</v>
      </c>
      <c r="B180" s="361">
        <v>4668</v>
      </c>
      <c r="C180" s="225" t="s">
        <v>6953</v>
      </c>
      <c r="D180" s="226"/>
      <c r="E180" s="363" t="s">
        <v>3739</v>
      </c>
      <c r="F180" s="364" t="s">
        <v>6791</v>
      </c>
      <c r="G180" s="364" t="s">
        <v>6851</v>
      </c>
      <c r="H180" s="508" t="str">
        <f t="shared" si="14"/>
        <v>фото</v>
      </c>
      <c r="I180" s="228"/>
      <c r="J180" s="368" t="s">
        <v>6905</v>
      </c>
      <c r="K180" s="369" t="s">
        <v>3871</v>
      </c>
      <c r="L180" s="370">
        <v>1</v>
      </c>
      <c r="M180" s="371">
        <v>238.7</v>
      </c>
      <c r="N180" s="229"/>
      <c r="O180" s="230">
        <f t="shared" si="15"/>
        <v>0</v>
      </c>
      <c r="P180" s="231">
        <v>4607109990896</v>
      </c>
      <c r="Q180" s="232"/>
      <c r="R180" s="227" t="s">
        <v>4914</v>
      </c>
      <c r="S180" s="233">
        <f t="shared" si="16"/>
        <v>238.7</v>
      </c>
    </row>
    <row r="181" spans="1:19" ht="15" x14ac:dyDescent="0.25">
      <c r="A181" s="506">
        <v>166</v>
      </c>
      <c r="B181" s="361">
        <v>4112</v>
      </c>
      <c r="C181" s="225" t="s">
        <v>4919</v>
      </c>
      <c r="D181" s="226"/>
      <c r="E181" s="363" t="s">
        <v>3739</v>
      </c>
      <c r="F181" s="364" t="s">
        <v>4920</v>
      </c>
      <c r="G181" s="364" t="s">
        <v>4921</v>
      </c>
      <c r="H181" s="508" t="str">
        <f t="shared" si="14"/>
        <v>фото</v>
      </c>
      <c r="I181" s="228"/>
      <c r="J181" s="368" t="s">
        <v>3614</v>
      </c>
      <c r="K181" s="369" t="s">
        <v>3871</v>
      </c>
      <c r="L181" s="370">
        <v>1</v>
      </c>
      <c r="M181" s="371">
        <v>290</v>
      </c>
      <c r="N181" s="229"/>
      <c r="O181" s="230">
        <f t="shared" si="15"/>
        <v>0</v>
      </c>
      <c r="P181" s="231">
        <v>4607109983300</v>
      </c>
      <c r="Q181" s="232"/>
      <c r="R181" s="227" t="s">
        <v>4914</v>
      </c>
      <c r="S181" s="233">
        <f t="shared" si="16"/>
        <v>290</v>
      </c>
    </row>
    <row r="182" spans="1:19" ht="22.5" x14ac:dyDescent="0.25">
      <c r="A182" s="506">
        <v>167</v>
      </c>
      <c r="B182" s="361">
        <v>4113</v>
      </c>
      <c r="C182" s="225" t="s">
        <v>8431</v>
      </c>
      <c r="D182" s="226"/>
      <c r="E182" s="363" t="s">
        <v>3739</v>
      </c>
      <c r="F182" s="364" t="s">
        <v>8432</v>
      </c>
      <c r="G182" s="364" t="s">
        <v>8433</v>
      </c>
      <c r="H182" s="508" t="str">
        <f t="shared" si="14"/>
        <v>фото</v>
      </c>
      <c r="I182" s="228"/>
      <c r="J182" s="368" t="s">
        <v>8434</v>
      </c>
      <c r="K182" s="369" t="s">
        <v>3871</v>
      </c>
      <c r="L182" s="370">
        <v>1</v>
      </c>
      <c r="M182" s="371">
        <v>230.2</v>
      </c>
      <c r="N182" s="229"/>
      <c r="O182" s="230">
        <f t="shared" si="15"/>
        <v>0</v>
      </c>
      <c r="P182" s="231">
        <v>4607109983317</v>
      </c>
      <c r="Q182" s="232"/>
      <c r="R182" s="227" t="s">
        <v>4914</v>
      </c>
      <c r="S182" s="233">
        <f t="shared" si="16"/>
        <v>230.2</v>
      </c>
    </row>
    <row r="183" spans="1:19" ht="15" x14ac:dyDescent="0.25">
      <c r="A183" s="506">
        <v>168</v>
      </c>
      <c r="B183" s="361">
        <v>6892</v>
      </c>
      <c r="C183" s="225" t="s">
        <v>6954</v>
      </c>
      <c r="D183" s="226"/>
      <c r="E183" s="363" t="s">
        <v>3739</v>
      </c>
      <c r="F183" s="364" t="s">
        <v>6792</v>
      </c>
      <c r="G183" s="364" t="s">
        <v>6852</v>
      </c>
      <c r="H183" s="508" t="str">
        <f t="shared" si="14"/>
        <v>фото</v>
      </c>
      <c r="I183" s="228"/>
      <c r="J183" s="368" t="s">
        <v>3614</v>
      </c>
      <c r="K183" s="369" t="s">
        <v>3871</v>
      </c>
      <c r="L183" s="370">
        <v>1</v>
      </c>
      <c r="M183" s="371">
        <v>230.2</v>
      </c>
      <c r="N183" s="229"/>
      <c r="O183" s="230">
        <f t="shared" si="15"/>
        <v>0</v>
      </c>
      <c r="P183" s="231">
        <v>4607109945360</v>
      </c>
      <c r="Q183" s="232"/>
      <c r="R183" s="227" t="s">
        <v>4914</v>
      </c>
      <c r="S183" s="233">
        <f t="shared" si="16"/>
        <v>230.2</v>
      </c>
    </row>
    <row r="184" spans="1:19" ht="15" x14ac:dyDescent="0.25">
      <c r="A184" s="506">
        <v>169</v>
      </c>
      <c r="B184" s="361">
        <v>1809</v>
      </c>
      <c r="C184" s="225" t="s">
        <v>4922</v>
      </c>
      <c r="D184" s="226"/>
      <c r="E184" s="363" t="s">
        <v>3739</v>
      </c>
      <c r="F184" s="364" t="s">
        <v>4923</v>
      </c>
      <c r="G184" s="364" t="s">
        <v>4924</v>
      </c>
      <c r="H184" s="508" t="str">
        <f t="shared" si="14"/>
        <v>фото</v>
      </c>
      <c r="I184" s="228"/>
      <c r="J184" s="368" t="s">
        <v>4925</v>
      </c>
      <c r="K184" s="369" t="s">
        <v>3871</v>
      </c>
      <c r="L184" s="370">
        <v>1</v>
      </c>
      <c r="M184" s="371">
        <v>197.7</v>
      </c>
      <c r="N184" s="229"/>
      <c r="O184" s="230">
        <f t="shared" si="15"/>
        <v>0</v>
      </c>
      <c r="P184" s="231">
        <v>4607109969403</v>
      </c>
      <c r="Q184" s="232"/>
      <c r="R184" s="227" t="s">
        <v>4914</v>
      </c>
      <c r="S184" s="233">
        <f t="shared" si="16"/>
        <v>197.7</v>
      </c>
    </row>
    <row r="185" spans="1:19" ht="15" x14ac:dyDescent="0.25">
      <c r="A185" s="506">
        <v>170</v>
      </c>
      <c r="B185" s="361">
        <v>4670</v>
      </c>
      <c r="C185" s="225" t="s">
        <v>4926</v>
      </c>
      <c r="D185" s="226"/>
      <c r="E185" s="363" t="s">
        <v>3739</v>
      </c>
      <c r="F185" s="364" t="s">
        <v>4132</v>
      </c>
      <c r="G185" s="364" t="s">
        <v>4131</v>
      </c>
      <c r="H185" s="508" t="str">
        <f t="shared" si="14"/>
        <v>фото</v>
      </c>
      <c r="I185" s="228"/>
      <c r="J185" s="368" t="s">
        <v>4927</v>
      </c>
      <c r="K185" s="369" t="s">
        <v>3871</v>
      </c>
      <c r="L185" s="370">
        <v>1</v>
      </c>
      <c r="M185" s="371">
        <v>230.2</v>
      </c>
      <c r="N185" s="229"/>
      <c r="O185" s="230">
        <f t="shared" si="15"/>
        <v>0</v>
      </c>
      <c r="P185" s="231">
        <v>4607109990919</v>
      </c>
      <c r="Q185" s="232"/>
      <c r="R185" s="227" t="s">
        <v>4914</v>
      </c>
      <c r="S185" s="233">
        <f t="shared" si="16"/>
        <v>230.2</v>
      </c>
    </row>
    <row r="186" spans="1:19" ht="22.5" x14ac:dyDescent="0.25">
      <c r="A186" s="506">
        <v>171</v>
      </c>
      <c r="B186" s="361">
        <v>3125</v>
      </c>
      <c r="C186" s="225" t="s">
        <v>4928</v>
      </c>
      <c r="D186" s="226"/>
      <c r="E186" s="363" t="s">
        <v>3739</v>
      </c>
      <c r="F186" s="364" t="s">
        <v>4929</v>
      </c>
      <c r="G186" s="364" t="s">
        <v>4930</v>
      </c>
      <c r="H186" s="508" t="str">
        <f t="shared" si="14"/>
        <v>фото</v>
      </c>
      <c r="I186" s="228"/>
      <c r="J186" s="368" t="s">
        <v>4931</v>
      </c>
      <c r="K186" s="369" t="s">
        <v>3871</v>
      </c>
      <c r="L186" s="370">
        <v>1</v>
      </c>
      <c r="M186" s="371">
        <v>187.5</v>
      </c>
      <c r="N186" s="229"/>
      <c r="O186" s="230">
        <f t="shared" si="15"/>
        <v>0</v>
      </c>
      <c r="P186" s="231">
        <v>4607109955062</v>
      </c>
      <c r="Q186" s="232"/>
      <c r="R186" s="227" t="s">
        <v>4914</v>
      </c>
      <c r="S186" s="233">
        <f t="shared" si="16"/>
        <v>187.5</v>
      </c>
    </row>
    <row r="187" spans="1:19" ht="15" x14ac:dyDescent="0.25">
      <c r="A187" s="506">
        <v>172</v>
      </c>
      <c r="B187" s="361">
        <v>1110</v>
      </c>
      <c r="C187" s="225" t="s">
        <v>3922</v>
      </c>
      <c r="D187" s="226"/>
      <c r="E187" s="363" t="s">
        <v>3739</v>
      </c>
      <c r="F187" s="364" t="s">
        <v>3815</v>
      </c>
      <c r="G187" s="364" t="s">
        <v>4932</v>
      </c>
      <c r="H187" s="508" t="str">
        <f t="shared" si="14"/>
        <v>фото</v>
      </c>
      <c r="I187" s="228"/>
      <c r="J187" s="368" t="s">
        <v>3614</v>
      </c>
      <c r="K187" s="369" t="s">
        <v>3871</v>
      </c>
      <c r="L187" s="370">
        <v>1</v>
      </c>
      <c r="M187" s="371">
        <v>196</v>
      </c>
      <c r="N187" s="229"/>
      <c r="O187" s="230">
        <f t="shared" si="15"/>
        <v>0</v>
      </c>
      <c r="P187" s="231">
        <v>4607109977170</v>
      </c>
      <c r="Q187" s="232"/>
      <c r="R187" s="227" t="s">
        <v>4914</v>
      </c>
      <c r="S187" s="233">
        <f t="shared" si="16"/>
        <v>196</v>
      </c>
    </row>
    <row r="188" spans="1:19" ht="45" x14ac:dyDescent="0.25">
      <c r="A188" s="506">
        <v>173</v>
      </c>
      <c r="B188" s="361">
        <v>1698</v>
      </c>
      <c r="C188" s="225" t="s">
        <v>4933</v>
      </c>
      <c r="D188" s="226"/>
      <c r="E188" s="363" t="s">
        <v>3739</v>
      </c>
      <c r="F188" s="364" t="s">
        <v>4934</v>
      </c>
      <c r="G188" s="364" t="s">
        <v>4935</v>
      </c>
      <c r="H188" s="508" t="str">
        <f t="shared" si="14"/>
        <v>фото</v>
      </c>
      <c r="I188" s="228"/>
      <c r="J188" s="368" t="s">
        <v>4936</v>
      </c>
      <c r="K188" s="369" t="s">
        <v>3871</v>
      </c>
      <c r="L188" s="370">
        <v>1</v>
      </c>
      <c r="M188" s="371">
        <v>161.80000000000001</v>
      </c>
      <c r="N188" s="229"/>
      <c r="O188" s="230">
        <f t="shared" si="15"/>
        <v>0</v>
      </c>
      <c r="P188" s="231">
        <v>4607109965863</v>
      </c>
      <c r="Q188" s="232"/>
      <c r="R188" s="227" t="s">
        <v>4914</v>
      </c>
      <c r="S188" s="233">
        <f t="shared" si="16"/>
        <v>161.80000000000001</v>
      </c>
    </row>
    <row r="189" spans="1:19" ht="22.5" x14ac:dyDescent="0.25">
      <c r="A189" s="506">
        <v>174</v>
      </c>
      <c r="B189" s="361">
        <v>625</v>
      </c>
      <c r="C189" s="225" t="s">
        <v>3921</v>
      </c>
      <c r="D189" s="226"/>
      <c r="E189" s="363" t="s">
        <v>3739</v>
      </c>
      <c r="F189" s="364" t="s">
        <v>3816</v>
      </c>
      <c r="G189" s="364" t="s">
        <v>4937</v>
      </c>
      <c r="H189" s="508" t="str">
        <f t="shared" si="14"/>
        <v>фото</v>
      </c>
      <c r="I189" s="228"/>
      <c r="J189" s="368" t="s">
        <v>3872</v>
      </c>
      <c r="K189" s="369" t="s">
        <v>3871</v>
      </c>
      <c r="L189" s="370">
        <v>1</v>
      </c>
      <c r="M189" s="371">
        <v>315.60000000000002</v>
      </c>
      <c r="N189" s="229"/>
      <c r="O189" s="230">
        <f t="shared" si="15"/>
        <v>0</v>
      </c>
      <c r="P189" s="231">
        <v>4607109969410</v>
      </c>
      <c r="Q189" s="232"/>
      <c r="R189" s="227" t="s">
        <v>4914</v>
      </c>
      <c r="S189" s="233">
        <f t="shared" si="16"/>
        <v>315.60000000000002</v>
      </c>
    </row>
    <row r="190" spans="1:19" ht="15" x14ac:dyDescent="0.25">
      <c r="A190" s="506">
        <v>175</v>
      </c>
      <c r="B190" s="361">
        <v>1207</v>
      </c>
      <c r="C190" s="225" t="s">
        <v>4938</v>
      </c>
      <c r="D190" s="226"/>
      <c r="E190" s="363" t="s">
        <v>3739</v>
      </c>
      <c r="F190" s="364" t="s">
        <v>4939</v>
      </c>
      <c r="G190" s="364" t="s">
        <v>4940</v>
      </c>
      <c r="H190" s="508" t="str">
        <f t="shared" si="14"/>
        <v>фото</v>
      </c>
      <c r="I190" s="228"/>
      <c r="J190" s="368" t="s">
        <v>4941</v>
      </c>
      <c r="K190" s="369" t="s">
        <v>3871</v>
      </c>
      <c r="L190" s="370">
        <v>1</v>
      </c>
      <c r="M190" s="371">
        <v>221.6</v>
      </c>
      <c r="N190" s="229"/>
      <c r="O190" s="230">
        <f t="shared" si="15"/>
        <v>0</v>
      </c>
      <c r="P190" s="231">
        <v>4607109977187</v>
      </c>
      <c r="Q190" s="232"/>
      <c r="R190" s="227" t="s">
        <v>4914</v>
      </c>
      <c r="S190" s="233">
        <f t="shared" si="16"/>
        <v>221.6</v>
      </c>
    </row>
    <row r="191" spans="1:19" ht="15" x14ac:dyDescent="0.25">
      <c r="A191" s="506">
        <v>176</v>
      </c>
      <c r="B191" s="361">
        <v>4111</v>
      </c>
      <c r="C191" s="225" t="s">
        <v>4942</v>
      </c>
      <c r="D191" s="226"/>
      <c r="E191" s="363" t="s">
        <v>3739</v>
      </c>
      <c r="F191" s="364" t="s">
        <v>4943</v>
      </c>
      <c r="G191" s="364" t="s">
        <v>4944</v>
      </c>
      <c r="H191" s="508" t="str">
        <f t="shared" si="14"/>
        <v>фото</v>
      </c>
      <c r="I191" s="228"/>
      <c r="J191" s="368" t="s">
        <v>3887</v>
      </c>
      <c r="K191" s="369" t="s">
        <v>3871</v>
      </c>
      <c r="L191" s="370">
        <v>1</v>
      </c>
      <c r="M191" s="371">
        <v>691.7</v>
      </c>
      <c r="N191" s="229"/>
      <c r="O191" s="230">
        <f t="shared" si="15"/>
        <v>0</v>
      </c>
      <c r="P191" s="231">
        <v>4607109983294</v>
      </c>
      <c r="Q191" s="232"/>
      <c r="R191" s="227" t="s">
        <v>4945</v>
      </c>
      <c r="S191" s="233">
        <f t="shared" si="16"/>
        <v>691.7</v>
      </c>
    </row>
    <row r="192" spans="1:19" ht="15" x14ac:dyDescent="0.25">
      <c r="A192" s="506">
        <v>177</v>
      </c>
      <c r="B192" s="361">
        <v>1810</v>
      </c>
      <c r="C192" s="225" t="s">
        <v>4946</v>
      </c>
      <c r="D192" s="226"/>
      <c r="E192" s="363" t="s">
        <v>3739</v>
      </c>
      <c r="F192" s="364" t="s">
        <v>4947</v>
      </c>
      <c r="G192" s="364" t="s">
        <v>4948</v>
      </c>
      <c r="H192" s="508" t="str">
        <f t="shared" si="14"/>
        <v>фото</v>
      </c>
      <c r="I192" s="228"/>
      <c r="J192" s="368" t="s">
        <v>4949</v>
      </c>
      <c r="K192" s="369" t="s">
        <v>3871</v>
      </c>
      <c r="L192" s="370">
        <v>1</v>
      </c>
      <c r="M192" s="371">
        <v>197.7</v>
      </c>
      <c r="N192" s="229"/>
      <c r="O192" s="230">
        <f t="shared" si="15"/>
        <v>0</v>
      </c>
      <c r="P192" s="231">
        <v>4607109969427</v>
      </c>
      <c r="Q192" s="232"/>
      <c r="R192" s="227" t="s">
        <v>4914</v>
      </c>
      <c r="S192" s="233">
        <f t="shared" si="16"/>
        <v>197.7</v>
      </c>
    </row>
    <row r="193" spans="1:19" ht="22.5" x14ac:dyDescent="0.25">
      <c r="A193" s="506">
        <v>178</v>
      </c>
      <c r="B193" s="361">
        <v>3127</v>
      </c>
      <c r="C193" s="225" t="s">
        <v>4950</v>
      </c>
      <c r="D193" s="226"/>
      <c r="E193" s="363" t="s">
        <v>3739</v>
      </c>
      <c r="F193" s="364" t="s">
        <v>4951</v>
      </c>
      <c r="G193" s="364" t="s">
        <v>4952</v>
      </c>
      <c r="H193" s="508" t="str">
        <f t="shared" si="14"/>
        <v>фото</v>
      </c>
      <c r="I193" s="228"/>
      <c r="J193" s="368" t="s">
        <v>4953</v>
      </c>
      <c r="K193" s="369" t="s">
        <v>3871</v>
      </c>
      <c r="L193" s="370">
        <v>1</v>
      </c>
      <c r="M193" s="371">
        <v>392.6</v>
      </c>
      <c r="N193" s="229"/>
      <c r="O193" s="230">
        <f t="shared" si="15"/>
        <v>0</v>
      </c>
      <c r="P193" s="231">
        <v>4607109955086</v>
      </c>
      <c r="Q193" s="232"/>
      <c r="R193" s="227" t="s">
        <v>4914</v>
      </c>
      <c r="S193" s="233">
        <f t="shared" si="16"/>
        <v>392.6</v>
      </c>
    </row>
    <row r="194" spans="1:19" ht="15" x14ac:dyDescent="0.25">
      <c r="A194" s="506">
        <v>179</v>
      </c>
      <c r="B194" s="361">
        <v>632</v>
      </c>
      <c r="C194" s="225" t="s">
        <v>3945</v>
      </c>
      <c r="D194" s="226"/>
      <c r="E194" s="363" t="s">
        <v>3739</v>
      </c>
      <c r="F194" s="364" t="s">
        <v>3817</v>
      </c>
      <c r="G194" s="364" t="s">
        <v>4954</v>
      </c>
      <c r="H194" s="508" t="str">
        <f t="shared" si="14"/>
        <v>фото</v>
      </c>
      <c r="I194" s="228"/>
      <c r="J194" s="368" t="s">
        <v>3873</v>
      </c>
      <c r="K194" s="369" t="s">
        <v>3871</v>
      </c>
      <c r="L194" s="370">
        <v>1</v>
      </c>
      <c r="M194" s="371">
        <v>255.8</v>
      </c>
      <c r="N194" s="229"/>
      <c r="O194" s="230">
        <f t="shared" si="15"/>
        <v>0</v>
      </c>
      <c r="P194" s="231">
        <v>4607109969434</v>
      </c>
      <c r="Q194" s="232"/>
      <c r="R194" s="227" t="s">
        <v>4914</v>
      </c>
      <c r="S194" s="233">
        <f t="shared" si="16"/>
        <v>255.8</v>
      </c>
    </row>
    <row r="195" spans="1:19" ht="22.5" x14ac:dyDescent="0.25">
      <c r="A195" s="506">
        <v>180</v>
      </c>
      <c r="B195" s="361">
        <v>3128</v>
      </c>
      <c r="C195" s="225" t="s">
        <v>4955</v>
      </c>
      <c r="D195" s="226"/>
      <c r="E195" s="363" t="s">
        <v>3739</v>
      </c>
      <c r="F195" s="364" t="s">
        <v>4956</v>
      </c>
      <c r="G195" s="364" t="s">
        <v>4957</v>
      </c>
      <c r="H195" s="508" t="str">
        <f t="shared" si="14"/>
        <v>фото</v>
      </c>
      <c r="I195" s="228"/>
      <c r="J195" s="368" t="s">
        <v>4958</v>
      </c>
      <c r="K195" s="369" t="s">
        <v>3871</v>
      </c>
      <c r="L195" s="370">
        <v>1</v>
      </c>
      <c r="M195" s="371">
        <v>281.5</v>
      </c>
      <c r="N195" s="229"/>
      <c r="O195" s="230">
        <f t="shared" si="15"/>
        <v>0</v>
      </c>
      <c r="P195" s="231">
        <v>4607109955093</v>
      </c>
      <c r="Q195" s="232"/>
      <c r="R195" s="227" t="s">
        <v>4914</v>
      </c>
      <c r="S195" s="233">
        <f t="shared" si="16"/>
        <v>281.5</v>
      </c>
    </row>
    <row r="196" spans="1:19" ht="22.5" x14ac:dyDescent="0.25">
      <c r="A196" s="506">
        <v>181</v>
      </c>
      <c r="B196" s="361">
        <v>4671</v>
      </c>
      <c r="C196" s="225" t="s">
        <v>4959</v>
      </c>
      <c r="D196" s="226"/>
      <c r="E196" s="363" t="s">
        <v>3739</v>
      </c>
      <c r="F196" s="364" t="s">
        <v>4960</v>
      </c>
      <c r="G196" s="364" t="s">
        <v>4961</v>
      </c>
      <c r="H196" s="508" t="str">
        <f t="shared" si="14"/>
        <v>фото</v>
      </c>
      <c r="I196" s="228"/>
      <c r="J196" s="368" t="s">
        <v>4962</v>
      </c>
      <c r="K196" s="369" t="s">
        <v>3871</v>
      </c>
      <c r="L196" s="370">
        <v>1</v>
      </c>
      <c r="M196" s="371">
        <v>307.10000000000002</v>
      </c>
      <c r="N196" s="229"/>
      <c r="O196" s="230">
        <f t="shared" si="15"/>
        <v>0</v>
      </c>
      <c r="P196" s="231">
        <v>4607109990926</v>
      </c>
      <c r="Q196" s="232"/>
      <c r="R196" s="227" t="s">
        <v>4914</v>
      </c>
      <c r="S196" s="233">
        <f t="shared" si="16"/>
        <v>307.10000000000002</v>
      </c>
    </row>
    <row r="197" spans="1:19" ht="22.5" x14ac:dyDescent="0.25">
      <c r="A197" s="506">
        <v>182</v>
      </c>
      <c r="B197" s="361">
        <v>3129</v>
      </c>
      <c r="C197" s="225" t="s">
        <v>3932</v>
      </c>
      <c r="D197" s="226"/>
      <c r="E197" s="363" t="s">
        <v>3739</v>
      </c>
      <c r="F197" s="364" t="s">
        <v>3818</v>
      </c>
      <c r="G197" s="364" t="s">
        <v>4963</v>
      </c>
      <c r="H197" s="508" t="str">
        <f t="shared" si="14"/>
        <v>фото</v>
      </c>
      <c r="I197" s="228"/>
      <c r="J197" s="368" t="s">
        <v>3874</v>
      </c>
      <c r="K197" s="369" t="s">
        <v>3871</v>
      </c>
      <c r="L197" s="370">
        <v>1</v>
      </c>
      <c r="M197" s="371">
        <v>281.5</v>
      </c>
      <c r="N197" s="229"/>
      <c r="O197" s="230">
        <f t="shared" si="15"/>
        <v>0</v>
      </c>
      <c r="P197" s="231">
        <v>4607109955109</v>
      </c>
      <c r="Q197" s="232"/>
      <c r="R197" s="227" t="s">
        <v>4914</v>
      </c>
      <c r="S197" s="233">
        <f t="shared" si="16"/>
        <v>281.5</v>
      </c>
    </row>
    <row r="198" spans="1:19" ht="15" x14ac:dyDescent="0.25">
      <c r="A198" s="506">
        <v>183</v>
      </c>
      <c r="B198" s="361">
        <v>1063</v>
      </c>
      <c r="C198" s="225" t="s">
        <v>3930</v>
      </c>
      <c r="D198" s="226"/>
      <c r="E198" s="363" t="s">
        <v>3739</v>
      </c>
      <c r="F198" s="364" t="s">
        <v>3819</v>
      </c>
      <c r="G198" s="364" t="s">
        <v>4964</v>
      </c>
      <c r="H198" s="508" t="str">
        <f t="shared" si="14"/>
        <v>фото</v>
      </c>
      <c r="I198" s="228"/>
      <c r="J198" s="368" t="s">
        <v>3875</v>
      </c>
      <c r="K198" s="369" t="s">
        <v>3871</v>
      </c>
      <c r="L198" s="370">
        <v>1</v>
      </c>
      <c r="M198" s="371">
        <v>264.39999999999998</v>
      </c>
      <c r="N198" s="229"/>
      <c r="O198" s="230">
        <f t="shared" si="15"/>
        <v>0</v>
      </c>
      <c r="P198" s="231">
        <v>4607109977194</v>
      </c>
      <c r="Q198" s="232"/>
      <c r="R198" s="227" t="s">
        <v>4914</v>
      </c>
      <c r="S198" s="233">
        <f t="shared" si="16"/>
        <v>264.39999999999998</v>
      </c>
    </row>
    <row r="199" spans="1:19" ht="22.5" x14ac:dyDescent="0.25">
      <c r="A199" s="506">
        <v>184</v>
      </c>
      <c r="B199" s="361">
        <v>4672</v>
      </c>
      <c r="C199" s="225" t="s">
        <v>3931</v>
      </c>
      <c r="D199" s="226"/>
      <c r="E199" s="363" t="s">
        <v>3739</v>
      </c>
      <c r="F199" s="364" t="s">
        <v>3820</v>
      </c>
      <c r="G199" s="364" t="s">
        <v>4965</v>
      </c>
      <c r="H199" s="508" t="str">
        <f t="shared" si="14"/>
        <v>фото</v>
      </c>
      <c r="I199" s="228"/>
      <c r="J199" s="368" t="s">
        <v>3876</v>
      </c>
      <c r="K199" s="369" t="s">
        <v>3871</v>
      </c>
      <c r="L199" s="370">
        <v>1</v>
      </c>
      <c r="M199" s="371">
        <v>281.5</v>
      </c>
      <c r="N199" s="229"/>
      <c r="O199" s="230">
        <f t="shared" si="15"/>
        <v>0</v>
      </c>
      <c r="P199" s="231">
        <v>4607109990933</v>
      </c>
      <c r="Q199" s="232"/>
      <c r="R199" s="227" t="s">
        <v>4945</v>
      </c>
      <c r="S199" s="233">
        <f t="shared" si="16"/>
        <v>281.5</v>
      </c>
    </row>
    <row r="200" spans="1:19" ht="22.5" x14ac:dyDescent="0.25">
      <c r="A200" s="506">
        <v>185</v>
      </c>
      <c r="B200" s="361">
        <v>4673</v>
      </c>
      <c r="C200" s="225" t="s">
        <v>8435</v>
      </c>
      <c r="D200" s="226"/>
      <c r="E200" s="363" t="s">
        <v>3739</v>
      </c>
      <c r="F200" s="364" t="s">
        <v>8436</v>
      </c>
      <c r="G200" s="364" t="s">
        <v>8437</v>
      </c>
      <c r="H200" s="508" t="str">
        <f t="shared" si="14"/>
        <v>фото</v>
      </c>
      <c r="I200" s="228"/>
      <c r="J200" s="368" t="s">
        <v>8438</v>
      </c>
      <c r="K200" s="369" t="s">
        <v>3871</v>
      </c>
      <c r="L200" s="370">
        <v>1</v>
      </c>
      <c r="M200" s="371">
        <v>281.5</v>
      </c>
      <c r="N200" s="229"/>
      <c r="O200" s="230">
        <f t="shared" si="15"/>
        <v>0</v>
      </c>
      <c r="P200" s="231">
        <v>4607109990940</v>
      </c>
      <c r="Q200" s="232"/>
      <c r="R200" s="227" t="s">
        <v>4945</v>
      </c>
      <c r="S200" s="233">
        <f t="shared" si="16"/>
        <v>281.5</v>
      </c>
    </row>
    <row r="201" spans="1:19" ht="22.5" x14ac:dyDescent="0.25">
      <c r="A201" s="506">
        <v>186</v>
      </c>
      <c r="B201" s="361">
        <v>1033</v>
      </c>
      <c r="C201" s="225" t="s">
        <v>4966</v>
      </c>
      <c r="D201" s="226"/>
      <c r="E201" s="363" t="s">
        <v>3739</v>
      </c>
      <c r="F201" s="364" t="s">
        <v>4967</v>
      </c>
      <c r="G201" s="364" t="s">
        <v>4968</v>
      </c>
      <c r="H201" s="508" t="str">
        <f t="shared" si="14"/>
        <v>фото</v>
      </c>
      <c r="I201" s="228"/>
      <c r="J201" s="368" t="s">
        <v>4969</v>
      </c>
      <c r="K201" s="369" t="s">
        <v>3871</v>
      </c>
      <c r="L201" s="370">
        <v>1</v>
      </c>
      <c r="M201" s="371">
        <v>435.3</v>
      </c>
      <c r="N201" s="229"/>
      <c r="O201" s="230">
        <f t="shared" si="15"/>
        <v>0</v>
      </c>
      <c r="P201" s="231">
        <v>4607109977217</v>
      </c>
      <c r="Q201" s="232"/>
      <c r="R201" s="227" t="s">
        <v>4914</v>
      </c>
      <c r="S201" s="233">
        <f t="shared" si="16"/>
        <v>435.3</v>
      </c>
    </row>
    <row r="202" spans="1:19" ht="22.5" x14ac:dyDescent="0.25">
      <c r="A202" s="506">
        <v>187</v>
      </c>
      <c r="B202" s="361">
        <v>2326</v>
      </c>
      <c r="C202" s="225" t="s">
        <v>3925</v>
      </c>
      <c r="D202" s="226"/>
      <c r="E202" s="363" t="s">
        <v>3739</v>
      </c>
      <c r="F202" s="364" t="s">
        <v>3821</v>
      </c>
      <c r="G202" s="364" t="s">
        <v>4970</v>
      </c>
      <c r="H202" s="508" t="str">
        <f t="shared" si="14"/>
        <v>фото</v>
      </c>
      <c r="I202" s="228"/>
      <c r="J202" s="368" t="s">
        <v>3877</v>
      </c>
      <c r="K202" s="369" t="s">
        <v>3871</v>
      </c>
      <c r="L202" s="370">
        <v>1</v>
      </c>
      <c r="M202" s="371">
        <v>161.80000000000001</v>
      </c>
      <c r="N202" s="229"/>
      <c r="O202" s="230">
        <f t="shared" si="15"/>
        <v>0</v>
      </c>
      <c r="P202" s="231">
        <v>4607109969441</v>
      </c>
      <c r="Q202" s="232"/>
      <c r="R202" s="227" t="s">
        <v>4914</v>
      </c>
      <c r="S202" s="233">
        <f t="shared" si="16"/>
        <v>161.80000000000001</v>
      </c>
    </row>
    <row r="203" spans="1:19" ht="15" x14ac:dyDescent="0.25">
      <c r="A203" s="506">
        <v>188</v>
      </c>
      <c r="B203" s="361">
        <v>2696</v>
      </c>
      <c r="C203" s="225" t="s">
        <v>3926</v>
      </c>
      <c r="D203" s="226"/>
      <c r="E203" s="363" t="s">
        <v>3739</v>
      </c>
      <c r="F203" s="364" t="s">
        <v>3822</v>
      </c>
      <c r="G203" s="364" t="s">
        <v>4971</v>
      </c>
      <c r="H203" s="508" t="str">
        <f t="shared" si="14"/>
        <v>фото</v>
      </c>
      <c r="I203" s="228"/>
      <c r="J203" s="368" t="s">
        <v>3614</v>
      </c>
      <c r="K203" s="369" t="s">
        <v>3871</v>
      </c>
      <c r="L203" s="370">
        <v>1</v>
      </c>
      <c r="M203" s="371">
        <v>213.1</v>
      </c>
      <c r="N203" s="229"/>
      <c r="O203" s="230">
        <f t="shared" si="15"/>
        <v>0</v>
      </c>
      <c r="P203" s="231">
        <v>4607109977224</v>
      </c>
      <c r="Q203" s="232"/>
      <c r="R203" s="227" t="s">
        <v>4914</v>
      </c>
      <c r="S203" s="233">
        <f t="shared" si="16"/>
        <v>213.1</v>
      </c>
    </row>
    <row r="204" spans="1:19" ht="22.5" x14ac:dyDescent="0.25">
      <c r="A204" s="506">
        <v>189</v>
      </c>
      <c r="B204" s="361">
        <v>1812</v>
      </c>
      <c r="C204" s="225" t="s">
        <v>4972</v>
      </c>
      <c r="D204" s="226"/>
      <c r="E204" s="363" t="s">
        <v>3739</v>
      </c>
      <c r="F204" s="364" t="s">
        <v>4973</v>
      </c>
      <c r="G204" s="364" t="s">
        <v>4974</v>
      </c>
      <c r="H204" s="508" t="str">
        <f t="shared" si="14"/>
        <v>фото</v>
      </c>
      <c r="I204" s="228"/>
      <c r="J204" s="368" t="s">
        <v>4975</v>
      </c>
      <c r="K204" s="369" t="s">
        <v>3871</v>
      </c>
      <c r="L204" s="370">
        <v>1</v>
      </c>
      <c r="M204" s="371">
        <v>230.2</v>
      </c>
      <c r="N204" s="229"/>
      <c r="O204" s="230">
        <f t="shared" si="15"/>
        <v>0</v>
      </c>
      <c r="P204" s="231">
        <v>4607109969458</v>
      </c>
      <c r="Q204" s="232"/>
      <c r="R204" s="227" t="s">
        <v>4914</v>
      </c>
      <c r="S204" s="233">
        <f t="shared" si="16"/>
        <v>230.2</v>
      </c>
    </row>
    <row r="205" spans="1:19" ht="15" x14ac:dyDescent="0.25">
      <c r="A205" s="506">
        <v>190</v>
      </c>
      <c r="B205" s="361">
        <v>3130</v>
      </c>
      <c r="C205" s="225" t="s">
        <v>4977</v>
      </c>
      <c r="D205" s="226"/>
      <c r="E205" s="363" t="s">
        <v>3739</v>
      </c>
      <c r="F205" s="364" t="s">
        <v>4978</v>
      </c>
      <c r="G205" s="364" t="s">
        <v>4979</v>
      </c>
      <c r="H205" s="508" t="str">
        <f t="shared" si="14"/>
        <v>фото</v>
      </c>
      <c r="I205" s="228"/>
      <c r="J205" s="368" t="s">
        <v>4980</v>
      </c>
      <c r="K205" s="369" t="s">
        <v>3871</v>
      </c>
      <c r="L205" s="370">
        <v>1</v>
      </c>
      <c r="M205" s="371">
        <v>178.9</v>
      </c>
      <c r="N205" s="229"/>
      <c r="O205" s="230">
        <f t="shared" si="15"/>
        <v>0</v>
      </c>
      <c r="P205" s="231">
        <v>4607109977248</v>
      </c>
      <c r="Q205" s="232"/>
      <c r="R205" s="227" t="s">
        <v>4914</v>
      </c>
      <c r="S205" s="233">
        <f t="shared" si="16"/>
        <v>178.9</v>
      </c>
    </row>
    <row r="206" spans="1:19" ht="15" x14ac:dyDescent="0.25">
      <c r="A206" s="506">
        <v>191</v>
      </c>
      <c r="B206" s="361">
        <v>1092</v>
      </c>
      <c r="C206" s="225" t="s">
        <v>6955</v>
      </c>
      <c r="D206" s="226"/>
      <c r="E206" s="363" t="s">
        <v>3739</v>
      </c>
      <c r="F206" s="364" t="s">
        <v>6793</v>
      </c>
      <c r="G206" s="364" t="s">
        <v>6853</v>
      </c>
      <c r="H206" s="508" t="str">
        <f t="shared" si="14"/>
        <v>фото</v>
      </c>
      <c r="I206" s="228"/>
      <c r="J206" s="368" t="s">
        <v>3612</v>
      </c>
      <c r="K206" s="369" t="s">
        <v>3871</v>
      </c>
      <c r="L206" s="370">
        <v>1</v>
      </c>
      <c r="M206" s="371">
        <v>178.9</v>
      </c>
      <c r="N206" s="229"/>
      <c r="O206" s="230">
        <f t="shared" si="15"/>
        <v>0</v>
      </c>
      <c r="P206" s="231">
        <v>4607109977255</v>
      </c>
      <c r="Q206" s="232"/>
      <c r="R206" s="227" t="s">
        <v>4914</v>
      </c>
      <c r="S206" s="233">
        <f t="shared" si="16"/>
        <v>178.9</v>
      </c>
    </row>
    <row r="207" spans="1:19" ht="15" x14ac:dyDescent="0.25">
      <c r="A207" s="506">
        <v>192</v>
      </c>
      <c r="B207" s="361">
        <v>2328</v>
      </c>
      <c r="C207" s="225" t="s">
        <v>3943</v>
      </c>
      <c r="D207" s="226"/>
      <c r="E207" s="363" t="s">
        <v>3739</v>
      </c>
      <c r="F207" s="364" t="s">
        <v>3823</v>
      </c>
      <c r="G207" s="364" t="s">
        <v>4981</v>
      </c>
      <c r="H207" s="508" t="str">
        <f t="shared" si="14"/>
        <v>фото</v>
      </c>
      <c r="I207" s="228"/>
      <c r="J207" s="368" t="s">
        <v>3878</v>
      </c>
      <c r="K207" s="369" t="s">
        <v>3871</v>
      </c>
      <c r="L207" s="370">
        <v>1</v>
      </c>
      <c r="M207" s="371">
        <v>170.4</v>
      </c>
      <c r="N207" s="229"/>
      <c r="O207" s="230">
        <f t="shared" si="15"/>
        <v>0</v>
      </c>
      <c r="P207" s="231">
        <v>4607109969472</v>
      </c>
      <c r="Q207" s="232"/>
      <c r="R207" s="227" t="s">
        <v>4914</v>
      </c>
      <c r="S207" s="233">
        <f t="shared" si="16"/>
        <v>170.4</v>
      </c>
    </row>
    <row r="208" spans="1:19" ht="15" x14ac:dyDescent="0.25">
      <c r="A208" s="506">
        <v>193</v>
      </c>
      <c r="B208" s="361">
        <v>3131</v>
      </c>
      <c r="C208" s="225" t="s">
        <v>3944</v>
      </c>
      <c r="D208" s="226"/>
      <c r="E208" s="363" t="s">
        <v>3739</v>
      </c>
      <c r="F208" s="364" t="s">
        <v>3824</v>
      </c>
      <c r="G208" s="364" t="s">
        <v>4982</v>
      </c>
      <c r="H208" s="508" t="str">
        <f t="shared" si="14"/>
        <v>фото</v>
      </c>
      <c r="I208" s="228"/>
      <c r="J208" s="368" t="s">
        <v>3879</v>
      </c>
      <c r="K208" s="369" t="s">
        <v>3871</v>
      </c>
      <c r="L208" s="370">
        <v>1</v>
      </c>
      <c r="M208" s="371">
        <v>230.2</v>
      </c>
      <c r="N208" s="229"/>
      <c r="O208" s="230">
        <f t="shared" si="15"/>
        <v>0</v>
      </c>
      <c r="P208" s="231">
        <v>4607109955116</v>
      </c>
      <c r="Q208" s="232"/>
      <c r="R208" s="227" t="s">
        <v>4914</v>
      </c>
      <c r="S208" s="233">
        <f t="shared" si="16"/>
        <v>230.2</v>
      </c>
    </row>
    <row r="209" spans="1:19" ht="15" x14ac:dyDescent="0.25">
      <c r="A209" s="506">
        <v>194</v>
      </c>
      <c r="B209" s="361">
        <v>3132</v>
      </c>
      <c r="C209" s="225" t="s">
        <v>6956</v>
      </c>
      <c r="D209" s="226"/>
      <c r="E209" s="363" t="s">
        <v>3739</v>
      </c>
      <c r="F209" s="364" t="s">
        <v>6794</v>
      </c>
      <c r="G209" s="364" t="s">
        <v>6854</v>
      </c>
      <c r="H209" s="508" t="str">
        <f t="shared" si="14"/>
        <v>фото</v>
      </c>
      <c r="I209" s="228"/>
      <c r="J209" s="368" t="s">
        <v>6906</v>
      </c>
      <c r="K209" s="369" t="s">
        <v>3871</v>
      </c>
      <c r="L209" s="370">
        <v>1</v>
      </c>
      <c r="M209" s="371">
        <v>332.7</v>
      </c>
      <c r="N209" s="229"/>
      <c r="O209" s="230">
        <f t="shared" si="15"/>
        <v>0</v>
      </c>
      <c r="P209" s="231">
        <v>4607109955123</v>
      </c>
      <c r="Q209" s="232"/>
      <c r="R209" s="227" t="s">
        <v>4914</v>
      </c>
      <c r="S209" s="233">
        <f t="shared" si="16"/>
        <v>332.7</v>
      </c>
    </row>
    <row r="210" spans="1:19" ht="15" x14ac:dyDescent="0.25">
      <c r="A210" s="506">
        <v>195</v>
      </c>
      <c r="B210" s="361">
        <v>1090</v>
      </c>
      <c r="C210" s="225" t="s">
        <v>3923</v>
      </c>
      <c r="D210" s="226"/>
      <c r="E210" s="363" t="s">
        <v>3739</v>
      </c>
      <c r="F210" s="364" t="s">
        <v>3825</v>
      </c>
      <c r="G210" s="364" t="s">
        <v>4983</v>
      </c>
      <c r="H210" s="508" t="str">
        <f t="shared" si="14"/>
        <v>фото</v>
      </c>
      <c r="I210" s="228"/>
      <c r="J210" s="368" t="s">
        <v>3612</v>
      </c>
      <c r="K210" s="369" t="s">
        <v>3871</v>
      </c>
      <c r="L210" s="370">
        <v>1</v>
      </c>
      <c r="M210" s="371">
        <v>187.5</v>
      </c>
      <c r="N210" s="229"/>
      <c r="O210" s="230">
        <f t="shared" si="15"/>
        <v>0</v>
      </c>
      <c r="P210" s="231">
        <v>4607109977279</v>
      </c>
      <c r="Q210" s="232"/>
      <c r="R210" s="227" t="s">
        <v>4914</v>
      </c>
      <c r="S210" s="233">
        <f t="shared" si="16"/>
        <v>187.5</v>
      </c>
    </row>
    <row r="211" spans="1:19" ht="22.5" x14ac:dyDescent="0.25">
      <c r="A211" s="506">
        <v>196</v>
      </c>
      <c r="B211" s="361">
        <v>1056</v>
      </c>
      <c r="C211" s="225" t="s">
        <v>3924</v>
      </c>
      <c r="D211" s="226"/>
      <c r="E211" s="363" t="s">
        <v>3739</v>
      </c>
      <c r="F211" s="364" t="s">
        <v>3826</v>
      </c>
      <c r="G211" s="364" t="s">
        <v>4984</v>
      </c>
      <c r="H211" s="508" t="str">
        <f t="shared" si="14"/>
        <v>фото</v>
      </c>
      <c r="I211" s="228"/>
      <c r="J211" s="368" t="s">
        <v>3880</v>
      </c>
      <c r="K211" s="369" t="s">
        <v>3871</v>
      </c>
      <c r="L211" s="370">
        <v>1</v>
      </c>
      <c r="M211" s="371">
        <v>399.4</v>
      </c>
      <c r="N211" s="229"/>
      <c r="O211" s="230">
        <f t="shared" si="15"/>
        <v>0</v>
      </c>
      <c r="P211" s="231">
        <v>4607109977309</v>
      </c>
      <c r="Q211" s="232"/>
      <c r="R211" s="227" t="s">
        <v>4914</v>
      </c>
      <c r="S211" s="233">
        <f t="shared" si="16"/>
        <v>399.4</v>
      </c>
    </row>
    <row r="212" spans="1:19" ht="22.5" x14ac:dyDescent="0.25">
      <c r="A212" s="506">
        <v>197</v>
      </c>
      <c r="B212" s="361">
        <v>4122</v>
      </c>
      <c r="C212" s="225" t="s">
        <v>4985</v>
      </c>
      <c r="D212" s="226"/>
      <c r="E212" s="363" t="s">
        <v>3739</v>
      </c>
      <c r="F212" s="364" t="s">
        <v>4986</v>
      </c>
      <c r="G212" s="364" t="s">
        <v>4987</v>
      </c>
      <c r="H212" s="508" t="str">
        <f t="shared" si="14"/>
        <v>фото</v>
      </c>
      <c r="I212" s="228"/>
      <c r="J212" s="368" t="s">
        <v>4988</v>
      </c>
      <c r="K212" s="369" t="s">
        <v>3871</v>
      </c>
      <c r="L212" s="370">
        <v>1</v>
      </c>
      <c r="M212" s="371">
        <v>349.8</v>
      </c>
      <c r="N212" s="229"/>
      <c r="O212" s="230">
        <f t="shared" si="15"/>
        <v>0</v>
      </c>
      <c r="P212" s="231">
        <v>4607109983409</v>
      </c>
      <c r="Q212" s="232"/>
      <c r="R212" s="227" t="s">
        <v>4914</v>
      </c>
      <c r="S212" s="233">
        <f t="shared" si="16"/>
        <v>349.8</v>
      </c>
    </row>
    <row r="213" spans="1:19" ht="15" x14ac:dyDescent="0.25">
      <c r="A213" s="506">
        <v>198</v>
      </c>
      <c r="B213" s="361">
        <v>3134</v>
      </c>
      <c r="C213" s="225" t="s">
        <v>3927</v>
      </c>
      <c r="D213" s="226"/>
      <c r="E213" s="363" t="s">
        <v>3739</v>
      </c>
      <c r="F213" s="364" t="s">
        <v>3827</v>
      </c>
      <c r="G213" s="364" t="s">
        <v>4989</v>
      </c>
      <c r="H213" s="508" t="str">
        <f t="shared" si="14"/>
        <v>фото</v>
      </c>
      <c r="I213" s="228"/>
      <c r="J213" s="368" t="s">
        <v>3878</v>
      </c>
      <c r="K213" s="369" t="s">
        <v>3871</v>
      </c>
      <c r="L213" s="370">
        <v>1</v>
      </c>
      <c r="M213" s="371">
        <v>187.5</v>
      </c>
      <c r="N213" s="229"/>
      <c r="O213" s="230">
        <f t="shared" si="15"/>
        <v>0</v>
      </c>
      <c r="P213" s="231">
        <v>4607109955147</v>
      </c>
      <c r="Q213" s="232"/>
      <c r="R213" s="227" t="s">
        <v>4914</v>
      </c>
      <c r="S213" s="233">
        <f t="shared" si="16"/>
        <v>187.5</v>
      </c>
    </row>
    <row r="214" spans="1:19" ht="15" x14ac:dyDescent="0.25">
      <c r="A214" s="506">
        <v>199</v>
      </c>
      <c r="B214" s="361">
        <v>626</v>
      </c>
      <c r="C214" s="225" t="s">
        <v>4990</v>
      </c>
      <c r="D214" s="226"/>
      <c r="E214" s="363" t="s">
        <v>3739</v>
      </c>
      <c r="F214" s="364" t="s">
        <v>4991</v>
      </c>
      <c r="G214" s="364" t="s">
        <v>4992</v>
      </c>
      <c r="H214" s="508" t="str">
        <f t="shared" si="14"/>
        <v>фото</v>
      </c>
      <c r="I214" s="228"/>
      <c r="J214" s="368" t="s">
        <v>4993</v>
      </c>
      <c r="K214" s="369" t="s">
        <v>3871</v>
      </c>
      <c r="L214" s="370">
        <v>1</v>
      </c>
      <c r="M214" s="371">
        <v>161.80000000000001</v>
      </c>
      <c r="N214" s="229"/>
      <c r="O214" s="230">
        <f t="shared" si="15"/>
        <v>0</v>
      </c>
      <c r="P214" s="231">
        <v>4607109969496</v>
      </c>
      <c r="Q214" s="232"/>
      <c r="R214" s="227" t="s">
        <v>4914</v>
      </c>
      <c r="S214" s="233">
        <f t="shared" si="16"/>
        <v>161.80000000000001</v>
      </c>
    </row>
    <row r="215" spans="1:19" ht="15" x14ac:dyDescent="0.25">
      <c r="A215" s="506">
        <v>200</v>
      </c>
      <c r="B215" s="361">
        <v>1699</v>
      </c>
      <c r="C215" s="225" t="s">
        <v>3928</v>
      </c>
      <c r="D215" s="226"/>
      <c r="E215" s="363" t="s">
        <v>3739</v>
      </c>
      <c r="F215" s="364" t="s">
        <v>3828</v>
      </c>
      <c r="G215" s="364" t="s">
        <v>4994</v>
      </c>
      <c r="H215" s="508" t="str">
        <f t="shared" si="14"/>
        <v>фото</v>
      </c>
      <c r="I215" s="228"/>
      <c r="J215" s="368" t="s">
        <v>3881</v>
      </c>
      <c r="K215" s="369" t="s">
        <v>3871</v>
      </c>
      <c r="L215" s="370">
        <v>1</v>
      </c>
      <c r="M215" s="371">
        <v>161.80000000000001</v>
      </c>
      <c r="N215" s="229"/>
      <c r="O215" s="230">
        <f t="shared" si="15"/>
        <v>0</v>
      </c>
      <c r="P215" s="231">
        <v>4607109965870</v>
      </c>
      <c r="Q215" s="232"/>
      <c r="R215" s="227" t="s">
        <v>4914</v>
      </c>
      <c r="S215" s="233">
        <f t="shared" si="16"/>
        <v>161.80000000000001</v>
      </c>
    </row>
    <row r="216" spans="1:19" ht="15" x14ac:dyDescent="0.25">
      <c r="A216" s="506">
        <v>201</v>
      </c>
      <c r="B216" s="361">
        <v>4676</v>
      </c>
      <c r="C216" s="225" t="s">
        <v>6957</v>
      </c>
      <c r="D216" s="226"/>
      <c r="E216" s="363" t="s">
        <v>3739</v>
      </c>
      <c r="F216" s="364" t="s">
        <v>6795</v>
      </c>
      <c r="G216" s="364" t="s">
        <v>6855</v>
      </c>
      <c r="H216" s="508" t="str">
        <f t="shared" si="14"/>
        <v>фото</v>
      </c>
      <c r="I216" s="228"/>
      <c r="J216" s="368" t="s">
        <v>3614</v>
      </c>
      <c r="K216" s="369" t="s">
        <v>3871</v>
      </c>
      <c r="L216" s="370">
        <v>1</v>
      </c>
      <c r="M216" s="371">
        <v>230.2</v>
      </c>
      <c r="N216" s="229"/>
      <c r="O216" s="230">
        <f t="shared" si="15"/>
        <v>0</v>
      </c>
      <c r="P216" s="231">
        <v>4607109990971</v>
      </c>
      <c r="Q216" s="232"/>
      <c r="R216" s="227" t="s">
        <v>4914</v>
      </c>
      <c r="S216" s="233">
        <f t="shared" si="16"/>
        <v>230.2</v>
      </c>
    </row>
    <row r="217" spans="1:19" ht="15" x14ac:dyDescent="0.25">
      <c r="A217" s="506">
        <v>202</v>
      </c>
      <c r="B217" s="361">
        <v>2707</v>
      </c>
      <c r="C217" s="225" t="s">
        <v>3929</v>
      </c>
      <c r="D217" s="226"/>
      <c r="E217" s="363" t="s">
        <v>3739</v>
      </c>
      <c r="F217" s="364" t="s">
        <v>3829</v>
      </c>
      <c r="G217" s="364" t="s">
        <v>4995</v>
      </c>
      <c r="H217" s="508" t="str">
        <f t="shared" si="14"/>
        <v>фото</v>
      </c>
      <c r="I217" s="228"/>
      <c r="J217" s="368" t="s">
        <v>3882</v>
      </c>
      <c r="K217" s="369" t="s">
        <v>3871</v>
      </c>
      <c r="L217" s="370">
        <v>1</v>
      </c>
      <c r="M217" s="371">
        <v>161.80000000000001</v>
      </c>
      <c r="N217" s="229"/>
      <c r="O217" s="230">
        <f t="shared" si="15"/>
        <v>0</v>
      </c>
      <c r="P217" s="231">
        <v>4607109977439</v>
      </c>
      <c r="Q217" s="232"/>
      <c r="R217" s="227" t="s">
        <v>4914</v>
      </c>
      <c r="S217" s="233">
        <f t="shared" si="16"/>
        <v>161.80000000000001</v>
      </c>
    </row>
    <row r="218" spans="1:19" ht="15" x14ac:dyDescent="0.25">
      <c r="A218" s="506">
        <v>203</v>
      </c>
      <c r="B218" s="361">
        <v>4123</v>
      </c>
      <c r="C218" s="225" t="s">
        <v>6958</v>
      </c>
      <c r="D218" s="226"/>
      <c r="E218" s="363" t="s">
        <v>3739</v>
      </c>
      <c r="F218" s="364" t="s">
        <v>6796</v>
      </c>
      <c r="G218" s="364" t="s">
        <v>6856</v>
      </c>
      <c r="H218" s="508" t="str">
        <f t="shared" si="14"/>
        <v>фото</v>
      </c>
      <c r="I218" s="228"/>
      <c r="J218" s="368" t="s">
        <v>6907</v>
      </c>
      <c r="K218" s="369" t="s">
        <v>3871</v>
      </c>
      <c r="L218" s="370">
        <v>1</v>
      </c>
      <c r="M218" s="371">
        <v>230.2</v>
      </c>
      <c r="N218" s="229"/>
      <c r="O218" s="230">
        <f t="shared" si="15"/>
        <v>0</v>
      </c>
      <c r="P218" s="231">
        <v>4607109983416</v>
      </c>
      <c r="Q218" s="232"/>
      <c r="R218" s="227" t="s">
        <v>4914</v>
      </c>
      <c r="S218" s="233">
        <f t="shared" si="16"/>
        <v>230.2</v>
      </c>
    </row>
    <row r="219" spans="1:19" ht="15" x14ac:dyDescent="0.25">
      <c r="A219" s="506">
        <v>204</v>
      </c>
      <c r="B219" s="361">
        <v>1109</v>
      </c>
      <c r="C219" s="225" t="s">
        <v>6959</v>
      </c>
      <c r="D219" s="226"/>
      <c r="E219" s="363" t="s">
        <v>3739</v>
      </c>
      <c r="F219" s="364" t="s">
        <v>6797</v>
      </c>
      <c r="G219" s="364" t="s">
        <v>6857</v>
      </c>
      <c r="H219" s="508" t="str">
        <f t="shared" si="14"/>
        <v>фото</v>
      </c>
      <c r="I219" s="228"/>
      <c r="J219" s="368" t="s">
        <v>3614</v>
      </c>
      <c r="K219" s="369" t="s">
        <v>3871</v>
      </c>
      <c r="L219" s="370">
        <v>1</v>
      </c>
      <c r="M219" s="371">
        <v>247.3</v>
      </c>
      <c r="N219" s="229"/>
      <c r="O219" s="230">
        <f t="shared" si="15"/>
        <v>0</v>
      </c>
      <c r="P219" s="231">
        <v>4607109977477</v>
      </c>
      <c r="Q219" s="232"/>
      <c r="R219" s="227" t="s">
        <v>4914</v>
      </c>
      <c r="S219" s="233">
        <f t="shared" si="16"/>
        <v>247.3</v>
      </c>
    </row>
    <row r="220" spans="1:19" ht="15" x14ac:dyDescent="0.25">
      <c r="A220" s="506">
        <v>205</v>
      </c>
      <c r="B220" s="361">
        <v>3137</v>
      </c>
      <c r="C220" s="225" t="s">
        <v>4996</v>
      </c>
      <c r="D220" s="226"/>
      <c r="E220" s="363" t="s">
        <v>3739</v>
      </c>
      <c r="F220" s="364" t="s">
        <v>4997</v>
      </c>
      <c r="G220" s="364" t="s">
        <v>4998</v>
      </c>
      <c r="H220" s="508" t="str">
        <f t="shared" si="14"/>
        <v>фото</v>
      </c>
      <c r="I220" s="228"/>
      <c r="J220" s="368" t="s">
        <v>4976</v>
      </c>
      <c r="K220" s="369" t="s">
        <v>3871</v>
      </c>
      <c r="L220" s="370">
        <v>1</v>
      </c>
      <c r="M220" s="371">
        <v>175.5</v>
      </c>
      <c r="N220" s="229"/>
      <c r="O220" s="230">
        <f t="shared" si="15"/>
        <v>0</v>
      </c>
      <c r="P220" s="231">
        <v>4607109955246</v>
      </c>
      <c r="Q220" s="232"/>
      <c r="R220" s="227" t="s">
        <v>4914</v>
      </c>
      <c r="S220" s="233">
        <f t="shared" si="16"/>
        <v>175.5</v>
      </c>
    </row>
    <row r="221" spans="1:19" ht="15" x14ac:dyDescent="0.25">
      <c r="A221" s="506">
        <v>206</v>
      </c>
      <c r="B221" s="361">
        <v>3139</v>
      </c>
      <c r="C221" s="225" t="s">
        <v>4999</v>
      </c>
      <c r="D221" s="226"/>
      <c r="E221" s="363" t="s">
        <v>3739</v>
      </c>
      <c r="F221" s="364" t="s">
        <v>5000</v>
      </c>
      <c r="G221" s="364" t="s">
        <v>5001</v>
      </c>
      <c r="H221" s="508" t="str">
        <f t="shared" si="14"/>
        <v>фото</v>
      </c>
      <c r="I221" s="228"/>
      <c r="J221" s="368" t="s">
        <v>5002</v>
      </c>
      <c r="K221" s="369" t="s">
        <v>3871</v>
      </c>
      <c r="L221" s="370">
        <v>1</v>
      </c>
      <c r="M221" s="371">
        <v>187.5</v>
      </c>
      <c r="N221" s="229"/>
      <c r="O221" s="230">
        <f t="shared" si="15"/>
        <v>0</v>
      </c>
      <c r="P221" s="231">
        <v>4607109955260</v>
      </c>
      <c r="Q221" s="232"/>
      <c r="R221" s="227" t="s">
        <v>4914</v>
      </c>
      <c r="S221" s="233">
        <f t="shared" si="16"/>
        <v>187.5</v>
      </c>
    </row>
    <row r="222" spans="1:19" ht="15" x14ac:dyDescent="0.25">
      <c r="A222" s="506">
        <v>207</v>
      </c>
      <c r="B222" s="361">
        <v>2730</v>
      </c>
      <c r="C222" s="225" t="s">
        <v>5003</v>
      </c>
      <c r="D222" s="226"/>
      <c r="E222" s="363" t="s">
        <v>3739</v>
      </c>
      <c r="F222" s="364" t="s">
        <v>5004</v>
      </c>
      <c r="G222" s="364" t="s">
        <v>5005</v>
      </c>
      <c r="H222" s="508" t="str">
        <f t="shared" si="14"/>
        <v>фото</v>
      </c>
      <c r="I222" s="228"/>
      <c r="J222" s="368" t="s">
        <v>3614</v>
      </c>
      <c r="K222" s="369" t="s">
        <v>3871</v>
      </c>
      <c r="L222" s="370">
        <v>1</v>
      </c>
      <c r="M222" s="371">
        <v>221.6</v>
      </c>
      <c r="N222" s="229"/>
      <c r="O222" s="230">
        <f t="shared" si="15"/>
        <v>0</v>
      </c>
      <c r="P222" s="231">
        <v>4607109977491</v>
      </c>
      <c r="Q222" s="232"/>
      <c r="R222" s="227" t="s">
        <v>4914</v>
      </c>
      <c r="S222" s="233">
        <f t="shared" si="16"/>
        <v>221.6</v>
      </c>
    </row>
    <row r="223" spans="1:19" ht="15" x14ac:dyDescent="0.25">
      <c r="A223" s="506">
        <v>208</v>
      </c>
      <c r="B223" s="361">
        <v>3140</v>
      </c>
      <c r="C223" s="225" t="s">
        <v>6960</v>
      </c>
      <c r="D223" s="226"/>
      <c r="E223" s="363" t="s">
        <v>3739</v>
      </c>
      <c r="F223" s="364" t="s">
        <v>4175</v>
      </c>
      <c r="G223" s="364" t="s">
        <v>6858</v>
      </c>
      <c r="H223" s="508" t="str">
        <f t="shared" si="14"/>
        <v>фото</v>
      </c>
      <c r="I223" s="228"/>
      <c r="J223" s="368" t="s">
        <v>3614</v>
      </c>
      <c r="K223" s="369" t="s">
        <v>3871</v>
      </c>
      <c r="L223" s="370">
        <v>1</v>
      </c>
      <c r="M223" s="371">
        <v>281.5</v>
      </c>
      <c r="N223" s="229"/>
      <c r="O223" s="230">
        <f t="shared" si="15"/>
        <v>0</v>
      </c>
      <c r="P223" s="231">
        <v>4607109955277</v>
      </c>
      <c r="Q223" s="232"/>
      <c r="R223" s="227" t="s">
        <v>4914</v>
      </c>
      <c r="S223" s="233">
        <f t="shared" si="16"/>
        <v>281.5</v>
      </c>
    </row>
    <row r="224" spans="1:19" ht="22.5" x14ac:dyDescent="0.25">
      <c r="A224" s="506">
        <v>209</v>
      </c>
      <c r="B224" s="361">
        <v>4679</v>
      </c>
      <c r="C224" s="225" t="s">
        <v>3933</v>
      </c>
      <c r="D224" s="226"/>
      <c r="E224" s="363" t="s">
        <v>3739</v>
      </c>
      <c r="F224" s="364" t="s">
        <v>3830</v>
      </c>
      <c r="G224" s="364" t="s">
        <v>5006</v>
      </c>
      <c r="H224" s="508" t="str">
        <f t="shared" si="14"/>
        <v>фото</v>
      </c>
      <c r="I224" s="228"/>
      <c r="J224" s="368" t="s">
        <v>3883</v>
      </c>
      <c r="K224" s="369" t="s">
        <v>3871</v>
      </c>
      <c r="L224" s="370">
        <v>1</v>
      </c>
      <c r="M224" s="371">
        <v>230.2</v>
      </c>
      <c r="N224" s="229"/>
      <c r="O224" s="230">
        <f t="shared" si="15"/>
        <v>0</v>
      </c>
      <c r="P224" s="231">
        <v>4607109991008</v>
      </c>
      <c r="Q224" s="232"/>
      <c r="R224" s="227" t="s">
        <v>4914</v>
      </c>
      <c r="S224" s="233">
        <f t="shared" si="16"/>
        <v>230.2</v>
      </c>
    </row>
    <row r="225" spans="1:19" ht="15" x14ac:dyDescent="0.25">
      <c r="A225" s="506">
        <v>210</v>
      </c>
      <c r="B225" s="361">
        <v>1183</v>
      </c>
      <c r="C225" s="225" t="s">
        <v>5007</v>
      </c>
      <c r="D225" s="226"/>
      <c r="E225" s="363" t="s">
        <v>3739</v>
      </c>
      <c r="F225" s="364" t="s">
        <v>5008</v>
      </c>
      <c r="G225" s="364" t="s">
        <v>5009</v>
      </c>
      <c r="H225" s="508" t="str">
        <f t="shared" si="14"/>
        <v>фото</v>
      </c>
      <c r="I225" s="228"/>
      <c r="J225" s="368" t="s">
        <v>5010</v>
      </c>
      <c r="K225" s="369" t="s">
        <v>5011</v>
      </c>
      <c r="L225" s="370">
        <v>1</v>
      </c>
      <c r="M225" s="371">
        <v>204.6</v>
      </c>
      <c r="N225" s="229"/>
      <c r="O225" s="230">
        <f t="shared" si="15"/>
        <v>0</v>
      </c>
      <c r="P225" s="231">
        <v>4607109977538</v>
      </c>
      <c r="Q225" s="232"/>
      <c r="R225" s="227" t="s">
        <v>5012</v>
      </c>
      <c r="S225" s="233">
        <f t="shared" si="16"/>
        <v>204.6</v>
      </c>
    </row>
    <row r="226" spans="1:19" ht="15" x14ac:dyDescent="0.25">
      <c r="A226" s="506">
        <v>211</v>
      </c>
      <c r="B226" s="361">
        <v>1126</v>
      </c>
      <c r="C226" s="225" t="s">
        <v>5013</v>
      </c>
      <c r="D226" s="226"/>
      <c r="E226" s="363" t="s">
        <v>3739</v>
      </c>
      <c r="F226" s="364" t="s">
        <v>5014</v>
      </c>
      <c r="G226" s="364" t="s">
        <v>5015</v>
      </c>
      <c r="H226" s="508" t="str">
        <f t="shared" si="14"/>
        <v>фото</v>
      </c>
      <c r="I226" s="228"/>
      <c r="J226" s="368" t="s">
        <v>5016</v>
      </c>
      <c r="K226" s="369" t="s">
        <v>3871</v>
      </c>
      <c r="L226" s="370">
        <v>1</v>
      </c>
      <c r="M226" s="371">
        <v>196</v>
      </c>
      <c r="N226" s="229"/>
      <c r="O226" s="230">
        <f t="shared" si="15"/>
        <v>0</v>
      </c>
      <c r="P226" s="231">
        <v>4607109977545</v>
      </c>
      <c r="Q226" s="232"/>
      <c r="R226" s="227" t="s">
        <v>4914</v>
      </c>
      <c r="S226" s="233">
        <f t="shared" si="16"/>
        <v>196</v>
      </c>
    </row>
    <row r="227" spans="1:19" ht="15" x14ac:dyDescent="0.25">
      <c r="A227" s="506">
        <v>212</v>
      </c>
      <c r="B227" s="361">
        <v>4680</v>
      </c>
      <c r="C227" s="225" t="s">
        <v>3934</v>
      </c>
      <c r="D227" s="226"/>
      <c r="E227" s="363" t="s">
        <v>3739</v>
      </c>
      <c r="F227" s="364" t="s">
        <v>3831</v>
      </c>
      <c r="G227" s="364" t="s">
        <v>5017</v>
      </c>
      <c r="H227" s="508" t="str">
        <f t="shared" si="14"/>
        <v>фото</v>
      </c>
      <c r="I227" s="228"/>
      <c r="J227" s="368" t="s">
        <v>3884</v>
      </c>
      <c r="K227" s="369" t="s">
        <v>3871</v>
      </c>
      <c r="L227" s="370">
        <v>1</v>
      </c>
      <c r="M227" s="371">
        <v>264.39999999999998</v>
      </c>
      <c r="N227" s="229"/>
      <c r="O227" s="230">
        <f t="shared" si="15"/>
        <v>0</v>
      </c>
      <c r="P227" s="231">
        <v>4607109991015</v>
      </c>
      <c r="Q227" s="232"/>
      <c r="R227" s="227" t="s">
        <v>4945</v>
      </c>
      <c r="S227" s="233">
        <f t="shared" si="16"/>
        <v>264.39999999999998</v>
      </c>
    </row>
    <row r="228" spans="1:19" ht="22.5" x14ac:dyDescent="0.25">
      <c r="A228" s="506">
        <v>213</v>
      </c>
      <c r="B228" s="361">
        <v>4465</v>
      </c>
      <c r="C228" s="225" t="s">
        <v>6961</v>
      </c>
      <c r="D228" s="226"/>
      <c r="E228" s="363" t="s">
        <v>3739</v>
      </c>
      <c r="F228" s="364" t="s">
        <v>6798</v>
      </c>
      <c r="G228" s="364" t="s">
        <v>6859</v>
      </c>
      <c r="H228" s="508" t="str">
        <f t="shared" si="14"/>
        <v>фото</v>
      </c>
      <c r="I228" s="228"/>
      <c r="J228" s="368" t="s">
        <v>6908</v>
      </c>
      <c r="K228" s="369" t="s">
        <v>3871</v>
      </c>
      <c r="L228" s="370">
        <v>1</v>
      </c>
      <c r="M228" s="371">
        <v>178.9</v>
      </c>
      <c r="N228" s="229"/>
      <c r="O228" s="230">
        <f t="shared" si="15"/>
        <v>0</v>
      </c>
      <c r="P228" s="231">
        <v>4607109927700</v>
      </c>
      <c r="Q228" s="232"/>
      <c r="R228" s="227" t="s">
        <v>4945</v>
      </c>
      <c r="S228" s="233">
        <f t="shared" si="16"/>
        <v>178.9</v>
      </c>
    </row>
    <row r="229" spans="1:19" ht="15" x14ac:dyDescent="0.25">
      <c r="A229" s="506">
        <v>214</v>
      </c>
      <c r="B229" s="361">
        <v>1700</v>
      </c>
      <c r="C229" s="225" t="s">
        <v>5018</v>
      </c>
      <c r="D229" s="226"/>
      <c r="E229" s="363" t="s">
        <v>3739</v>
      </c>
      <c r="F229" s="364" t="s">
        <v>691</v>
      </c>
      <c r="G229" s="364" t="s">
        <v>5019</v>
      </c>
      <c r="H229" s="508" t="str">
        <f t="shared" si="14"/>
        <v>фото</v>
      </c>
      <c r="I229" s="228"/>
      <c r="J229" s="368" t="s">
        <v>5020</v>
      </c>
      <c r="K229" s="369" t="s">
        <v>3871</v>
      </c>
      <c r="L229" s="370">
        <v>1</v>
      </c>
      <c r="M229" s="371">
        <v>178.9</v>
      </c>
      <c r="N229" s="229"/>
      <c r="O229" s="230">
        <f t="shared" si="15"/>
        <v>0</v>
      </c>
      <c r="P229" s="231">
        <v>4607109965887</v>
      </c>
      <c r="Q229" s="232"/>
      <c r="R229" s="227" t="s">
        <v>4914</v>
      </c>
      <c r="S229" s="233">
        <f t="shared" si="16"/>
        <v>178.9</v>
      </c>
    </row>
    <row r="230" spans="1:19" ht="15" x14ac:dyDescent="0.25">
      <c r="A230" s="506">
        <v>215</v>
      </c>
      <c r="B230" s="361">
        <v>1811</v>
      </c>
      <c r="C230" s="225" t="s">
        <v>3935</v>
      </c>
      <c r="D230" s="226"/>
      <c r="E230" s="363" t="s">
        <v>3739</v>
      </c>
      <c r="F230" s="364" t="s">
        <v>3832</v>
      </c>
      <c r="G230" s="364" t="s">
        <v>5021</v>
      </c>
      <c r="H230" s="508" t="str">
        <f t="shared" si="14"/>
        <v>фото</v>
      </c>
      <c r="I230" s="228"/>
      <c r="J230" s="368" t="s">
        <v>3885</v>
      </c>
      <c r="K230" s="369" t="s">
        <v>3871</v>
      </c>
      <c r="L230" s="370">
        <v>1</v>
      </c>
      <c r="M230" s="371">
        <v>247.3</v>
      </c>
      <c r="N230" s="229"/>
      <c r="O230" s="230">
        <f t="shared" si="15"/>
        <v>0</v>
      </c>
      <c r="P230" s="231">
        <v>4607109969502</v>
      </c>
      <c r="Q230" s="232"/>
      <c r="R230" s="227" t="s">
        <v>4914</v>
      </c>
      <c r="S230" s="233">
        <f t="shared" si="16"/>
        <v>247.3</v>
      </c>
    </row>
    <row r="231" spans="1:19" ht="15" x14ac:dyDescent="0.25">
      <c r="A231" s="506">
        <v>216</v>
      </c>
      <c r="B231" s="361">
        <v>3142</v>
      </c>
      <c r="C231" s="225" t="s">
        <v>6962</v>
      </c>
      <c r="D231" s="226"/>
      <c r="E231" s="363" t="s">
        <v>3739</v>
      </c>
      <c r="F231" s="364" t="s">
        <v>6799</v>
      </c>
      <c r="G231" s="364" t="s">
        <v>6860</v>
      </c>
      <c r="H231" s="508" t="str">
        <f t="shared" si="14"/>
        <v>фото</v>
      </c>
      <c r="I231" s="228"/>
      <c r="J231" s="368" t="s">
        <v>6909</v>
      </c>
      <c r="K231" s="369" t="s">
        <v>3871</v>
      </c>
      <c r="L231" s="370">
        <v>1</v>
      </c>
      <c r="M231" s="371">
        <v>384</v>
      </c>
      <c r="N231" s="229"/>
      <c r="O231" s="230">
        <f t="shared" si="15"/>
        <v>0</v>
      </c>
      <c r="P231" s="231">
        <v>4607109955291</v>
      </c>
      <c r="Q231" s="232"/>
      <c r="R231" s="227" t="s">
        <v>4914</v>
      </c>
      <c r="S231" s="233">
        <f t="shared" si="16"/>
        <v>384</v>
      </c>
    </row>
    <row r="232" spans="1:19" ht="22.5" x14ac:dyDescent="0.25">
      <c r="A232" s="506">
        <v>217</v>
      </c>
      <c r="B232" s="361">
        <v>627</v>
      </c>
      <c r="C232" s="225" t="s">
        <v>5022</v>
      </c>
      <c r="D232" s="226"/>
      <c r="E232" s="363" t="s">
        <v>3739</v>
      </c>
      <c r="F232" s="364" t="s">
        <v>5023</v>
      </c>
      <c r="G232" s="364" t="s">
        <v>5024</v>
      </c>
      <c r="H232" s="508" t="str">
        <f t="shared" si="14"/>
        <v>фото</v>
      </c>
      <c r="I232" s="228"/>
      <c r="J232" s="368" t="s">
        <v>5025</v>
      </c>
      <c r="K232" s="369" t="s">
        <v>3871</v>
      </c>
      <c r="L232" s="370">
        <v>1</v>
      </c>
      <c r="M232" s="371">
        <v>290</v>
      </c>
      <c r="N232" s="229"/>
      <c r="O232" s="230">
        <f t="shared" si="15"/>
        <v>0</v>
      </c>
      <c r="P232" s="231">
        <v>4607109969519</v>
      </c>
      <c r="Q232" s="232"/>
      <c r="R232" s="227" t="s">
        <v>4914</v>
      </c>
      <c r="S232" s="233">
        <f t="shared" si="16"/>
        <v>290</v>
      </c>
    </row>
    <row r="233" spans="1:19" ht="15" x14ac:dyDescent="0.25">
      <c r="A233" s="506">
        <v>218</v>
      </c>
      <c r="B233" s="361">
        <v>4682</v>
      </c>
      <c r="C233" s="225" t="s">
        <v>6963</v>
      </c>
      <c r="D233" s="226"/>
      <c r="E233" s="363" t="s">
        <v>3739</v>
      </c>
      <c r="F233" s="364" t="s">
        <v>6800</v>
      </c>
      <c r="G233" s="364" t="s">
        <v>6861</v>
      </c>
      <c r="H233" s="508" t="str">
        <f t="shared" si="14"/>
        <v>фото</v>
      </c>
      <c r="I233" s="228"/>
      <c r="J233" s="368" t="s">
        <v>6910</v>
      </c>
      <c r="K233" s="369" t="s">
        <v>3871</v>
      </c>
      <c r="L233" s="370">
        <v>1</v>
      </c>
      <c r="M233" s="371">
        <v>366.9</v>
      </c>
      <c r="N233" s="229"/>
      <c r="O233" s="230">
        <f t="shared" si="15"/>
        <v>0</v>
      </c>
      <c r="P233" s="231">
        <v>4607109991039</v>
      </c>
      <c r="Q233" s="232"/>
      <c r="R233" s="227" t="s">
        <v>4914</v>
      </c>
      <c r="S233" s="233">
        <f t="shared" si="16"/>
        <v>366.9</v>
      </c>
    </row>
    <row r="234" spans="1:19" ht="15" x14ac:dyDescent="0.25">
      <c r="A234" s="506">
        <v>219</v>
      </c>
      <c r="B234" s="361">
        <v>628</v>
      </c>
      <c r="C234" s="225" t="s">
        <v>3936</v>
      </c>
      <c r="D234" s="226"/>
      <c r="E234" s="363" t="s">
        <v>3739</v>
      </c>
      <c r="F234" s="364" t="s">
        <v>3833</v>
      </c>
      <c r="G234" s="364" t="s">
        <v>5026</v>
      </c>
      <c r="H234" s="508" t="str">
        <f t="shared" si="14"/>
        <v>фото</v>
      </c>
      <c r="I234" s="228"/>
      <c r="J234" s="368" t="s">
        <v>3886</v>
      </c>
      <c r="K234" s="369" t="s">
        <v>3871</v>
      </c>
      <c r="L234" s="370">
        <v>1</v>
      </c>
      <c r="M234" s="371">
        <v>264.39999999999998</v>
      </c>
      <c r="N234" s="229"/>
      <c r="O234" s="230">
        <f t="shared" si="15"/>
        <v>0</v>
      </c>
      <c r="P234" s="231">
        <v>4607109969526</v>
      </c>
      <c r="Q234" s="232"/>
      <c r="R234" s="227" t="s">
        <v>4914</v>
      </c>
      <c r="S234" s="233">
        <f t="shared" si="16"/>
        <v>264.39999999999998</v>
      </c>
    </row>
    <row r="235" spans="1:19" ht="15" x14ac:dyDescent="0.25">
      <c r="A235" s="506">
        <v>220</v>
      </c>
      <c r="B235" s="361">
        <v>3143</v>
      </c>
      <c r="C235" s="225" t="s">
        <v>6964</v>
      </c>
      <c r="D235" s="226"/>
      <c r="E235" s="363" t="s">
        <v>3739</v>
      </c>
      <c r="F235" s="364" t="s">
        <v>6801</v>
      </c>
      <c r="G235" s="364" t="s">
        <v>6862</v>
      </c>
      <c r="H235" s="508" t="str">
        <f t="shared" si="14"/>
        <v>фото</v>
      </c>
      <c r="I235" s="228"/>
      <c r="J235" s="368" t="s">
        <v>6911</v>
      </c>
      <c r="K235" s="369" t="s">
        <v>3871</v>
      </c>
      <c r="L235" s="370">
        <v>1</v>
      </c>
      <c r="M235" s="371">
        <v>298.60000000000002</v>
      </c>
      <c r="N235" s="229"/>
      <c r="O235" s="230">
        <f t="shared" si="15"/>
        <v>0</v>
      </c>
      <c r="P235" s="231">
        <v>4607109955307</v>
      </c>
      <c r="Q235" s="232"/>
      <c r="R235" s="227" t="s">
        <v>4914</v>
      </c>
      <c r="S235" s="233">
        <f t="shared" si="16"/>
        <v>298.60000000000002</v>
      </c>
    </row>
    <row r="236" spans="1:19" ht="15" x14ac:dyDescent="0.25">
      <c r="A236" s="506">
        <v>221</v>
      </c>
      <c r="B236" s="361">
        <v>629</v>
      </c>
      <c r="C236" s="225" t="s">
        <v>5027</v>
      </c>
      <c r="D236" s="226"/>
      <c r="E236" s="363" t="s">
        <v>3739</v>
      </c>
      <c r="F236" s="364" t="s">
        <v>5028</v>
      </c>
      <c r="G236" s="364" t="s">
        <v>5029</v>
      </c>
      <c r="H236" s="508" t="str">
        <f t="shared" si="14"/>
        <v>фото</v>
      </c>
      <c r="I236" s="228"/>
      <c r="J236" s="368" t="s">
        <v>5030</v>
      </c>
      <c r="K236" s="369" t="s">
        <v>3871</v>
      </c>
      <c r="L236" s="370">
        <v>1</v>
      </c>
      <c r="M236" s="371">
        <v>392.6</v>
      </c>
      <c r="N236" s="229"/>
      <c r="O236" s="230">
        <f t="shared" si="15"/>
        <v>0</v>
      </c>
      <c r="P236" s="231">
        <v>4607109969533</v>
      </c>
      <c r="Q236" s="232"/>
      <c r="R236" s="227" t="s">
        <v>4914</v>
      </c>
      <c r="S236" s="233">
        <f t="shared" si="16"/>
        <v>392.6</v>
      </c>
    </row>
    <row r="237" spans="1:19" ht="15" x14ac:dyDescent="0.25">
      <c r="A237" s="506">
        <v>222</v>
      </c>
      <c r="B237" s="361">
        <v>3144</v>
      </c>
      <c r="C237" s="225" t="s">
        <v>3937</v>
      </c>
      <c r="D237" s="226"/>
      <c r="E237" s="363" t="s">
        <v>3739</v>
      </c>
      <c r="F237" s="364" t="s">
        <v>3834</v>
      </c>
      <c r="G237" s="364" t="s">
        <v>5031</v>
      </c>
      <c r="H237" s="508" t="str">
        <f t="shared" si="14"/>
        <v>фото</v>
      </c>
      <c r="I237" s="228"/>
      <c r="J237" s="368" t="s">
        <v>3887</v>
      </c>
      <c r="K237" s="369" t="s">
        <v>3871</v>
      </c>
      <c r="L237" s="370">
        <v>1</v>
      </c>
      <c r="M237" s="371">
        <v>187.5</v>
      </c>
      <c r="N237" s="229"/>
      <c r="O237" s="230">
        <f t="shared" si="15"/>
        <v>0</v>
      </c>
      <c r="P237" s="231">
        <v>4607109955314</v>
      </c>
      <c r="Q237" s="232"/>
      <c r="R237" s="227" t="s">
        <v>4914</v>
      </c>
      <c r="S237" s="233">
        <f t="shared" si="16"/>
        <v>187.5</v>
      </c>
    </row>
    <row r="238" spans="1:19" ht="15" x14ac:dyDescent="0.25">
      <c r="A238" s="506">
        <v>223</v>
      </c>
      <c r="B238" s="361">
        <v>2711</v>
      </c>
      <c r="C238" s="225" t="s">
        <v>5032</v>
      </c>
      <c r="D238" s="226"/>
      <c r="E238" s="363" t="s">
        <v>3739</v>
      </c>
      <c r="F238" s="364" t="s">
        <v>5033</v>
      </c>
      <c r="G238" s="364" t="s">
        <v>5034</v>
      </c>
      <c r="H238" s="508" t="str">
        <f t="shared" si="14"/>
        <v>фото</v>
      </c>
      <c r="I238" s="228"/>
      <c r="J238" s="368" t="s">
        <v>3612</v>
      </c>
      <c r="K238" s="369" t="s">
        <v>3871</v>
      </c>
      <c r="L238" s="370">
        <v>1</v>
      </c>
      <c r="M238" s="371">
        <v>178.9</v>
      </c>
      <c r="N238" s="229"/>
      <c r="O238" s="230">
        <f t="shared" si="15"/>
        <v>0</v>
      </c>
      <c r="P238" s="231">
        <v>4607109977583</v>
      </c>
      <c r="Q238" s="232"/>
      <c r="R238" s="227" t="s">
        <v>4914</v>
      </c>
      <c r="S238" s="233">
        <f t="shared" si="16"/>
        <v>178.9</v>
      </c>
    </row>
    <row r="239" spans="1:19" ht="15" x14ac:dyDescent="0.25">
      <c r="A239" s="506">
        <v>224</v>
      </c>
      <c r="B239" s="361">
        <v>2331</v>
      </c>
      <c r="C239" s="225" t="s">
        <v>5035</v>
      </c>
      <c r="D239" s="226"/>
      <c r="E239" s="363" t="s">
        <v>3739</v>
      </c>
      <c r="F239" s="364" t="s">
        <v>5036</v>
      </c>
      <c r="G239" s="364" t="s">
        <v>5037</v>
      </c>
      <c r="H239" s="508" t="str">
        <f t="shared" si="14"/>
        <v>фото</v>
      </c>
      <c r="I239" s="228"/>
      <c r="J239" s="368" t="s">
        <v>5038</v>
      </c>
      <c r="K239" s="369" t="s">
        <v>3871</v>
      </c>
      <c r="L239" s="370">
        <v>1</v>
      </c>
      <c r="M239" s="371">
        <v>170.4</v>
      </c>
      <c r="N239" s="229"/>
      <c r="O239" s="230">
        <f t="shared" si="15"/>
        <v>0</v>
      </c>
      <c r="P239" s="231">
        <v>4607109969540</v>
      </c>
      <c r="Q239" s="232"/>
      <c r="R239" s="227" t="s">
        <v>5012</v>
      </c>
      <c r="S239" s="233">
        <f t="shared" si="16"/>
        <v>170.4</v>
      </c>
    </row>
    <row r="240" spans="1:19" ht="15" x14ac:dyDescent="0.25">
      <c r="A240" s="506">
        <v>225</v>
      </c>
      <c r="B240" s="361">
        <v>1701</v>
      </c>
      <c r="C240" s="225" t="s">
        <v>3938</v>
      </c>
      <c r="D240" s="226"/>
      <c r="E240" s="363" t="s">
        <v>3739</v>
      </c>
      <c r="F240" s="364" t="s">
        <v>3835</v>
      </c>
      <c r="G240" s="364" t="s">
        <v>5039</v>
      </c>
      <c r="H240" s="508" t="str">
        <f t="shared" si="14"/>
        <v>фото</v>
      </c>
      <c r="I240" s="228"/>
      <c r="J240" s="368" t="s">
        <v>3888</v>
      </c>
      <c r="K240" s="369" t="s">
        <v>3871</v>
      </c>
      <c r="L240" s="370">
        <v>1</v>
      </c>
      <c r="M240" s="371">
        <v>127.6</v>
      </c>
      <c r="N240" s="229"/>
      <c r="O240" s="230">
        <f t="shared" si="15"/>
        <v>0</v>
      </c>
      <c r="P240" s="231">
        <v>4607109965894</v>
      </c>
      <c r="Q240" s="232"/>
      <c r="R240" s="227" t="s">
        <v>4914</v>
      </c>
      <c r="S240" s="233">
        <f t="shared" si="16"/>
        <v>127.6</v>
      </c>
    </row>
    <row r="241" spans="1:19" ht="15" x14ac:dyDescent="0.25">
      <c r="A241" s="506">
        <v>226</v>
      </c>
      <c r="B241" s="361">
        <v>3145</v>
      </c>
      <c r="C241" s="225" t="s">
        <v>5040</v>
      </c>
      <c r="D241" s="226"/>
      <c r="E241" s="363" t="s">
        <v>3739</v>
      </c>
      <c r="F241" s="364" t="s">
        <v>5041</v>
      </c>
      <c r="G241" s="364" t="s">
        <v>5042</v>
      </c>
      <c r="H241" s="508" t="str">
        <f t="shared" si="14"/>
        <v>фото</v>
      </c>
      <c r="I241" s="228"/>
      <c r="J241" s="368" t="s">
        <v>3870</v>
      </c>
      <c r="K241" s="369" t="s">
        <v>3871</v>
      </c>
      <c r="L241" s="370">
        <v>1</v>
      </c>
      <c r="M241" s="371">
        <v>178.9</v>
      </c>
      <c r="N241" s="229"/>
      <c r="O241" s="230">
        <f t="shared" si="15"/>
        <v>0</v>
      </c>
      <c r="P241" s="231">
        <v>4607109955321</v>
      </c>
      <c r="Q241" s="232"/>
      <c r="R241" s="227" t="s">
        <v>4914</v>
      </c>
      <c r="S241" s="233">
        <f t="shared" si="16"/>
        <v>178.9</v>
      </c>
    </row>
    <row r="242" spans="1:19" ht="15" x14ac:dyDescent="0.25">
      <c r="A242" s="506">
        <v>227</v>
      </c>
      <c r="B242" s="361">
        <v>1703</v>
      </c>
      <c r="C242" s="225" t="s">
        <v>3946</v>
      </c>
      <c r="D242" s="226"/>
      <c r="E242" s="363" t="s">
        <v>3739</v>
      </c>
      <c r="F242" s="364" t="s">
        <v>3836</v>
      </c>
      <c r="G242" s="364" t="s">
        <v>5043</v>
      </c>
      <c r="H242" s="508" t="str">
        <f t="shared" si="14"/>
        <v>фото</v>
      </c>
      <c r="I242" s="228"/>
      <c r="J242" s="368" t="s">
        <v>3889</v>
      </c>
      <c r="K242" s="369" t="s">
        <v>3871</v>
      </c>
      <c r="L242" s="370">
        <v>1</v>
      </c>
      <c r="M242" s="371">
        <v>170.4</v>
      </c>
      <c r="N242" s="229"/>
      <c r="O242" s="230">
        <f t="shared" si="15"/>
        <v>0</v>
      </c>
      <c r="P242" s="231">
        <v>4607109965900</v>
      </c>
      <c r="Q242" s="232"/>
      <c r="R242" s="227" t="s">
        <v>4914</v>
      </c>
      <c r="S242" s="233">
        <f t="shared" si="16"/>
        <v>170.4</v>
      </c>
    </row>
    <row r="243" spans="1:19" ht="15" x14ac:dyDescent="0.25">
      <c r="A243" s="506">
        <v>228</v>
      </c>
      <c r="B243" s="361">
        <v>1206</v>
      </c>
      <c r="C243" s="225" t="s">
        <v>3940</v>
      </c>
      <c r="D243" s="226"/>
      <c r="E243" s="363" t="s">
        <v>3739</v>
      </c>
      <c r="F243" s="364" t="s">
        <v>3837</v>
      </c>
      <c r="G243" s="364" t="s">
        <v>5044</v>
      </c>
      <c r="H243" s="508" t="str">
        <f t="shared" ref="H243:H252" si="17">HYPERLINK("http://www.gardenbulbs.ru/images/vesna_CL/thumbnails/"&amp;C243&amp;".jpg","фото")</f>
        <v>фото</v>
      </c>
      <c r="I243" s="228"/>
      <c r="J243" s="368" t="s">
        <v>3614</v>
      </c>
      <c r="K243" s="369" t="s">
        <v>3871</v>
      </c>
      <c r="L243" s="370">
        <v>1</v>
      </c>
      <c r="M243" s="371">
        <v>237</v>
      </c>
      <c r="N243" s="229"/>
      <c r="O243" s="230">
        <f t="shared" ref="O243:O252" si="18">IF(ISERROR(N243*M243),0,N243*M243)</f>
        <v>0</v>
      </c>
      <c r="P243" s="231">
        <v>4607109977606</v>
      </c>
      <c r="Q243" s="232"/>
      <c r="R243" s="227" t="s">
        <v>4914</v>
      </c>
      <c r="S243" s="233">
        <f t="shared" ref="S243:S286" si="19">M243/L243</f>
        <v>237</v>
      </c>
    </row>
    <row r="244" spans="1:19" ht="15" x14ac:dyDescent="0.25">
      <c r="A244" s="506">
        <v>229</v>
      </c>
      <c r="B244" s="361">
        <v>3146</v>
      </c>
      <c r="C244" s="225" t="s">
        <v>3941</v>
      </c>
      <c r="D244" s="226"/>
      <c r="E244" s="363" t="s">
        <v>3739</v>
      </c>
      <c r="F244" s="364" t="s">
        <v>3341</v>
      </c>
      <c r="G244" s="364" t="s">
        <v>3340</v>
      </c>
      <c r="H244" s="508" t="str">
        <f t="shared" si="17"/>
        <v>фото</v>
      </c>
      <c r="I244" s="228"/>
      <c r="J244" s="368" t="s">
        <v>3890</v>
      </c>
      <c r="K244" s="369" t="s">
        <v>3871</v>
      </c>
      <c r="L244" s="370">
        <v>1</v>
      </c>
      <c r="M244" s="371">
        <v>196</v>
      </c>
      <c r="N244" s="229"/>
      <c r="O244" s="230">
        <f t="shared" si="18"/>
        <v>0</v>
      </c>
      <c r="P244" s="231">
        <v>4607109955338</v>
      </c>
      <c r="Q244" s="232"/>
      <c r="R244" s="227" t="s">
        <v>4914</v>
      </c>
      <c r="S244" s="233">
        <f t="shared" si="19"/>
        <v>196</v>
      </c>
    </row>
    <row r="245" spans="1:19" ht="22.5" x14ac:dyDescent="0.25">
      <c r="A245" s="506">
        <v>230</v>
      </c>
      <c r="B245" s="361">
        <v>630</v>
      </c>
      <c r="C245" s="225" t="s">
        <v>3942</v>
      </c>
      <c r="D245" s="226"/>
      <c r="E245" s="363" t="s">
        <v>3739</v>
      </c>
      <c r="F245" s="364" t="s">
        <v>3838</v>
      </c>
      <c r="G245" s="364" t="s">
        <v>5045</v>
      </c>
      <c r="H245" s="508" t="str">
        <f t="shared" si="17"/>
        <v>фото</v>
      </c>
      <c r="I245" s="228"/>
      <c r="J245" s="368" t="s">
        <v>3891</v>
      </c>
      <c r="K245" s="369" t="s">
        <v>3871</v>
      </c>
      <c r="L245" s="370">
        <v>1</v>
      </c>
      <c r="M245" s="371">
        <v>230.2</v>
      </c>
      <c r="N245" s="229"/>
      <c r="O245" s="230">
        <f t="shared" si="18"/>
        <v>0</v>
      </c>
      <c r="P245" s="231">
        <v>4607109969557</v>
      </c>
      <c r="Q245" s="232"/>
      <c r="R245" s="227" t="s">
        <v>4914</v>
      </c>
      <c r="S245" s="233">
        <f t="shared" si="19"/>
        <v>230.2</v>
      </c>
    </row>
    <row r="246" spans="1:19" ht="22.5" x14ac:dyDescent="0.25">
      <c r="A246" s="506">
        <v>231</v>
      </c>
      <c r="B246" s="361">
        <v>1412</v>
      </c>
      <c r="C246" s="225" t="s">
        <v>3939</v>
      </c>
      <c r="D246" s="226"/>
      <c r="E246" s="363" t="s">
        <v>3739</v>
      </c>
      <c r="F246" s="364" t="s">
        <v>3839</v>
      </c>
      <c r="G246" s="364" t="s">
        <v>5046</v>
      </c>
      <c r="H246" s="508" t="str">
        <f t="shared" si="17"/>
        <v>фото</v>
      </c>
      <c r="I246" s="228"/>
      <c r="J246" s="368" t="s">
        <v>3892</v>
      </c>
      <c r="K246" s="369" t="s">
        <v>3871</v>
      </c>
      <c r="L246" s="370">
        <v>1</v>
      </c>
      <c r="M246" s="371">
        <v>170.4</v>
      </c>
      <c r="N246" s="229"/>
      <c r="O246" s="230">
        <f t="shared" si="18"/>
        <v>0</v>
      </c>
      <c r="P246" s="231">
        <v>4607109977613</v>
      </c>
      <c r="Q246" s="232"/>
      <c r="R246" s="227" t="s">
        <v>4914</v>
      </c>
      <c r="S246" s="233">
        <f t="shared" si="19"/>
        <v>170.4</v>
      </c>
    </row>
    <row r="247" spans="1:19" ht="22.5" x14ac:dyDescent="0.25">
      <c r="A247" s="506">
        <v>232</v>
      </c>
      <c r="B247" s="361">
        <v>631</v>
      </c>
      <c r="C247" s="225" t="s">
        <v>5047</v>
      </c>
      <c r="D247" s="226"/>
      <c r="E247" s="363" t="s">
        <v>3739</v>
      </c>
      <c r="F247" s="364" t="s">
        <v>5048</v>
      </c>
      <c r="G247" s="364" t="s">
        <v>5049</v>
      </c>
      <c r="H247" s="508" t="str">
        <f t="shared" si="17"/>
        <v>фото</v>
      </c>
      <c r="I247" s="228"/>
      <c r="J247" s="368" t="s">
        <v>5050</v>
      </c>
      <c r="K247" s="369" t="s">
        <v>3871</v>
      </c>
      <c r="L247" s="370">
        <v>1</v>
      </c>
      <c r="M247" s="371">
        <v>230.2</v>
      </c>
      <c r="N247" s="229"/>
      <c r="O247" s="230">
        <f t="shared" si="18"/>
        <v>0</v>
      </c>
      <c r="P247" s="231">
        <v>4607109969564</v>
      </c>
      <c r="Q247" s="232"/>
      <c r="R247" s="227" t="s">
        <v>4914</v>
      </c>
      <c r="S247" s="233">
        <f t="shared" si="19"/>
        <v>230.2</v>
      </c>
    </row>
    <row r="248" spans="1:19" ht="15" x14ac:dyDescent="0.25">
      <c r="A248" s="506">
        <v>233</v>
      </c>
      <c r="B248" s="361">
        <v>2751</v>
      </c>
      <c r="C248" s="225" t="s">
        <v>6965</v>
      </c>
      <c r="D248" s="226"/>
      <c r="E248" s="363" t="s">
        <v>3739</v>
      </c>
      <c r="F248" s="364" t="s">
        <v>6802</v>
      </c>
      <c r="G248" s="364" t="s">
        <v>6863</v>
      </c>
      <c r="H248" s="508" t="str">
        <f t="shared" si="17"/>
        <v>фото</v>
      </c>
      <c r="I248" s="228"/>
      <c r="J248" s="368" t="s">
        <v>6912</v>
      </c>
      <c r="K248" s="369" t="s">
        <v>3871</v>
      </c>
      <c r="L248" s="370">
        <v>1</v>
      </c>
      <c r="M248" s="371">
        <v>161.80000000000001</v>
      </c>
      <c r="N248" s="229"/>
      <c r="O248" s="230">
        <f t="shared" si="18"/>
        <v>0</v>
      </c>
      <c r="P248" s="231">
        <v>4607109977620</v>
      </c>
      <c r="Q248" s="232"/>
      <c r="R248" s="227" t="s">
        <v>4914</v>
      </c>
      <c r="S248" s="233">
        <f t="shared" si="19"/>
        <v>161.80000000000001</v>
      </c>
    </row>
    <row r="249" spans="1:19" ht="22.5" x14ac:dyDescent="0.25">
      <c r="A249" s="506">
        <v>234</v>
      </c>
      <c r="B249" s="361">
        <v>109</v>
      </c>
      <c r="C249" s="225" t="s">
        <v>6966</v>
      </c>
      <c r="D249" s="226"/>
      <c r="E249" s="363" t="s">
        <v>3739</v>
      </c>
      <c r="F249" s="364" t="s">
        <v>6803</v>
      </c>
      <c r="G249" s="364" t="s">
        <v>6864</v>
      </c>
      <c r="H249" s="508" t="str">
        <f t="shared" si="17"/>
        <v>фото</v>
      </c>
      <c r="I249" s="228"/>
      <c r="J249" s="368" t="s">
        <v>6913</v>
      </c>
      <c r="K249" s="369" t="s">
        <v>3871</v>
      </c>
      <c r="L249" s="370">
        <v>1</v>
      </c>
      <c r="M249" s="371">
        <v>170.4</v>
      </c>
      <c r="N249" s="229"/>
      <c r="O249" s="230">
        <f t="shared" si="18"/>
        <v>0</v>
      </c>
      <c r="P249" s="231">
        <v>4607109927694</v>
      </c>
      <c r="Q249" s="232"/>
      <c r="R249" s="227" t="s">
        <v>4945</v>
      </c>
      <c r="S249" s="233">
        <f t="shared" si="19"/>
        <v>170.4</v>
      </c>
    </row>
    <row r="250" spans="1:19" ht="33.75" x14ac:dyDescent="0.25">
      <c r="A250" s="506">
        <v>235</v>
      </c>
      <c r="B250" s="361">
        <v>3969</v>
      </c>
      <c r="C250" s="225" t="s">
        <v>6967</v>
      </c>
      <c r="D250" s="226"/>
      <c r="E250" s="363" t="s">
        <v>3739</v>
      </c>
      <c r="F250" s="364" t="s">
        <v>6804</v>
      </c>
      <c r="G250" s="364" t="s">
        <v>6865</v>
      </c>
      <c r="H250" s="508" t="str">
        <f t="shared" si="17"/>
        <v>фото</v>
      </c>
      <c r="I250" s="228"/>
      <c r="J250" s="368" t="s">
        <v>6914</v>
      </c>
      <c r="K250" s="369" t="s">
        <v>3871</v>
      </c>
      <c r="L250" s="370">
        <v>1</v>
      </c>
      <c r="M250" s="371">
        <v>640.4</v>
      </c>
      <c r="N250" s="229"/>
      <c r="O250" s="230">
        <f t="shared" si="18"/>
        <v>0</v>
      </c>
      <c r="P250" s="231">
        <v>4607109927687</v>
      </c>
      <c r="Q250" s="232"/>
      <c r="R250" s="227" t="s">
        <v>4945</v>
      </c>
      <c r="S250" s="233">
        <f t="shared" si="19"/>
        <v>640.4</v>
      </c>
    </row>
    <row r="251" spans="1:19" ht="15" x14ac:dyDescent="0.25">
      <c r="A251" s="506">
        <v>236</v>
      </c>
      <c r="B251" s="361">
        <v>4132</v>
      </c>
      <c r="C251" s="225" t="s">
        <v>5051</v>
      </c>
      <c r="D251" s="226"/>
      <c r="E251" s="363" t="s">
        <v>3739</v>
      </c>
      <c r="F251" s="364" t="s">
        <v>5052</v>
      </c>
      <c r="G251" s="364" t="s">
        <v>5053</v>
      </c>
      <c r="H251" s="508" t="str">
        <f t="shared" si="17"/>
        <v>фото</v>
      </c>
      <c r="I251" s="228"/>
      <c r="J251" s="368" t="s">
        <v>3614</v>
      </c>
      <c r="K251" s="369" t="s">
        <v>3871</v>
      </c>
      <c r="L251" s="370">
        <v>1</v>
      </c>
      <c r="M251" s="371">
        <v>537.79999999999995</v>
      </c>
      <c r="N251" s="229"/>
      <c r="O251" s="230">
        <f t="shared" si="18"/>
        <v>0</v>
      </c>
      <c r="P251" s="231">
        <v>4607109983508</v>
      </c>
      <c r="Q251" s="232"/>
      <c r="R251" s="227" t="s">
        <v>4914</v>
      </c>
      <c r="S251" s="233">
        <f t="shared" si="19"/>
        <v>537.79999999999995</v>
      </c>
    </row>
    <row r="252" spans="1:19" ht="33.75" x14ac:dyDescent="0.25">
      <c r="A252" s="506">
        <v>237</v>
      </c>
      <c r="B252" s="361">
        <v>1702</v>
      </c>
      <c r="C252" s="225" t="s">
        <v>5054</v>
      </c>
      <c r="D252" s="226"/>
      <c r="E252" s="363" t="s">
        <v>3739</v>
      </c>
      <c r="F252" s="364" t="s">
        <v>5055</v>
      </c>
      <c r="G252" s="364" t="s">
        <v>5056</v>
      </c>
      <c r="H252" s="508" t="str">
        <f t="shared" si="17"/>
        <v>фото</v>
      </c>
      <c r="I252" s="228"/>
      <c r="J252" s="368" t="s">
        <v>5057</v>
      </c>
      <c r="K252" s="369" t="s">
        <v>3871</v>
      </c>
      <c r="L252" s="370">
        <v>1</v>
      </c>
      <c r="M252" s="371">
        <v>178.9</v>
      </c>
      <c r="N252" s="229"/>
      <c r="O252" s="230">
        <f t="shared" si="18"/>
        <v>0</v>
      </c>
      <c r="P252" s="231">
        <v>4607109965917</v>
      </c>
      <c r="Q252" s="232"/>
      <c r="R252" s="227" t="s">
        <v>4914</v>
      </c>
      <c r="S252" s="233">
        <f t="shared" si="19"/>
        <v>178.9</v>
      </c>
    </row>
    <row r="253" spans="1:19" ht="15" x14ac:dyDescent="0.25">
      <c r="A253" s="506">
        <v>238</v>
      </c>
      <c r="B253" s="360"/>
      <c r="C253" s="360"/>
      <c r="D253" s="360"/>
      <c r="E253" s="362"/>
      <c r="F253" s="362" t="s">
        <v>6805</v>
      </c>
      <c r="G253" s="365"/>
      <c r="H253" s="365"/>
      <c r="I253" s="365"/>
      <c r="J253" s="367"/>
      <c r="K253" s="367"/>
      <c r="L253" s="367"/>
      <c r="M253" s="367"/>
      <c r="N253" s="367"/>
      <c r="O253" s="367"/>
      <c r="P253" s="367"/>
      <c r="Q253" s="367"/>
      <c r="R253" s="367"/>
      <c r="S253" s="185"/>
    </row>
    <row r="254" spans="1:19" ht="15" x14ac:dyDescent="0.25">
      <c r="A254" s="506">
        <v>239</v>
      </c>
      <c r="B254" s="361">
        <v>1789</v>
      </c>
      <c r="C254" s="225" t="s">
        <v>8439</v>
      </c>
      <c r="D254" s="226"/>
      <c r="E254" s="511" t="s">
        <v>3739</v>
      </c>
      <c r="F254" s="511" t="s">
        <v>8440</v>
      </c>
      <c r="G254" s="511" t="s">
        <v>8441</v>
      </c>
      <c r="H254" s="508" t="str">
        <f t="shared" ref="H254:H275" si="20">HYPERLINK("http://www.gardenbulbs.ru/images/vesna_CL/thumbnails/"&amp;C254&amp;".jpg","фото")</f>
        <v>фото</v>
      </c>
      <c r="I254" s="228"/>
      <c r="J254" s="368" t="s">
        <v>8442</v>
      </c>
      <c r="K254" s="369" t="s">
        <v>3871</v>
      </c>
      <c r="L254" s="370">
        <v>1</v>
      </c>
      <c r="M254" s="371">
        <v>640.4</v>
      </c>
      <c r="N254" s="229"/>
      <c r="O254" s="230">
        <f t="shared" ref="O254:O275" si="21">IF(ISERROR(N254*M254),0,N254*M254)</f>
        <v>0</v>
      </c>
      <c r="P254" s="231">
        <v>4607109968741</v>
      </c>
      <c r="Q254" s="232" t="s">
        <v>7296</v>
      </c>
      <c r="R254" s="227" t="s">
        <v>4914</v>
      </c>
      <c r="S254" s="233">
        <f t="shared" si="19"/>
        <v>640.4</v>
      </c>
    </row>
    <row r="255" spans="1:19" ht="22.5" x14ac:dyDescent="0.25">
      <c r="A255" s="506">
        <v>240</v>
      </c>
      <c r="B255" s="361">
        <v>4686</v>
      </c>
      <c r="C255" s="225" t="s">
        <v>5058</v>
      </c>
      <c r="D255" s="226"/>
      <c r="E255" s="363" t="s">
        <v>3739</v>
      </c>
      <c r="F255" s="364" t="s">
        <v>5059</v>
      </c>
      <c r="G255" s="364" t="s">
        <v>5060</v>
      </c>
      <c r="H255" s="508" t="str">
        <f t="shared" si="20"/>
        <v>фото</v>
      </c>
      <c r="I255" s="228"/>
      <c r="J255" s="368" t="s">
        <v>5061</v>
      </c>
      <c r="K255" s="369" t="s">
        <v>3871</v>
      </c>
      <c r="L255" s="370">
        <v>1</v>
      </c>
      <c r="M255" s="371">
        <v>1170.2</v>
      </c>
      <c r="N255" s="229"/>
      <c r="O255" s="230">
        <f t="shared" si="21"/>
        <v>0</v>
      </c>
      <c r="P255" s="231">
        <v>4607109991077</v>
      </c>
      <c r="Q255" s="232"/>
      <c r="R255" s="227" t="s">
        <v>4945</v>
      </c>
      <c r="S255" s="233">
        <f t="shared" si="19"/>
        <v>1170.2</v>
      </c>
    </row>
    <row r="256" spans="1:19" ht="33.75" x14ac:dyDescent="0.25">
      <c r="A256" s="506">
        <v>241</v>
      </c>
      <c r="B256" s="361">
        <v>6898</v>
      </c>
      <c r="C256" s="225" t="s">
        <v>5062</v>
      </c>
      <c r="D256" s="226"/>
      <c r="E256" s="363" t="s">
        <v>3739</v>
      </c>
      <c r="F256" s="364" t="s">
        <v>5063</v>
      </c>
      <c r="G256" s="364" t="s">
        <v>5064</v>
      </c>
      <c r="H256" s="508" t="str">
        <f t="shared" si="20"/>
        <v>фото</v>
      </c>
      <c r="I256" s="228"/>
      <c r="J256" s="368" t="s">
        <v>5065</v>
      </c>
      <c r="K256" s="369" t="s">
        <v>3871</v>
      </c>
      <c r="L256" s="370">
        <v>1</v>
      </c>
      <c r="M256" s="371">
        <v>375.5</v>
      </c>
      <c r="N256" s="229"/>
      <c r="O256" s="230">
        <f t="shared" si="21"/>
        <v>0</v>
      </c>
      <c r="P256" s="231">
        <v>4607109945421</v>
      </c>
      <c r="Q256" s="232"/>
      <c r="R256" s="227" t="s">
        <v>4945</v>
      </c>
      <c r="S256" s="233">
        <f t="shared" si="19"/>
        <v>375.5</v>
      </c>
    </row>
    <row r="257" spans="1:19" ht="22.5" x14ac:dyDescent="0.25">
      <c r="A257" s="506">
        <v>242</v>
      </c>
      <c r="B257" s="361">
        <v>4687</v>
      </c>
      <c r="C257" s="225" t="s">
        <v>6968</v>
      </c>
      <c r="D257" s="226"/>
      <c r="E257" s="363" t="s">
        <v>3739</v>
      </c>
      <c r="F257" s="364" t="s">
        <v>6806</v>
      </c>
      <c r="G257" s="364" t="s">
        <v>6866</v>
      </c>
      <c r="H257" s="508" t="str">
        <f t="shared" si="20"/>
        <v>фото</v>
      </c>
      <c r="I257" s="228"/>
      <c r="J257" s="368" t="s">
        <v>6915</v>
      </c>
      <c r="K257" s="369" t="s">
        <v>3871</v>
      </c>
      <c r="L257" s="370">
        <v>1</v>
      </c>
      <c r="M257" s="371">
        <v>1631.7</v>
      </c>
      <c r="N257" s="229"/>
      <c r="O257" s="230">
        <f t="shared" si="21"/>
        <v>0</v>
      </c>
      <c r="P257" s="231">
        <v>4607109991084</v>
      </c>
      <c r="Q257" s="232"/>
      <c r="R257" s="227" t="s">
        <v>4945</v>
      </c>
      <c r="S257" s="233">
        <f t="shared" si="19"/>
        <v>1631.7</v>
      </c>
    </row>
    <row r="258" spans="1:19" ht="45" x14ac:dyDescent="0.25">
      <c r="A258" s="506">
        <v>243</v>
      </c>
      <c r="B258" s="361">
        <v>1079</v>
      </c>
      <c r="C258" s="225" t="s">
        <v>5066</v>
      </c>
      <c r="D258" s="226"/>
      <c r="E258" s="363" t="s">
        <v>3739</v>
      </c>
      <c r="F258" s="364" t="s">
        <v>5067</v>
      </c>
      <c r="G258" s="364" t="s">
        <v>5068</v>
      </c>
      <c r="H258" s="508" t="str">
        <f t="shared" si="20"/>
        <v>фото</v>
      </c>
      <c r="I258" s="228"/>
      <c r="J258" s="368" t="s">
        <v>5069</v>
      </c>
      <c r="K258" s="369" t="s">
        <v>3871</v>
      </c>
      <c r="L258" s="370">
        <v>1</v>
      </c>
      <c r="M258" s="371">
        <v>1289.9000000000001</v>
      </c>
      <c r="N258" s="229"/>
      <c r="O258" s="230">
        <f t="shared" si="21"/>
        <v>0</v>
      </c>
      <c r="P258" s="231">
        <v>4607109977293</v>
      </c>
      <c r="Q258" s="232"/>
      <c r="R258" s="227" t="s">
        <v>4945</v>
      </c>
      <c r="S258" s="233">
        <f t="shared" si="19"/>
        <v>1289.9000000000001</v>
      </c>
    </row>
    <row r="259" spans="1:19" ht="15" x14ac:dyDescent="0.25">
      <c r="A259" s="506">
        <v>244</v>
      </c>
      <c r="B259" s="361">
        <v>4121</v>
      </c>
      <c r="C259" s="225" t="s">
        <v>6969</v>
      </c>
      <c r="D259" s="226"/>
      <c r="E259" s="363" t="s">
        <v>3739</v>
      </c>
      <c r="F259" s="364" t="s">
        <v>6807</v>
      </c>
      <c r="G259" s="364" t="s">
        <v>6867</v>
      </c>
      <c r="H259" s="508" t="str">
        <f t="shared" si="20"/>
        <v>фото</v>
      </c>
      <c r="I259" s="228"/>
      <c r="J259" s="368" t="s">
        <v>6916</v>
      </c>
      <c r="K259" s="369" t="s">
        <v>3871</v>
      </c>
      <c r="L259" s="370">
        <v>1</v>
      </c>
      <c r="M259" s="371">
        <v>2486.3000000000002</v>
      </c>
      <c r="N259" s="229"/>
      <c r="O259" s="230">
        <f t="shared" si="21"/>
        <v>0</v>
      </c>
      <c r="P259" s="231">
        <v>4607109983393</v>
      </c>
      <c r="Q259" s="232"/>
      <c r="R259" s="227" t="s">
        <v>4945</v>
      </c>
      <c r="S259" s="233">
        <f t="shared" si="19"/>
        <v>2486.3000000000002</v>
      </c>
    </row>
    <row r="260" spans="1:19" ht="45" x14ac:dyDescent="0.25">
      <c r="A260" s="506">
        <v>245</v>
      </c>
      <c r="B260" s="361">
        <v>6894</v>
      </c>
      <c r="C260" s="225" t="s">
        <v>5070</v>
      </c>
      <c r="D260" s="226"/>
      <c r="E260" s="363" t="s">
        <v>3739</v>
      </c>
      <c r="F260" s="364" t="s">
        <v>5071</v>
      </c>
      <c r="G260" s="364" t="s">
        <v>5072</v>
      </c>
      <c r="H260" s="508" t="str">
        <f t="shared" si="20"/>
        <v>фото</v>
      </c>
      <c r="I260" s="228"/>
      <c r="J260" s="368" t="s">
        <v>5073</v>
      </c>
      <c r="K260" s="369" t="s">
        <v>3871</v>
      </c>
      <c r="L260" s="370">
        <v>1</v>
      </c>
      <c r="M260" s="371">
        <v>452.4</v>
      </c>
      <c r="N260" s="229"/>
      <c r="O260" s="230">
        <f t="shared" si="21"/>
        <v>0</v>
      </c>
      <c r="P260" s="231">
        <v>4607109945384</v>
      </c>
      <c r="Q260" s="232"/>
      <c r="R260" s="227" t="s">
        <v>4945</v>
      </c>
      <c r="S260" s="233">
        <f t="shared" si="19"/>
        <v>452.4</v>
      </c>
    </row>
    <row r="261" spans="1:19" ht="56.25" x14ac:dyDescent="0.25">
      <c r="A261" s="506">
        <v>246</v>
      </c>
      <c r="B261" s="361">
        <v>1831</v>
      </c>
      <c r="C261" s="225" t="s">
        <v>6970</v>
      </c>
      <c r="D261" s="226"/>
      <c r="E261" s="363" t="s">
        <v>3739</v>
      </c>
      <c r="F261" s="364" t="s">
        <v>6808</v>
      </c>
      <c r="G261" s="364" t="s">
        <v>6868</v>
      </c>
      <c r="H261" s="508" t="str">
        <f t="shared" si="20"/>
        <v>фото</v>
      </c>
      <c r="I261" s="228"/>
      <c r="J261" s="368" t="s">
        <v>6917</v>
      </c>
      <c r="K261" s="369" t="s">
        <v>3871</v>
      </c>
      <c r="L261" s="370">
        <v>1</v>
      </c>
      <c r="M261" s="371">
        <v>1118.9000000000001</v>
      </c>
      <c r="N261" s="229"/>
      <c r="O261" s="230">
        <f t="shared" si="21"/>
        <v>0</v>
      </c>
      <c r="P261" s="231">
        <v>4607109927663</v>
      </c>
      <c r="Q261" s="232"/>
      <c r="R261" s="227" t="s">
        <v>6926</v>
      </c>
      <c r="S261" s="233">
        <f t="shared" si="19"/>
        <v>1118.9000000000001</v>
      </c>
    </row>
    <row r="262" spans="1:19" ht="33.75" x14ac:dyDescent="0.25">
      <c r="A262" s="506">
        <v>247</v>
      </c>
      <c r="B262" s="361">
        <v>4562</v>
      </c>
      <c r="C262" s="225" t="s">
        <v>8469</v>
      </c>
      <c r="D262" s="226" t="s">
        <v>8444</v>
      </c>
      <c r="E262" s="511" t="s">
        <v>3739</v>
      </c>
      <c r="F262" s="511" t="s">
        <v>8445</v>
      </c>
      <c r="G262" s="511" t="s">
        <v>8446</v>
      </c>
      <c r="H262" s="508" t="str">
        <f t="shared" si="20"/>
        <v>фото</v>
      </c>
      <c r="I262" s="228"/>
      <c r="J262" s="368" t="s">
        <v>8447</v>
      </c>
      <c r="K262" s="369" t="s">
        <v>3871</v>
      </c>
      <c r="L262" s="370">
        <v>1</v>
      </c>
      <c r="M262" s="371">
        <v>452.4</v>
      </c>
      <c r="N262" s="229"/>
      <c r="O262" s="230">
        <f t="shared" si="21"/>
        <v>0</v>
      </c>
      <c r="P262" s="231">
        <v>4607109989838</v>
      </c>
      <c r="Q262" s="232" t="s">
        <v>7296</v>
      </c>
      <c r="R262" s="227" t="s">
        <v>8448</v>
      </c>
      <c r="S262" s="233">
        <f t="shared" si="19"/>
        <v>452.4</v>
      </c>
    </row>
    <row r="263" spans="1:19" ht="22.5" x14ac:dyDescent="0.25">
      <c r="A263" s="506">
        <v>248</v>
      </c>
      <c r="B263" s="361">
        <v>4688</v>
      </c>
      <c r="C263" s="225" t="s">
        <v>5074</v>
      </c>
      <c r="D263" s="226"/>
      <c r="E263" s="363" t="s">
        <v>3739</v>
      </c>
      <c r="F263" s="364" t="s">
        <v>5075</v>
      </c>
      <c r="G263" s="364" t="s">
        <v>5076</v>
      </c>
      <c r="H263" s="508" t="str">
        <f t="shared" si="20"/>
        <v>фото</v>
      </c>
      <c r="I263" s="228"/>
      <c r="J263" s="368" t="s">
        <v>5077</v>
      </c>
      <c r="K263" s="369" t="s">
        <v>3871</v>
      </c>
      <c r="L263" s="370">
        <v>1</v>
      </c>
      <c r="M263" s="371">
        <v>1118.9000000000001</v>
      </c>
      <c r="N263" s="229"/>
      <c r="O263" s="230">
        <f t="shared" si="21"/>
        <v>0</v>
      </c>
      <c r="P263" s="231">
        <v>4607109991091</v>
      </c>
      <c r="Q263" s="232"/>
      <c r="R263" s="227" t="s">
        <v>4945</v>
      </c>
      <c r="S263" s="233">
        <f t="shared" si="19"/>
        <v>1118.9000000000001</v>
      </c>
    </row>
    <row r="264" spans="1:19" ht="22.5" x14ac:dyDescent="0.25">
      <c r="A264" s="506">
        <v>249</v>
      </c>
      <c r="B264" s="361">
        <v>6789</v>
      </c>
      <c r="C264" s="225" t="s">
        <v>7255</v>
      </c>
      <c r="D264" s="226"/>
      <c r="E264" s="363" t="s">
        <v>3739</v>
      </c>
      <c r="F264" s="364" t="s">
        <v>6809</v>
      </c>
      <c r="G264" s="364" t="s">
        <v>6869</v>
      </c>
      <c r="H264" s="508" t="str">
        <f t="shared" si="20"/>
        <v>фото</v>
      </c>
      <c r="I264" s="228"/>
      <c r="J264" s="368" t="s">
        <v>6918</v>
      </c>
      <c r="K264" s="369" t="s">
        <v>3871</v>
      </c>
      <c r="L264" s="370">
        <v>1</v>
      </c>
      <c r="M264" s="371">
        <v>1580.4</v>
      </c>
      <c r="N264" s="229"/>
      <c r="O264" s="230">
        <f t="shared" si="21"/>
        <v>0</v>
      </c>
      <c r="P264" s="231">
        <v>4607109944332</v>
      </c>
      <c r="Q264" s="232"/>
      <c r="R264" s="227" t="s">
        <v>4945</v>
      </c>
      <c r="S264" s="233">
        <f t="shared" si="19"/>
        <v>1580.4</v>
      </c>
    </row>
    <row r="265" spans="1:19" ht="15" x14ac:dyDescent="0.25">
      <c r="A265" s="506">
        <v>250</v>
      </c>
      <c r="B265" s="361">
        <v>2228</v>
      </c>
      <c r="C265" s="225" t="s">
        <v>6971</v>
      </c>
      <c r="D265" s="226"/>
      <c r="E265" s="363" t="s">
        <v>3739</v>
      </c>
      <c r="F265" s="364" t="s">
        <v>6810</v>
      </c>
      <c r="G265" s="364" t="s">
        <v>6870</v>
      </c>
      <c r="H265" s="508" t="str">
        <f t="shared" si="20"/>
        <v>фото</v>
      </c>
      <c r="I265" s="228"/>
      <c r="J265" s="368" t="s">
        <v>6919</v>
      </c>
      <c r="K265" s="369" t="s">
        <v>3871</v>
      </c>
      <c r="L265" s="370">
        <v>1</v>
      </c>
      <c r="M265" s="371">
        <v>700.2</v>
      </c>
      <c r="N265" s="229"/>
      <c r="O265" s="230">
        <f t="shared" si="21"/>
        <v>0</v>
      </c>
      <c r="P265" s="231">
        <v>4607109927649</v>
      </c>
      <c r="Q265" s="232"/>
      <c r="R265" s="227" t="s">
        <v>4914</v>
      </c>
      <c r="S265" s="233">
        <f t="shared" si="19"/>
        <v>700.2</v>
      </c>
    </row>
    <row r="266" spans="1:19" ht="22.5" x14ac:dyDescent="0.25">
      <c r="A266" s="506">
        <v>251</v>
      </c>
      <c r="B266" s="361">
        <v>4690</v>
      </c>
      <c r="C266" s="225" t="s">
        <v>5078</v>
      </c>
      <c r="D266" s="226"/>
      <c r="E266" s="363" t="s">
        <v>3739</v>
      </c>
      <c r="F266" s="364" t="s">
        <v>5079</v>
      </c>
      <c r="G266" s="364" t="s">
        <v>5080</v>
      </c>
      <c r="H266" s="508" t="str">
        <f t="shared" si="20"/>
        <v>фото</v>
      </c>
      <c r="I266" s="228"/>
      <c r="J266" s="368" t="s">
        <v>5081</v>
      </c>
      <c r="K266" s="369" t="s">
        <v>3871</v>
      </c>
      <c r="L266" s="370">
        <v>1</v>
      </c>
      <c r="M266" s="371">
        <v>2315.3000000000002</v>
      </c>
      <c r="N266" s="229"/>
      <c r="O266" s="230">
        <f t="shared" si="21"/>
        <v>0</v>
      </c>
      <c r="P266" s="231">
        <v>4607109991114</v>
      </c>
      <c r="Q266" s="232"/>
      <c r="R266" s="227" t="s">
        <v>4945</v>
      </c>
      <c r="S266" s="233">
        <f t="shared" si="19"/>
        <v>2315.3000000000002</v>
      </c>
    </row>
    <row r="267" spans="1:19" ht="22.5" x14ac:dyDescent="0.25">
      <c r="A267" s="506">
        <v>252</v>
      </c>
      <c r="B267" s="361">
        <v>329</v>
      </c>
      <c r="C267" s="225" t="s">
        <v>6972</v>
      </c>
      <c r="D267" s="226"/>
      <c r="E267" s="363" t="s">
        <v>3739</v>
      </c>
      <c r="F267" s="364" t="s">
        <v>6811</v>
      </c>
      <c r="G267" s="364" t="s">
        <v>6871</v>
      </c>
      <c r="H267" s="508" t="str">
        <f t="shared" si="20"/>
        <v>фото</v>
      </c>
      <c r="I267" s="228"/>
      <c r="J267" s="368" t="s">
        <v>6920</v>
      </c>
      <c r="K267" s="369" t="s">
        <v>3871</v>
      </c>
      <c r="L267" s="370">
        <v>1</v>
      </c>
      <c r="M267" s="371">
        <v>349.8</v>
      </c>
      <c r="N267" s="229"/>
      <c r="O267" s="230">
        <f t="shared" si="21"/>
        <v>0</v>
      </c>
      <c r="P267" s="231">
        <v>4607109927618</v>
      </c>
      <c r="Q267" s="232"/>
      <c r="R267" s="227" t="s">
        <v>4914</v>
      </c>
      <c r="S267" s="233">
        <f t="shared" si="19"/>
        <v>349.8</v>
      </c>
    </row>
    <row r="268" spans="1:19" ht="67.5" x14ac:dyDescent="0.25">
      <c r="A268" s="506">
        <v>253</v>
      </c>
      <c r="B268" s="361">
        <v>6874</v>
      </c>
      <c r="C268" s="225" t="s">
        <v>8468</v>
      </c>
      <c r="D268" s="226" t="s">
        <v>8450</v>
      </c>
      <c r="E268" s="511" t="s">
        <v>3739</v>
      </c>
      <c r="F268" s="511" t="s">
        <v>8451</v>
      </c>
      <c r="G268" s="511" t="s">
        <v>8452</v>
      </c>
      <c r="H268" s="508" t="str">
        <f t="shared" si="20"/>
        <v>фото</v>
      </c>
      <c r="I268" s="228"/>
      <c r="J268" s="368" t="s">
        <v>8453</v>
      </c>
      <c r="K268" s="369" t="s">
        <v>3871</v>
      </c>
      <c r="L268" s="370">
        <v>1</v>
      </c>
      <c r="M268" s="371">
        <v>452.4</v>
      </c>
      <c r="N268" s="229"/>
      <c r="O268" s="230">
        <f t="shared" si="21"/>
        <v>0</v>
      </c>
      <c r="P268" s="231">
        <v>4607109945186</v>
      </c>
      <c r="Q268" s="232" t="s">
        <v>7296</v>
      </c>
      <c r="R268" s="227" t="s">
        <v>4914</v>
      </c>
      <c r="S268" s="233">
        <f t="shared" si="19"/>
        <v>452.4</v>
      </c>
    </row>
    <row r="269" spans="1:19" ht="15" x14ac:dyDescent="0.25">
      <c r="A269" s="506">
        <v>254</v>
      </c>
      <c r="B269" s="361">
        <v>6900</v>
      </c>
      <c r="C269" s="225" t="s">
        <v>8454</v>
      </c>
      <c r="D269" s="226"/>
      <c r="E269" s="363" t="s">
        <v>3739</v>
      </c>
      <c r="F269" s="364" t="s">
        <v>8455</v>
      </c>
      <c r="G269" s="364" t="s">
        <v>8456</v>
      </c>
      <c r="H269" s="508" t="str">
        <f t="shared" si="20"/>
        <v>фото</v>
      </c>
      <c r="I269" s="228"/>
      <c r="J269" s="368" t="s">
        <v>5082</v>
      </c>
      <c r="K269" s="369" t="s">
        <v>3871</v>
      </c>
      <c r="L269" s="370">
        <v>1</v>
      </c>
      <c r="M269" s="371">
        <v>879.7</v>
      </c>
      <c r="N269" s="229"/>
      <c r="O269" s="230">
        <f t="shared" si="21"/>
        <v>0</v>
      </c>
      <c r="P269" s="231">
        <v>4607109945445</v>
      </c>
      <c r="Q269" s="232"/>
      <c r="R269" s="227" t="s">
        <v>4945</v>
      </c>
      <c r="S269" s="233">
        <f t="shared" si="19"/>
        <v>879.7</v>
      </c>
    </row>
    <row r="270" spans="1:19" ht="45" x14ac:dyDescent="0.25">
      <c r="A270" s="506">
        <v>255</v>
      </c>
      <c r="B270" s="361">
        <v>4691</v>
      </c>
      <c r="C270" s="225" t="s">
        <v>8457</v>
      </c>
      <c r="D270" s="226"/>
      <c r="E270" s="363" t="s">
        <v>3739</v>
      </c>
      <c r="F270" s="364" t="s">
        <v>8458</v>
      </c>
      <c r="G270" s="364" t="s">
        <v>8459</v>
      </c>
      <c r="H270" s="508" t="str">
        <f t="shared" si="20"/>
        <v>фото</v>
      </c>
      <c r="I270" s="228"/>
      <c r="J270" s="368" t="s">
        <v>8460</v>
      </c>
      <c r="K270" s="369" t="s">
        <v>3871</v>
      </c>
      <c r="L270" s="370">
        <v>1</v>
      </c>
      <c r="M270" s="371">
        <v>845.5</v>
      </c>
      <c r="N270" s="229"/>
      <c r="O270" s="230">
        <f t="shared" si="21"/>
        <v>0</v>
      </c>
      <c r="P270" s="231">
        <v>4607109991121</v>
      </c>
      <c r="Q270" s="232"/>
      <c r="R270" s="227" t="s">
        <v>4945</v>
      </c>
      <c r="S270" s="233">
        <f t="shared" si="19"/>
        <v>845.5</v>
      </c>
    </row>
    <row r="271" spans="1:19" ht="67.5" x14ac:dyDescent="0.25">
      <c r="A271" s="506">
        <v>256</v>
      </c>
      <c r="B271" s="361">
        <v>111</v>
      </c>
      <c r="C271" s="225" t="s">
        <v>6973</v>
      </c>
      <c r="D271" s="226"/>
      <c r="E271" s="363" t="s">
        <v>3739</v>
      </c>
      <c r="F271" s="364" t="s">
        <v>6812</v>
      </c>
      <c r="G271" s="364" t="s">
        <v>6872</v>
      </c>
      <c r="H271" s="508" t="str">
        <f t="shared" si="20"/>
        <v>фото</v>
      </c>
      <c r="I271" s="228"/>
      <c r="J271" s="368" t="s">
        <v>6921</v>
      </c>
      <c r="K271" s="369" t="s">
        <v>3871</v>
      </c>
      <c r="L271" s="370">
        <v>1</v>
      </c>
      <c r="M271" s="371">
        <v>674.6</v>
      </c>
      <c r="N271" s="229"/>
      <c r="O271" s="230">
        <f t="shared" si="21"/>
        <v>0</v>
      </c>
      <c r="P271" s="231">
        <v>4607109927601</v>
      </c>
      <c r="Q271" s="232"/>
      <c r="R271" s="227" t="s">
        <v>4914</v>
      </c>
      <c r="S271" s="233">
        <f t="shared" si="19"/>
        <v>674.6</v>
      </c>
    </row>
    <row r="272" spans="1:19" ht="33.75" x14ac:dyDescent="0.25">
      <c r="A272" s="506">
        <v>257</v>
      </c>
      <c r="B272" s="361">
        <v>4206</v>
      </c>
      <c r="C272" s="225" t="s">
        <v>6974</v>
      </c>
      <c r="D272" s="226"/>
      <c r="E272" s="363" t="s">
        <v>3739</v>
      </c>
      <c r="F272" s="364" t="s">
        <v>6813</v>
      </c>
      <c r="G272" s="364" t="s">
        <v>6873</v>
      </c>
      <c r="H272" s="508" t="str">
        <f t="shared" si="20"/>
        <v>фото</v>
      </c>
      <c r="I272" s="228"/>
      <c r="J272" s="368" t="s">
        <v>6922</v>
      </c>
      <c r="K272" s="369" t="s">
        <v>3871</v>
      </c>
      <c r="L272" s="370">
        <v>1</v>
      </c>
      <c r="M272" s="371">
        <v>691.7</v>
      </c>
      <c r="N272" s="229"/>
      <c r="O272" s="230">
        <f t="shared" si="21"/>
        <v>0</v>
      </c>
      <c r="P272" s="231">
        <v>4607109927595</v>
      </c>
      <c r="Q272" s="232"/>
      <c r="R272" s="227" t="s">
        <v>4914</v>
      </c>
      <c r="S272" s="233">
        <f t="shared" si="19"/>
        <v>691.7</v>
      </c>
    </row>
    <row r="273" spans="1:19" ht="33.75" x14ac:dyDescent="0.25">
      <c r="A273" s="506">
        <v>258</v>
      </c>
      <c r="B273" s="361">
        <v>1830</v>
      </c>
      <c r="C273" s="225" t="s">
        <v>6975</v>
      </c>
      <c r="D273" s="226"/>
      <c r="E273" s="363" t="s">
        <v>3739</v>
      </c>
      <c r="F273" s="364" t="s">
        <v>6814</v>
      </c>
      <c r="G273" s="364" t="s">
        <v>6874</v>
      </c>
      <c r="H273" s="508" t="str">
        <f t="shared" si="20"/>
        <v>фото</v>
      </c>
      <c r="I273" s="228"/>
      <c r="J273" s="368" t="s">
        <v>6923</v>
      </c>
      <c r="K273" s="369" t="s">
        <v>3871</v>
      </c>
      <c r="L273" s="370">
        <v>1</v>
      </c>
      <c r="M273" s="371">
        <v>410.5</v>
      </c>
      <c r="N273" s="229"/>
      <c r="O273" s="230">
        <f t="shared" si="21"/>
        <v>0</v>
      </c>
      <c r="P273" s="231">
        <v>4607109927588</v>
      </c>
      <c r="Q273" s="232"/>
      <c r="R273" s="227" t="s">
        <v>4914</v>
      </c>
      <c r="S273" s="233">
        <f t="shared" si="19"/>
        <v>410.5</v>
      </c>
    </row>
    <row r="274" spans="1:19" ht="22.5" x14ac:dyDescent="0.25">
      <c r="A274" s="506">
        <v>259</v>
      </c>
      <c r="B274" s="361">
        <v>6895</v>
      </c>
      <c r="C274" s="225" t="s">
        <v>5083</v>
      </c>
      <c r="D274" s="226" t="s">
        <v>8461</v>
      </c>
      <c r="E274" s="363" t="s">
        <v>3739</v>
      </c>
      <c r="F274" s="364" t="s">
        <v>5084</v>
      </c>
      <c r="G274" s="364" t="s">
        <v>5085</v>
      </c>
      <c r="H274" s="508" t="str">
        <f t="shared" si="20"/>
        <v>фото</v>
      </c>
      <c r="I274" s="228"/>
      <c r="J274" s="368" t="s">
        <v>5086</v>
      </c>
      <c r="K274" s="369" t="s">
        <v>3871</v>
      </c>
      <c r="L274" s="370">
        <v>1</v>
      </c>
      <c r="M274" s="371">
        <v>486.6</v>
      </c>
      <c r="N274" s="229"/>
      <c r="O274" s="230">
        <f t="shared" si="21"/>
        <v>0</v>
      </c>
      <c r="P274" s="231">
        <v>4607109945391</v>
      </c>
      <c r="Q274" s="232"/>
      <c r="R274" s="227" t="s">
        <v>4945</v>
      </c>
      <c r="S274" s="233">
        <f t="shared" si="19"/>
        <v>486.6</v>
      </c>
    </row>
    <row r="275" spans="1:19" ht="33.75" x14ac:dyDescent="0.25">
      <c r="A275" s="506">
        <v>260</v>
      </c>
      <c r="B275" s="361">
        <v>3968</v>
      </c>
      <c r="C275" s="225" t="s">
        <v>6976</v>
      </c>
      <c r="D275" s="226"/>
      <c r="E275" s="363" t="s">
        <v>3739</v>
      </c>
      <c r="F275" s="364" t="s">
        <v>6815</v>
      </c>
      <c r="G275" s="364" t="s">
        <v>6875</v>
      </c>
      <c r="H275" s="508" t="str">
        <f t="shared" si="20"/>
        <v>фото</v>
      </c>
      <c r="I275" s="228"/>
      <c r="J275" s="368" t="s">
        <v>6924</v>
      </c>
      <c r="K275" s="369" t="s">
        <v>3871</v>
      </c>
      <c r="L275" s="370">
        <v>1</v>
      </c>
      <c r="M275" s="371">
        <v>435.3</v>
      </c>
      <c r="N275" s="229"/>
      <c r="O275" s="230">
        <f t="shared" si="21"/>
        <v>0</v>
      </c>
      <c r="P275" s="231">
        <v>4607109927564</v>
      </c>
      <c r="Q275" s="232"/>
      <c r="R275" s="227" t="s">
        <v>4945</v>
      </c>
      <c r="S275" s="233">
        <f t="shared" si="19"/>
        <v>435.3</v>
      </c>
    </row>
    <row r="276" spans="1:19" ht="15" x14ac:dyDescent="0.25">
      <c r="A276" s="506">
        <v>261</v>
      </c>
      <c r="B276" s="360"/>
      <c r="C276" s="360"/>
      <c r="D276" s="360"/>
      <c r="E276" s="362"/>
      <c r="F276" s="362" t="s">
        <v>6816</v>
      </c>
      <c r="G276" s="365"/>
      <c r="H276" s="365"/>
      <c r="I276" s="365"/>
      <c r="J276" s="367"/>
      <c r="K276" s="367"/>
      <c r="L276" s="367"/>
      <c r="M276" s="367"/>
      <c r="N276" s="367"/>
      <c r="O276" s="367"/>
      <c r="P276" s="367"/>
      <c r="Q276" s="367"/>
      <c r="R276" s="367"/>
      <c r="S276" s="185"/>
    </row>
    <row r="277" spans="1:19" ht="15" x14ac:dyDescent="0.25">
      <c r="A277" s="506">
        <v>262</v>
      </c>
      <c r="B277" s="361">
        <v>1813</v>
      </c>
      <c r="C277" s="225" t="s">
        <v>3947</v>
      </c>
      <c r="D277" s="226"/>
      <c r="E277" s="363" t="s">
        <v>3739</v>
      </c>
      <c r="F277" s="364" t="s">
        <v>3840</v>
      </c>
      <c r="G277" s="364" t="s">
        <v>5087</v>
      </c>
      <c r="H277" s="508" t="str">
        <f t="shared" ref="H277:H286" si="22">HYPERLINK("http://www.gardenbulbs.ru/images/vesna_CL/thumbnails/"&amp;C277&amp;".jpg","фото")</f>
        <v>фото</v>
      </c>
      <c r="I277" s="228"/>
      <c r="J277" s="368" t="s">
        <v>3893</v>
      </c>
      <c r="K277" s="369" t="s">
        <v>5094</v>
      </c>
      <c r="L277" s="370">
        <v>1</v>
      </c>
      <c r="M277" s="371">
        <v>606.20000000000005</v>
      </c>
      <c r="N277" s="229"/>
      <c r="O277" s="230">
        <f t="shared" ref="O277:O286" si="23">IF(ISERROR(N277*M277),0,N277*M277)</f>
        <v>0</v>
      </c>
      <c r="P277" s="231">
        <v>4607109969366</v>
      </c>
      <c r="Q277" s="232"/>
      <c r="R277" s="227" t="s">
        <v>5088</v>
      </c>
      <c r="S277" s="233">
        <f t="shared" si="19"/>
        <v>606.20000000000005</v>
      </c>
    </row>
    <row r="278" spans="1:19" ht="22.5" x14ac:dyDescent="0.25">
      <c r="A278" s="506">
        <v>263</v>
      </c>
      <c r="B278" s="361">
        <v>6893</v>
      </c>
      <c r="C278" s="225" t="s">
        <v>5089</v>
      </c>
      <c r="D278" s="226"/>
      <c r="E278" s="363" t="s">
        <v>3739</v>
      </c>
      <c r="F278" s="364" t="s">
        <v>5090</v>
      </c>
      <c r="G278" s="364" t="s">
        <v>5091</v>
      </c>
      <c r="H278" s="508" t="str">
        <f t="shared" si="22"/>
        <v>фото</v>
      </c>
      <c r="I278" s="228"/>
      <c r="J278" s="368" t="s">
        <v>5092</v>
      </c>
      <c r="K278" s="369" t="s">
        <v>3871</v>
      </c>
      <c r="L278" s="370">
        <v>1</v>
      </c>
      <c r="M278" s="371">
        <v>948</v>
      </c>
      <c r="N278" s="229"/>
      <c r="O278" s="230">
        <f t="shared" si="23"/>
        <v>0</v>
      </c>
      <c r="P278" s="231">
        <v>4607109945377</v>
      </c>
      <c r="Q278" s="232"/>
      <c r="R278" s="227" t="s">
        <v>5088</v>
      </c>
      <c r="S278" s="233">
        <f t="shared" si="19"/>
        <v>948</v>
      </c>
    </row>
    <row r="279" spans="1:19" ht="22.5" x14ac:dyDescent="0.25">
      <c r="A279" s="506">
        <v>264</v>
      </c>
      <c r="B279" s="361">
        <v>1076</v>
      </c>
      <c r="C279" s="225" t="s">
        <v>8462</v>
      </c>
      <c r="D279" s="226"/>
      <c r="E279" s="363" t="s">
        <v>3739</v>
      </c>
      <c r="F279" s="364" t="s">
        <v>8463</v>
      </c>
      <c r="G279" s="364" t="s">
        <v>8464</v>
      </c>
      <c r="H279" s="508" t="str">
        <f t="shared" si="22"/>
        <v>фото</v>
      </c>
      <c r="I279" s="228"/>
      <c r="J279" s="368" t="s">
        <v>8465</v>
      </c>
      <c r="K279" s="369" t="s">
        <v>3871</v>
      </c>
      <c r="L279" s="370">
        <v>1</v>
      </c>
      <c r="M279" s="371">
        <v>948</v>
      </c>
      <c r="N279" s="229"/>
      <c r="O279" s="230">
        <f t="shared" si="23"/>
        <v>0</v>
      </c>
      <c r="P279" s="231">
        <v>4607109977323</v>
      </c>
      <c r="Q279" s="232"/>
      <c r="R279" s="227" t="s">
        <v>5088</v>
      </c>
      <c r="S279" s="233">
        <f t="shared" si="19"/>
        <v>948</v>
      </c>
    </row>
    <row r="280" spans="1:19" ht="15" x14ac:dyDescent="0.25">
      <c r="A280" s="506">
        <v>265</v>
      </c>
      <c r="B280" s="361">
        <v>2702</v>
      </c>
      <c r="C280" s="225" t="s">
        <v>3949</v>
      </c>
      <c r="D280" s="226"/>
      <c r="E280" s="363" t="s">
        <v>3739</v>
      </c>
      <c r="F280" s="364" t="s">
        <v>3841</v>
      </c>
      <c r="G280" s="364" t="s">
        <v>5093</v>
      </c>
      <c r="H280" s="508" t="str">
        <f t="shared" si="22"/>
        <v>фото</v>
      </c>
      <c r="I280" s="228"/>
      <c r="J280" s="368" t="s">
        <v>3894</v>
      </c>
      <c r="K280" s="369" t="s">
        <v>3871</v>
      </c>
      <c r="L280" s="370">
        <v>1</v>
      </c>
      <c r="M280" s="371">
        <v>1341.1</v>
      </c>
      <c r="N280" s="229"/>
      <c r="O280" s="230">
        <f t="shared" si="23"/>
        <v>0</v>
      </c>
      <c r="P280" s="231">
        <v>4607109977330</v>
      </c>
      <c r="Q280" s="232"/>
      <c r="R280" s="227" t="s">
        <v>5088</v>
      </c>
      <c r="S280" s="233">
        <f t="shared" si="19"/>
        <v>1341.1</v>
      </c>
    </row>
    <row r="281" spans="1:19" ht="22.5" x14ac:dyDescent="0.25">
      <c r="A281" s="506">
        <v>266</v>
      </c>
      <c r="B281" s="361">
        <v>3149</v>
      </c>
      <c r="C281" s="225" t="s">
        <v>3950</v>
      </c>
      <c r="D281" s="226"/>
      <c r="E281" s="363" t="s">
        <v>3739</v>
      </c>
      <c r="F281" s="364" t="s">
        <v>3842</v>
      </c>
      <c r="G281" s="364" t="s">
        <v>5095</v>
      </c>
      <c r="H281" s="508" t="str">
        <f t="shared" si="22"/>
        <v>фото</v>
      </c>
      <c r="I281" s="228"/>
      <c r="J281" s="368" t="s">
        <v>3895</v>
      </c>
      <c r="K281" s="369" t="s">
        <v>3871</v>
      </c>
      <c r="L281" s="370">
        <v>1</v>
      </c>
      <c r="M281" s="371">
        <v>1341.1</v>
      </c>
      <c r="N281" s="229"/>
      <c r="O281" s="230">
        <f t="shared" si="23"/>
        <v>0</v>
      </c>
      <c r="P281" s="231">
        <v>4607109955154</v>
      </c>
      <c r="Q281" s="232"/>
      <c r="R281" s="227" t="s">
        <v>5088</v>
      </c>
      <c r="S281" s="233">
        <f t="shared" si="19"/>
        <v>1341.1</v>
      </c>
    </row>
    <row r="282" spans="1:19" ht="22.5" x14ac:dyDescent="0.25">
      <c r="A282" s="506">
        <v>267</v>
      </c>
      <c r="B282" s="361">
        <v>1411</v>
      </c>
      <c r="C282" s="225" t="s">
        <v>5096</v>
      </c>
      <c r="D282" s="226"/>
      <c r="E282" s="363" t="s">
        <v>3739</v>
      </c>
      <c r="F282" s="364" t="s">
        <v>5097</v>
      </c>
      <c r="G282" s="364" t="s">
        <v>5098</v>
      </c>
      <c r="H282" s="508" t="str">
        <f t="shared" si="22"/>
        <v>фото</v>
      </c>
      <c r="I282" s="228"/>
      <c r="J282" s="368" t="s">
        <v>5099</v>
      </c>
      <c r="K282" s="369" t="s">
        <v>3871</v>
      </c>
      <c r="L282" s="370">
        <v>1</v>
      </c>
      <c r="M282" s="371">
        <v>930.9</v>
      </c>
      <c r="N282" s="229"/>
      <c r="O282" s="230">
        <f t="shared" si="23"/>
        <v>0</v>
      </c>
      <c r="P282" s="231">
        <v>4607109977347</v>
      </c>
      <c r="Q282" s="232"/>
      <c r="R282" s="227" t="s">
        <v>5088</v>
      </c>
      <c r="S282" s="233">
        <f t="shared" si="19"/>
        <v>930.9</v>
      </c>
    </row>
    <row r="283" spans="1:19" ht="15" x14ac:dyDescent="0.25">
      <c r="A283" s="506">
        <v>268</v>
      </c>
      <c r="B283" s="361">
        <v>2747</v>
      </c>
      <c r="C283" s="225" t="s">
        <v>5100</v>
      </c>
      <c r="D283" s="226"/>
      <c r="E283" s="363" t="s">
        <v>3739</v>
      </c>
      <c r="F283" s="364" t="s">
        <v>5101</v>
      </c>
      <c r="G283" s="364" t="s">
        <v>5102</v>
      </c>
      <c r="H283" s="508" t="str">
        <f t="shared" si="22"/>
        <v>фото</v>
      </c>
      <c r="I283" s="228"/>
      <c r="J283" s="368" t="s">
        <v>5103</v>
      </c>
      <c r="K283" s="369" t="s">
        <v>3871</v>
      </c>
      <c r="L283" s="370">
        <v>1</v>
      </c>
      <c r="M283" s="371">
        <v>1289.9000000000001</v>
      </c>
      <c r="N283" s="229"/>
      <c r="O283" s="230">
        <f t="shared" si="23"/>
        <v>0</v>
      </c>
      <c r="P283" s="231">
        <v>4607109977354</v>
      </c>
      <c r="Q283" s="232"/>
      <c r="R283" s="227" t="s">
        <v>5088</v>
      </c>
      <c r="S283" s="233">
        <f t="shared" si="19"/>
        <v>1289.9000000000001</v>
      </c>
    </row>
    <row r="284" spans="1:19" ht="15" x14ac:dyDescent="0.25">
      <c r="A284" s="506">
        <v>269</v>
      </c>
      <c r="B284" s="361">
        <v>2714</v>
      </c>
      <c r="C284" s="225" t="s">
        <v>5104</v>
      </c>
      <c r="D284" s="226"/>
      <c r="E284" s="363" t="s">
        <v>3739</v>
      </c>
      <c r="F284" s="364" t="s">
        <v>5105</v>
      </c>
      <c r="G284" s="364" t="s">
        <v>5106</v>
      </c>
      <c r="H284" s="508" t="str">
        <f t="shared" si="22"/>
        <v>фото</v>
      </c>
      <c r="I284" s="228"/>
      <c r="J284" s="368" t="s">
        <v>5107</v>
      </c>
      <c r="K284" s="369" t="s">
        <v>3871</v>
      </c>
      <c r="L284" s="370">
        <v>1</v>
      </c>
      <c r="M284" s="371">
        <v>1118.9000000000001</v>
      </c>
      <c r="N284" s="229"/>
      <c r="O284" s="230">
        <f t="shared" si="23"/>
        <v>0</v>
      </c>
      <c r="P284" s="231">
        <v>4607109977361</v>
      </c>
      <c r="Q284" s="232"/>
      <c r="R284" s="227" t="s">
        <v>5088</v>
      </c>
      <c r="S284" s="233">
        <f t="shared" si="19"/>
        <v>1118.9000000000001</v>
      </c>
    </row>
    <row r="285" spans="1:19" ht="22.5" x14ac:dyDescent="0.25">
      <c r="A285" s="506">
        <v>270</v>
      </c>
      <c r="B285" s="361">
        <v>2740</v>
      </c>
      <c r="C285" s="225" t="s">
        <v>5108</v>
      </c>
      <c r="D285" s="226"/>
      <c r="E285" s="363" t="s">
        <v>3739</v>
      </c>
      <c r="F285" s="364" t="s">
        <v>5109</v>
      </c>
      <c r="G285" s="364" t="s">
        <v>5110</v>
      </c>
      <c r="H285" s="508" t="str">
        <f t="shared" si="22"/>
        <v>фото</v>
      </c>
      <c r="I285" s="228"/>
      <c r="J285" s="368" t="s">
        <v>5111</v>
      </c>
      <c r="K285" s="369" t="s">
        <v>3871</v>
      </c>
      <c r="L285" s="370">
        <v>1</v>
      </c>
      <c r="M285" s="371">
        <v>948</v>
      </c>
      <c r="N285" s="229"/>
      <c r="O285" s="230">
        <f t="shared" si="23"/>
        <v>0</v>
      </c>
      <c r="P285" s="231">
        <v>4607109977408</v>
      </c>
      <c r="Q285" s="232"/>
      <c r="R285" s="227" t="s">
        <v>5088</v>
      </c>
      <c r="S285" s="233">
        <f t="shared" si="19"/>
        <v>948</v>
      </c>
    </row>
    <row r="286" spans="1:19" ht="22.5" x14ac:dyDescent="0.25">
      <c r="A286" s="506">
        <v>271</v>
      </c>
      <c r="B286" s="361">
        <v>634</v>
      </c>
      <c r="C286" s="225" t="s">
        <v>3948</v>
      </c>
      <c r="D286" s="226"/>
      <c r="E286" s="363" t="s">
        <v>3739</v>
      </c>
      <c r="F286" s="364" t="s">
        <v>3843</v>
      </c>
      <c r="G286" s="364" t="s">
        <v>5112</v>
      </c>
      <c r="H286" s="508" t="str">
        <f t="shared" si="22"/>
        <v>фото</v>
      </c>
      <c r="I286" s="228"/>
      <c r="J286" s="368" t="s">
        <v>3896</v>
      </c>
      <c r="K286" s="369" t="s">
        <v>3871</v>
      </c>
      <c r="L286" s="370">
        <v>1</v>
      </c>
      <c r="M286" s="371">
        <v>1118.9000000000001</v>
      </c>
      <c r="N286" s="229"/>
      <c r="O286" s="230">
        <f t="shared" si="23"/>
        <v>0</v>
      </c>
      <c r="P286" s="231">
        <v>4607109969373</v>
      </c>
      <c r="Q286" s="232"/>
      <c r="R286" s="227" t="s">
        <v>5088</v>
      </c>
      <c r="S286" s="233">
        <f t="shared" si="19"/>
        <v>1118.9000000000001</v>
      </c>
    </row>
    <row r="287" spans="1:19" ht="20.25" x14ac:dyDescent="0.25">
      <c r="A287" s="506">
        <v>272</v>
      </c>
      <c r="B287" s="186"/>
      <c r="C287" s="146"/>
      <c r="D287" s="146"/>
      <c r="E287" s="259"/>
      <c r="F287" s="259" t="s">
        <v>6817</v>
      </c>
      <c r="G287" s="366"/>
      <c r="H287" s="146"/>
      <c r="I287" s="146"/>
      <c r="J287" s="187"/>
      <c r="K287" s="168"/>
      <c r="L287" s="168"/>
      <c r="M287" s="168"/>
      <c r="N287" s="146"/>
      <c r="O287" s="146"/>
      <c r="P287" s="168"/>
      <c r="Q287" s="146"/>
      <c r="R287" s="366"/>
      <c r="S287" s="146"/>
    </row>
    <row r="288" spans="1:19" ht="15" x14ac:dyDescent="0.25">
      <c r="A288" s="506">
        <v>273</v>
      </c>
      <c r="B288" s="360"/>
      <c r="C288" s="360"/>
      <c r="D288" s="360"/>
      <c r="E288" s="362"/>
      <c r="F288" s="362" t="s">
        <v>6818</v>
      </c>
      <c r="G288" s="365"/>
      <c r="H288" s="365"/>
      <c r="I288" s="365"/>
      <c r="J288" s="367"/>
      <c r="K288" s="367"/>
      <c r="L288" s="367"/>
      <c r="M288" s="367"/>
      <c r="N288" s="367"/>
      <c r="O288" s="367"/>
      <c r="P288" s="367"/>
      <c r="Q288" s="367"/>
      <c r="R288" s="367"/>
      <c r="S288" s="185"/>
    </row>
    <row r="289" spans="1:19" ht="15" x14ac:dyDescent="0.25">
      <c r="A289" s="506">
        <v>274</v>
      </c>
      <c r="B289" s="361">
        <v>4021</v>
      </c>
      <c r="C289" s="225" t="s">
        <v>8470</v>
      </c>
      <c r="D289" s="226"/>
      <c r="E289" s="363" t="s">
        <v>6817</v>
      </c>
      <c r="F289" s="364" t="s">
        <v>972</v>
      </c>
      <c r="G289" s="364" t="s">
        <v>3266</v>
      </c>
      <c r="H289" s="508" t="str">
        <f t="shared" ref="H289:H293" si="24">HYPERLINK("http://www.gardenbulbs.ru/images/vesna_CL/thumbnails/"&amp;C289&amp;".jpg","фото")</f>
        <v>фото</v>
      </c>
      <c r="I289" s="228"/>
      <c r="J289" s="368" t="s">
        <v>442</v>
      </c>
      <c r="K289" s="369" t="s">
        <v>855</v>
      </c>
      <c r="L289" s="370">
        <v>2</v>
      </c>
      <c r="M289" s="371">
        <v>103.7</v>
      </c>
      <c r="N289" s="229"/>
      <c r="O289" s="230">
        <f t="shared" ref="O289:O293" si="25">IF(ISERROR(N289*M289),0,N289*M289)</f>
        <v>0</v>
      </c>
      <c r="P289" s="231">
        <v>4607109982396</v>
      </c>
      <c r="Q289" s="232"/>
      <c r="R289" s="227" t="s">
        <v>6927</v>
      </c>
      <c r="S289" s="233">
        <f t="shared" ref="S289:S293" si="26">M289/L289</f>
        <v>51.85</v>
      </c>
    </row>
    <row r="290" spans="1:19" ht="15" x14ac:dyDescent="0.25">
      <c r="A290" s="506">
        <v>275</v>
      </c>
      <c r="B290" s="361">
        <v>4630</v>
      </c>
      <c r="C290" s="225" t="s">
        <v>8471</v>
      </c>
      <c r="D290" s="226"/>
      <c r="E290" s="363" t="s">
        <v>6817</v>
      </c>
      <c r="F290" s="364" t="s">
        <v>6819</v>
      </c>
      <c r="G290" s="364" t="s">
        <v>3265</v>
      </c>
      <c r="H290" s="508" t="str">
        <f t="shared" si="24"/>
        <v>фото</v>
      </c>
      <c r="I290" s="228"/>
      <c r="J290" s="368" t="s">
        <v>103</v>
      </c>
      <c r="K290" s="369" t="s">
        <v>855</v>
      </c>
      <c r="L290" s="370">
        <v>2</v>
      </c>
      <c r="M290" s="371">
        <v>103.7</v>
      </c>
      <c r="N290" s="229"/>
      <c r="O290" s="230">
        <f t="shared" si="25"/>
        <v>0</v>
      </c>
      <c r="P290" s="231">
        <v>4607109990513</v>
      </c>
      <c r="Q290" s="232"/>
      <c r="R290" s="227" t="s">
        <v>6927</v>
      </c>
      <c r="S290" s="233">
        <f t="shared" si="26"/>
        <v>51.85</v>
      </c>
    </row>
    <row r="291" spans="1:19" ht="15" x14ac:dyDescent="0.25">
      <c r="A291" s="506">
        <v>276</v>
      </c>
      <c r="B291" s="361">
        <v>3996</v>
      </c>
      <c r="C291" s="225" t="s">
        <v>8472</v>
      </c>
      <c r="D291" s="226"/>
      <c r="E291" s="363" t="s">
        <v>6817</v>
      </c>
      <c r="F291" s="364" t="s">
        <v>974</v>
      </c>
      <c r="G291" s="364" t="s">
        <v>3258</v>
      </c>
      <c r="H291" s="508" t="str">
        <f t="shared" si="24"/>
        <v>фото</v>
      </c>
      <c r="I291" s="228"/>
      <c r="J291" s="368" t="s">
        <v>461</v>
      </c>
      <c r="K291" s="369" t="s">
        <v>855</v>
      </c>
      <c r="L291" s="370">
        <v>2</v>
      </c>
      <c r="M291" s="371">
        <v>103.7</v>
      </c>
      <c r="N291" s="229"/>
      <c r="O291" s="230">
        <f t="shared" si="25"/>
        <v>0</v>
      </c>
      <c r="P291" s="231">
        <v>4607109982143</v>
      </c>
      <c r="Q291" s="232"/>
      <c r="R291" s="227" t="s">
        <v>6927</v>
      </c>
      <c r="S291" s="233">
        <f t="shared" si="26"/>
        <v>51.85</v>
      </c>
    </row>
    <row r="292" spans="1:19" ht="15" x14ac:dyDescent="0.25">
      <c r="A292" s="506">
        <v>277</v>
      </c>
      <c r="B292" s="361">
        <v>4600</v>
      </c>
      <c r="C292" s="225" t="s">
        <v>8473</v>
      </c>
      <c r="D292" s="226"/>
      <c r="E292" s="363" t="s">
        <v>6817</v>
      </c>
      <c r="F292" s="364" t="s">
        <v>6820</v>
      </c>
      <c r="G292" s="364" t="s">
        <v>6876</v>
      </c>
      <c r="H292" s="508" t="str">
        <f t="shared" si="24"/>
        <v>фото</v>
      </c>
      <c r="I292" s="228"/>
      <c r="J292" s="368" t="s">
        <v>1585</v>
      </c>
      <c r="K292" s="369" t="s">
        <v>855</v>
      </c>
      <c r="L292" s="370">
        <v>2</v>
      </c>
      <c r="M292" s="371">
        <v>103.7</v>
      </c>
      <c r="N292" s="229"/>
      <c r="O292" s="230">
        <f t="shared" si="25"/>
        <v>0</v>
      </c>
      <c r="P292" s="231">
        <v>4607109990216</v>
      </c>
      <c r="Q292" s="232"/>
      <c r="R292" s="227" t="s">
        <v>6927</v>
      </c>
      <c r="S292" s="233">
        <f t="shared" si="26"/>
        <v>51.85</v>
      </c>
    </row>
    <row r="293" spans="1:19" ht="15" x14ac:dyDescent="0.25">
      <c r="A293" s="506">
        <v>278</v>
      </c>
      <c r="B293" s="361">
        <v>2527</v>
      </c>
      <c r="C293" s="225" t="s">
        <v>8474</v>
      </c>
      <c r="D293" s="226"/>
      <c r="E293" s="363" t="s">
        <v>6817</v>
      </c>
      <c r="F293" s="364" t="s">
        <v>1373</v>
      </c>
      <c r="G293" s="364" t="s">
        <v>6877</v>
      </c>
      <c r="H293" s="508" t="str">
        <f t="shared" si="24"/>
        <v>фото</v>
      </c>
      <c r="I293" s="228"/>
      <c r="J293" s="368" t="s">
        <v>6925</v>
      </c>
      <c r="K293" s="369" t="s">
        <v>855</v>
      </c>
      <c r="L293" s="370">
        <v>2</v>
      </c>
      <c r="M293" s="371">
        <v>103.7</v>
      </c>
      <c r="N293" s="229"/>
      <c r="O293" s="230">
        <f t="shared" si="25"/>
        <v>0</v>
      </c>
      <c r="P293" s="231">
        <v>4607109977033</v>
      </c>
      <c r="Q293" s="232"/>
      <c r="R293" s="227" t="s">
        <v>6927</v>
      </c>
      <c r="S293" s="233">
        <f t="shared" si="26"/>
        <v>51.85</v>
      </c>
    </row>
  </sheetData>
  <sheetProtection sort="0" autoFilter="0"/>
  <protectedRanges>
    <protectedRange sqref="N15" name="Количество"/>
    <protectedRange sqref="N4" name="Диапазон1_3_1"/>
  </protectedRanges>
  <autoFilter ref="B15:S293"/>
  <dataConsolidate/>
  <mergeCells count="9">
    <mergeCell ref="E9:L11"/>
    <mergeCell ref="O7:S12"/>
    <mergeCell ref="M9:N10"/>
    <mergeCell ref="B1:J5"/>
    <mergeCell ref="L1:N1"/>
    <mergeCell ref="L2:N4"/>
    <mergeCell ref="M5:N5"/>
    <mergeCell ref="L6:N7"/>
    <mergeCell ref="E7:J7"/>
  </mergeCells>
  <conditionalFormatting sqref="B287 B16 B173">
    <cfRule type="duplicateValues" dxfId="102" priority="50"/>
  </conditionalFormatting>
  <conditionalFormatting sqref="P287 P173">
    <cfRule type="duplicateValues" dxfId="101" priority="49"/>
  </conditionalFormatting>
  <conditionalFormatting sqref="B18:B19">
    <cfRule type="duplicateValues" dxfId="100" priority="48" stopIfTrue="1"/>
  </conditionalFormatting>
  <conditionalFormatting sqref="P18:P19">
    <cfRule type="duplicateValues" dxfId="99" priority="45" stopIfTrue="1"/>
  </conditionalFormatting>
  <conditionalFormatting sqref="P18:P19">
    <cfRule type="duplicateValues" dxfId="98" priority="46" stopIfTrue="1"/>
  </conditionalFormatting>
  <conditionalFormatting sqref="P18:P19">
    <cfRule type="duplicateValues" dxfId="97" priority="47" stopIfTrue="1"/>
  </conditionalFormatting>
  <conditionalFormatting sqref="B20:B21">
    <cfRule type="duplicateValues" dxfId="96" priority="44" stopIfTrue="1"/>
  </conditionalFormatting>
  <conditionalFormatting sqref="P20:P21">
    <cfRule type="duplicateValues" dxfId="95" priority="41" stopIfTrue="1"/>
  </conditionalFormatting>
  <conditionalFormatting sqref="P20:P21">
    <cfRule type="duplicateValues" dxfId="94" priority="42" stopIfTrue="1"/>
  </conditionalFormatting>
  <conditionalFormatting sqref="P20:P21">
    <cfRule type="duplicateValues" dxfId="93" priority="43" stopIfTrue="1"/>
  </conditionalFormatting>
  <conditionalFormatting sqref="B17:D17">
    <cfRule type="duplicateValues" dxfId="92" priority="40" stopIfTrue="1"/>
  </conditionalFormatting>
  <conditionalFormatting sqref="B22:B124">
    <cfRule type="duplicateValues" dxfId="91" priority="39" stopIfTrue="1"/>
  </conditionalFormatting>
  <conditionalFormatting sqref="P22:P124">
    <cfRule type="duplicateValues" dxfId="90" priority="36" stopIfTrue="1"/>
  </conditionalFormatting>
  <conditionalFormatting sqref="P22:P124">
    <cfRule type="duplicateValues" dxfId="89" priority="37" stopIfTrue="1"/>
  </conditionalFormatting>
  <conditionalFormatting sqref="P22:P124">
    <cfRule type="duplicateValues" dxfId="88" priority="38" stopIfTrue="1"/>
  </conditionalFormatting>
  <conditionalFormatting sqref="B125:D125">
    <cfRule type="duplicateValues" dxfId="87" priority="35" stopIfTrue="1"/>
  </conditionalFormatting>
  <conditionalFormatting sqref="B126:B159">
    <cfRule type="duplicateValues" dxfId="86" priority="34" stopIfTrue="1"/>
  </conditionalFormatting>
  <conditionalFormatting sqref="P126:P159">
    <cfRule type="duplicateValues" dxfId="85" priority="31" stopIfTrue="1"/>
  </conditionalFormatting>
  <conditionalFormatting sqref="P126:P159">
    <cfRule type="duplicateValues" dxfId="84" priority="32" stopIfTrue="1"/>
  </conditionalFormatting>
  <conditionalFormatting sqref="P126:P159">
    <cfRule type="duplicateValues" dxfId="83" priority="33" stopIfTrue="1"/>
  </conditionalFormatting>
  <conditionalFormatting sqref="B160:D160">
    <cfRule type="duplicateValues" dxfId="82" priority="30" stopIfTrue="1"/>
  </conditionalFormatting>
  <conditionalFormatting sqref="B174:D174">
    <cfRule type="duplicateValues" dxfId="81" priority="29" stopIfTrue="1"/>
  </conditionalFormatting>
  <conditionalFormatting sqref="B178:D178">
    <cfRule type="duplicateValues" dxfId="80" priority="28" stopIfTrue="1"/>
  </conditionalFormatting>
  <conditionalFormatting sqref="B276:D276">
    <cfRule type="duplicateValues" dxfId="79" priority="27" stopIfTrue="1"/>
  </conditionalFormatting>
  <conditionalFormatting sqref="B288:D288">
    <cfRule type="duplicateValues" dxfId="78" priority="26" stopIfTrue="1"/>
  </conditionalFormatting>
  <conditionalFormatting sqref="B161:B172">
    <cfRule type="duplicateValues" dxfId="77" priority="25" stopIfTrue="1"/>
  </conditionalFormatting>
  <conditionalFormatting sqref="P161:P172">
    <cfRule type="duplicateValues" dxfId="76" priority="22" stopIfTrue="1"/>
  </conditionalFormatting>
  <conditionalFormatting sqref="P161:P172">
    <cfRule type="duplicateValues" dxfId="75" priority="23" stopIfTrue="1"/>
  </conditionalFormatting>
  <conditionalFormatting sqref="P161:P172">
    <cfRule type="duplicateValues" dxfId="74" priority="24" stopIfTrue="1"/>
  </conditionalFormatting>
  <conditionalFormatting sqref="B175:B177">
    <cfRule type="duplicateValues" dxfId="73" priority="21" stopIfTrue="1"/>
  </conditionalFormatting>
  <conditionalFormatting sqref="P175:P177">
    <cfRule type="duplicateValues" dxfId="72" priority="18" stopIfTrue="1"/>
  </conditionalFormatting>
  <conditionalFormatting sqref="P175:P177">
    <cfRule type="duplicateValues" dxfId="71" priority="19" stopIfTrue="1"/>
  </conditionalFormatting>
  <conditionalFormatting sqref="P175:P177">
    <cfRule type="duplicateValues" dxfId="70" priority="20" stopIfTrue="1"/>
  </conditionalFormatting>
  <conditionalFormatting sqref="B179:B252">
    <cfRule type="duplicateValues" dxfId="69" priority="17" stopIfTrue="1"/>
  </conditionalFormatting>
  <conditionalFormatting sqref="P179:P252">
    <cfRule type="duplicateValues" dxfId="68" priority="14" stopIfTrue="1"/>
  </conditionalFormatting>
  <conditionalFormatting sqref="P179:P252">
    <cfRule type="duplicateValues" dxfId="67" priority="15" stopIfTrue="1"/>
  </conditionalFormatting>
  <conditionalFormatting sqref="P179:P252">
    <cfRule type="duplicateValues" dxfId="66" priority="16" stopIfTrue="1"/>
  </conditionalFormatting>
  <conditionalFormatting sqref="B254:B275">
    <cfRule type="duplicateValues" dxfId="65" priority="13" stopIfTrue="1"/>
  </conditionalFormatting>
  <conditionalFormatting sqref="P254:P275">
    <cfRule type="duplicateValues" dxfId="64" priority="10" stopIfTrue="1"/>
  </conditionalFormatting>
  <conditionalFormatting sqref="P254:P275">
    <cfRule type="duplicateValues" dxfId="63" priority="11" stopIfTrue="1"/>
  </conditionalFormatting>
  <conditionalFormatting sqref="P254:P275">
    <cfRule type="duplicateValues" dxfId="62" priority="12" stopIfTrue="1"/>
  </conditionalFormatting>
  <conditionalFormatting sqref="B277:B286">
    <cfRule type="duplicateValues" dxfId="61" priority="9" stopIfTrue="1"/>
  </conditionalFormatting>
  <conditionalFormatting sqref="P277:P286">
    <cfRule type="duplicateValues" dxfId="60" priority="6" stopIfTrue="1"/>
  </conditionalFormatting>
  <conditionalFormatting sqref="P277:P286">
    <cfRule type="duplicateValues" dxfId="59" priority="7" stopIfTrue="1"/>
  </conditionalFormatting>
  <conditionalFormatting sqref="P277:P286">
    <cfRule type="duplicateValues" dxfId="58" priority="8" stopIfTrue="1"/>
  </conditionalFormatting>
  <conditionalFormatting sqref="B289:B293">
    <cfRule type="duplicateValues" dxfId="57" priority="5" stopIfTrue="1"/>
  </conditionalFormatting>
  <conditionalFormatting sqref="P289:P293">
    <cfRule type="duplicateValues" dxfId="56" priority="2" stopIfTrue="1"/>
  </conditionalFormatting>
  <conditionalFormatting sqref="P289:P293">
    <cfRule type="duplicateValues" dxfId="55" priority="3" stopIfTrue="1"/>
  </conditionalFormatting>
  <conditionalFormatting sqref="P289:P293">
    <cfRule type="duplicateValues" dxfId="54" priority="4" stopIfTrue="1"/>
  </conditionalFormatting>
  <conditionalFormatting sqref="B253:D253">
    <cfRule type="duplicateValues" dxfId="53" priority="1" stopIfTrue="1"/>
  </conditionalFormatting>
  <printOptions horizontalCentered="1"/>
  <pageMargins left="0.15748031496062992" right="0.15748031496062992" top="0.74803149606299213" bottom="0.51181102362204722" header="0.15748031496062992" footer="0.15748031496062992"/>
  <pageSetup paperSize="9" scale="65" fitToHeight="20" orientation="portrait" r:id="rId1"/>
  <headerFooter alignWithMargins="0">
    <oddHeader>&amp;L&amp;8Прайс для предварительных заказов
от 10-05-2016
&amp;C&amp;"Arial Cyr,полужирный"&amp;12Программа &amp;A
"COLOR LINE"
&amp;RЗаявки присылайте
на  эл. адрес gardenbulbs@yandex.ru 
тел.: (495) 974-88-36</oddHeader>
    <oddFooter>&amp;Lgardenbulbs@yandex.ru&amp;CСтраница &amp;P из &amp;N&amp;Rинтернет-каталог
www.gardenbulbs.ru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4" tint="-0.499984740745262"/>
  </sheetPr>
  <dimension ref="A1:U293"/>
  <sheetViews>
    <sheetView view="pageBreakPreview" zoomScale="90" zoomScaleNormal="100" zoomScaleSheetLayoutView="90" workbookViewId="0">
      <pane ySplit="15" topLeftCell="A16" activePane="bottomLeft" state="frozen"/>
      <selection pane="bottomLeft" activeCell="N18" sqref="N18"/>
    </sheetView>
  </sheetViews>
  <sheetFormatPr defaultColWidth="9.140625" defaultRowHeight="12.75" outlineLevelCol="1" x14ac:dyDescent="0.2"/>
  <cols>
    <col min="1" max="1" width="3.85546875" style="150" hidden="1" customWidth="1"/>
    <col min="2" max="2" width="6.42578125" style="69" customWidth="1"/>
    <col min="3" max="4" width="6.42578125" style="183" hidden="1" customWidth="1"/>
    <col min="5" max="5" width="18" style="86" customWidth="1"/>
    <col min="6" max="7" width="19.85546875" style="114" customWidth="1"/>
    <col min="8" max="8" width="9.140625" style="114" customWidth="1"/>
    <col min="9" max="9" width="2.85546875" style="114" customWidth="1"/>
    <col min="10" max="10" width="34.85546875" style="115" customWidth="1"/>
    <col min="11" max="11" width="4.85546875" style="117" customWidth="1"/>
    <col min="12" max="12" width="8" style="118" customWidth="1"/>
    <col min="13" max="13" width="10.28515625" style="115" customWidth="1"/>
    <col min="14" max="14" width="9.28515625" style="117" customWidth="1"/>
    <col min="15" max="15" width="11.42578125" style="113" customWidth="1" outlineLevel="1"/>
    <col min="16" max="16" width="17.28515625" style="113" customWidth="1" outlineLevel="1"/>
    <col min="17" max="17" width="5.5703125" style="113" customWidth="1" outlineLevel="1"/>
    <col min="18" max="18" width="23.140625" style="113" customWidth="1" outlineLevel="1"/>
    <col min="19" max="19" width="7.85546875" style="73" customWidth="1"/>
    <col min="20" max="20" width="16.42578125" style="73" customWidth="1"/>
    <col min="21" max="16384" width="9.140625" style="73"/>
  </cols>
  <sheetData>
    <row r="1" spans="1:21" ht="12.75" customHeight="1" thickBot="1" x14ac:dyDescent="0.25">
      <c r="B1" s="698" t="s">
        <v>8466</v>
      </c>
      <c r="C1" s="698"/>
      <c r="D1" s="698"/>
      <c r="E1" s="698"/>
      <c r="F1" s="698"/>
      <c r="G1" s="698"/>
      <c r="H1" s="698"/>
      <c r="I1" s="698"/>
      <c r="J1" s="698"/>
      <c r="K1" s="71"/>
      <c r="L1" s="706" t="s">
        <v>822</v>
      </c>
      <c r="M1" s="707"/>
      <c r="N1" s="708"/>
      <c r="O1" s="72"/>
      <c r="P1" s="72"/>
      <c r="Q1" s="72"/>
      <c r="R1" s="72"/>
    </row>
    <row r="2" spans="1:21" ht="6.75" customHeight="1" x14ac:dyDescent="0.2">
      <c r="A2" s="151"/>
      <c r="B2" s="698"/>
      <c r="C2" s="698"/>
      <c r="D2" s="698"/>
      <c r="E2" s="698"/>
      <c r="F2" s="698"/>
      <c r="G2" s="698"/>
      <c r="H2" s="698"/>
      <c r="I2" s="698"/>
      <c r="J2" s="698"/>
      <c r="K2" s="71"/>
      <c r="L2" s="709">
        <f>'ЗАКАЗ-ФОРМА'!C21</f>
        <v>0</v>
      </c>
      <c r="M2" s="710"/>
      <c r="N2" s="711"/>
      <c r="U2" s="142"/>
    </row>
    <row r="3" spans="1:21" ht="4.5" customHeight="1" x14ac:dyDescent="0.2">
      <c r="A3" s="151"/>
      <c r="B3" s="698"/>
      <c r="C3" s="698"/>
      <c r="D3" s="698"/>
      <c r="E3" s="698"/>
      <c r="F3" s="698"/>
      <c r="G3" s="698"/>
      <c r="H3" s="698"/>
      <c r="I3" s="698"/>
      <c r="J3" s="698"/>
      <c r="K3" s="71"/>
      <c r="L3" s="712"/>
      <c r="M3" s="713"/>
      <c r="N3" s="714"/>
      <c r="U3" s="142"/>
    </row>
    <row r="4" spans="1:21" ht="5.25" customHeight="1" thickBot="1" x14ac:dyDescent="0.25">
      <c r="A4" s="151"/>
      <c r="B4" s="698"/>
      <c r="C4" s="698"/>
      <c r="D4" s="698"/>
      <c r="E4" s="698"/>
      <c r="F4" s="698"/>
      <c r="G4" s="698"/>
      <c r="H4" s="698"/>
      <c r="I4" s="698"/>
      <c r="J4" s="698"/>
      <c r="K4" s="71"/>
      <c r="L4" s="715"/>
      <c r="M4" s="716"/>
      <c r="N4" s="717"/>
      <c r="U4" s="142"/>
    </row>
    <row r="5" spans="1:21" ht="7.5" customHeight="1" thickBot="1" x14ac:dyDescent="0.25">
      <c r="A5" s="151"/>
      <c r="B5" s="698"/>
      <c r="C5" s="698"/>
      <c r="D5" s="698"/>
      <c r="E5" s="698"/>
      <c r="F5" s="698"/>
      <c r="G5" s="698"/>
      <c r="H5" s="698"/>
      <c r="I5" s="698"/>
      <c r="J5" s="698"/>
      <c r="K5" s="74"/>
      <c r="L5" s="75"/>
      <c r="M5" s="718" t="s">
        <v>824</v>
      </c>
      <c r="N5" s="718"/>
      <c r="U5" s="142"/>
    </row>
    <row r="6" spans="1:21" ht="5.0999999999999996" customHeight="1" x14ac:dyDescent="0.2">
      <c r="A6" s="152"/>
      <c r="B6" s="76"/>
      <c r="C6" s="175"/>
      <c r="D6" s="175"/>
      <c r="E6" s="77"/>
      <c r="F6" s="78"/>
      <c r="G6" s="78"/>
      <c r="H6" s="78"/>
      <c r="I6" s="78"/>
      <c r="J6" s="79"/>
      <c r="K6" s="74"/>
      <c r="L6" s="719">
        <f>SUM(O18:O293)</f>
        <v>0</v>
      </c>
      <c r="M6" s="720"/>
      <c r="N6" s="721"/>
    </row>
    <row r="7" spans="1:21" ht="18" customHeight="1" thickBot="1" x14ac:dyDescent="0.25">
      <c r="A7" s="152"/>
      <c r="B7" s="76"/>
      <c r="C7" s="175"/>
      <c r="D7" s="175"/>
      <c r="E7" s="804" t="s">
        <v>7275</v>
      </c>
      <c r="F7" s="804"/>
      <c r="G7" s="804"/>
      <c r="H7" s="804"/>
      <c r="I7" s="804"/>
      <c r="J7" s="804"/>
      <c r="K7" s="135" t="s">
        <v>372</v>
      </c>
      <c r="L7" s="722"/>
      <c r="M7" s="723"/>
      <c r="N7" s="724"/>
      <c r="O7" s="731" t="s">
        <v>64</v>
      </c>
      <c r="P7" s="731"/>
      <c r="Q7" s="731"/>
      <c r="R7" s="731"/>
      <c r="S7" s="731"/>
      <c r="T7" s="167"/>
    </row>
    <row r="8" spans="1:21" ht="3.75" customHeight="1" thickBot="1" x14ac:dyDescent="0.25">
      <c r="A8" s="153"/>
      <c r="B8" s="81"/>
      <c r="C8" s="176"/>
      <c r="D8" s="176"/>
      <c r="E8" s="81"/>
      <c r="F8" s="82"/>
      <c r="G8" s="82"/>
      <c r="H8" s="82"/>
      <c r="I8" s="82"/>
      <c r="J8" s="83"/>
      <c r="K8" s="74"/>
      <c r="L8" s="75"/>
      <c r="M8" s="84"/>
      <c r="N8" s="74"/>
      <c r="O8" s="731"/>
      <c r="P8" s="731"/>
      <c r="Q8" s="731"/>
      <c r="R8" s="731"/>
      <c r="S8" s="731"/>
      <c r="T8" s="167"/>
    </row>
    <row r="9" spans="1:21" ht="4.5" customHeight="1" x14ac:dyDescent="0.2">
      <c r="A9" s="154"/>
      <c r="B9" s="85"/>
      <c r="C9" s="177"/>
      <c r="D9" s="177"/>
      <c r="E9" s="805" t="s">
        <v>5805</v>
      </c>
      <c r="F9" s="805"/>
      <c r="G9" s="805"/>
      <c r="H9" s="805"/>
      <c r="I9" s="805"/>
      <c r="J9" s="805"/>
      <c r="K9" s="805"/>
      <c r="L9" s="805"/>
      <c r="M9" s="627">
        <f>SUM(N18:N293)</f>
        <v>0</v>
      </c>
      <c r="N9" s="629"/>
      <c r="O9" s="731"/>
      <c r="P9" s="731"/>
      <c r="Q9" s="731"/>
      <c r="R9" s="731"/>
      <c r="S9" s="731"/>
      <c r="T9" s="167"/>
    </row>
    <row r="10" spans="1:21" ht="10.5" customHeight="1" thickBot="1" x14ac:dyDescent="0.25">
      <c r="A10" s="154"/>
      <c r="B10" s="85"/>
      <c r="C10" s="177"/>
      <c r="D10" s="177"/>
      <c r="E10" s="805"/>
      <c r="F10" s="805"/>
      <c r="G10" s="805"/>
      <c r="H10" s="805"/>
      <c r="I10" s="805"/>
      <c r="J10" s="805"/>
      <c r="K10" s="805"/>
      <c r="L10" s="805"/>
      <c r="M10" s="630"/>
      <c r="N10" s="632"/>
      <c r="O10" s="731"/>
      <c r="P10" s="731"/>
      <c r="Q10" s="731"/>
      <c r="R10" s="731"/>
      <c r="S10" s="731"/>
      <c r="T10" s="167"/>
    </row>
    <row r="11" spans="1:21" ht="42.75" customHeight="1" x14ac:dyDescent="0.2">
      <c r="A11" s="154"/>
      <c r="B11" s="85"/>
      <c r="C11" s="177"/>
      <c r="D11" s="177"/>
      <c r="E11" s="805"/>
      <c r="F11" s="805"/>
      <c r="G11" s="805"/>
      <c r="H11" s="805"/>
      <c r="I11" s="805"/>
      <c r="J11" s="805"/>
      <c r="K11" s="805"/>
      <c r="L11" s="805"/>
      <c r="M11" s="130"/>
      <c r="N11" s="131"/>
      <c r="O11" s="731"/>
      <c r="P11" s="731"/>
      <c r="Q11" s="731"/>
      <c r="R11" s="731"/>
      <c r="S11" s="731"/>
      <c r="T11" s="167"/>
    </row>
    <row r="12" spans="1:21" ht="13.5" customHeight="1" x14ac:dyDescent="0.2">
      <c r="A12" s="154"/>
      <c r="B12" s="85"/>
      <c r="C12" s="177"/>
      <c r="D12" s="177"/>
      <c r="E12" s="24" t="s">
        <v>5806</v>
      </c>
      <c r="K12" s="245"/>
      <c r="L12" s="387" t="s">
        <v>7276</v>
      </c>
      <c r="M12" s="388"/>
      <c r="N12" s="389"/>
      <c r="O12" s="731"/>
      <c r="P12" s="731"/>
      <c r="Q12" s="731"/>
      <c r="R12" s="731"/>
      <c r="S12" s="731"/>
    </row>
    <row r="13" spans="1:21" ht="2.1" customHeight="1" thickBot="1" x14ac:dyDescent="0.25">
      <c r="A13" s="155"/>
      <c r="B13" s="91"/>
      <c r="C13" s="178"/>
      <c r="D13" s="178"/>
      <c r="E13" s="92"/>
      <c r="F13" s="93"/>
      <c r="G13" s="93"/>
      <c r="H13" s="93"/>
      <c r="I13" s="93"/>
      <c r="J13" s="94"/>
      <c r="K13" s="96"/>
      <c r="L13" s="95"/>
      <c r="M13" s="94"/>
      <c r="N13" s="96"/>
    </row>
    <row r="14" spans="1:21" ht="38.25" customHeight="1" thickBot="1" x14ac:dyDescent="0.25">
      <c r="A14" s="237"/>
      <c r="B14" s="238" t="s">
        <v>5115</v>
      </c>
      <c r="C14" s="239"/>
      <c r="D14" s="239"/>
      <c r="E14" s="238" t="s">
        <v>5116</v>
      </c>
      <c r="F14" s="238" t="s">
        <v>5117</v>
      </c>
      <c r="G14" s="238" t="s">
        <v>5118</v>
      </c>
      <c r="H14" s="238"/>
      <c r="I14" s="238"/>
      <c r="J14" s="240" t="s">
        <v>5119</v>
      </c>
      <c r="K14" s="238" t="s">
        <v>5120</v>
      </c>
      <c r="L14" s="241" t="s">
        <v>7252</v>
      </c>
      <c r="M14" s="242" t="s">
        <v>7253</v>
      </c>
      <c r="N14" s="243" t="s">
        <v>7254</v>
      </c>
      <c r="O14" s="244" t="s">
        <v>5124</v>
      </c>
      <c r="P14" s="236" t="s">
        <v>82</v>
      </c>
      <c r="Q14" s="236" t="s">
        <v>3079</v>
      </c>
      <c r="R14" s="236" t="s">
        <v>5113</v>
      </c>
      <c r="S14" s="236" t="s">
        <v>5125</v>
      </c>
    </row>
    <row r="15" spans="1:21" s="105" customFormat="1" ht="21" customHeight="1" x14ac:dyDescent="0.2">
      <c r="A15" s="156"/>
      <c r="B15" s="98"/>
      <c r="C15" s="182"/>
      <c r="D15" s="182"/>
      <c r="E15" s="99" t="s">
        <v>87</v>
      </c>
      <c r="F15" s="100"/>
      <c r="G15" s="100"/>
      <c r="H15" s="100"/>
      <c r="I15" s="100"/>
      <c r="J15" s="100"/>
      <c r="K15" s="102"/>
      <c r="L15" s="103"/>
      <c r="M15" s="103"/>
      <c r="N15" s="104"/>
    </row>
    <row r="16" spans="1:21" s="106" customFormat="1" ht="20.25" x14ac:dyDescent="0.25">
      <c r="A16" s="506">
        <v>1</v>
      </c>
      <c r="B16" s="507"/>
      <c r="C16" s="146"/>
      <c r="D16" s="146"/>
      <c r="E16" s="259"/>
      <c r="F16" s="259" t="s">
        <v>3081</v>
      </c>
      <c r="G16" s="366"/>
      <c r="H16" s="366"/>
      <c r="I16" s="146"/>
      <c r="J16" s="187"/>
      <c r="K16" s="168"/>
      <c r="L16" s="146"/>
      <c r="M16" s="146"/>
      <c r="N16" s="146"/>
      <c r="O16" s="146"/>
      <c r="P16" s="146"/>
      <c r="Q16" s="146"/>
      <c r="R16" s="146"/>
      <c r="S16" s="146"/>
    </row>
    <row r="17" spans="1:19" s="106" customFormat="1" ht="15" x14ac:dyDescent="0.25">
      <c r="A17" s="506">
        <v>2</v>
      </c>
      <c r="B17" s="360"/>
      <c r="C17" s="360"/>
      <c r="D17" s="360"/>
      <c r="E17" s="362"/>
      <c r="F17" s="362" t="s">
        <v>6758</v>
      </c>
      <c r="G17" s="365"/>
      <c r="H17" s="365"/>
      <c r="I17" s="365"/>
      <c r="J17" s="367"/>
      <c r="K17" s="367"/>
      <c r="L17" s="367"/>
      <c r="M17" s="367"/>
      <c r="N17" s="367"/>
      <c r="O17" s="367"/>
      <c r="P17" s="367"/>
      <c r="Q17" s="367"/>
      <c r="R17" s="367"/>
      <c r="S17" s="185"/>
    </row>
    <row r="18" spans="1:19" s="107" customFormat="1" ht="22.5" x14ac:dyDescent="0.25">
      <c r="A18" s="506">
        <v>3</v>
      </c>
      <c r="B18" s="361">
        <v>1324</v>
      </c>
      <c r="C18" s="225" t="s">
        <v>3082</v>
      </c>
      <c r="D18" s="226"/>
      <c r="E18" s="363" t="s">
        <v>4705</v>
      </c>
      <c r="F18" s="364" t="s">
        <v>3740</v>
      </c>
      <c r="G18" s="364" t="s">
        <v>4706</v>
      </c>
      <c r="H18" s="516" t="str">
        <f>HYPERLINK("http://www.gardenbulbs.ru/images/vesna_CL/thumbnails/"&amp;C18&amp;".jpg","фото")</f>
        <v>фото</v>
      </c>
      <c r="I18" s="517"/>
      <c r="J18" s="368" t="s">
        <v>3083</v>
      </c>
      <c r="K18" s="369" t="s">
        <v>855</v>
      </c>
      <c r="L18" s="370">
        <v>50</v>
      </c>
      <c r="M18" s="371">
        <v>2930.4</v>
      </c>
      <c r="N18" s="229"/>
      <c r="O18" s="230">
        <f>IF(ISERROR(N18*M18),0,N18*M18)</f>
        <v>0</v>
      </c>
      <c r="P18" s="231"/>
      <c r="Q18" s="232"/>
      <c r="R18" s="227" t="s">
        <v>4707</v>
      </c>
      <c r="S18" s="233">
        <f t="shared" ref="S18:S81" si="0">M18/L18</f>
        <v>58.608000000000004</v>
      </c>
    </row>
    <row r="19" spans="1:19" s="107" customFormat="1" ht="22.5" x14ac:dyDescent="0.25">
      <c r="A19" s="506">
        <v>4</v>
      </c>
      <c r="B19" s="361">
        <v>1325</v>
      </c>
      <c r="C19" s="225" t="s">
        <v>3084</v>
      </c>
      <c r="D19" s="226"/>
      <c r="E19" s="363" t="s">
        <v>4705</v>
      </c>
      <c r="F19" s="364" t="s">
        <v>3741</v>
      </c>
      <c r="G19" s="364" t="s">
        <v>4708</v>
      </c>
      <c r="H19" s="516" t="str">
        <f t="shared" ref="H19:H82" si="1">HYPERLINK("http://www.gardenbulbs.ru/images/vesna_CL/thumbnails/"&amp;C19&amp;".jpg","фото")</f>
        <v>фото</v>
      </c>
      <c r="I19" s="517"/>
      <c r="J19" s="368" t="s">
        <v>3085</v>
      </c>
      <c r="K19" s="369" t="s">
        <v>855</v>
      </c>
      <c r="L19" s="370">
        <v>50</v>
      </c>
      <c r="M19" s="371">
        <v>2930.4</v>
      </c>
      <c r="N19" s="229"/>
      <c r="O19" s="230">
        <f t="shared" ref="O19:O82" si="2">IF(ISERROR(N19*M19),0,N19*M19)</f>
        <v>0</v>
      </c>
      <c r="P19" s="231"/>
      <c r="Q19" s="232"/>
      <c r="R19" s="227" t="s">
        <v>4707</v>
      </c>
      <c r="S19" s="233">
        <f t="shared" si="0"/>
        <v>58.608000000000004</v>
      </c>
    </row>
    <row r="20" spans="1:19" s="107" customFormat="1" ht="15" x14ac:dyDescent="0.25">
      <c r="A20" s="506">
        <v>5</v>
      </c>
      <c r="B20" s="361">
        <v>2956</v>
      </c>
      <c r="C20" s="225" t="s">
        <v>8345</v>
      </c>
      <c r="D20" s="226"/>
      <c r="E20" s="511" t="s">
        <v>4705</v>
      </c>
      <c r="F20" s="511" t="s">
        <v>8346</v>
      </c>
      <c r="G20" s="511" t="s">
        <v>8347</v>
      </c>
      <c r="H20" s="516" t="str">
        <f t="shared" si="1"/>
        <v>фото</v>
      </c>
      <c r="I20" s="517"/>
      <c r="J20" s="368" t="s">
        <v>8348</v>
      </c>
      <c r="K20" s="369" t="s">
        <v>855</v>
      </c>
      <c r="L20" s="370">
        <v>50</v>
      </c>
      <c r="M20" s="371">
        <v>3388.2999999999997</v>
      </c>
      <c r="N20" s="229"/>
      <c r="O20" s="230">
        <f t="shared" si="2"/>
        <v>0</v>
      </c>
      <c r="P20" s="231"/>
      <c r="Q20" s="232" t="s">
        <v>7296</v>
      </c>
      <c r="R20" s="227" t="s">
        <v>4707</v>
      </c>
      <c r="S20" s="233">
        <f t="shared" si="0"/>
        <v>67.765999999999991</v>
      </c>
    </row>
    <row r="21" spans="1:19" s="107" customFormat="1" ht="22.5" x14ac:dyDescent="0.25">
      <c r="A21" s="506">
        <v>6</v>
      </c>
      <c r="B21" s="361">
        <v>1326</v>
      </c>
      <c r="C21" s="225" t="s">
        <v>3086</v>
      </c>
      <c r="D21" s="226"/>
      <c r="E21" s="363" t="s">
        <v>4705</v>
      </c>
      <c r="F21" s="364" t="s">
        <v>3742</v>
      </c>
      <c r="G21" s="364" t="s">
        <v>4709</v>
      </c>
      <c r="H21" s="516" t="str">
        <f t="shared" si="1"/>
        <v>фото</v>
      </c>
      <c r="I21" s="517"/>
      <c r="J21" s="368" t="s">
        <v>3087</v>
      </c>
      <c r="K21" s="369" t="s">
        <v>855</v>
      </c>
      <c r="L21" s="370">
        <v>50</v>
      </c>
      <c r="M21" s="371">
        <v>2930.4</v>
      </c>
      <c r="N21" s="229"/>
      <c r="O21" s="230">
        <f t="shared" si="2"/>
        <v>0</v>
      </c>
      <c r="P21" s="231"/>
      <c r="Q21" s="232"/>
      <c r="R21" s="227" t="s">
        <v>4707</v>
      </c>
      <c r="S21" s="233">
        <f t="shared" si="0"/>
        <v>58.608000000000004</v>
      </c>
    </row>
    <row r="22" spans="1:19" s="107" customFormat="1" ht="15" x14ac:dyDescent="0.25">
      <c r="A22" s="506">
        <v>7</v>
      </c>
      <c r="B22" s="361">
        <v>1327</v>
      </c>
      <c r="C22" s="225" t="s">
        <v>3088</v>
      </c>
      <c r="D22" s="226"/>
      <c r="E22" s="363" t="s">
        <v>4705</v>
      </c>
      <c r="F22" s="364" t="s">
        <v>3743</v>
      </c>
      <c r="G22" s="364" t="s">
        <v>4710</v>
      </c>
      <c r="H22" s="516" t="str">
        <f t="shared" si="1"/>
        <v>фото</v>
      </c>
      <c r="I22" s="517"/>
      <c r="J22" s="368" t="s">
        <v>404</v>
      </c>
      <c r="K22" s="369" t="s">
        <v>855</v>
      </c>
      <c r="L22" s="370">
        <v>50</v>
      </c>
      <c r="M22" s="371">
        <v>2930.4</v>
      </c>
      <c r="N22" s="229"/>
      <c r="O22" s="230">
        <f t="shared" si="2"/>
        <v>0</v>
      </c>
      <c r="P22" s="231"/>
      <c r="Q22" s="232"/>
      <c r="R22" s="227" t="s">
        <v>4707</v>
      </c>
      <c r="S22" s="233">
        <f t="shared" si="0"/>
        <v>58.608000000000004</v>
      </c>
    </row>
    <row r="23" spans="1:19" s="107" customFormat="1" ht="22.5" x14ac:dyDescent="0.25">
      <c r="A23" s="506">
        <v>8</v>
      </c>
      <c r="B23" s="361">
        <v>1328</v>
      </c>
      <c r="C23" s="225" t="s">
        <v>3962</v>
      </c>
      <c r="D23" s="226"/>
      <c r="E23" s="363" t="s">
        <v>4705</v>
      </c>
      <c r="F23" s="364" t="s">
        <v>3744</v>
      </c>
      <c r="G23" s="364" t="s">
        <v>4711</v>
      </c>
      <c r="H23" s="516" t="str">
        <f t="shared" si="1"/>
        <v>фото</v>
      </c>
      <c r="I23" s="517"/>
      <c r="J23" s="368" t="s">
        <v>3844</v>
      </c>
      <c r="K23" s="369" t="s">
        <v>855</v>
      </c>
      <c r="L23" s="370">
        <v>50</v>
      </c>
      <c r="M23" s="371">
        <v>2930.4</v>
      </c>
      <c r="N23" s="229"/>
      <c r="O23" s="230">
        <f t="shared" si="2"/>
        <v>0</v>
      </c>
      <c r="P23" s="231"/>
      <c r="Q23" s="232"/>
      <c r="R23" s="227" t="s">
        <v>4707</v>
      </c>
      <c r="S23" s="233">
        <f t="shared" si="0"/>
        <v>58.608000000000004</v>
      </c>
    </row>
    <row r="24" spans="1:19" s="107" customFormat="1" ht="15" x14ac:dyDescent="0.25">
      <c r="A24" s="506">
        <v>9</v>
      </c>
      <c r="B24" s="361">
        <v>1329</v>
      </c>
      <c r="C24" s="225" t="s">
        <v>3089</v>
      </c>
      <c r="D24" s="226"/>
      <c r="E24" s="363" t="s">
        <v>4705</v>
      </c>
      <c r="F24" s="364" t="s">
        <v>3745</v>
      </c>
      <c r="G24" s="364" t="s">
        <v>4712</v>
      </c>
      <c r="H24" s="516" t="str">
        <f t="shared" si="1"/>
        <v>фото</v>
      </c>
      <c r="I24" s="517"/>
      <c r="J24" s="368" t="s">
        <v>1943</v>
      </c>
      <c r="K24" s="369" t="s">
        <v>855</v>
      </c>
      <c r="L24" s="370">
        <v>50</v>
      </c>
      <c r="M24" s="371">
        <v>2930.4</v>
      </c>
      <c r="N24" s="229"/>
      <c r="O24" s="230">
        <f t="shared" si="2"/>
        <v>0</v>
      </c>
      <c r="P24" s="231"/>
      <c r="Q24" s="232"/>
      <c r="R24" s="227" t="s">
        <v>4707</v>
      </c>
      <c r="S24" s="233">
        <f t="shared" si="0"/>
        <v>58.608000000000004</v>
      </c>
    </row>
    <row r="25" spans="1:19" s="107" customFormat="1" ht="15" x14ac:dyDescent="0.25">
      <c r="A25" s="506">
        <v>10</v>
      </c>
      <c r="B25" s="361">
        <v>1330</v>
      </c>
      <c r="C25" s="225" t="s">
        <v>3090</v>
      </c>
      <c r="D25" s="226"/>
      <c r="E25" s="363" t="s">
        <v>4705</v>
      </c>
      <c r="F25" s="364" t="s">
        <v>3746</v>
      </c>
      <c r="G25" s="364" t="s">
        <v>4713</v>
      </c>
      <c r="H25" s="516" t="str">
        <f t="shared" si="1"/>
        <v>фото</v>
      </c>
      <c r="I25" s="517"/>
      <c r="J25" s="368" t="s">
        <v>3091</v>
      </c>
      <c r="K25" s="369" t="s">
        <v>855</v>
      </c>
      <c r="L25" s="370">
        <v>50</v>
      </c>
      <c r="M25" s="371">
        <v>2930.4</v>
      </c>
      <c r="N25" s="229"/>
      <c r="O25" s="230">
        <f t="shared" si="2"/>
        <v>0</v>
      </c>
      <c r="P25" s="231"/>
      <c r="Q25" s="232"/>
      <c r="R25" s="227" t="s">
        <v>4707</v>
      </c>
      <c r="S25" s="233">
        <f t="shared" si="0"/>
        <v>58.608000000000004</v>
      </c>
    </row>
    <row r="26" spans="1:19" s="107" customFormat="1" ht="15" x14ac:dyDescent="0.25">
      <c r="A26" s="506">
        <v>11</v>
      </c>
      <c r="B26" s="361">
        <v>1331</v>
      </c>
      <c r="C26" s="225" t="s">
        <v>3092</v>
      </c>
      <c r="D26" s="226"/>
      <c r="E26" s="363" t="s">
        <v>4705</v>
      </c>
      <c r="F26" s="364" t="s">
        <v>3747</v>
      </c>
      <c r="G26" s="364" t="s">
        <v>4714</v>
      </c>
      <c r="H26" s="516" t="str">
        <f t="shared" si="1"/>
        <v>фото</v>
      </c>
      <c r="I26" s="517"/>
      <c r="J26" s="368" t="s">
        <v>3093</v>
      </c>
      <c r="K26" s="369" t="s">
        <v>855</v>
      </c>
      <c r="L26" s="370">
        <v>50</v>
      </c>
      <c r="M26" s="371">
        <v>2930.4</v>
      </c>
      <c r="N26" s="229"/>
      <c r="O26" s="230">
        <f t="shared" si="2"/>
        <v>0</v>
      </c>
      <c r="P26" s="231"/>
      <c r="Q26" s="232"/>
      <c r="R26" s="227" t="s">
        <v>4707</v>
      </c>
      <c r="S26" s="233">
        <f t="shared" si="0"/>
        <v>58.608000000000004</v>
      </c>
    </row>
    <row r="27" spans="1:19" s="107" customFormat="1" ht="33.75" x14ac:dyDescent="0.25">
      <c r="A27" s="506">
        <v>12</v>
      </c>
      <c r="B27" s="361">
        <v>1332</v>
      </c>
      <c r="C27" s="225" t="s">
        <v>4715</v>
      </c>
      <c r="D27" s="226"/>
      <c r="E27" s="363" t="s">
        <v>4705</v>
      </c>
      <c r="F27" s="364" t="s">
        <v>3748</v>
      </c>
      <c r="G27" s="364" t="s">
        <v>4716</v>
      </c>
      <c r="H27" s="516" t="str">
        <f t="shared" si="1"/>
        <v>фото</v>
      </c>
      <c r="I27" s="517"/>
      <c r="J27" s="368" t="s">
        <v>3845</v>
      </c>
      <c r="K27" s="369" t="s">
        <v>855</v>
      </c>
      <c r="L27" s="370">
        <v>50</v>
      </c>
      <c r="M27" s="371">
        <v>2991.5</v>
      </c>
      <c r="N27" s="229"/>
      <c r="O27" s="230">
        <f t="shared" si="2"/>
        <v>0</v>
      </c>
      <c r="P27" s="231"/>
      <c r="Q27" s="232"/>
      <c r="R27" s="227" t="s">
        <v>4707</v>
      </c>
      <c r="S27" s="233">
        <f t="shared" si="0"/>
        <v>59.83</v>
      </c>
    </row>
    <row r="28" spans="1:19" s="107" customFormat="1" ht="22.5" x14ac:dyDescent="0.25">
      <c r="A28" s="506">
        <v>13</v>
      </c>
      <c r="B28" s="361">
        <v>1333</v>
      </c>
      <c r="C28" s="225" t="s">
        <v>4717</v>
      </c>
      <c r="D28" s="226"/>
      <c r="E28" s="363" t="s">
        <v>4705</v>
      </c>
      <c r="F28" s="364" t="s">
        <v>4718</v>
      </c>
      <c r="G28" s="364" t="s">
        <v>4719</v>
      </c>
      <c r="H28" s="516" t="str">
        <f t="shared" si="1"/>
        <v>фото</v>
      </c>
      <c r="I28" s="517"/>
      <c r="J28" s="368" t="s">
        <v>4720</v>
      </c>
      <c r="K28" s="369" t="s">
        <v>855</v>
      </c>
      <c r="L28" s="370">
        <v>50</v>
      </c>
      <c r="M28" s="371">
        <v>2930.4</v>
      </c>
      <c r="N28" s="229"/>
      <c r="O28" s="230">
        <f t="shared" si="2"/>
        <v>0</v>
      </c>
      <c r="P28" s="231"/>
      <c r="Q28" s="232"/>
      <c r="R28" s="227" t="s">
        <v>4707</v>
      </c>
      <c r="S28" s="233">
        <f t="shared" si="0"/>
        <v>58.608000000000004</v>
      </c>
    </row>
    <row r="29" spans="1:19" s="107" customFormat="1" ht="22.5" x14ac:dyDescent="0.25">
      <c r="A29" s="506">
        <v>14</v>
      </c>
      <c r="B29" s="361">
        <v>1334</v>
      </c>
      <c r="C29" s="225" t="s">
        <v>3134</v>
      </c>
      <c r="D29" s="226"/>
      <c r="E29" s="363" t="s">
        <v>4705</v>
      </c>
      <c r="F29" s="364" t="s">
        <v>3749</v>
      </c>
      <c r="G29" s="364" t="s">
        <v>4721</v>
      </c>
      <c r="H29" s="516" t="str">
        <f t="shared" si="1"/>
        <v>фото</v>
      </c>
      <c r="I29" s="517"/>
      <c r="J29" s="368" t="s">
        <v>3135</v>
      </c>
      <c r="K29" s="369" t="s">
        <v>855</v>
      </c>
      <c r="L29" s="370">
        <v>50</v>
      </c>
      <c r="M29" s="371">
        <v>2930.4</v>
      </c>
      <c r="N29" s="229"/>
      <c r="O29" s="230">
        <f t="shared" si="2"/>
        <v>0</v>
      </c>
      <c r="P29" s="231"/>
      <c r="Q29" s="232"/>
      <c r="R29" s="227" t="s">
        <v>4707</v>
      </c>
      <c r="S29" s="233">
        <f t="shared" si="0"/>
        <v>58.608000000000004</v>
      </c>
    </row>
    <row r="30" spans="1:19" s="107" customFormat="1" ht="15" x14ac:dyDescent="0.25">
      <c r="A30" s="506">
        <v>15</v>
      </c>
      <c r="B30" s="361">
        <v>1336</v>
      </c>
      <c r="C30" s="225" t="s">
        <v>3094</v>
      </c>
      <c r="D30" s="226"/>
      <c r="E30" s="363" t="s">
        <v>4705</v>
      </c>
      <c r="F30" s="364" t="s">
        <v>3750</v>
      </c>
      <c r="G30" s="364" t="s">
        <v>4722</v>
      </c>
      <c r="H30" s="516" t="str">
        <f t="shared" si="1"/>
        <v>фото</v>
      </c>
      <c r="I30" s="517"/>
      <c r="J30" s="368" t="s">
        <v>3095</v>
      </c>
      <c r="K30" s="369" t="s">
        <v>855</v>
      </c>
      <c r="L30" s="370">
        <v>50</v>
      </c>
      <c r="M30" s="371">
        <v>2930.4</v>
      </c>
      <c r="N30" s="229"/>
      <c r="O30" s="230">
        <f t="shared" si="2"/>
        <v>0</v>
      </c>
      <c r="P30" s="231"/>
      <c r="Q30" s="232"/>
      <c r="R30" s="227" t="s">
        <v>4707</v>
      </c>
      <c r="S30" s="233">
        <f t="shared" si="0"/>
        <v>58.608000000000004</v>
      </c>
    </row>
    <row r="31" spans="1:19" s="107" customFormat="1" ht="15" x14ac:dyDescent="0.25">
      <c r="A31" s="506">
        <v>16</v>
      </c>
      <c r="B31" s="361">
        <v>1337</v>
      </c>
      <c r="C31" s="225" t="s">
        <v>3096</v>
      </c>
      <c r="D31" s="226"/>
      <c r="E31" s="363" t="s">
        <v>4705</v>
      </c>
      <c r="F31" s="364" t="s">
        <v>3751</v>
      </c>
      <c r="G31" s="364" t="s">
        <v>4723</v>
      </c>
      <c r="H31" s="516" t="str">
        <f t="shared" si="1"/>
        <v>фото</v>
      </c>
      <c r="I31" s="517"/>
      <c r="J31" s="368" t="s">
        <v>876</v>
      </c>
      <c r="K31" s="369" t="s">
        <v>855</v>
      </c>
      <c r="L31" s="370">
        <v>50</v>
      </c>
      <c r="M31" s="371">
        <v>2930.4</v>
      </c>
      <c r="N31" s="229"/>
      <c r="O31" s="230">
        <f t="shared" si="2"/>
        <v>0</v>
      </c>
      <c r="P31" s="231"/>
      <c r="Q31" s="232"/>
      <c r="R31" s="227" t="s">
        <v>4707</v>
      </c>
      <c r="S31" s="233">
        <f t="shared" si="0"/>
        <v>58.608000000000004</v>
      </c>
    </row>
    <row r="32" spans="1:19" s="107" customFormat="1" ht="15" x14ac:dyDescent="0.25">
      <c r="A32" s="506">
        <v>17</v>
      </c>
      <c r="B32" s="361">
        <v>1338</v>
      </c>
      <c r="C32" s="225" t="s">
        <v>3097</v>
      </c>
      <c r="D32" s="226"/>
      <c r="E32" s="363" t="s">
        <v>4705</v>
      </c>
      <c r="F32" s="364" t="s">
        <v>3752</v>
      </c>
      <c r="G32" s="364" t="s">
        <v>4724</v>
      </c>
      <c r="H32" s="516" t="str">
        <f t="shared" si="1"/>
        <v>фото</v>
      </c>
      <c r="I32" s="517"/>
      <c r="J32" s="368" t="s">
        <v>666</v>
      </c>
      <c r="K32" s="369" t="s">
        <v>855</v>
      </c>
      <c r="L32" s="370">
        <v>50</v>
      </c>
      <c r="M32" s="371">
        <v>2930.4</v>
      </c>
      <c r="N32" s="229"/>
      <c r="O32" s="230">
        <f t="shared" si="2"/>
        <v>0</v>
      </c>
      <c r="P32" s="231"/>
      <c r="Q32" s="232"/>
      <c r="R32" s="227" t="s">
        <v>4707</v>
      </c>
      <c r="S32" s="233">
        <f t="shared" si="0"/>
        <v>58.608000000000004</v>
      </c>
    </row>
    <row r="33" spans="1:19" s="107" customFormat="1" ht="22.5" x14ac:dyDescent="0.25">
      <c r="A33" s="506">
        <v>18</v>
      </c>
      <c r="B33" s="361">
        <v>1339</v>
      </c>
      <c r="C33" s="225" t="s">
        <v>4725</v>
      </c>
      <c r="D33" s="226"/>
      <c r="E33" s="363" t="s">
        <v>4705</v>
      </c>
      <c r="F33" s="364" t="s">
        <v>4726</v>
      </c>
      <c r="G33" s="364" t="s">
        <v>4727</v>
      </c>
      <c r="H33" s="516" t="str">
        <f t="shared" si="1"/>
        <v>фото</v>
      </c>
      <c r="I33" s="517"/>
      <c r="J33" s="368" t="s">
        <v>4728</v>
      </c>
      <c r="K33" s="369" t="s">
        <v>855</v>
      </c>
      <c r="L33" s="370">
        <v>50</v>
      </c>
      <c r="M33" s="371">
        <v>2930.4</v>
      </c>
      <c r="N33" s="229"/>
      <c r="O33" s="230">
        <f t="shared" si="2"/>
        <v>0</v>
      </c>
      <c r="P33" s="231"/>
      <c r="Q33" s="232"/>
      <c r="R33" s="227" t="s">
        <v>4707</v>
      </c>
      <c r="S33" s="233">
        <f t="shared" si="0"/>
        <v>58.608000000000004</v>
      </c>
    </row>
    <row r="34" spans="1:19" s="107" customFormat="1" ht="15" x14ac:dyDescent="0.25">
      <c r="A34" s="506">
        <v>19</v>
      </c>
      <c r="B34" s="361">
        <v>1340</v>
      </c>
      <c r="C34" s="225" t="s">
        <v>3897</v>
      </c>
      <c r="D34" s="226"/>
      <c r="E34" s="363" t="s">
        <v>4705</v>
      </c>
      <c r="F34" s="364" t="s">
        <v>3753</v>
      </c>
      <c r="G34" s="364" t="s">
        <v>4729</v>
      </c>
      <c r="H34" s="516" t="str">
        <f t="shared" si="1"/>
        <v>фото</v>
      </c>
      <c r="I34" s="517"/>
      <c r="J34" s="368" t="s">
        <v>461</v>
      </c>
      <c r="K34" s="369" t="s">
        <v>855</v>
      </c>
      <c r="L34" s="370">
        <v>50</v>
      </c>
      <c r="M34" s="371">
        <v>2930.4</v>
      </c>
      <c r="N34" s="229"/>
      <c r="O34" s="230">
        <f t="shared" si="2"/>
        <v>0</v>
      </c>
      <c r="P34" s="231"/>
      <c r="Q34" s="232"/>
      <c r="R34" s="227" t="s">
        <v>4707</v>
      </c>
      <c r="S34" s="233">
        <f t="shared" si="0"/>
        <v>58.608000000000004</v>
      </c>
    </row>
    <row r="35" spans="1:19" s="107" customFormat="1" ht="15" x14ac:dyDescent="0.25">
      <c r="A35" s="506">
        <v>20</v>
      </c>
      <c r="B35" s="361">
        <v>2957</v>
      </c>
      <c r="C35" s="225" t="s">
        <v>8349</v>
      </c>
      <c r="D35" s="226"/>
      <c r="E35" s="511" t="s">
        <v>4705</v>
      </c>
      <c r="F35" s="511" t="s">
        <v>8350</v>
      </c>
      <c r="G35" s="511" t="s">
        <v>8351</v>
      </c>
      <c r="H35" s="516" t="str">
        <f t="shared" si="1"/>
        <v>фото</v>
      </c>
      <c r="I35" s="517"/>
      <c r="J35" s="368" t="s">
        <v>8352</v>
      </c>
      <c r="K35" s="369" t="s">
        <v>855</v>
      </c>
      <c r="L35" s="370">
        <v>50</v>
      </c>
      <c r="M35" s="371">
        <v>3144.1</v>
      </c>
      <c r="N35" s="229"/>
      <c r="O35" s="230">
        <f t="shared" si="2"/>
        <v>0</v>
      </c>
      <c r="P35" s="231"/>
      <c r="Q35" s="232" t="s">
        <v>7296</v>
      </c>
      <c r="R35" s="227" t="s">
        <v>4707</v>
      </c>
      <c r="S35" s="233">
        <f t="shared" si="0"/>
        <v>62.881999999999998</v>
      </c>
    </row>
    <row r="36" spans="1:19" s="107" customFormat="1" ht="15" x14ac:dyDescent="0.25">
      <c r="A36" s="506">
        <v>21</v>
      </c>
      <c r="B36" s="361">
        <v>1341</v>
      </c>
      <c r="C36" s="225" t="s">
        <v>3100</v>
      </c>
      <c r="D36" s="226"/>
      <c r="E36" s="363" t="s">
        <v>4705</v>
      </c>
      <c r="F36" s="364" t="s">
        <v>3754</v>
      </c>
      <c r="G36" s="364" t="s">
        <v>4730</v>
      </c>
      <c r="H36" s="516" t="str">
        <f t="shared" si="1"/>
        <v>фото</v>
      </c>
      <c r="I36" s="517"/>
      <c r="J36" s="368" t="s">
        <v>3101</v>
      </c>
      <c r="K36" s="369" t="s">
        <v>855</v>
      </c>
      <c r="L36" s="370">
        <v>50</v>
      </c>
      <c r="M36" s="371">
        <v>2991.5</v>
      </c>
      <c r="N36" s="229"/>
      <c r="O36" s="230">
        <f t="shared" si="2"/>
        <v>0</v>
      </c>
      <c r="P36" s="231"/>
      <c r="Q36" s="232"/>
      <c r="R36" s="227" t="s">
        <v>4707</v>
      </c>
      <c r="S36" s="233">
        <f t="shared" si="0"/>
        <v>59.83</v>
      </c>
    </row>
    <row r="37" spans="1:19" s="107" customFormat="1" ht="15" x14ac:dyDescent="0.25">
      <c r="A37" s="506">
        <v>22</v>
      </c>
      <c r="B37" s="361">
        <v>1342</v>
      </c>
      <c r="C37" s="225" t="s">
        <v>3899</v>
      </c>
      <c r="D37" s="226"/>
      <c r="E37" s="363" t="s">
        <v>4705</v>
      </c>
      <c r="F37" s="364" t="s">
        <v>3755</v>
      </c>
      <c r="G37" s="364" t="s">
        <v>4731</v>
      </c>
      <c r="H37" s="516" t="str">
        <f t="shared" si="1"/>
        <v>фото</v>
      </c>
      <c r="I37" s="517"/>
      <c r="J37" s="368" t="s">
        <v>3101</v>
      </c>
      <c r="K37" s="369" t="s">
        <v>855</v>
      </c>
      <c r="L37" s="370">
        <v>50</v>
      </c>
      <c r="M37" s="371">
        <v>2930.4</v>
      </c>
      <c r="N37" s="229"/>
      <c r="O37" s="230">
        <f t="shared" si="2"/>
        <v>0</v>
      </c>
      <c r="P37" s="231"/>
      <c r="Q37" s="232"/>
      <c r="R37" s="227" t="s">
        <v>4707</v>
      </c>
      <c r="S37" s="233">
        <f t="shared" si="0"/>
        <v>58.608000000000004</v>
      </c>
    </row>
    <row r="38" spans="1:19" s="107" customFormat="1" ht="15" x14ac:dyDescent="0.25">
      <c r="A38" s="506">
        <v>23</v>
      </c>
      <c r="B38" s="361">
        <v>1343</v>
      </c>
      <c r="C38" s="225" t="s">
        <v>3102</v>
      </c>
      <c r="D38" s="226"/>
      <c r="E38" s="363" t="s">
        <v>4705</v>
      </c>
      <c r="F38" s="364" t="s">
        <v>3756</v>
      </c>
      <c r="G38" s="364" t="s">
        <v>4732</v>
      </c>
      <c r="H38" s="516" t="str">
        <f t="shared" si="1"/>
        <v>фото</v>
      </c>
      <c r="I38" s="517"/>
      <c r="J38" s="368" t="s">
        <v>3103</v>
      </c>
      <c r="K38" s="369" t="s">
        <v>855</v>
      </c>
      <c r="L38" s="370">
        <v>50</v>
      </c>
      <c r="M38" s="371">
        <v>2930.4</v>
      </c>
      <c r="N38" s="229"/>
      <c r="O38" s="230">
        <f t="shared" si="2"/>
        <v>0</v>
      </c>
      <c r="P38" s="231"/>
      <c r="Q38" s="232"/>
      <c r="R38" s="227" t="s">
        <v>4707</v>
      </c>
      <c r="S38" s="233">
        <f t="shared" si="0"/>
        <v>58.608000000000004</v>
      </c>
    </row>
    <row r="39" spans="1:19" s="107" customFormat="1" ht="15" x14ac:dyDescent="0.25">
      <c r="A39" s="506">
        <v>24</v>
      </c>
      <c r="B39" s="361">
        <v>1344</v>
      </c>
      <c r="C39" s="225" t="s">
        <v>3104</v>
      </c>
      <c r="D39" s="226"/>
      <c r="E39" s="363" t="s">
        <v>4705</v>
      </c>
      <c r="F39" s="364" t="s">
        <v>3757</v>
      </c>
      <c r="G39" s="364" t="s">
        <v>4733</v>
      </c>
      <c r="H39" s="516" t="str">
        <f t="shared" si="1"/>
        <v>фото</v>
      </c>
      <c r="I39" s="517"/>
      <c r="J39" s="368" t="s">
        <v>3105</v>
      </c>
      <c r="K39" s="369" t="s">
        <v>855</v>
      </c>
      <c r="L39" s="370">
        <v>50</v>
      </c>
      <c r="M39" s="371">
        <v>2930.4</v>
      </c>
      <c r="N39" s="229"/>
      <c r="O39" s="230">
        <f t="shared" si="2"/>
        <v>0</v>
      </c>
      <c r="P39" s="231"/>
      <c r="Q39" s="232"/>
      <c r="R39" s="227" t="s">
        <v>4707</v>
      </c>
      <c r="S39" s="233">
        <f t="shared" si="0"/>
        <v>58.608000000000004</v>
      </c>
    </row>
    <row r="40" spans="1:19" s="107" customFormat="1" ht="15" x14ac:dyDescent="0.25">
      <c r="A40" s="506">
        <v>25</v>
      </c>
      <c r="B40" s="361">
        <v>2958</v>
      </c>
      <c r="C40" s="225" t="s">
        <v>8353</v>
      </c>
      <c r="D40" s="226"/>
      <c r="E40" s="511" t="s">
        <v>4705</v>
      </c>
      <c r="F40" s="511" t="s">
        <v>8354</v>
      </c>
      <c r="G40" s="511" t="s">
        <v>8355</v>
      </c>
      <c r="H40" s="516" t="str">
        <f t="shared" si="1"/>
        <v>фото</v>
      </c>
      <c r="I40" s="517"/>
      <c r="J40" s="368" t="s">
        <v>8356</v>
      </c>
      <c r="K40" s="369" t="s">
        <v>855</v>
      </c>
      <c r="L40" s="370">
        <v>50</v>
      </c>
      <c r="M40" s="371">
        <v>3144.1</v>
      </c>
      <c r="N40" s="229"/>
      <c r="O40" s="230">
        <f t="shared" si="2"/>
        <v>0</v>
      </c>
      <c r="P40" s="231"/>
      <c r="Q40" s="232" t="s">
        <v>7296</v>
      </c>
      <c r="R40" s="227" t="s">
        <v>4707</v>
      </c>
      <c r="S40" s="233">
        <f t="shared" si="0"/>
        <v>62.881999999999998</v>
      </c>
    </row>
    <row r="41" spans="1:19" s="107" customFormat="1" ht="15" x14ac:dyDescent="0.25">
      <c r="A41" s="506">
        <v>26</v>
      </c>
      <c r="B41" s="361">
        <v>1345</v>
      </c>
      <c r="C41" s="225" t="s">
        <v>3098</v>
      </c>
      <c r="D41" s="226"/>
      <c r="E41" s="363" t="s">
        <v>4705</v>
      </c>
      <c r="F41" s="364" t="s">
        <v>3758</v>
      </c>
      <c r="G41" s="364" t="s">
        <v>4734</v>
      </c>
      <c r="H41" s="516" t="str">
        <f t="shared" si="1"/>
        <v>фото</v>
      </c>
      <c r="I41" s="517"/>
      <c r="J41" s="368" t="s">
        <v>3099</v>
      </c>
      <c r="K41" s="369" t="s">
        <v>855</v>
      </c>
      <c r="L41" s="370">
        <v>50</v>
      </c>
      <c r="M41" s="371">
        <v>2930.4</v>
      </c>
      <c r="N41" s="229"/>
      <c r="O41" s="230">
        <f t="shared" si="2"/>
        <v>0</v>
      </c>
      <c r="P41" s="231"/>
      <c r="Q41" s="232"/>
      <c r="R41" s="227" t="s">
        <v>4707</v>
      </c>
      <c r="S41" s="233">
        <f t="shared" si="0"/>
        <v>58.608000000000004</v>
      </c>
    </row>
    <row r="42" spans="1:19" s="107" customFormat="1" ht="15" x14ac:dyDescent="0.25">
      <c r="A42" s="506">
        <v>27</v>
      </c>
      <c r="B42" s="361">
        <v>1346</v>
      </c>
      <c r="C42" s="225" t="s">
        <v>3898</v>
      </c>
      <c r="D42" s="226"/>
      <c r="E42" s="363" t="s">
        <v>4705</v>
      </c>
      <c r="F42" s="364" t="s">
        <v>3759</v>
      </c>
      <c r="G42" s="364" t="s">
        <v>4735</v>
      </c>
      <c r="H42" s="516" t="str">
        <f t="shared" si="1"/>
        <v>фото</v>
      </c>
      <c r="I42" s="517"/>
      <c r="J42" s="368" t="s">
        <v>3846</v>
      </c>
      <c r="K42" s="369" t="s">
        <v>855</v>
      </c>
      <c r="L42" s="370">
        <v>50</v>
      </c>
      <c r="M42" s="371">
        <v>2930.4</v>
      </c>
      <c r="N42" s="229"/>
      <c r="O42" s="230">
        <f t="shared" si="2"/>
        <v>0</v>
      </c>
      <c r="P42" s="231"/>
      <c r="Q42" s="232"/>
      <c r="R42" s="227" t="s">
        <v>4707</v>
      </c>
      <c r="S42" s="233">
        <f t="shared" si="0"/>
        <v>58.608000000000004</v>
      </c>
    </row>
    <row r="43" spans="1:19" s="107" customFormat="1" ht="22.5" x14ac:dyDescent="0.25">
      <c r="A43" s="506">
        <v>28</v>
      </c>
      <c r="B43" s="361">
        <v>1348</v>
      </c>
      <c r="C43" s="225" t="s">
        <v>8357</v>
      </c>
      <c r="D43" s="226"/>
      <c r="E43" s="363" t="s">
        <v>4705</v>
      </c>
      <c r="F43" s="364" t="s">
        <v>8358</v>
      </c>
      <c r="G43" s="364" t="s">
        <v>8359</v>
      </c>
      <c r="H43" s="516" t="str">
        <f t="shared" si="1"/>
        <v>фото</v>
      </c>
      <c r="I43" s="517"/>
      <c r="J43" s="368" t="s">
        <v>8360</v>
      </c>
      <c r="K43" s="369" t="s">
        <v>855</v>
      </c>
      <c r="L43" s="370">
        <v>50</v>
      </c>
      <c r="M43" s="371">
        <v>3327.2999999999997</v>
      </c>
      <c r="N43" s="229"/>
      <c r="O43" s="230">
        <f t="shared" si="2"/>
        <v>0</v>
      </c>
      <c r="P43" s="231"/>
      <c r="Q43" s="232"/>
      <c r="R43" s="227" t="s">
        <v>4707</v>
      </c>
      <c r="S43" s="233">
        <f t="shared" si="0"/>
        <v>66.545999999999992</v>
      </c>
    </row>
    <row r="44" spans="1:19" s="107" customFormat="1" ht="15" x14ac:dyDescent="0.25">
      <c r="A44" s="506">
        <v>29</v>
      </c>
      <c r="B44" s="361">
        <v>1349</v>
      </c>
      <c r="C44" s="225" t="s">
        <v>4736</v>
      </c>
      <c r="D44" s="226"/>
      <c r="E44" s="363" t="s">
        <v>4705</v>
      </c>
      <c r="F44" s="364" t="s">
        <v>4737</v>
      </c>
      <c r="G44" s="364" t="s">
        <v>4738</v>
      </c>
      <c r="H44" s="516" t="str">
        <f t="shared" si="1"/>
        <v>фото</v>
      </c>
      <c r="I44" s="517"/>
      <c r="J44" s="368" t="s">
        <v>378</v>
      </c>
      <c r="K44" s="369" t="s">
        <v>855</v>
      </c>
      <c r="L44" s="370">
        <v>50</v>
      </c>
      <c r="M44" s="371">
        <v>2930.4</v>
      </c>
      <c r="N44" s="229"/>
      <c r="O44" s="230">
        <f t="shared" si="2"/>
        <v>0</v>
      </c>
      <c r="P44" s="231"/>
      <c r="Q44" s="232"/>
      <c r="R44" s="227" t="s">
        <v>4707</v>
      </c>
      <c r="S44" s="233">
        <f t="shared" si="0"/>
        <v>58.608000000000004</v>
      </c>
    </row>
    <row r="45" spans="1:19" s="107" customFormat="1" ht="22.5" x14ac:dyDescent="0.25">
      <c r="A45" s="506">
        <v>30</v>
      </c>
      <c r="B45" s="361">
        <v>1350</v>
      </c>
      <c r="C45" s="225" t="s">
        <v>3106</v>
      </c>
      <c r="D45" s="226"/>
      <c r="E45" s="363" t="s">
        <v>4705</v>
      </c>
      <c r="F45" s="364" t="s">
        <v>3760</v>
      </c>
      <c r="G45" s="364" t="s">
        <v>4739</v>
      </c>
      <c r="H45" s="516" t="str">
        <f t="shared" si="1"/>
        <v>фото</v>
      </c>
      <c r="I45" s="517"/>
      <c r="J45" s="368" t="s">
        <v>3107</v>
      </c>
      <c r="K45" s="369" t="s">
        <v>855</v>
      </c>
      <c r="L45" s="370">
        <v>50</v>
      </c>
      <c r="M45" s="371">
        <v>2930.4</v>
      </c>
      <c r="N45" s="229"/>
      <c r="O45" s="230">
        <f t="shared" si="2"/>
        <v>0</v>
      </c>
      <c r="P45" s="231"/>
      <c r="Q45" s="232"/>
      <c r="R45" s="227" t="s">
        <v>4707</v>
      </c>
      <c r="S45" s="233">
        <f t="shared" si="0"/>
        <v>58.608000000000004</v>
      </c>
    </row>
    <row r="46" spans="1:19" s="107" customFormat="1" ht="22.5" x14ac:dyDescent="0.25">
      <c r="A46" s="506">
        <v>31</v>
      </c>
      <c r="B46" s="361">
        <v>1351</v>
      </c>
      <c r="C46" s="225" t="s">
        <v>4740</v>
      </c>
      <c r="D46" s="226"/>
      <c r="E46" s="363" t="s">
        <v>4705</v>
      </c>
      <c r="F46" s="364" t="s">
        <v>4741</v>
      </c>
      <c r="G46" s="364" t="s">
        <v>4742</v>
      </c>
      <c r="H46" s="516" t="str">
        <f t="shared" si="1"/>
        <v>фото</v>
      </c>
      <c r="I46" s="517"/>
      <c r="J46" s="368" t="s">
        <v>4743</v>
      </c>
      <c r="K46" s="369" t="s">
        <v>855</v>
      </c>
      <c r="L46" s="370">
        <v>50</v>
      </c>
      <c r="M46" s="371">
        <v>2930.4</v>
      </c>
      <c r="N46" s="229"/>
      <c r="O46" s="230">
        <f t="shared" si="2"/>
        <v>0</v>
      </c>
      <c r="P46" s="231"/>
      <c r="Q46" s="232"/>
      <c r="R46" s="227" t="s">
        <v>4707</v>
      </c>
      <c r="S46" s="233">
        <f t="shared" si="0"/>
        <v>58.608000000000004</v>
      </c>
    </row>
    <row r="47" spans="1:19" s="107" customFormat="1" ht="15" x14ac:dyDescent="0.25">
      <c r="A47" s="506">
        <v>32</v>
      </c>
      <c r="B47" s="361">
        <v>1352</v>
      </c>
      <c r="C47" s="225" t="s">
        <v>4744</v>
      </c>
      <c r="D47" s="226"/>
      <c r="E47" s="363" t="s">
        <v>4705</v>
      </c>
      <c r="F47" s="364" t="s">
        <v>4745</v>
      </c>
      <c r="G47" s="364" t="s">
        <v>4746</v>
      </c>
      <c r="H47" s="516" t="str">
        <f t="shared" si="1"/>
        <v>фото</v>
      </c>
      <c r="I47" s="517"/>
      <c r="J47" s="368" t="s">
        <v>4747</v>
      </c>
      <c r="K47" s="369" t="s">
        <v>855</v>
      </c>
      <c r="L47" s="370">
        <v>50</v>
      </c>
      <c r="M47" s="371">
        <v>3037.2999999999997</v>
      </c>
      <c r="N47" s="229"/>
      <c r="O47" s="230">
        <f t="shared" si="2"/>
        <v>0</v>
      </c>
      <c r="P47" s="231"/>
      <c r="Q47" s="232"/>
      <c r="R47" s="227" t="s">
        <v>4707</v>
      </c>
      <c r="S47" s="233">
        <f t="shared" si="0"/>
        <v>60.745999999999995</v>
      </c>
    </row>
    <row r="48" spans="1:19" s="107" customFormat="1" ht="22.5" x14ac:dyDescent="0.25">
      <c r="A48" s="506">
        <v>33</v>
      </c>
      <c r="B48" s="361">
        <v>1353</v>
      </c>
      <c r="C48" s="225" t="s">
        <v>3108</v>
      </c>
      <c r="D48" s="226"/>
      <c r="E48" s="363" t="s">
        <v>4705</v>
      </c>
      <c r="F48" s="364" t="s">
        <v>3761</v>
      </c>
      <c r="G48" s="364" t="s">
        <v>4748</v>
      </c>
      <c r="H48" s="516" t="str">
        <f t="shared" si="1"/>
        <v>фото</v>
      </c>
      <c r="I48" s="517"/>
      <c r="J48" s="368" t="s">
        <v>3109</v>
      </c>
      <c r="K48" s="369" t="s">
        <v>855</v>
      </c>
      <c r="L48" s="370">
        <v>50</v>
      </c>
      <c r="M48" s="371">
        <v>2930.4</v>
      </c>
      <c r="N48" s="229"/>
      <c r="O48" s="230">
        <f t="shared" si="2"/>
        <v>0</v>
      </c>
      <c r="P48" s="231"/>
      <c r="Q48" s="232"/>
      <c r="R48" s="227" t="s">
        <v>4707</v>
      </c>
      <c r="S48" s="233">
        <f t="shared" si="0"/>
        <v>58.608000000000004</v>
      </c>
    </row>
    <row r="49" spans="1:19" s="107" customFormat="1" ht="56.25" x14ac:dyDescent="0.25">
      <c r="A49" s="506">
        <v>34</v>
      </c>
      <c r="B49" s="361">
        <v>1354</v>
      </c>
      <c r="C49" s="225" t="s">
        <v>7256</v>
      </c>
      <c r="D49" s="226"/>
      <c r="E49" s="363" t="s">
        <v>4705</v>
      </c>
      <c r="F49" s="364" t="s">
        <v>6759</v>
      </c>
      <c r="G49" s="364" t="s">
        <v>6822</v>
      </c>
      <c r="H49" s="516" t="str">
        <f t="shared" si="1"/>
        <v>фото</v>
      </c>
      <c r="I49" s="517"/>
      <c r="J49" s="368" t="s">
        <v>6879</v>
      </c>
      <c r="K49" s="369" t="s">
        <v>855</v>
      </c>
      <c r="L49" s="370">
        <v>50</v>
      </c>
      <c r="M49" s="371">
        <v>3327.2999999999997</v>
      </c>
      <c r="N49" s="229"/>
      <c r="O49" s="230">
        <f t="shared" si="2"/>
        <v>0</v>
      </c>
      <c r="P49" s="231"/>
      <c r="Q49" s="232"/>
      <c r="R49" s="227" t="s">
        <v>4707</v>
      </c>
      <c r="S49" s="233">
        <f t="shared" si="0"/>
        <v>66.545999999999992</v>
      </c>
    </row>
    <row r="50" spans="1:19" s="107" customFormat="1" ht="22.5" x14ac:dyDescent="0.25">
      <c r="A50" s="506">
        <v>35</v>
      </c>
      <c r="B50" s="361">
        <v>1355</v>
      </c>
      <c r="C50" s="225" t="s">
        <v>4749</v>
      </c>
      <c r="D50" s="226"/>
      <c r="E50" s="363" t="s">
        <v>4705</v>
      </c>
      <c r="F50" s="364" t="s">
        <v>4750</v>
      </c>
      <c r="G50" s="364" t="s">
        <v>4751</v>
      </c>
      <c r="H50" s="516" t="str">
        <f t="shared" si="1"/>
        <v>фото</v>
      </c>
      <c r="I50" s="517"/>
      <c r="J50" s="368" t="s">
        <v>4752</v>
      </c>
      <c r="K50" s="369" t="s">
        <v>855</v>
      </c>
      <c r="L50" s="370">
        <v>50</v>
      </c>
      <c r="M50" s="371">
        <v>2930.4</v>
      </c>
      <c r="N50" s="229"/>
      <c r="O50" s="230">
        <f t="shared" si="2"/>
        <v>0</v>
      </c>
      <c r="P50" s="231"/>
      <c r="Q50" s="232"/>
      <c r="R50" s="227" t="s">
        <v>4707</v>
      </c>
      <c r="S50" s="233">
        <f t="shared" si="0"/>
        <v>58.608000000000004</v>
      </c>
    </row>
    <row r="51" spans="1:19" s="107" customFormat="1" ht="15" x14ac:dyDescent="0.25">
      <c r="A51" s="506">
        <v>36</v>
      </c>
      <c r="B51" s="361">
        <v>1357</v>
      </c>
      <c r="C51" s="225" t="s">
        <v>4753</v>
      </c>
      <c r="D51" s="226"/>
      <c r="E51" s="363" t="s">
        <v>4705</v>
      </c>
      <c r="F51" s="364" t="s">
        <v>4754</v>
      </c>
      <c r="G51" s="364" t="s">
        <v>4755</v>
      </c>
      <c r="H51" s="516" t="str">
        <f t="shared" si="1"/>
        <v>фото</v>
      </c>
      <c r="I51" s="517"/>
      <c r="J51" s="368" t="s">
        <v>666</v>
      </c>
      <c r="K51" s="369" t="s">
        <v>855</v>
      </c>
      <c r="L51" s="370">
        <v>50</v>
      </c>
      <c r="M51" s="371">
        <v>2930.4</v>
      </c>
      <c r="N51" s="229"/>
      <c r="O51" s="230">
        <f t="shared" si="2"/>
        <v>0</v>
      </c>
      <c r="P51" s="231"/>
      <c r="Q51" s="232"/>
      <c r="R51" s="227" t="s">
        <v>4707</v>
      </c>
      <c r="S51" s="233">
        <f t="shared" si="0"/>
        <v>58.608000000000004</v>
      </c>
    </row>
    <row r="52" spans="1:19" s="107" customFormat="1" ht="22.5" x14ac:dyDescent="0.25">
      <c r="A52" s="506">
        <v>37</v>
      </c>
      <c r="B52" s="361">
        <v>1358</v>
      </c>
      <c r="C52" s="225" t="s">
        <v>6928</v>
      </c>
      <c r="D52" s="226"/>
      <c r="E52" s="363" t="s">
        <v>4705</v>
      </c>
      <c r="F52" s="364" t="s">
        <v>6760</v>
      </c>
      <c r="G52" s="364" t="s">
        <v>6823</v>
      </c>
      <c r="H52" s="516" t="str">
        <f t="shared" si="1"/>
        <v>фото</v>
      </c>
      <c r="I52" s="517"/>
      <c r="J52" s="368" t="s">
        <v>6880</v>
      </c>
      <c r="K52" s="369" t="s">
        <v>855</v>
      </c>
      <c r="L52" s="370">
        <v>50</v>
      </c>
      <c r="M52" s="371">
        <v>3327.2999999999997</v>
      </c>
      <c r="N52" s="229"/>
      <c r="O52" s="230">
        <f t="shared" si="2"/>
        <v>0</v>
      </c>
      <c r="P52" s="231"/>
      <c r="Q52" s="232"/>
      <c r="R52" s="227" t="s">
        <v>4707</v>
      </c>
      <c r="S52" s="233">
        <f t="shared" si="0"/>
        <v>66.545999999999992</v>
      </c>
    </row>
    <row r="53" spans="1:19" s="107" customFormat="1" ht="15" x14ac:dyDescent="0.25">
      <c r="A53" s="506">
        <v>38</v>
      </c>
      <c r="B53" s="361">
        <v>1359</v>
      </c>
      <c r="C53" s="225" t="s">
        <v>3146</v>
      </c>
      <c r="D53" s="226"/>
      <c r="E53" s="363" t="s">
        <v>4705</v>
      </c>
      <c r="F53" s="364" t="s">
        <v>3762</v>
      </c>
      <c r="G53" s="364" t="s">
        <v>4756</v>
      </c>
      <c r="H53" s="516" t="str">
        <f t="shared" si="1"/>
        <v>фото</v>
      </c>
      <c r="I53" s="517"/>
      <c r="J53" s="368" t="s">
        <v>3147</v>
      </c>
      <c r="K53" s="369" t="s">
        <v>855</v>
      </c>
      <c r="L53" s="370">
        <v>50</v>
      </c>
      <c r="M53" s="371">
        <v>2930.4</v>
      </c>
      <c r="N53" s="229"/>
      <c r="O53" s="230">
        <f t="shared" si="2"/>
        <v>0</v>
      </c>
      <c r="P53" s="231"/>
      <c r="Q53" s="232"/>
      <c r="R53" s="227" t="s">
        <v>4707</v>
      </c>
      <c r="S53" s="233">
        <f t="shared" si="0"/>
        <v>58.608000000000004</v>
      </c>
    </row>
    <row r="54" spans="1:19" s="107" customFormat="1" ht="22.5" x14ac:dyDescent="0.25">
      <c r="A54" s="506">
        <v>39</v>
      </c>
      <c r="B54" s="361">
        <v>2959</v>
      </c>
      <c r="C54" s="225" t="s">
        <v>8361</v>
      </c>
      <c r="D54" s="226"/>
      <c r="E54" s="511" t="s">
        <v>4705</v>
      </c>
      <c r="F54" s="511" t="s">
        <v>8362</v>
      </c>
      <c r="G54" s="511" t="s">
        <v>8363</v>
      </c>
      <c r="H54" s="516" t="str">
        <f t="shared" si="1"/>
        <v>фото</v>
      </c>
      <c r="I54" s="517"/>
      <c r="J54" s="368" t="s">
        <v>8364</v>
      </c>
      <c r="K54" s="369" t="s">
        <v>855</v>
      </c>
      <c r="L54" s="370">
        <v>50</v>
      </c>
      <c r="M54" s="371">
        <v>5555.6</v>
      </c>
      <c r="N54" s="229"/>
      <c r="O54" s="230">
        <f t="shared" si="2"/>
        <v>0</v>
      </c>
      <c r="P54" s="231"/>
      <c r="Q54" s="232" t="s">
        <v>7296</v>
      </c>
      <c r="R54" s="227" t="s">
        <v>4707</v>
      </c>
      <c r="S54" s="233">
        <f t="shared" si="0"/>
        <v>111.11200000000001</v>
      </c>
    </row>
    <row r="55" spans="1:19" s="107" customFormat="1" ht="22.5" x14ac:dyDescent="0.25">
      <c r="A55" s="506">
        <v>40</v>
      </c>
      <c r="B55" s="361">
        <v>2960</v>
      </c>
      <c r="C55" s="225" t="s">
        <v>8365</v>
      </c>
      <c r="D55" s="226"/>
      <c r="E55" s="511" t="s">
        <v>4705</v>
      </c>
      <c r="F55" s="511" t="s">
        <v>8366</v>
      </c>
      <c r="G55" s="511" t="s">
        <v>8367</v>
      </c>
      <c r="H55" s="516" t="str">
        <f t="shared" si="1"/>
        <v>фото</v>
      </c>
      <c r="I55" s="517"/>
      <c r="J55" s="368" t="s">
        <v>8368</v>
      </c>
      <c r="K55" s="369" t="s">
        <v>855</v>
      </c>
      <c r="L55" s="370">
        <v>50</v>
      </c>
      <c r="M55" s="371">
        <v>5555.6</v>
      </c>
      <c r="N55" s="229"/>
      <c r="O55" s="230">
        <f t="shared" si="2"/>
        <v>0</v>
      </c>
      <c r="P55" s="231"/>
      <c r="Q55" s="232" t="s">
        <v>7296</v>
      </c>
      <c r="R55" s="227" t="s">
        <v>4707</v>
      </c>
      <c r="S55" s="233">
        <f t="shared" si="0"/>
        <v>111.11200000000001</v>
      </c>
    </row>
    <row r="56" spans="1:19" s="107" customFormat="1" ht="22.5" x14ac:dyDescent="0.25">
      <c r="A56" s="506">
        <v>41</v>
      </c>
      <c r="B56" s="361">
        <v>1361</v>
      </c>
      <c r="C56" s="225" t="s">
        <v>3148</v>
      </c>
      <c r="D56" s="226"/>
      <c r="E56" s="363" t="s">
        <v>4705</v>
      </c>
      <c r="F56" s="364" t="s">
        <v>3763</v>
      </c>
      <c r="G56" s="364" t="s">
        <v>4757</v>
      </c>
      <c r="H56" s="516" t="str">
        <f t="shared" si="1"/>
        <v>фото</v>
      </c>
      <c r="I56" s="517"/>
      <c r="J56" s="368" t="s">
        <v>3149</v>
      </c>
      <c r="K56" s="369" t="s">
        <v>855</v>
      </c>
      <c r="L56" s="370">
        <v>50</v>
      </c>
      <c r="M56" s="371">
        <v>2930.4</v>
      </c>
      <c r="N56" s="229"/>
      <c r="O56" s="230">
        <f t="shared" si="2"/>
        <v>0</v>
      </c>
      <c r="P56" s="231"/>
      <c r="Q56" s="232"/>
      <c r="R56" s="227" t="s">
        <v>4707</v>
      </c>
      <c r="S56" s="233">
        <f t="shared" si="0"/>
        <v>58.608000000000004</v>
      </c>
    </row>
    <row r="57" spans="1:19" s="107" customFormat="1" ht="45" x14ac:dyDescent="0.25">
      <c r="A57" s="506">
        <v>42</v>
      </c>
      <c r="B57" s="361">
        <v>1362</v>
      </c>
      <c r="C57" s="225" t="s">
        <v>6929</v>
      </c>
      <c r="D57" s="226"/>
      <c r="E57" s="363" t="s">
        <v>4705</v>
      </c>
      <c r="F57" s="364" t="s">
        <v>6761</v>
      </c>
      <c r="G57" s="364" t="s">
        <v>6824</v>
      </c>
      <c r="H57" s="516" t="str">
        <f t="shared" si="1"/>
        <v>фото</v>
      </c>
      <c r="I57" s="517"/>
      <c r="J57" s="368" t="s">
        <v>6881</v>
      </c>
      <c r="K57" s="369" t="s">
        <v>855</v>
      </c>
      <c r="L57" s="370">
        <v>50</v>
      </c>
      <c r="M57" s="371">
        <v>3113.6</v>
      </c>
      <c r="N57" s="229"/>
      <c r="O57" s="230">
        <f t="shared" si="2"/>
        <v>0</v>
      </c>
      <c r="P57" s="231"/>
      <c r="Q57" s="232"/>
      <c r="R57" s="227" t="s">
        <v>4707</v>
      </c>
      <c r="S57" s="233">
        <f t="shared" si="0"/>
        <v>62.271999999999998</v>
      </c>
    </row>
    <row r="58" spans="1:19" s="107" customFormat="1" ht="22.5" x14ac:dyDescent="0.25">
      <c r="A58" s="506">
        <v>43</v>
      </c>
      <c r="B58" s="361">
        <v>1364</v>
      </c>
      <c r="C58" s="225" t="s">
        <v>3120</v>
      </c>
      <c r="D58" s="226"/>
      <c r="E58" s="363" t="s">
        <v>4705</v>
      </c>
      <c r="F58" s="364" t="s">
        <v>3764</v>
      </c>
      <c r="G58" s="364" t="s">
        <v>4758</v>
      </c>
      <c r="H58" s="516" t="str">
        <f t="shared" si="1"/>
        <v>фото</v>
      </c>
      <c r="I58" s="517"/>
      <c r="J58" s="368" t="s">
        <v>3121</v>
      </c>
      <c r="K58" s="369" t="s">
        <v>855</v>
      </c>
      <c r="L58" s="370">
        <v>50</v>
      </c>
      <c r="M58" s="371">
        <v>2930.4</v>
      </c>
      <c r="N58" s="229"/>
      <c r="O58" s="230">
        <f t="shared" si="2"/>
        <v>0</v>
      </c>
      <c r="P58" s="231"/>
      <c r="Q58" s="232"/>
      <c r="R58" s="227" t="s">
        <v>4707</v>
      </c>
      <c r="S58" s="233">
        <f t="shared" si="0"/>
        <v>58.608000000000004</v>
      </c>
    </row>
    <row r="59" spans="1:19" s="107" customFormat="1" ht="22.5" x14ac:dyDescent="0.25">
      <c r="A59" s="506">
        <v>44</v>
      </c>
      <c r="B59" s="361">
        <v>1365</v>
      </c>
      <c r="C59" s="225" t="s">
        <v>3122</v>
      </c>
      <c r="D59" s="226"/>
      <c r="E59" s="363" t="s">
        <v>4705</v>
      </c>
      <c r="F59" s="364" t="s">
        <v>3765</v>
      </c>
      <c r="G59" s="364" t="s">
        <v>4759</v>
      </c>
      <c r="H59" s="516" t="str">
        <f t="shared" si="1"/>
        <v>фото</v>
      </c>
      <c r="I59" s="517"/>
      <c r="J59" s="368" t="s">
        <v>3123</v>
      </c>
      <c r="K59" s="369" t="s">
        <v>855</v>
      </c>
      <c r="L59" s="370">
        <v>50</v>
      </c>
      <c r="M59" s="371">
        <v>2930.4</v>
      </c>
      <c r="N59" s="229"/>
      <c r="O59" s="230">
        <f t="shared" si="2"/>
        <v>0</v>
      </c>
      <c r="P59" s="231"/>
      <c r="Q59" s="232"/>
      <c r="R59" s="227" t="s">
        <v>4707</v>
      </c>
      <c r="S59" s="233">
        <f t="shared" si="0"/>
        <v>58.608000000000004</v>
      </c>
    </row>
    <row r="60" spans="1:19" s="107" customFormat="1" ht="15" x14ac:dyDescent="0.25">
      <c r="A60" s="506">
        <v>45</v>
      </c>
      <c r="B60" s="361">
        <v>1366</v>
      </c>
      <c r="C60" s="225" t="s">
        <v>3901</v>
      </c>
      <c r="D60" s="226"/>
      <c r="E60" s="363" t="s">
        <v>4705</v>
      </c>
      <c r="F60" s="364" t="s">
        <v>3766</v>
      </c>
      <c r="G60" s="364" t="s">
        <v>4760</v>
      </c>
      <c r="H60" s="516" t="str">
        <f t="shared" si="1"/>
        <v>фото</v>
      </c>
      <c r="I60" s="517"/>
      <c r="J60" s="368" t="s">
        <v>3847</v>
      </c>
      <c r="K60" s="369" t="s">
        <v>855</v>
      </c>
      <c r="L60" s="370">
        <v>50</v>
      </c>
      <c r="M60" s="371">
        <v>2930.4</v>
      </c>
      <c r="N60" s="229"/>
      <c r="O60" s="230">
        <f t="shared" si="2"/>
        <v>0</v>
      </c>
      <c r="P60" s="231"/>
      <c r="Q60" s="232"/>
      <c r="R60" s="227" t="s">
        <v>4707</v>
      </c>
      <c r="S60" s="233">
        <f t="shared" si="0"/>
        <v>58.608000000000004</v>
      </c>
    </row>
    <row r="61" spans="1:19" s="107" customFormat="1" ht="22.5" x14ac:dyDescent="0.25">
      <c r="A61" s="506">
        <v>46</v>
      </c>
      <c r="B61" s="361">
        <v>1367</v>
      </c>
      <c r="C61" s="225" t="s">
        <v>6930</v>
      </c>
      <c r="D61" s="226"/>
      <c r="E61" s="363" t="s">
        <v>4705</v>
      </c>
      <c r="F61" s="364" t="s">
        <v>6762</v>
      </c>
      <c r="G61" s="364" t="s">
        <v>6825</v>
      </c>
      <c r="H61" s="516" t="str">
        <f t="shared" si="1"/>
        <v>фото</v>
      </c>
      <c r="I61" s="517"/>
      <c r="J61" s="368" t="s">
        <v>6882</v>
      </c>
      <c r="K61" s="369" t="s">
        <v>855</v>
      </c>
      <c r="L61" s="370">
        <v>50</v>
      </c>
      <c r="M61" s="371">
        <v>3327.2999999999997</v>
      </c>
      <c r="N61" s="229"/>
      <c r="O61" s="230">
        <f t="shared" si="2"/>
        <v>0</v>
      </c>
      <c r="P61" s="231"/>
      <c r="Q61" s="232"/>
      <c r="R61" s="227" t="s">
        <v>4707</v>
      </c>
      <c r="S61" s="233">
        <f t="shared" si="0"/>
        <v>66.545999999999992</v>
      </c>
    </row>
    <row r="62" spans="1:19" s="107" customFormat="1" ht="22.5" x14ac:dyDescent="0.25">
      <c r="A62" s="506">
        <v>47</v>
      </c>
      <c r="B62" s="361">
        <v>1368</v>
      </c>
      <c r="C62" s="225" t="s">
        <v>3114</v>
      </c>
      <c r="D62" s="226"/>
      <c r="E62" s="363" t="s">
        <v>4705</v>
      </c>
      <c r="F62" s="364" t="s">
        <v>3767</v>
      </c>
      <c r="G62" s="364" t="s">
        <v>4761</v>
      </c>
      <c r="H62" s="516" t="str">
        <f t="shared" si="1"/>
        <v>фото</v>
      </c>
      <c r="I62" s="517"/>
      <c r="J62" s="368" t="s">
        <v>3115</v>
      </c>
      <c r="K62" s="369" t="s">
        <v>855</v>
      </c>
      <c r="L62" s="370">
        <v>50</v>
      </c>
      <c r="M62" s="371">
        <v>2930.4</v>
      </c>
      <c r="N62" s="229"/>
      <c r="O62" s="230">
        <f t="shared" si="2"/>
        <v>0</v>
      </c>
      <c r="P62" s="231"/>
      <c r="Q62" s="232"/>
      <c r="R62" s="227" t="s">
        <v>4707</v>
      </c>
      <c r="S62" s="233">
        <f t="shared" si="0"/>
        <v>58.608000000000004</v>
      </c>
    </row>
    <row r="63" spans="1:19" s="107" customFormat="1" ht="15" x14ac:dyDescent="0.25">
      <c r="A63" s="506">
        <v>48</v>
      </c>
      <c r="B63" s="361">
        <v>1369</v>
      </c>
      <c r="C63" s="225" t="s">
        <v>3116</v>
      </c>
      <c r="D63" s="226"/>
      <c r="E63" s="363" t="s">
        <v>4705</v>
      </c>
      <c r="F63" s="364" t="s">
        <v>3768</v>
      </c>
      <c r="G63" s="364" t="s">
        <v>4762</v>
      </c>
      <c r="H63" s="516" t="str">
        <f t="shared" si="1"/>
        <v>фото</v>
      </c>
      <c r="I63" s="517"/>
      <c r="J63" s="368" t="s">
        <v>3117</v>
      </c>
      <c r="K63" s="369" t="s">
        <v>855</v>
      </c>
      <c r="L63" s="370">
        <v>50</v>
      </c>
      <c r="M63" s="371">
        <v>2930.4</v>
      </c>
      <c r="N63" s="229"/>
      <c r="O63" s="230">
        <f t="shared" si="2"/>
        <v>0</v>
      </c>
      <c r="P63" s="231"/>
      <c r="Q63" s="232"/>
      <c r="R63" s="227" t="s">
        <v>4707</v>
      </c>
      <c r="S63" s="233">
        <f t="shared" si="0"/>
        <v>58.608000000000004</v>
      </c>
    </row>
    <row r="64" spans="1:19" s="107" customFormat="1" ht="22.5" x14ac:dyDescent="0.25">
      <c r="A64" s="506">
        <v>49</v>
      </c>
      <c r="B64" s="361">
        <v>2961</v>
      </c>
      <c r="C64" s="225" t="s">
        <v>8369</v>
      </c>
      <c r="D64" s="226"/>
      <c r="E64" s="511" t="s">
        <v>4705</v>
      </c>
      <c r="F64" s="511" t="s">
        <v>8370</v>
      </c>
      <c r="G64" s="511" t="s">
        <v>8371</v>
      </c>
      <c r="H64" s="516" t="str">
        <f t="shared" si="1"/>
        <v>фото</v>
      </c>
      <c r="I64" s="517"/>
      <c r="J64" s="368" t="s">
        <v>8372</v>
      </c>
      <c r="K64" s="369" t="s">
        <v>855</v>
      </c>
      <c r="L64" s="370">
        <v>50</v>
      </c>
      <c r="M64" s="371">
        <v>5555.6</v>
      </c>
      <c r="N64" s="229"/>
      <c r="O64" s="230">
        <f t="shared" si="2"/>
        <v>0</v>
      </c>
      <c r="P64" s="231"/>
      <c r="Q64" s="232" t="s">
        <v>7296</v>
      </c>
      <c r="R64" s="227" t="s">
        <v>4707</v>
      </c>
      <c r="S64" s="233">
        <f t="shared" si="0"/>
        <v>111.11200000000001</v>
      </c>
    </row>
    <row r="65" spans="1:19" s="107" customFormat="1" ht="15" x14ac:dyDescent="0.25">
      <c r="A65" s="506">
        <v>50</v>
      </c>
      <c r="B65" s="361">
        <v>1370</v>
      </c>
      <c r="C65" s="225" t="s">
        <v>3150</v>
      </c>
      <c r="D65" s="226"/>
      <c r="E65" s="363" t="s">
        <v>4705</v>
      </c>
      <c r="F65" s="364" t="s">
        <v>3769</v>
      </c>
      <c r="G65" s="364" t="s">
        <v>4763</v>
      </c>
      <c r="H65" s="516" t="str">
        <f t="shared" si="1"/>
        <v>фото</v>
      </c>
      <c r="I65" s="517"/>
      <c r="J65" s="368" t="s">
        <v>3151</v>
      </c>
      <c r="K65" s="369" t="s">
        <v>855</v>
      </c>
      <c r="L65" s="370">
        <v>50</v>
      </c>
      <c r="M65" s="371">
        <v>2930.4</v>
      </c>
      <c r="N65" s="229"/>
      <c r="O65" s="230">
        <f t="shared" si="2"/>
        <v>0</v>
      </c>
      <c r="P65" s="231"/>
      <c r="Q65" s="232"/>
      <c r="R65" s="227" t="s">
        <v>4707</v>
      </c>
      <c r="S65" s="233">
        <f t="shared" si="0"/>
        <v>58.608000000000004</v>
      </c>
    </row>
    <row r="66" spans="1:19" s="107" customFormat="1" ht="15" x14ac:dyDescent="0.25">
      <c r="A66" s="506">
        <v>51</v>
      </c>
      <c r="B66" s="361">
        <v>1371</v>
      </c>
      <c r="C66" s="225" t="s">
        <v>3905</v>
      </c>
      <c r="D66" s="226"/>
      <c r="E66" s="363" t="s">
        <v>4705</v>
      </c>
      <c r="F66" s="364" t="s">
        <v>3770</v>
      </c>
      <c r="G66" s="364" t="s">
        <v>4764</v>
      </c>
      <c r="H66" s="516" t="str">
        <f t="shared" si="1"/>
        <v>фото</v>
      </c>
      <c r="I66" s="517"/>
      <c r="J66" s="368" t="s">
        <v>3848</v>
      </c>
      <c r="K66" s="369" t="s">
        <v>855</v>
      </c>
      <c r="L66" s="370">
        <v>50</v>
      </c>
      <c r="M66" s="371">
        <v>2930.4</v>
      </c>
      <c r="N66" s="229"/>
      <c r="O66" s="230">
        <f t="shared" si="2"/>
        <v>0</v>
      </c>
      <c r="P66" s="231"/>
      <c r="Q66" s="232"/>
      <c r="R66" s="227" t="s">
        <v>4707</v>
      </c>
      <c r="S66" s="233">
        <f t="shared" si="0"/>
        <v>58.608000000000004</v>
      </c>
    </row>
    <row r="67" spans="1:19" s="107" customFormat="1" ht="22.5" x14ac:dyDescent="0.25">
      <c r="A67" s="506">
        <v>52</v>
      </c>
      <c r="B67" s="361">
        <v>1372</v>
      </c>
      <c r="C67" s="225" t="s">
        <v>6931</v>
      </c>
      <c r="D67" s="226"/>
      <c r="E67" s="363" t="s">
        <v>4705</v>
      </c>
      <c r="F67" s="364" t="s">
        <v>6763</v>
      </c>
      <c r="G67" s="364" t="s">
        <v>6826</v>
      </c>
      <c r="H67" s="516" t="str">
        <f t="shared" si="1"/>
        <v>фото</v>
      </c>
      <c r="I67" s="517"/>
      <c r="J67" s="368" t="s">
        <v>6883</v>
      </c>
      <c r="K67" s="369" t="s">
        <v>855</v>
      </c>
      <c r="L67" s="370">
        <v>50</v>
      </c>
      <c r="M67" s="371">
        <v>3174.6</v>
      </c>
      <c r="N67" s="229"/>
      <c r="O67" s="230">
        <f t="shared" si="2"/>
        <v>0</v>
      </c>
      <c r="P67" s="231"/>
      <c r="Q67" s="232"/>
      <c r="R67" s="227" t="s">
        <v>4707</v>
      </c>
      <c r="S67" s="233">
        <f t="shared" si="0"/>
        <v>63.491999999999997</v>
      </c>
    </row>
    <row r="68" spans="1:19" s="107" customFormat="1" ht="15" x14ac:dyDescent="0.25">
      <c r="A68" s="506">
        <v>53</v>
      </c>
      <c r="B68" s="361">
        <v>1373</v>
      </c>
      <c r="C68" s="225" t="s">
        <v>4765</v>
      </c>
      <c r="D68" s="226"/>
      <c r="E68" s="363" t="s">
        <v>4705</v>
      </c>
      <c r="F68" s="364" t="s">
        <v>4766</v>
      </c>
      <c r="G68" s="364" t="s">
        <v>4767</v>
      </c>
      <c r="H68" s="516" t="str">
        <f t="shared" si="1"/>
        <v>фото</v>
      </c>
      <c r="I68" s="517"/>
      <c r="J68" s="368" t="s">
        <v>4768</v>
      </c>
      <c r="K68" s="369" t="s">
        <v>855</v>
      </c>
      <c r="L68" s="370">
        <v>50</v>
      </c>
      <c r="M68" s="371">
        <v>2930.4</v>
      </c>
      <c r="N68" s="229"/>
      <c r="O68" s="230">
        <f t="shared" si="2"/>
        <v>0</v>
      </c>
      <c r="P68" s="231"/>
      <c r="Q68" s="232"/>
      <c r="R68" s="227" t="s">
        <v>4707</v>
      </c>
      <c r="S68" s="233">
        <f t="shared" si="0"/>
        <v>58.608000000000004</v>
      </c>
    </row>
    <row r="69" spans="1:19" s="107" customFormat="1" ht="33.75" x14ac:dyDescent="0.25">
      <c r="A69" s="506">
        <v>54</v>
      </c>
      <c r="B69" s="361">
        <v>1374</v>
      </c>
      <c r="C69" s="225" t="s">
        <v>6932</v>
      </c>
      <c r="D69" s="226"/>
      <c r="E69" s="363" t="s">
        <v>4705</v>
      </c>
      <c r="F69" s="364" t="s">
        <v>6764</v>
      </c>
      <c r="G69" s="364" t="s">
        <v>6827</v>
      </c>
      <c r="H69" s="516" t="str">
        <f t="shared" si="1"/>
        <v>фото</v>
      </c>
      <c r="I69" s="517"/>
      <c r="J69" s="368" t="s">
        <v>6884</v>
      </c>
      <c r="K69" s="369" t="s">
        <v>855</v>
      </c>
      <c r="L69" s="370">
        <v>50</v>
      </c>
      <c r="M69" s="371">
        <v>3174.6</v>
      </c>
      <c r="N69" s="229"/>
      <c r="O69" s="230">
        <f t="shared" si="2"/>
        <v>0</v>
      </c>
      <c r="P69" s="231"/>
      <c r="Q69" s="232"/>
      <c r="R69" s="227" t="s">
        <v>4707</v>
      </c>
      <c r="S69" s="233">
        <f t="shared" si="0"/>
        <v>63.491999999999997</v>
      </c>
    </row>
    <row r="70" spans="1:19" s="107" customFormat="1" ht="45" x14ac:dyDescent="0.25">
      <c r="A70" s="506">
        <v>55</v>
      </c>
      <c r="B70" s="361">
        <v>1375</v>
      </c>
      <c r="C70" s="225" t="s">
        <v>6933</v>
      </c>
      <c r="D70" s="226"/>
      <c r="E70" s="363" t="s">
        <v>4705</v>
      </c>
      <c r="F70" s="364" t="s">
        <v>6765</v>
      </c>
      <c r="G70" s="364" t="s">
        <v>6828</v>
      </c>
      <c r="H70" s="516" t="str">
        <f t="shared" si="1"/>
        <v>фото</v>
      </c>
      <c r="I70" s="517"/>
      <c r="J70" s="368" t="s">
        <v>6885</v>
      </c>
      <c r="K70" s="369" t="s">
        <v>855</v>
      </c>
      <c r="L70" s="370">
        <v>50</v>
      </c>
      <c r="M70" s="371">
        <v>4426.2000000000007</v>
      </c>
      <c r="N70" s="229"/>
      <c r="O70" s="230">
        <f t="shared" si="2"/>
        <v>0</v>
      </c>
      <c r="P70" s="231"/>
      <c r="Q70" s="232"/>
      <c r="R70" s="227" t="s">
        <v>4707</v>
      </c>
      <c r="S70" s="233">
        <f t="shared" si="0"/>
        <v>88.524000000000015</v>
      </c>
    </row>
    <row r="71" spans="1:19" s="107" customFormat="1" ht="15" x14ac:dyDescent="0.25">
      <c r="A71" s="506">
        <v>56</v>
      </c>
      <c r="B71" s="361">
        <v>1376</v>
      </c>
      <c r="C71" s="225" t="s">
        <v>4769</v>
      </c>
      <c r="D71" s="226"/>
      <c r="E71" s="363" t="s">
        <v>4705</v>
      </c>
      <c r="F71" s="364" t="s">
        <v>4770</v>
      </c>
      <c r="G71" s="364" t="s">
        <v>4771</v>
      </c>
      <c r="H71" s="516" t="str">
        <f t="shared" si="1"/>
        <v>фото</v>
      </c>
      <c r="I71" s="517"/>
      <c r="J71" s="368" t="s">
        <v>4772</v>
      </c>
      <c r="K71" s="369" t="s">
        <v>855</v>
      </c>
      <c r="L71" s="370">
        <v>50</v>
      </c>
      <c r="M71" s="371">
        <v>2869.4</v>
      </c>
      <c r="N71" s="229"/>
      <c r="O71" s="230">
        <f t="shared" si="2"/>
        <v>0</v>
      </c>
      <c r="P71" s="231"/>
      <c r="Q71" s="232"/>
      <c r="R71" s="227" t="s">
        <v>4707</v>
      </c>
      <c r="S71" s="233">
        <f t="shared" si="0"/>
        <v>57.388000000000005</v>
      </c>
    </row>
    <row r="72" spans="1:19" s="107" customFormat="1" ht="22.5" x14ac:dyDescent="0.25">
      <c r="A72" s="506">
        <v>57</v>
      </c>
      <c r="B72" s="361">
        <v>1379</v>
      </c>
      <c r="C72" s="225" t="s">
        <v>4773</v>
      </c>
      <c r="D72" s="226"/>
      <c r="E72" s="363" t="s">
        <v>4705</v>
      </c>
      <c r="F72" s="364" t="s">
        <v>4774</v>
      </c>
      <c r="G72" s="364" t="s">
        <v>4775</v>
      </c>
      <c r="H72" s="516" t="str">
        <f t="shared" si="1"/>
        <v>фото</v>
      </c>
      <c r="I72" s="517"/>
      <c r="J72" s="368" t="s">
        <v>4776</v>
      </c>
      <c r="K72" s="369" t="s">
        <v>855</v>
      </c>
      <c r="L72" s="370">
        <v>50</v>
      </c>
      <c r="M72" s="371">
        <v>2930.4</v>
      </c>
      <c r="N72" s="229"/>
      <c r="O72" s="230">
        <f t="shared" si="2"/>
        <v>0</v>
      </c>
      <c r="P72" s="231"/>
      <c r="Q72" s="232"/>
      <c r="R72" s="227" t="s">
        <v>4707</v>
      </c>
      <c r="S72" s="233">
        <f t="shared" si="0"/>
        <v>58.608000000000004</v>
      </c>
    </row>
    <row r="73" spans="1:19" s="107" customFormat="1" ht="33.75" x14ac:dyDescent="0.25">
      <c r="A73" s="506">
        <v>58</v>
      </c>
      <c r="B73" s="361">
        <v>1380</v>
      </c>
      <c r="C73" s="225" t="s">
        <v>6934</v>
      </c>
      <c r="D73" s="226"/>
      <c r="E73" s="363" t="s">
        <v>4705</v>
      </c>
      <c r="F73" s="364" t="s">
        <v>6766</v>
      </c>
      <c r="G73" s="364" t="s">
        <v>6829</v>
      </c>
      <c r="H73" s="516" t="str">
        <f t="shared" si="1"/>
        <v>фото</v>
      </c>
      <c r="I73" s="517"/>
      <c r="J73" s="368" t="s">
        <v>6886</v>
      </c>
      <c r="K73" s="369" t="s">
        <v>855</v>
      </c>
      <c r="L73" s="370">
        <v>50</v>
      </c>
      <c r="M73" s="371">
        <v>4426.2000000000007</v>
      </c>
      <c r="N73" s="229"/>
      <c r="O73" s="230">
        <f t="shared" si="2"/>
        <v>0</v>
      </c>
      <c r="P73" s="231"/>
      <c r="Q73" s="232"/>
      <c r="R73" s="227" t="s">
        <v>4707</v>
      </c>
      <c r="S73" s="233">
        <f t="shared" si="0"/>
        <v>88.524000000000015</v>
      </c>
    </row>
    <row r="74" spans="1:19" s="107" customFormat="1" ht="15" x14ac:dyDescent="0.25">
      <c r="A74" s="506">
        <v>59</v>
      </c>
      <c r="B74" s="361">
        <v>1382</v>
      </c>
      <c r="C74" s="225" t="s">
        <v>4777</v>
      </c>
      <c r="D74" s="226"/>
      <c r="E74" s="363" t="s">
        <v>4705</v>
      </c>
      <c r="F74" s="364" t="s">
        <v>4778</v>
      </c>
      <c r="G74" s="364" t="s">
        <v>4779</v>
      </c>
      <c r="H74" s="516" t="str">
        <f t="shared" si="1"/>
        <v>фото</v>
      </c>
      <c r="I74" s="517"/>
      <c r="J74" s="368" t="s">
        <v>4780</v>
      </c>
      <c r="K74" s="369" t="s">
        <v>855</v>
      </c>
      <c r="L74" s="370">
        <v>50</v>
      </c>
      <c r="M74" s="371">
        <v>2930.4</v>
      </c>
      <c r="N74" s="229"/>
      <c r="O74" s="230">
        <f t="shared" si="2"/>
        <v>0</v>
      </c>
      <c r="P74" s="231"/>
      <c r="Q74" s="232"/>
      <c r="R74" s="227" t="s">
        <v>4707</v>
      </c>
      <c r="S74" s="233">
        <f t="shared" si="0"/>
        <v>58.608000000000004</v>
      </c>
    </row>
    <row r="75" spans="1:19" s="107" customFormat="1" ht="22.5" x14ac:dyDescent="0.25">
      <c r="A75" s="506">
        <v>60</v>
      </c>
      <c r="B75" s="361">
        <v>1383</v>
      </c>
      <c r="C75" s="225" t="s">
        <v>6935</v>
      </c>
      <c r="D75" s="226"/>
      <c r="E75" s="363" t="s">
        <v>4705</v>
      </c>
      <c r="F75" s="364" t="s">
        <v>6767</v>
      </c>
      <c r="G75" s="364" t="s">
        <v>6830</v>
      </c>
      <c r="H75" s="516" t="str">
        <f t="shared" si="1"/>
        <v>фото</v>
      </c>
      <c r="I75" s="517"/>
      <c r="J75" s="368" t="s">
        <v>6887</v>
      </c>
      <c r="K75" s="369" t="s">
        <v>855</v>
      </c>
      <c r="L75" s="370">
        <v>50</v>
      </c>
      <c r="M75" s="371">
        <v>5555.6</v>
      </c>
      <c r="N75" s="229"/>
      <c r="O75" s="230">
        <f t="shared" si="2"/>
        <v>0</v>
      </c>
      <c r="P75" s="231"/>
      <c r="Q75" s="232"/>
      <c r="R75" s="227" t="s">
        <v>4707</v>
      </c>
      <c r="S75" s="233">
        <f t="shared" si="0"/>
        <v>111.11200000000001</v>
      </c>
    </row>
    <row r="76" spans="1:19" s="107" customFormat="1" ht="15" x14ac:dyDescent="0.25">
      <c r="A76" s="506">
        <v>61</v>
      </c>
      <c r="B76" s="361">
        <v>1384</v>
      </c>
      <c r="C76" s="225" t="s">
        <v>3144</v>
      </c>
      <c r="D76" s="226"/>
      <c r="E76" s="363" t="s">
        <v>4705</v>
      </c>
      <c r="F76" s="364" t="s">
        <v>3771</v>
      </c>
      <c r="G76" s="364" t="s">
        <v>4781</v>
      </c>
      <c r="H76" s="516" t="str">
        <f t="shared" si="1"/>
        <v>фото</v>
      </c>
      <c r="I76" s="517"/>
      <c r="J76" s="368" t="s">
        <v>3145</v>
      </c>
      <c r="K76" s="369" t="s">
        <v>855</v>
      </c>
      <c r="L76" s="370">
        <v>50</v>
      </c>
      <c r="M76" s="371">
        <v>2930.4</v>
      </c>
      <c r="N76" s="229"/>
      <c r="O76" s="230">
        <f t="shared" si="2"/>
        <v>0</v>
      </c>
      <c r="P76" s="231"/>
      <c r="Q76" s="232"/>
      <c r="R76" s="227" t="s">
        <v>4707</v>
      </c>
      <c r="S76" s="233">
        <f t="shared" si="0"/>
        <v>58.608000000000004</v>
      </c>
    </row>
    <row r="77" spans="1:19" s="107" customFormat="1" ht="22.5" x14ac:dyDescent="0.25">
      <c r="A77" s="506">
        <v>62</v>
      </c>
      <c r="B77" s="361">
        <v>1386</v>
      </c>
      <c r="C77" s="225" t="s">
        <v>4782</v>
      </c>
      <c r="D77" s="226"/>
      <c r="E77" s="363" t="s">
        <v>4705</v>
      </c>
      <c r="F77" s="364" t="s">
        <v>4783</v>
      </c>
      <c r="G77" s="364" t="s">
        <v>4784</v>
      </c>
      <c r="H77" s="516" t="str">
        <f t="shared" si="1"/>
        <v>фото</v>
      </c>
      <c r="I77" s="517"/>
      <c r="J77" s="368" t="s">
        <v>4785</v>
      </c>
      <c r="K77" s="369" t="s">
        <v>855</v>
      </c>
      <c r="L77" s="370">
        <v>50</v>
      </c>
      <c r="M77" s="371">
        <v>2930.4</v>
      </c>
      <c r="N77" s="229"/>
      <c r="O77" s="230">
        <f t="shared" si="2"/>
        <v>0</v>
      </c>
      <c r="P77" s="231"/>
      <c r="Q77" s="232"/>
      <c r="R77" s="227" t="s">
        <v>4707</v>
      </c>
      <c r="S77" s="233">
        <f t="shared" si="0"/>
        <v>58.608000000000004</v>
      </c>
    </row>
    <row r="78" spans="1:19" s="107" customFormat="1" ht="22.5" x14ac:dyDescent="0.25">
      <c r="A78" s="506">
        <v>63</v>
      </c>
      <c r="B78" s="361">
        <v>1387</v>
      </c>
      <c r="C78" s="225" t="s">
        <v>3112</v>
      </c>
      <c r="D78" s="226"/>
      <c r="E78" s="363" t="s">
        <v>4705</v>
      </c>
      <c r="F78" s="364" t="s">
        <v>3772</v>
      </c>
      <c r="G78" s="364" t="s">
        <v>4786</v>
      </c>
      <c r="H78" s="516" t="str">
        <f t="shared" si="1"/>
        <v>фото</v>
      </c>
      <c r="I78" s="517"/>
      <c r="J78" s="368" t="s">
        <v>3113</v>
      </c>
      <c r="K78" s="369" t="s">
        <v>855</v>
      </c>
      <c r="L78" s="370">
        <v>50</v>
      </c>
      <c r="M78" s="371">
        <v>2930.4</v>
      </c>
      <c r="N78" s="229"/>
      <c r="O78" s="230">
        <f t="shared" si="2"/>
        <v>0</v>
      </c>
      <c r="P78" s="231"/>
      <c r="Q78" s="232"/>
      <c r="R78" s="227" t="s">
        <v>4707</v>
      </c>
      <c r="S78" s="233">
        <f t="shared" si="0"/>
        <v>58.608000000000004</v>
      </c>
    </row>
    <row r="79" spans="1:19" s="107" customFormat="1" ht="15" x14ac:dyDescent="0.25">
      <c r="A79" s="506">
        <v>64</v>
      </c>
      <c r="B79" s="361">
        <v>2962</v>
      </c>
      <c r="C79" s="225" t="s">
        <v>8373</v>
      </c>
      <c r="D79" s="226"/>
      <c r="E79" s="511" t="s">
        <v>4705</v>
      </c>
      <c r="F79" s="511" t="s">
        <v>8374</v>
      </c>
      <c r="G79" s="511" t="s">
        <v>8375</v>
      </c>
      <c r="H79" s="516" t="str">
        <f t="shared" si="1"/>
        <v>фото</v>
      </c>
      <c r="I79" s="517"/>
      <c r="J79" s="368" t="s">
        <v>8376</v>
      </c>
      <c r="K79" s="369" t="s">
        <v>855</v>
      </c>
      <c r="L79" s="370">
        <v>50</v>
      </c>
      <c r="M79" s="371">
        <v>2930.4</v>
      </c>
      <c r="N79" s="229"/>
      <c r="O79" s="230">
        <f t="shared" si="2"/>
        <v>0</v>
      </c>
      <c r="P79" s="231"/>
      <c r="Q79" s="232" t="s">
        <v>7296</v>
      </c>
      <c r="R79" s="227" t="s">
        <v>4707</v>
      </c>
      <c r="S79" s="233">
        <f t="shared" si="0"/>
        <v>58.608000000000004</v>
      </c>
    </row>
    <row r="80" spans="1:19" s="107" customFormat="1" ht="22.5" x14ac:dyDescent="0.25">
      <c r="A80" s="506">
        <v>65</v>
      </c>
      <c r="B80" s="361">
        <v>1389</v>
      </c>
      <c r="C80" s="225" t="s">
        <v>6936</v>
      </c>
      <c r="D80" s="226"/>
      <c r="E80" s="363" t="s">
        <v>4705</v>
      </c>
      <c r="F80" s="364" t="s">
        <v>6768</v>
      </c>
      <c r="G80" s="364" t="s">
        <v>6831</v>
      </c>
      <c r="H80" s="516" t="str">
        <f t="shared" si="1"/>
        <v>фото</v>
      </c>
      <c r="I80" s="517"/>
      <c r="J80" s="368" t="s">
        <v>6888</v>
      </c>
      <c r="K80" s="369" t="s">
        <v>855</v>
      </c>
      <c r="L80" s="370">
        <v>50</v>
      </c>
      <c r="M80" s="371">
        <v>3327.2999999999997</v>
      </c>
      <c r="N80" s="229"/>
      <c r="O80" s="230">
        <f t="shared" si="2"/>
        <v>0</v>
      </c>
      <c r="P80" s="231"/>
      <c r="Q80" s="232"/>
      <c r="R80" s="227" t="s">
        <v>4707</v>
      </c>
      <c r="S80" s="233">
        <f t="shared" si="0"/>
        <v>66.545999999999992</v>
      </c>
    </row>
    <row r="81" spans="1:19" s="107" customFormat="1" ht="15" x14ac:dyDescent="0.25">
      <c r="A81" s="506">
        <v>66</v>
      </c>
      <c r="B81" s="361">
        <v>1390</v>
      </c>
      <c r="C81" s="225" t="s">
        <v>4787</v>
      </c>
      <c r="D81" s="226"/>
      <c r="E81" s="363" t="s">
        <v>4705</v>
      </c>
      <c r="F81" s="364" t="s">
        <v>4788</v>
      </c>
      <c r="G81" s="364" t="s">
        <v>4789</v>
      </c>
      <c r="H81" s="516" t="str">
        <f t="shared" si="1"/>
        <v>фото</v>
      </c>
      <c r="I81" s="517"/>
      <c r="J81" s="368" t="s">
        <v>4790</v>
      </c>
      <c r="K81" s="369" t="s">
        <v>855</v>
      </c>
      <c r="L81" s="370">
        <v>50</v>
      </c>
      <c r="M81" s="371">
        <v>2930.4</v>
      </c>
      <c r="N81" s="229"/>
      <c r="O81" s="230">
        <f t="shared" si="2"/>
        <v>0</v>
      </c>
      <c r="P81" s="231"/>
      <c r="Q81" s="232"/>
      <c r="R81" s="227" t="s">
        <v>4707</v>
      </c>
      <c r="S81" s="233">
        <f t="shared" si="0"/>
        <v>58.608000000000004</v>
      </c>
    </row>
    <row r="82" spans="1:19" s="107" customFormat="1" ht="22.5" x14ac:dyDescent="0.25">
      <c r="A82" s="506">
        <v>67</v>
      </c>
      <c r="B82" s="361">
        <v>1391</v>
      </c>
      <c r="C82" s="225" t="s">
        <v>4791</v>
      </c>
      <c r="D82" s="226"/>
      <c r="E82" s="363" t="s">
        <v>4705</v>
      </c>
      <c r="F82" s="364" t="s">
        <v>4792</v>
      </c>
      <c r="G82" s="364" t="s">
        <v>4793</v>
      </c>
      <c r="H82" s="516" t="str">
        <f t="shared" si="1"/>
        <v>фото</v>
      </c>
      <c r="I82" s="517"/>
      <c r="J82" s="368" t="s">
        <v>4794</v>
      </c>
      <c r="K82" s="369" t="s">
        <v>855</v>
      </c>
      <c r="L82" s="370">
        <v>50</v>
      </c>
      <c r="M82" s="371">
        <v>2930.4</v>
      </c>
      <c r="N82" s="229"/>
      <c r="O82" s="230">
        <f t="shared" si="2"/>
        <v>0</v>
      </c>
      <c r="P82" s="231"/>
      <c r="Q82" s="232"/>
      <c r="R82" s="227" t="s">
        <v>4707</v>
      </c>
      <c r="S82" s="233">
        <f t="shared" ref="S82:S145" si="3">M82/L82</f>
        <v>58.608000000000004</v>
      </c>
    </row>
    <row r="83" spans="1:19" s="107" customFormat="1" ht="22.5" x14ac:dyDescent="0.25">
      <c r="A83" s="506">
        <v>68</v>
      </c>
      <c r="B83" s="361">
        <v>1392</v>
      </c>
      <c r="C83" s="225" t="s">
        <v>6937</v>
      </c>
      <c r="D83" s="226"/>
      <c r="E83" s="363" t="s">
        <v>4705</v>
      </c>
      <c r="F83" s="364" t="s">
        <v>6769</v>
      </c>
      <c r="G83" s="364" t="s">
        <v>6832</v>
      </c>
      <c r="H83" s="516" t="str">
        <f t="shared" ref="H83:H146" si="4">HYPERLINK("http://www.gardenbulbs.ru/images/vesna_CL/thumbnails/"&amp;C83&amp;".jpg","фото")</f>
        <v>фото</v>
      </c>
      <c r="I83" s="517"/>
      <c r="J83" s="368" t="s">
        <v>6889</v>
      </c>
      <c r="K83" s="369" t="s">
        <v>855</v>
      </c>
      <c r="L83" s="370">
        <v>50</v>
      </c>
      <c r="M83" s="371">
        <v>5494.5</v>
      </c>
      <c r="N83" s="229"/>
      <c r="O83" s="230">
        <f t="shared" ref="O83:O124" si="5">IF(ISERROR(N83*M83),0,N83*M83)</f>
        <v>0</v>
      </c>
      <c r="P83" s="231"/>
      <c r="Q83" s="232"/>
      <c r="R83" s="227" t="s">
        <v>4707</v>
      </c>
      <c r="S83" s="233">
        <f t="shared" si="3"/>
        <v>109.89</v>
      </c>
    </row>
    <row r="84" spans="1:19" s="107" customFormat="1" ht="15" x14ac:dyDescent="0.25">
      <c r="A84" s="506">
        <v>69</v>
      </c>
      <c r="B84" s="361">
        <v>1394</v>
      </c>
      <c r="C84" s="225" t="s">
        <v>4795</v>
      </c>
      <c r="D84" s="226"/>
      <c r="E84" s="363" t="s">
        <v>4705</v>
      </c>
      <c r="F84" s="364" t="s">
        <v>4796</v>
      </c>
      <c r="G84" s="364" t="s">
        <v>4797</v>
      </c>
      <c r="H84" s="516" t="str">
        <f t="shared" si="4"/>
        <v>фото</v>
      </c>
      <c r="I84" s="517"/>
      <c r="J84" s="368" t="s">
        <v>4798</v>
      </c>
      <c r="K84" s="369" t="s">
        <v>855</v>
      </c>
      <c r="L84" s="370">
        <v>50</v>
      </c>
      <c r="M84" s="371">
        <v>2930.4</v>
      </c>
      <c r="N84" s="229"/>
      <c r="O84" s="230">
        <f t="shared" si="5"/>
        <v>0</v>
      </c>
      <c r="P84" s="231"/>
      <c r="Q84" s="232"/>
      <c r="R84" s="227" t="s">
        <v>4707</v>
      </c>
      <c r="S84" s="233">
        <f t="shared" si="3"/>
        <v>58.608000000000004</v>
      </c>
    </row>
    <row r="85" spans="1:19" ht="15" x14ac:dyDescent="0.25">
      <c r="A85" s="506">
        <v>70</v>
      </c>
      <c r="B85" s="361">
        <v>1395</v>
      </c>
      <c r="C85" s="225" t="s">
        <v>4799</v>
      </c>
      <c r="D85" s="226"/>
      <c r="E85" s="363" t="s">
        <v>4705</v>
      </c>
      <c r="F85" s="364" t="s">
        <v>4800</v>
      </c>
      <c r="G85" s="364" t="s">
        <v>4801</v>
      </c>
      <c r="H85" s="516" t="str">
        <f t="shared" si="4"/>
        <v>фото</v>
      </c>
      <c r="I85" s="517"/>
      <c r="J85" s="368" t="s">
        <v>461</v>
      </c>
      <c r="K85" s="369" t="s">
        <v>855</v>
      </c>
      <c r="L85" s="370">
        <v>50</v>
      </c>
      <c r="M85" s="371">
        <v>2930.4</v>
      </c>
      <c r="N85" s="229"/>
      <c r="O85" s="230">
        <f t="shared" si="5"/>
        <v>0</v>
      </c>
      <c r="P85" s="231"/>
      <c r="Q85" s="232"/>
      <c r="R85" s="227" t="s">
        <v>4707</v>
      </c>
      <c r="S85" s="233">
        <f t="shared" si="3"/>
        <v>58.608000000000004</v>
      </c>
    </row>
    <row r="86" spans="1:19" s="109" customFormat="1" ht="22.5" x14ac:dyDescent="0.25">
      <c r="A86" s="506">
        <v>71</v>
      </c>
      <c r="B86" s="361">
        <v>1396</v>
      </c>
      <c r="C86" s="225" t="s">
        <v>3118</v>
      </c>
      <c r="D86" s="226"/>
      <c r="E86" s="363" t="s">
        <v>4705</v>
      </c>
      <c r="F86" s="364" t="s">
        <v>3773</v>
      </c>
      <c r="G86" s="364" t="s">
        <v>4802</v>
      </c>
      <c r="H86" s="516" t="str">
        <f t="shared" si="4"/>
        <v>фото</v>
      </c>
      <c r="I86" s="517"/>
      <c r="J86" s="368" t="s">
        <v>3119</v>
      </c>
      <c r="K86" s="369" t="s">
        <v>855</v>
      </c>
      <c r="L86" s="370">
        <v>50</v>
      </c>
      <c r="M86" s="371">
        <v>2930.4</v>
      </c>
      <c r="N86" s="229"/>
      <c r="O86" s="230">
        <f t="shared" si="5"/>
        <v>0</v>
      </c>
      <c r="P86" s="231"/>
      <c r="Q86" s="232"/>
      <c r="R86" s="227" t="s">
        <v>4707</v>
      </c>
      <c r="S86" s="233">
        <f t="shared" si="3"/>
        <v>58.608000000000004</v>
      </c>
    </row>
    <row r="87" spans="1:19" s="109" customFormat="1" ht="22.5" x14ac:dyDescent="0.25">
      <c r="A87" s="506">
        <v>72</v>
      </c>
      <c r="B87" s="361">
        <v>1397</v>
      </c>
      <c r="C87" s="225" t="s">
        <v>3902</v>
      </c>
      <c r="D87" s="226"/>
      <c r="E87" s="363" t="s">
        <v>4705</v>
      </c>
      <c r="F87" s="364" t="s">
        <v>3774</v>
      </c>
      <c r="G87" s="364" t="s">
        <v>4803</v>
      </c>
      <c r="H87" s="516" t="str">
        <f t="shared" si="4"/>
        <v>фото</v>
      </c>
      <c r="I87" s="517"/>
      <c r="J87" s="368" t="s">
        <v>3849</v>
      </c>
      <c r="K87" s="369" t="s">
        <v>855</v>
      </c>
      <c r="L87" s="370">
        <v>50</v>
      </c>
      <c r="M87" s="371">
        <v>2930.4</v>
      </c>
      <c r="N87" s="229"/>
      <c r="O87" s="230">
        <f t="shared" si="5"/>
        <v>0</v>
      </c>
      <c r="P87" s="231"/>
      <c r="Q87" s="232"/>
      <c r="R87" s="227" t="s">
        <v>4707</v>
      </c>
      <c r="S87" s="233">
        <f t="shared" si="3"/>
        <v>58.608000000000004</v>
      </c>
    </row>
    <row r="88" spans="1:19" s="109" customFormat="1" ht="15" x14ac:dyDescent="0.25">
      <c r="A88" s="506">
        <v>73</v>
      </c>
      <c r="B88" s="361">
        <v>1398</v>
      </c>
      <c r="C88" s="225" t="s">
        <v>4804</v>
      </c>
      <c r="D88" s="226"/>
      <c r="E88" s="363" t="s">
        <v>4705</v>
      </c>
      <c r="F88" s="364" t="s">
        <v>4805</v>
      </c>
      <c r="G88" s="364" t="s">
        <v>4806</v>
      </c>
      <c r="H88" s="516" t="str">
        <f t="shared" si="4"/>
        <v>фото</v>
      </c>
      <c r="I88" s="517"/>
      <c r="J88" s="368" t="s">
        <v>324</v>
      </c>
      <c r="K88" s="369" t="s">
        <v>855</v>
      </c>
      <c r="L88" s="370">
        <v>50</v>
      </c>
      <c r="M88" s="371">
        <v>2930.4</v>
      </c>
      <c r="N88" s="229"/>
      <c r="O88" s="230">
        <f t="shared" si="5"/>
        <v>0</v>
      </c>
      <c r="P88" s="231"/>
      <c r="Q88" s="232"/>
      <c r="R88" s="227" t="s">
        <v>4707</v>
      </c>
      <c r="S88" s="233">
        <f t="shared" si="3"/>
        <v>58.608000000000004</v>
      </c>
    </row>
    <row r="89" spans="1:19" s="109" customFormat="1" ht="15" x14ac:dyDescent="0.25">
      <c r="A89" s="506">
        <v>74</v>
      </c>
      <c r="B89" s="361">
        <v>1399</v>
      </c>
      <c r="C89" s="225" t="s">
        <v>4807</v>
      </c>
      <c r="D89" s="226"/>
      <c r="E89" s="363" t="s">
        <v>4705</v>
      </c>
      <c r="F89" s="364" t="s">
        <v>4808</v>
      </c>
      <c r="G89" s="364" t="s">
        <v>4809</v>
      </c>
      <c r="H89" s="516" t="str">
        <f t="shared" si="4"/>
        <v>фото</v>
      </c>
      <c r="I89" s="517"/>
      <c r="J89" s="368" t="s">
        <v>4810</v>
      </c>
      <c r="K89" s="369" t="s">
        <v>855</v>
      </c>
      <c r="L89" s="370">
        <v>50</v>
      </c>
      <c r="M89" s="371">
        <v>2930.4</v>
      </c>
      <c r="N89" s="229"/>
      <c r="O89" s="230">
        <f t="shared" si="5"/>
        <v>0</v>
      </c>
      <c r="P89" s="231"/>
      <c r="Q89" s="232"/>
      <c r="R89" s="227" t="s">
        <v>4707</v>
      </c>
      <c r="S89" s="233">
        <f t="shared" si="3"/>
        <v>58.608000000000004</v>
      </c>
    </row>
    <row r="90" spans="1:19" s="109" customFormat="1" ht="45" x14ac:dyDescent="0.25">
      <c r="A90" s="506">
        <v>75</v>
      </c>
      <c r="B90" s="361">
        <v>1400</v>
      </c>
      <c r="C90" s="225" t="s">
        <v>6938</v>
      </c>
      <c r="D90" s="226"/>
      <c r="E90" s="363" t="s">
        <v>4705</v>
      </c>
      <c r="F90" s="364" t="s">
        <v>6770</v>
      </c>
      <c r="G90" s="364" t="s">
        <v>6833</v>
      </c>
      <c r="H90" s="516" t="str">
        <f t="shared" si="4"/>
        <v>фото</v>
      </c>
      <c r="I90" s="517"/>
      <c r="J90" s="368" t="s">
        <v>6890</v>
      </c>
      <c r="K90" s="369" t="s">
        <v>855</v>
      </c>
      <c r="L90" s="370">
        <v>50</v>
      </c>
      <c r="M90" s="371">
        <v>2930.4</v>
      </c>
      <c r="N90" s="229"/>
      <c r="O90" s="230">
        <f t="shared" si="5"/>
        <v>0</v>
      </c>
      <c r="P90" s="231"/>
      <c r="Q90" s="232"/>
      <c r="R90" s="227" t="s">
        <v>4707</v>
      </c>
      <c r="S90" s="233">
        <f t="shared" si="3"/>
        <v>58.608000000000004</v>
      </c>
    </row>
    <row r="91" spans="1:19" s="109" customFormat="1" ht="15" x14ac:dyDescent="0.25">
      <c r="A91" s="506">
        <v>76</v>
      </c>
      <c r="B91" s="361">
        <v>1403</v>
      </c>
      <c r="C91" s="225" t="s">
        <v>4811</v>
      </c>
      <c r="D91" s="226"/>
      <c r="E91" s="363" t="s">
        <v>4705</v>
      </c>
      <c r="F91" s="364" t="s">
        <v>4812</v>
      </c>
      <c r="G91" s="364" t="s">
        <v>4813</v>
      </c>
      <c r="H91" s="516" t="str">
        <f t="shared" si="4"/>
        <v>фото</v>
      </c>
      <c r="I91" s="517"/>
      <c r="J91" s="368" t="s">
        <v>4814</v>
      </c>
      <c r="K91" s="369" t="s">
        <v>855</v>
      </c>
      <c r="L91" s="370">
        <v>50</v>
      </c>
      <c r="M91" s="371">
        <v>2930.4</v>
      </c>
      <c r="N91" s="229"/>
      <c r="O91" s="230">
        <f t="shared" si="5"/>
        <v>0</v>
      </c>
      <c r="P91" s="231"/>
      <c r="Q91" s="232"/>
      <c r="R91" s="227" t="s">
        <v>4707</v>
      </c>
      <c r="S91" s="233">
        <f t="shared" si="3"/>
        <v>58.608000000000004</v>
      </c>
    </row>
    <row r="92" spans="1:19" s="109" customFormat="1" ht="22.5" x14ac:dyDescent="0.25">
      <c r="A92" s="506">
        <v>77</v>
      </c>
      <c r="B92" s="361">
        <v>1404</v>
      </c>
      <c r="C92" s="225" t="s">
        <v>3903</v>
      </c>
      <c r="D92" s="226"/>
      <c r="E92" s="363" t="s">
        <v>4705</v>
      </c>
      <c r="F92" s="364" t="s">
        <v>3775</v>
      </c>
      <c r="G92" s="364" t="s">
        <v>4815</v>
      </c>
      <c r="H92" s="516" t="str">
        <f t="shared" si="4"/>
        <v>фото</v>
      </c>
      <c r="I92" s="517"/>
      <c r="J92" s="368" t="s">
        <v>3850</v>
      </c>
      <c r="K92" s="369" t="s">
        <v>855</v>
      </c>
      <c r="L92" s="370">
        <v>50</v>
      </c>
      <c r="M92" s="371">
        <v>2930.4</v>
      </c>
      <c r="N92" s="229"/>
      <c r="O92" s="230">
        <f t="shared" si="5"/>
        <v>0</v>
      </c>
      <c r="P92" s="231"/>
      <c r="Q92" s="232"/>
      <c r="R92" s="227" t="s">
        <v>4707</v>
      </c>
      <c r="S92" s="233">
        <f t="shared" si="3"/>
        <v>58.608000000000004</v>
      </c>
    </row>
    <row r="93" spans="1:19" s="109" customFormat="1" ht="15" x14ac:dyDescent="0.25">
      <c r="A93" s="506">
        <v>78</v>
      </c>
      <c r="B93" s="361">
        <v>1405</v>
      </c>
      <c r="C93" s="225" t="s">
        <v>3126</v>
      </c>
      <c r="D93" s="226"/>
      <c r="E93" s="363" t="s">
        <v>4705</v>
      </c>
      <c r="F93" s="364" t="s">
        <v>3776</v>
      </c>
      <c r="G93" s="364" t="s">
        <v>4816</v>
      </c>
      <c r="H93" s="516" t="str">
        <f t="shared" si="4"/>
        <v>фото</v>
      </c>
      <c r="I93" s="517"/>
      <c r="J93" s="368" t="s">
        <v>3127</v>
      </c>
      <c r="K93" s="369" t="s">
        <v>855</v>
      </c>
      <c r="L93" s="370">
        <v>50</v>
      </c>
      <c r="M93" s="371">
        <v>2930.4</v>
      </c>
      <c r="N93" s="229"/>
      <c r="O93" s="230">
        <f t="shared" si="5"/>
        <v>0</v>
      </c>
      <c r="P93" s="231"/>
      <c r="Q93" s="232"/>
      <c r="R93" s="227" t="s">
        <v>4707</v>
      </c>
      <c r="S93" s="233">
        <f t="shared" si="3"/>
        <v>58.608000000000004</v>
      </c>
    </row>
    <row r="94" spans="1:19" s="109" customFormat="1" ht="15" x14ac:dyDescent="0.25">
      <c r="A94" s="506">
        <v>79</v>
      </c>
      <c r="B94" s="361">
        <v>1407</v>
      </c>
      <c r="C94" s="225" t="s">
        <v>3128</v>
      </c>
      <c r="D94" s="226"/>
      <c r="E94" s="363" t="s">
        <v>4705</v>
      </c>
      <c r="F94" s="364" t="s">
        <v>3777</v>
      </c>
      <c r="G94" s="364" t="s">
        <v>4817</v>
      </c>
      <c r="H94" s="516" t="str">
        <f t="shared" si="4"/>
        <v>фото</v>
      </c>
      <c r="I94" s="517"/>
      <c r="J94" s="368" t="s">
        <v>3129</v>
      </c>
      <c r="K94" s="369" t="s">
        <v>855</v>
      </c>
      <c r="L94" s="370">
        <v>50</v>
      </c>
      <c r="M94" s="371">
        <v>2930.4</v>
      </c>
      <c r="N94" s="229"/>
      <c r="O94" s="230">
        <f t="shared" si="5"/>
        <v>0</v>
      </c>
      <c r="P94" s="231"/>
      <c r="Q94" s="232"/>
      <c r="R94" s="227" t="s">
        <v>4707</v>
      </c>
      <c r="S94" s="233">
        <f t="shared" si="3"/>
        <v>58.608000000000004</v>
      </c>
    </row>
    <row r="95" spans="1:19" s="109" customFormat="1" ht="15" x14ac:dyDescent="0.25">
      <c r="A95" s="506">
        <v>80</v>
      </c>
      <c r="B95" s="361">
        <v>1410</v>
      </c>
      <c r="C95" s="225" t="s">
        <v>4818</v>
      </c>
      <c r="D95" s="226"/>
      <c r="E95" s="363" t="s">
        <v>4705</v>
      </c>
      <c r="F95" s="364" t="s">
        <v>4819</v>
      </c>
      <c r="G95" s="364" t="s">
        <v>4820</v>
      </c>
      <c r="H95" s="516" t="str">
        <f t="shared" si="4"/>
        <v>фото</v>
      </c>
      <c r="I95" s="517"/>
      <c r="J95" s="368" t="s">
        <v>4821</v>
      </c>
      <c r="K95" s="369" t="s">
        <v>855</v>
      </c>
      <c r="L95" s="370">
        <v>50</v>
      </c>
      <c r="M95" s="371">
        <v>2930.4</v>
      </c>
      <c r="N95" s="229"/>
      <c r="O95" s="230">
        <f t="shared" si="5"/>
        <v>0</v>
      </c>
      <c r="P95" s="231"/>
      <c r="Q95" s="232"/>
      <c r="R95" s="227" t="s">
        <v>4707</v>
      </c>
      <c r="S95" s="233">
        <f t="shared" si="3"/>
        <v>58.608000000000004</v>
      </c>
    </row>
    <row r="96" spans="1:19" s="109" customFormat="1" ht="15" x14ac:dyDescent="0.25">
      <c r="A96" s="506">
        <v>81</v>
      </c>
      <c r="B96" s="361">
        <v>1411</v>
      </c>
      <c r="C96" s="225" t="s">
        <v>4822</v>
      </c>
      <c r="D96" s="226"/>
      <c r="E96" s="363" t="s">
        <v>4705</v>
      </c>
      <c r="F96" s="364" t="s">
        <v>4823</v>
      </c>
      <c r="G96" s="364" t="s">
        <v>4824</v>
      </c>
      <c r="H96" s="516" t="str">
        <f t="shared" si="4"/>
        <v>фото</v>
      </c>
      <c r="I96" s="517"/>
      <c r="J96" s="368" t="s">
        <v>4825</v>
      </c>
      <c r="K96" s="369" t="s">
        <v>855</v>
      </c>
      <c r="L96" s="370">
        <v>50</v>
      </c>
      <c r="M96" s="371">
        <v>2930.4</v>
      </c>
      <c r="N96" s="229"/>
      <c r="O96" s="230">
        <f t="shared" si="5"/>
        <v>0</v>
      </c>
      <c r="P96" s="231"/>
      <c r="Q96" s="232"/>
      <c r="R96" s="227" t="s">
        <v>4707</v>
      </c>
      <c r="S96" s="233">
        <f t="shared" si="3"/>
        <v>58.608000000000004</v>
      </c>
    </row>
    <row r="97" spans="1:19" s="109" customFormat="1" ht="15" x14ac:dyDescent="0.25">
      <c r="A97" s="506">
        <v>82</v>
      </c>
      <c r="B97" s="361">
        <v>1412</v>
      </c>
      <c r="C97" s="225" t="s">
        <v>3130</v>
      </c>
      <c r="D97" s="226"/>
      <c r="E97" s="363" t="s">
        <v>4705</v>
      </c>
      <c r="F97" s="364" t="s">
        <v>3778</v>
      </c>
      <c r="G97" s="364" t="s">
        <v>4826</v>
      </c>
      <c r="H97" s="516" t="str">
        <f t="shared" si="4"/>
        <v>фото</v>
      </c>
      <c r="I97" s="517"/>
      <c r="J97" s="368" t="s">
        <v>3131</v>
      </c>
      <c r="K97" s="369" t="s">
        <v>855</v>
      </c>
      <c r="L97" s="370">
        <v>50</v>
      </c>
      <c r="M97" s="371">
        <v>2930.4</v>
      </c>
      <c r="N97" s="229"/>
      <c r="O97" s="230">
        <f t="shared" si="5"/>
        <v>0</v>
      </c>
      <c r="P97" s="231"/>
      <c r="Q97" s="232"/>
      <c r="R97" s="227" t="s">
        <v>4707</v>
      </c>
      <c r="S97" s="233">
        <f t="shared" si="3"/>
        <v>58.608000000000004</v>
      </c>
    </row>
    <row r="98" spans="1:19" s="109" customFormat="1" ht="15" x14ac:dyDescent="0.25">
      <c r="A98" s="506">
        <v>83</v>
      </c>
      <c r="B98" s="361">
        <v>1413</v>
      </c>
      <c r="C98" s="225" t="s">
        <v>3132</v>
      </c>
      <c r="D98" s="226"/>
      <c r="E98" s="363" t="s">
        <v>4705</v>
      </c>
      <c r="F98" s="364" t="s">
        <v>3779</v>
      </c>
      <c r="G98" s="364" t="s">
        <v>4827</v>
      </c>
      <c r="H98" s="516" t="str">
        <f t="shared" si="4"/>
        <v>фото</v>
      </c>
      <c r="I98" s="517"/>
      <c r="J98" s="368" t="s">
        <v>3133</v>
      </c>
      <c r="K98" s="369" t="s">
        <v>855</v>
      </c>
      <c r="L98" s="370">
        <v>50</v>
      </c>
      <c r="M98" s="371">
        <v>2930.4</v>
      </c>
      <c r="N98" s="229"/>
      <c r="O98" s="230">
        <f t="shared" si="5"/>
        <v>0</v>
      </c>
      <c r="P98" s="231"/>
      <c r="Q98" s="232"/>
      <c r="R98" s="227" t="s">
        <v>4707</v>
      </c>
      <c r="S98" s="233">
        <f t="shared" si="3"/>
        <v>58.608000000000004</v>
      </c>
    </row>
    <row r="99" spans="1:19" s="109" customFormat="1" ht="22.5" x14ac:dyDescent="0.25">
      <c r="A99" s="506">
        <v>84</v>
      </c>
      <c r="B99" s="361">
        <v>1415</v>
      </c>
      <c r="C99" s="225" t="s">
        <v>4828</v>
      </c>
      <c r="D99" s="226"/>
      <c r="E99" s="363" t="s">
        <v>4705</v>
      </c>
      <c r="F99" s="364" t="s">
        <v>4829</v>
      </c>
      <c r="G99" s="364" t="s">
        <v>4830</v>
      </c>
      <c r="H99" s="516" t="str">
        <f t="shared" si="4"/>
        <v>фото</v>
      </c>
      <c r="I99" s="517"/>
      <c r="J99" s="368" t="s">
        <v>4831</v>
      </c>
      <c r="K99" s="369" t="s">
        <v>855</v>
      </c>
      <c r="L99" s="370">
        <v>50</v>
      </c>
      <c r="M99" s="371">
        <v>2930.4</v>
      </c>
      <c r="N99" s="229"/>
      <c r="O99" s="230">
        <f t="shared" si="5"/>
        <v>0</v>
      </c>
      <c r="P99" s="231"/>
      <c r="Q99" s="232"/>
      <c r="R99" s="227" t="s">
        <v>4707</v>
      </c>
      <c r="S99" s="233">
        <f t="shared" si="3"/>
        <v>58.608000000000004</v>
      </c>
    </row>
    <row r="100" spans="1:19" s="109" customFormat="1" ht="15" x14ac:dyDescent="0.25">
      <c r="A100" s="506">
        <v>85</v>
      </c>
      <c r="B100" s="361">
        <v>1417</v>
      </c>
      <c r="C100" s="225" t="s">
        <v>3136</v>
      </c>
      <c r="D100" s="226"/>
      <c r="E100" s="363" t="s">
        <v>4705</v>
      </c>
      <c r="F100" s="364" t="s">
        <v>3780</v>
      </c>
      <c r="G100" s="364" t="s">
        <v>4832</v>
      </c>
      <c r="H100" s="516" t="str">
        <f t="shared" si="4"/>
        <v>фото</v>
      </c>
      <c r="I100" s="517"/>
      <c r="J100" s="368" t="s">
        <v>3137</v>
      </c>
      <c r="K100" s="369" t="s">
        <v>855</v>
      </c>
      <c r="L100" s="370">
        <v>50</v>
      </c>
      <c r="M100" s="371">
        <v>2930.4</v>
      </c>
      <c r="N100" s="229"/>
      <c r="O100" s="230">
        <f t="shared" si="5"/>
        <v>0</v>
      </c>
      <c r="P100" s="231"/>
      <c r="Q100" s="232"/>
      <c r="R100" s="227" t="s">
        <v>4707</v>
      </c>
      <c r="S100" s="233">
        <f t="shared" si="3"/>
        <v>58.608000000000004</v>
      </c>
    </row>
    <row r="101" spans="1:19" s="109" customFormat="1" ht="22.5" x14ac:dyDescent="0.25">
      <c r="A101" s="506">
        <v>86</v>
      </c>
      <c r="B101" s="361">
        <v>1419</v>
      </c>
      <c r="C101" s="225" t="s">
        <v>4833</v>
      </c>
      <c r="D101" s="226"/>
      <c r="E101" s="363" t="s">
        <v>4705</v>
      </c>
      <c r="F101" s="364" t="s">
        <v>4834</v>
      </c>
      <c r="G101" s="364" t="s">
        <v>4835</v>
      </c>
      <c r="H101" s="516" t="str">
        <f t="shared" si="4"/>
        <v>фото</v>
      </c>
      <c r="I101" s="517"/>
      <c r="J101" s="368" t="s">
        <v>4836</v>
      </c>
      <c r="K101" s="369" t="s">
        <v>855</v>
      </c>
      <c r="L101" s="370">
        <v>50</v>
      </c>
      <c r="M101" s="371">
        <v>2930.4</v>
      </c>
      <c r="N101" s="229"/>
      <c r="O101" s="230">
        <f t="shared" si="5"/>
        <v>0</v>
      </c>
      <c r="P101" s="231"/>
      <c r="Q101" s="232"/>
      <c r="R101" s="227" t="s">
        <v>4707</v>
      </c>
      <c r="S101" s="233">
        <f t="shared" si="3"/>
        <v>58.608000000000004</v>
      </c>
    </row>
    <row r="102" spans="1:19" s="109" customFormat="1" ht="22.5" x14ac:dyDescent="0.25">
      <c r="A102" s="506">
        <v>87</v>
      </c>
      <c r="B102" s="361">
        <v>1420</v>
      </c>
      <c r="C102" s="225" t="s">
        <v>6939</v>
      </c>
      <c r="D102" s="226"/>
      <c r="E102" s="363" t="s">
        <v>4705</v>
      </c>
      <c r="F102" s="364" t="s">
        <v>6771</v>
      </c>
      <c r="G102" s="364" t="s">
        <v>6834</v>
      </c>
      <c r="H102" s="516" t="str">
        <f t="shared" si="4"/>
        <v>фото</v>
      </c>
      <c r="I102" s="517"/>
      <c r="J102" s="368" t="s">
        <v>6891</v>
      </c>
      <c r="K102" s="369" t="s">
        <v>855</v>
      </c>
      <c r="L102" s="370">
        <v>50</v>
      </c>
      <c r="M102" s="371">
        <v>3113.6</v>
      </c>
      <c r="N102" s="229"/>
      <c r="O102" s="230">
        <f t="shared" si="5"/>
        <v>0</v>
      </c>
      <c r="P102" s="231"/>
      <c r="Q102" s="232"/>
      <c r="R102" s="227" t="s">
        <v>4707</v>
      </c>
      <c r="S102" s="233">
        <f t="shared" si="3"/>
        <v>62.271999999999998</v>
      </c>
    </row>
    <row r="103" spans="1:19" ht="15" x14ac:dyDescent="0.25">
      <c r="A103" s="506">
        <v>88</v>
      </c>
      <c r="B103" s="361">
        <v>1421</v>
      </c>
      <c r="C103" s="225" t="s">
        <v>3124</v>
      </c>
      <c r="D103" s="226"/>
      <c r="E103" s="363" t="s">
        <v>4705</v>
      </c>
      <c r="F103" s="364" t="s">
        <v>3781</v>
      </c>
      <c r="G103" s="364" t="s">
        <v>4837</v>
      </c>
      <c r="H103" s="516" t="str">
        <f t="shared" si="4"/>
        <v>фото</v>
      </c>
      <c r="I103" s="517"/>
      <c r="J103" s="368" t="s">
        <v>3125</v>
      </c>
      <c r="K103" s="369" t="s">
        <v>855</v>
      </c>
      <c r="L103" s="370">
        <v>50</v>
      </c>
      <c r="M103" s="371">
        <v>2930.4</v>
      </c>
      <c r="N103" s="229"/>
      <c r="O103" s="230">
        <f t="shared" si="5"/>
        <v>0</v>
      </c>
      <c r="P103" s="231"/>
      <c r="Q103" s="232"/>
      <c r="R103" s="227" t="s">
        <v>4707</v>
      </c>
      <c r="S103" s="233">
        <f t="shared" si="3"/>
        <v>58.608000000000004</v>
      </c>
    </row>
    <row r="104" spans="1:19" s="109" customFormat="1" ht="22.5" x14ac:dyDescent="0.25">
      <c r="A104" s="506">
        <v>89</v>
      </c>
      <c r="B104" s="361">
        <v>1425</v>
      </c>
      <c r="C104" s="225" t="s">
        <v>6940</v>
      </c>
      <c r="D104" s="226"/>
      <c r="E104" s="363" t="s">
        <v>4705</v>
      </c>
      <c r="F104" s="364" t="s">
        <v>6772</v>
      </c>
      <c r="G104" s="364" t="s">
        <v>6835</v>
      </c>
      <c r="H104" s="516" t="str">
        <f t="shared" si="4"/>
        <v>фото</v>
      </c>
      <c r="I104" s="517"/>
      <c r="J104" s="368" t="s">
        <v>6892</v>
      </c>
      <c r="K104" s="369" t="s">
        <v>855</v>
      </c>
      <c r="L104" s="370">
        <v>50</v>
      </c>
      <c r="M104" s="371">
        <v>3327.2999999999997</v>
      </c>
      <c r="N104" s="229"/>
      <c r="O104" s="230">
        <f t="shared" si="5"/>
        <v>0</v>
      </c>
      <c r="P104" s="231"/>
      <c r="Q104" s="232"/>
      <c r="R104" s="227" t="s">
        <v>4707</v>
      </c>
      <c r="S104" s="233">
        <f t="shared" si="3"/>
        <v>66.545999999999992</v>
      </c>
    </row>
    <row r="105" spans="1:19" s="109" customFormat="1" ht="22.5" x14ac:dyDescent="0.25">
      <c r="A105" s="506">
        <v>90</v>
      </c>
      <c r="B105" s="361">
        <v>1426</v>
      </c>
      <c r="C105" s="225" t="s">
        <v>3138</v>
      </c>
      <c r="D105" s="226"/>
      <c r="E105" s="363" t="s">
        <v>4705</v>
      </c>
      <c r="F105" s="364" t="s">
        <v>3782</v>
      </c>
      <c r="G105" s="364" t="s">
        <v>4838</v>
      </c>
      <c r="H105" s="516" t="str">
        <f t="shared" si="4"/>
        <v>фото</v>
      </c>
      <c r="I105" s="517"/>
      <c r="J105" s="368" t="s">
        <v>3139</v>
      </c>
      <c r="K105" s="369" t="s">
        <v>855</v>
      </c>
      <c r="L105" s="370">
        <v>50</v>
      </c>
      <c r="M105" s="371">
        <v>2930.4</v>
      </c>
      <c r="N105" s="229"/>
      <c r="O105" s="230">
        <f t="shared" si="5"/>
        <v>0</v>
      </c>
      <c r="P105" s="231"/>
      <c r="Q105" s="232"/>
      <c r="R105" s="227" t="s">
        <v>4707</v>
      </c>
      <c r="S105" s="233">
        <f t="shared" si="3"/>
        <v>58.608000000000004</v>
      </c>
    </row>
    <row r="106" spans="1:19" s="109" customFormat="1" ht="45" x14ac:dyDescent="0.25">
      <c r="A106" s="506">
        <v>91</v>
      </c>
      <c r="B106" s="361">
        <v>1427</v>
      </c>
      <c r="C106" s="225" t="s">
        <v>6941</v>
      </c>
      <c r="D106" s="226"/>
      <c r="E106" s="363" t="s">
        <v>4705</v>
      </c>
      <c r="F106" s="364" t="s">
        <v>6773</v>
      </c>
      <c r="G106" s="364" t="s">
        <v>6836</v>
      </c>
      <c r="H106" s="516" t="str">
        <f t="shared" si="4"/>
        <v>фото</v>
      </c>
      <c r="I106" s="517"/>
      <c r="J106" s="368" t="s">
        <v>6893</v>
      </c>
      <c r="K106" s="369" t="s">
        <v>855</v>
      </c>
      <c r="L106" s="370">
        <v>50</v>
      </c>
      <c r="M106" s="371">
        <v>5494.5</v>
      </c>
      <c r="N106" s="229"/>
      <c r="O106" s="230">
        <f t="shared" si="5"/>
        <v>0</v>
      </c>
      <c r="P106" s="231"/>
      <c r="Q106" s="232"/>
      <c r="R106" s="227" t="s">
        <v>4707</v>
      </c>
      <c r="S106" s="233">
        <f t="shared" si="3"/>
        <v>109.89</v>
      </c>
    </row>
    <row r="107" spans="1:19" s="109" customFormat="1" ht="22.5" x14ac:dyDescent="0.25">
      <c r="A107" s="506">
        <v>92</v>
      </c>
      <c r="B107" s="361">
        <v>1428</v>
      </c>
      <c r="C107" s="225" t="s">
        <v>6942</v>
      </c>
      <c r="D107" s="226"/>
      <c r="E107" s="363" t="s">
        <v>4705</v>
      </c>
      <c r="F107" s="364" t="s">
        <v>6774</v>
      </c>
      <c r="G107" s="364" t="s">
        <v>6837</v>
      </c>
      <c r="H107" s="516" t="str">
        <f t="shared" si="4"/>
        <v>фото</v>
      </c>
      <c r="I107" s="517"/>
      <c r="J107" s="368" t="s">
        <v>6894</v>
      </c>
      <c r="K107" s="369" t="s">
        <v>855</v>
      </c>
      <c r="L107" s="370">
        <v>50</v>
      </c>
      <c r="M107" s="371">
        <v>5494.5</v>
      </c>
      <c r="N107" s="229"/>
      <c r="O107" s="230">
        <f t="shared" si="5"/>
        <v>0</v>
      </c>
      <c r="P107" s="231"/>
      <c r="Q107" s="232"/>
      <c r="R107" s="227" t="s">
        <v>4707</v>
      </c>
      <c r="S107" s="233">
        <f t="shared" si="3"/>
        <v>109.89</v>
      </c>
    </row>
    <row r="108" spans="1:19" s="109" customFormat="1" ht="33.75" x14ac:dyDescent="0.25">
      <c r="A108" s="506">
        <v>93</v>
      </c>
      <c r="B108" s="361">
        <v>1429</v>
      </c>
      <c r="C108" s="225" t="s">
        <v>4839</v>
      </c>
      <c r="D108" s="226"/>
      <c r="E108" s="363" t="s">
        <v>4705</v>
      </c>
      <c r="F108" s="364" t="s">
        <v>3783</v>
      </c>
      <c r="G108" s="364" t="s">
        <v>4840</v>
      </c>
      <c r="H108" s="516" t="str">
        <f t="shared" si="4"/>
        <v>фото</v>
      </c>
      <c r="I108" s="517"/>
      <c r="J108" s="368" t="s">
        <v>3851</v>
      </c>
      <c r="K108" s="369" t="s">
        <v>855</v>
      </c>
      <c r="L108" s="370">
        <v>50</v>
      </c>
      <c r="M108" s="371">
        <v>2930.4</v>
      </c>
      <c r="N108" s="229"/>
      <c r="O108" s="230">
        <f t="shared" si="5"/>
        <v>0</v>
      </c>
      <c r="P108" s="231"/>
      <c r="Q108" s="232"/>
      <c r="R108" s="227" t="s">
        <v>4707</v>
      </c>
      <c r="S108" s="233">
        <f t="shared" si="3"/>
        <v>58.608000000000004</v>
      </c>
    </row>
    <row r="109" spans="1:19" s="109" customFormat="1" ht="22.5" x14ac:dyDescent="0.25">
      <c r="A109" s="506">
        <v>94</v>
      </c>
      <c r="B109" s="361">
        <v>1430</v>
      </c>
      <c r="C109" s="225" t="s">
        <v>3904</v>
      </c>
      <c r="D109" s="226"/>
      <c r="E109" s="363" t="s">
        <v>4705</v>
      </c>
      <c r="F109" s="364" t="s">
        <v>3784</v>
      </c>
      <c r="G109" s="364" t="s">
        <v>4841</v>
      </c>
      <c r="H109" s="516" t="str">
        <f t="shared" si="4"/>
        <v>фото</v>
      </c>
      <c r="I109" s="517"/>
      <c r="J109" s="368" t="s">
        <v>3852</v>
      </c>
      <c r="K109" s="369" t="s">
        <v>855</v>
      </c>
      <c r="L109" s="370">
        <v>50</v>
      </c>
      <c r="M109" s="371">
        <v>2930.4</v>
      </c>
      <c r="N109" s="229"/>
      <c r="O109" s="230">
        <f t="shared" si="5"/>
        <v>0</v>
      </c>
      <c r="P109" s="231"/>
      <c r="Q109" s="232"/>
      <c r="R109" s="227" t="s">
        <v>4707</v>
      </c>
      <c r="S109" s="233">
        <f t="shared" si="3"/>
        <v>58.608000000000004</v>
      </c>
    </row>
    <row r="110" spans="1:19" s="109" customFormat="1" ht="33.75" x14ac:dyDescent="0.25">
      <c r="A110" s="506">
        <v>95</v>
      </c>
      <c r="B110" s="361">
        <v>1431</v>
      </c>
      <c r="C110" s="225" t="s">
        <v>6943</v>
      </c>
      <c r="D110" s="226"/>
      <c r="E110" s="363" t="s">
        <v>4705</v>
      </c>
      <c r="F110" s="364" t="s">
        <v>6775</v>
      </c>
      <c r="G110" s="364" t="s">
        <v>6838</v>
      </c>
      <c r="H110" s="516" t="str">
        <f t="shared" si="4"/>
        <v>фото</v>
      </c>
      <c r="I110" s="517"/>
      <c r="J110" s="368" t="s">
        <v>6895</v>
      </c>
      <c r="K110" s="369" t="s">
        <v>855</v>
      </c>
      <c r="L110" s="370">
        <v>50</v>
      </c>
      <c r="M110" s="371">
        <v>3327.2999999999997</v>
      </c>
      <c r="N110" s="229"/>
      <c r="O110" s="230">
        <f t="shared" si="5"/>
        <v>0</v>
      </c>
      <c r="P110" s="231"/>
      <c r="Q110" s="232"/>
      <c r="R110" s="227" t="s">
        <v>4707</v>
      </c>
      <c r="S110" s="233">
        <f t="shared" si="3"/>
        <v>66.545999999999992</v>
      </c>
    </row>
    <row r="111" spans="1:19" s="109" customFormat="1" ht="22.5" x14ac:dyDescent="0.25">
      <c r="A111" s="506">
        <v>96</v>
      </c>
      <c r="B111" s="361">
        <v>1432</v>
      </c>
      <c r="C111" s="225" t="s">
        <v>4842</v>
      </c>
      <c r="D111" s="226"/>
      <c r="E111" s="363" t="s">
        <v>4705</v>
      </c>
      <c r="F111" s="364" t="s">
        <v>4843</v>
      </c>
      <c r="G111" s="364" t="s">
        <v>4844</v>
      </c>
      <c r="H111" s="516" t="str">
        <f t="shared" si="4"/>
        <v>фото</v>
      </c>
      <c r="I111" s="517"/>
      <c r="J111" s="368" t="s">
        <v>4845</v>
      </c>
      <c r="K111" s="369" t="s">
        <v>855</v>
      </c>
      <c r="L111" s="370">
        <v>50</v>
      </c>
      <c r="M111" s="371">
        <v>2930.4</v>
      </c>
      <c r="N111" s="229"/>
      <c r="O111" s="230">
        <f t="shared" si="5"/>
        <v>0</v>
      </c>
      <c r="P111" s="231"/>
      <c r="Q111" s="232"/>
      <c r="R111" s="227" t="s">
        <v>4707</v>
      </c>
      <c r="S111" s="233">
        <f t="shared" si="3"/>
        <v>58.608000000000004</v>
      </c>
    </row>
    <row r="112" spans="1:19" s="109" customFormat="1" ht="56.25" x14ac:dyDescent="0.25">
      <c r="A112" s="506">
        <v>97</v>
      </c>
      <c r="B112" s="361">
        <v>1433</v>
      </c>
      <c r="C112" s="225" t="s">
        <v>6944</v>
      </c>
      <c r="D112" s="226"/>
      <c r="E112" s="363" t="s">
        <v>4705</v>
      </c>
      <c r="F112" s="364" t="s">
        <v>6776</v>
      </c>
      <c r="G112" s="364" t="s">
        <v>6839</v>
      </c>
      <c r="H112" s="516" t="str">
        <f t="shared" si="4"/>
        <v>фото</v>
      </c>
      <c r="I112" s="517"/>
      <c r="J112" s="368" t="s">
        <v>6896</v>
      </c>
      <c r="K112" s="369" t="s">
        <v>855</v>
      </c>
      <c r="L112" s="370">
        <v>50</v>
      </c>
      <c r="M112" s="371">
        <v>4487.2000000000007</v>
      </c>
      <c r="N112" s="229"/>
      <c r="O112" s="230">
        <f t="shared" si="5"/>
        <v>0</v>
      </c>
      <c r="P112" s="231"/>
      <c r="Q112" s="232"/>
      <c r="R112" s="227" t="s">
        <v>4707</v>
      </c>
      <c r="S112" s="233">
        <f t="shared" si="3"/>
        <v>89.744000000000014</v>
      </c>
    </row>
    <row r="113" spans="1:19" s="109" customFormat="1" ht="15" x14ac:dyDescent="0.25">
      <c r="A113" s="506">
        <v>98</v>
      </c>
      <c r="B113" s="361">
        <v>1434</v>
      </c>
      <c r="C113" s="225" t="s">
        <v>3142</v>
      </c>
      <c r="D113" s="226"/>
      <c r="E113" s="363" t="s">
        <v>4705</v>
      </c>
      <c r="F113" s="364" t="s">
        <v>3785</v>
      </c>
      <c r="G113" s="364" t="s">
        <v>4846</v>
      </c>
      <c r="H113" s="516" t="str">
        <f t="shared" si="4"/>
        <v>фото</v>
      </c>
      <c r="I113" s="517"/>
      <c r="J113" s="368" t="s">
        <v>3143</v>
      </c>
      <c r="K113" s="369" t="s">
        <v>855</v>
      </c>
      <c r="L113" s="370">
        <v>50</v>
      </c>
      <c r="M113" s="371">
        <v>2930.4</v>
      </c>
      <c r="N113" s="229"/>
      <c r="O113" s="230">
        <f t="shared" si="5"/>
        <v>0</v>
      </c>
      <c r="P113" s="231"/>
      <c r="Q113" s="232"/>
      <c r="R113" s="227" t="s">
        <v>4707</v>
      </c>
      <c r="S113" s="233">
        <f t="shared" si="3"/>
        <v>58.608000000000004</v>
      </c>
    </row>
    <row r="114" spans="1:19" s="109" customFormat="1" ht="15" x14ac:dyDescent="0.25">
      <c r="A114" s="506">
        <v>99</v>
      </c>
      <c r="B114" s="361">
        <v>1435</v>
      </c>
      <c r="C114" s="225" t="s">
        <v>4847</v>
      </c>
      <c r="D114" s="226"/>
      <c r="E114" s="363" t="s">
        <v>4705</v>
      </c>
      <c r="F114" s="364" t="s">
        <v>4848</v>
      </c>
      <c r="G114" s="364" t="s">
        <v>4849</v>
      </c>
      <c r="H114" s="516" t="str">
        <f t="shared" si="4"/>
        <v>фото</v>
      </c>
      <c r="I114" s="517"/>
      <c r="J114" s="368" t="s">
        <v>4850</v>
      </c>
      <c r="K114" s="369" t="s">
        <v>855</v>
      </c>
      <c r="L114" s="370">
        <v>50</v>
      </c>
      <c r="M114" s="371">
        <v>2930.4</v>
      </c>
      <c r="N114" s="229"/>
      <c r="O114" s="230">
        <f t="shared" si="5"/>
        <v>0</v>
      </c>
      <c r="P114" s="231"/>
      <c r="Q114" s="232"/>
      <c r="R114" s="227" t="s">
        <v>4707</v>
      </c>
      <c r="S114" s="233">
        <f t="shared" si="3"/>
        <v>58.608000000000004</v>
      </c>
    </row>
    <row r="115" spans="1:19" s="109" customFormat="1" ht="15" x14ac:dyDescent="0.25">
      <c r="A115" s="506">
        <v>100</v>
      </c>
      <c r="B115" s="361">
        <v>1436</v>
      </c>
      <c r="C115" s="225" t="s">
        <v>3140</v>
      </c>
      <c r="D115" s="226"/>
      <c r="E115" s="363" t="s">
        <v>4705</v>
      </c>
      <c r="F115" s="364" t="s">
        <v>3786</v>
      </c>
      <c r="G115" s="364" t="s">
        <v>4851</v>
      </c>
      <c r="H115" s="516" t="str">
        <f t="shared" si="4"/>
        <v>фото</v>
      </c>
      <c r="I115" s="517"/>
      <c r="J115" s="368" t="s">
        <v>3141</v>
      </c>
      <c r="K115" s="369" t="s">
        <v>855</v>
      </c>
      <c r="L115" s="370">
        <v>50</v>
      </c>
      <c r="M115" s="371">
        <v>2930.4</v>
      </c>
      <c r="N115" s="229"/>
      <c r="O115" s="230">
        <f t="shared" si="5"/>
        <v>0</v>
      </c>
      <c r="P115" s="231"/>
      <c r="Q115" s="232"/>
      <c r="R115" s="227" t="s">
        <v>4707</v>
      </c>
      <c r="S115" s="233">
        <f t="shared" si="3"/>
        <v>58.608000000000004</v>
      </c>
    </row>
    <row r="116" spans="1:19" s="109" customFormat="1" ht="22.5" x14ac:dyDescent="0.25">
      <c r="A116" s="506">
        <v>101</v>
      </c>
      <c r="B116" s="361">
        <v>2963</v>
      </c>
      <c r="C116" s="225" t="s">
        <v>8377</v>
      </c>
      <c r="D116" s="226"/>
      <c r="E116" s="511" t="s">
        <v>4705</v>
      </c>
      <c r="F116" s="511" t="s">
        <v>8378</v>
      </c>
      <c r="G116" s="511" t="s">
        <v>8379</v>
      </c>
      <c r="H116" s="516" t="str">
        <f t="shared" si="4"/>
        <v>фото</v>
      </c>
      <c r="I116" s="517"/>
      <c r="J116" s="368" t="s">
        <v>8380</v>
      </c>
      <c r="K116" s="369" t="s">
        <v>855</v>
      </c>
      <c r="L116" s="370">
        <v>50</v>
      </c>
      <c r="M116" s="371">
        <v>2930.4</v>
      </c>
      <c r="N116" s="229"/>
      <c r="O116" s="230">
        <f t="shared" si="5"/>
        <v>0</v>
      </c>
      <c r="P116" s="231"/>
      <c r="Q116" s="232" t="s">
        <v>7296</v>
      </c>
      <c r="R116" s="227" t="s">
        <v>4707</v>
      </c>
      <c r="S116" s="233">
        <f t="shared" si="3"/>
        <v>58.608000000000004</v>
      </c>
    </row>
    <row r="117" spans="1:19" s="109" customFormat="1" ht="15" x14ac:dyDescent="0.25">
      <c r="A117" s="506">
        <v>102</v>
      </c>
      <c r="B117" s="361">
        <v>1439</v>
      </c>
      <c r="C117" s="225" t="s">
        <v>4852</v>
      </c>
      <c r="D117" s="226"/>
      <c r="E117" s="363" t="s">
        <v>4705</v>
      </c>
      <c r="F117" s="364" t="s">
        <v>4853</v>
      </c>
      <c r="G117" s="364" t="s">
        <v>4854</v>
      </c>
      <c r="H117" s="516" t="str">
        <f t="shared" si="4"/>
        <v>фото</v>
      </c>
      <c r="I117" s="517"/>
      <c r="J117" s="368" t="s">
        <v>4855</v>
      </c>
      <c r="K117" s="369" t="s">
        <v>855</v>
      </c>
      <c r="L117" s="370">
        <v>50</v>
      </c>
      <c r="M117" s="371">
        <v>2930.4</v>
      </c>
      <c r="N117" s="229"/>
      <c r="O117" s="230">
        <f t="shared" si="5"/>
        <v>0</v>
      </c>
      <c r="P117" s="231"/>
      <c r="Q117" s="232"/>
      <c r="R117" s="227" t="s">
        <v>4707</v>
      </c>
      <c r="S117" s="233">
        <f t="shared" si="3"/>
        <v>58.608000000000004</v>
      </c>
    </row>
    <row r="118" spans="1:19" s="109" customFormat="1" ht="15" x14ac:dyDescent="0.25">
      <c r="A118" s="506">
        <v>103</v>
      </c>
      <c r="B118" s="361">
        <v>1440</v>
      </c>
      <c r="C118" s="225" t="s">
        <v>3110</v>
      </c>
      <c r="D118" s="226"/>
      <c r="E118" s="363" t="s">
        <v>4705</v>
      </c>
      <c r="F118" s="364" t="s">
        <v>3787</v>
      </c>
      <c r="G118" s="364" t="s">
        <v>4856</v>
      </c>
      <c r="H118" s="516" t="str">
        <f t="shared" si="4"/>
        <v>фото</v>
      </c>
      <c r="I118" s="517"/>
      <c r="J118" s="368" t="s">
        <v>1936</v>
      </c>
      <c r="K118" s="369" t="s">
        <v>855</v>
      </c>
      <c r="L118" s="370">
        <v>50</v>
      </c>
      <c r="M118" s="371">
        <v>2930.4</v>
      </c>
      <c r="N118" s="229"/>
      <c r="O118" s="230">
        <f t="shared" si="5"/>
        <v>0</v>
      </c>
      <c r="P118" s="231"/>
      <c r="Q118" s="232"/>
      <c r="R118" s="227" t="s">
        <v>4707</v>
      </c>
      <c r="S118" s="233">
        <f t="shared" si="3"/>
        <v>58.608000000000004</v>
      </c>
    </row>
    <row r="119" spans="1:19" ht="15" x14ac:dyDescent="0.25">
      <c r="A119" s="506">
        <v>104</v>
      </c>
      <c r="B119" s="361">
        <v>1441</v>
      </c>
      <c r="C119" s="225" t="s">
        <v>3900</v>
      </c>
      <c r="D119" s="226"/>
      <c r="E119" s="363" t="s">
        <v>4705</v>
      </c>
      <c r="F119" s="364" t="s">
        <v>3788</v>
      </c>
      <c r="G119" s="364" t="s">
        <v>4857</v>
      </c>
      <c r="H119" s="516" t="str">
        <f t="shared" si="4"/>
        <v>фото</v>
      </c>
      <c r="I119" s="517"/>
      <c r="J119" s="368" t="s">
        <v>876</v>
      </c>
      <c r="K119" s="369" t="s">
        <v>855</v>
      </c>
      <c r="L119" s="370">
        <v>50</v>
      </c>
      <c r="M119" s="371">
        <v>2930.4</v>
      </c>
      <c r="N119" s="229"/>
      <c r="O119" s="230">
        <f t="shared" si="5"/>
        <v>0</v>
      </c>
      <c r="P119" s="231"/>
      <c r="Q119" s="232"/>
      <c r="R119" s="227" t="s">
        <v>4707</v>
      </c>
      <c r="S119" s="233">
        <f t="shared" si="3"/>
        <v>58.608000000000004</v>
      </c>
    </row>
    <row r="120" spans="1:19" ht="15" x14ac:dyDescent="0.25">
      <c r="A120" s="506">
        <v>105</v>
      </c>
      <c r="B120" s="361">
        <v>1442</v>
      </c>
      <c r="C120" s="225" t="s">
        <v>3111</v>
      </c>
      <c r="D120" s="226"/>
      <c r="E120" s="363" t="s">
        <v>4705</v>
      </c>
      <c r="F120" s="364" t="s">
        <v>3789</v>
      </c>
      <c r="G120" s="364" t="s">
        <v>4858</v>
      </c>
      <c r="H120" s="516" t="str">
        <f t="shared" si="4"/>
        <v>фото</v>
      </c>
      <c r="I120" s="517"/>
      <c r="J120" s="368" t="s">
        <v>461</v>
      </c>
      <c r="K120" s="369" t="s">
        <v>855</v>
      </c>
      <c r="L120" s="370">
        <v>50</v>
      </c>
      <c r="M120" s="371">
        <v>2930.4</v>
      </c>
      <c r="N120" s="229"/>
      <c r="O120" s="230">
        <f t="shared" si="5"/>
        <v>0</v>
      </c>
      <c r="P120" s="231"/>
      <c r="Q120" s="232"/>
      <c r="R120" s="227" t="s">
        <v>4707</v>
      </c>
      <c r="S120" s="233">
        <f t="shared" si="3"/>
        <v>58.608000000000004</v>
      </c>
    </row>
    <row r="121" spans="1:19" s="109" customFormat="1" ht="22.5" x14ac:dyDescent="0.25">
      <c r="A121" s="506">
        <v>106</v>
      </c>
      <c r="B121" s="361">
        <v>1444</v>
      </c>
      <c r="C121" s="225" t="s">
        <v>6945</v>
      </c>
      <c r="D121" s="226"/>
      <c r="E121" s="363" t="s">
        <v>4705</v>
      </c>
      <c r="F121" s="364" t="s">
        <v>6777</v>
      </c>
      <c r="G121" s="364" t="s">
        <v>6840</v>
      </c>
      <c r="H121" s="516" t="str">
        <f t="shared" si="4"/>
        <v>фото</v>
      </c>
      <c r="I121" s="517"/>
      <c r="J121" s="368" t="s">
        <v>6897</v>
      </c>
      <c r="K121" s="369" t="s">
        <v>855</v>
      </c>
      <c r="L121" s="370">
        <v>50</v>
      </c>
      <c r="M121" s="371">
        <v>3327.2999999999997</v>
      </c>
      <c r="N121" s="229"/>
      <c r="O121" s="230">
        <f t="shared" si="5"/>
        <v>0</v>
      </c>
      <c r="P121" s="231"/>
      <c r="Q121" s="232"/>
      <c r="R121" s="227" t="s">
        <v>4707</v>
      </c>
      <c r="S121" s="233">
        <f t="shared" si="3"/>
        <v>66.545999999999992</v>
      </c>
    </row>
    <row r="122" spans="1:19" s="109" customFormat="1" ht="22.5" x14ac:dyDescent="0.25">
      <c r="A122" s="506">
        <v>107</v>
      </c>
      <c r="B122" s="361">
        <v>1445</v>
      </c>
      <c r="C122" s="225" t="s">
        <v>6946</v>
      </c>
      <c r="D122" s="226"/>
      <c r="E122" s="363" t="s">
        <v>4705</v>
      </c>
      <c r="F122" s="364" t="s">
        <v>6778</v>
      </c>
      <c r="G122" s="364" t="s">
        <v>6841</v>
      </c>
      <c r="H122" s="516" t="str">
        <f t="shared" si="4"/>
        <v>фото</v>
      </c>
      <c r="I122" s="517"/>
      <c r="J122" s="368" t="s">
        <v>6898</v>
      </c>
      <c r="K122" s="369" t="s">
        <v>855</v>
      </c>
      <c r="L122" s="370">
        <v>50</v>
      </c>
      <c r="M122" s="371">
        <v>3327.2999999999997</v>
      </c>
      <c r="N122" s="229"/>
      <c r="O122" s="230">
        <f t="shared" si="5"/>
        <v>0</v>
      </c>
      <c r="P122" s="231"/>
      <c r="Q122" s="232"/>
      <c r="R122" s="227" t="s">
        <v>4707</v>
      </c>
      <c r="S122" s="233">
        <f t="shared" si="3"/>
        <v>66.545999999999992</v>
      </c>
    </row>
    <row r="123" spans="1:19" s="109" customFormat="1" ht="15" x14ac:dyDescent="0.25">
      <c r="A123" s="506">
        <v>108</v>
      </c>
      <c r="B123" s="361">
        <v>1446</v>
      </c>
      <c r="C123" s="225" t="s">
        <v>6947</v>
      </c>
      <c r="D123" s="226"/>
      <c r="E123" s="363" t="s">
        <v>4705</v>
      </c>
      <c r="F123" s="364" t="s">
        <v>6779</v>
      </c>
      <c r="G123" s="364" t="s">
        <v>6842</v>
      </c>
      <c r="H123" s="516" t="str">
        <f t="shared" si="4"/>
        <v>фото</v>
      </c>
      <c r="I123" s="517"/>
      <c r="J123" s="368" t="s">
        <v>6899</v>
      </c>
      <c r="K123" s="369" t="s">
        <v>855</v>
      </c>
      <c r="L123" s="370">
        <v>50</v>
      </c>
      <c r="M123" s="371">
        <v>3235.7</v>
      </c>
      <c r="N123" s="229"/>
      <c r="O123" s="230">
        <f t="shared" si="5"/>
        <v>0</v>
      </c>
      <c r="P123" s="231"/>
      <c r="Q123" s="232"/>
      <c r="R123" s="227" t="s">
        <v>4707</v>
      </c>
      <c r="S123" s="233">
        <f t="shared" si="3"/>
        <v>64.713999999999999</v>
      </c>
    </row>
    <row r="124" spans="1:19" s="109" customFormat="1" ht="33.75" x14ac:dyDescent="0.25">
      <c r="A124" s="506">
        <v>109</v>
      </c>
      <c r="B124" s="361">
        <v>1447</v>
      </c>
      <c r="C124" s="225" t="s">
        <v>6948</v>
      </c>
      <c r="D124" s="226"/>
      <c r="E124" s="363" t="s">
        <v>4705</v>
      </c>
      <c r="F124" s="364" t="s">
        <v>6780</v>
      </c>
      <c r="G124" s="364" t="s">
        <v>6843</v>
      </c>
      <c r="H124" s="516" t="str">
        <f t="shared" si="4"/>
        <v>фото</v>
      </c>
      <c r="I124" s="517"/>
      <c r="J124" s="368" t="s">
        <v>6900</v>
      </c>
      <c r="K124" s="369" t="s">
        <v>855</v>
      </c>
      <c r="L124" s="370">
        <v>50</v>
      </c>
      <c r="M124" s="371">
        <v>3235.7</v>
      </c>
      <c r="N124" s="229"/>
      <c r="O124" s="230">
        <f t="shared" si="5"/>
        <v>0</v>
      </c>
      <c r="P124" s="231"/>
      <c r="Q124" s="232"/>
      <c r="R124" s="227" t="s">
        <v>4707</v>
      </c>
      <c r="S124" s="233">
        <f t="shared" si="3"/>
        <v>64.713999999999999</v>
      </c>
    </row>
    <row r="125" spans="1:19" s="109" customFormat="1" ht="15" x14ac:dyDescent="0.25">
      <c r="A125" s="506">
        <v>110</v>
      </c>
      <c r="B125" s="360"/>
      <c r="C125" s="360"/>
      <c r="D125" s="360"/>
      <c r="E125" s="362"/>
      <c r="F125" s="362" t="s">
        <v>6781</v>
      </c>
      <c r="G125" s="365"/>
      <c r="H125" s="518"/>
      <c r="I125" s="518"/>
      <c r="J125" s="367"/>
      <c r="K125" s="367"/>
      <c r="L125" s="367"/>
      <c r="M125" s="367"/>
      <c r="N125" s="367"/>
      <c r="O125" s="367"/>
      <c r="P125" s="367"/>
      <c r="Q125" s="367"/>
      <c r="R125" s="367"/>
      <c r="S125" s="185"/>
    </row>
    <row r="126" spans="1:19" s="109" customFormat="1" ht="22.5" x14ac:dyDescent="0.25">
      <c r="A126" s="506">
        <v>111</v>
      </c>
      <c r="B126" s="361">
        <v>1455</v>
      </c>
      <c r="C126" s="225" t="s">
        <v>8381</v>
      </c>
      <c r="D126" s="226"/>
      <c r="E126" s="511" t="s">
        <v>4859</v>
      </c>
      <c r="F126" s="511" t="s">
        <v>8382</v>
      </c>
      <c r="G126" s="511" t="s">
        <v>8383</v>
      </c>
      <c r="H126" s="516" t="str">
        <f t="shared" si="4"/>
        <v>фото</v>
      </c>
      <c r="I126" s="517"/>
      <c r="J126" s="368" t="s">
        <v>8384</v>
      </c>
      <c r="K126" s="369" t="s">
        <v>855</v>
      </c>
      <c r="L126" s="370">
        <v>50</v>
      </c>
      <c r="M126" s="371">
        <v>2838.9</v>
      </c>
      <c r="N126" s="229"/>
      <c r="O126" s="230">
        <f t="shared" ref="O126:O159" si="6">IF(ISERROR(N126*M126),0,N126*M126)</f>
        <v>0</v>
      </c>
      <c r="P126" s="231"/>
      <c r="Q126" s="232" t="s">
        <v>7296</v>
      </c>
      <c r="R126" s="227" t="s">
        <v>4860</v>
      </c>
      <c r="S126" s="233">
        <f t="shared" si="3"/>
        <v>56.777999999999999</v>
      </c>
    </row>
    <row r="127" spans="1:19" s="109" customFormat="1" ht="15" x14ac:dyDescent="0.25">
      <c r="A127" s="506">
        <v>112</v>
      </c>
      <c r="B127" s="361">
        <v>2964</v>
      </c>
      <c r="C127" s="225" t="s">
        <v>8385</v>
      </c>
      <c r="D127" s="226"/>
      <c r="E127" s="511" t="s">
        <v>4859</v>
      </c>
      <c r="F127" s="511" t="s">
        <v>8386</v>
      </c>
      <c r="G127" s="511" t="s">
        <v>8387</v>
      </c>
      <c r="H127" s="516" t="str">
        <f t="shared" si="4"/>
        <v>фото</v>
      </c>
      <c r="I127" s="517"/>
      <c r="J127" s="368" t="s">
        <v>8388</v>
      </c>
      <c r="K127" s="369" t="s">
        <v>855</v>
      </c>
      <c r="L127" s="370">
        <v>50</v>
      </c>
      <c r="M127" s="371">
        <v>2838.9</v>
      </c>
      <c r="N127" s="229"/>
      <c r="O127" s="230">
        <f t="shared" si="6"/>
        <v>0</v>
      </c>
      <c r="P127" s="231"/>
      <c r="Q127" s="232" t="s">
        <v>7296</v>
      </c>
      <c r="R127" s="227" t="s">
        <v>4860</v>
      </c>
      <c r="S127" s="233">
        <f t="shared" si="3"/>
        <v>56.777999999999999</v>
      </c>
    </row>
    <row r="128" spans="1:19" s="109" customFormat="1" ht="15" x14ac:dyDescent="0.25">
      <c r="A128" s="506">
        <v>113</v>
      </c>
      <c r="B128" s="361">
        <v>2965</v>
      </c>
      <c r="C128" s="225" t="s">
        <v>8389</v>
      </c>
      <c r="D128" s="226"/>
      <c r="E128" s="511" t="s">
        <v>4859</v>
      </c>
      <c r="F128" s="511" t="s">
        <v>8390</v>
      </c>
      <c r="G128" s="511" t="s">
        <v>8391</v>
      </c>
      <c r="H128" s="516" t="str">
        <f t="shared" si="4"/>
        <v>фото</v>
      </c>
      <c r="I128" s="517"/>
      <c r="J128" s="368" t="s">
        <v>8392</v>
      </c>
      <c r="K128" s="369" t="s">
        <v>855</v>
      </c>
      <c r="L128" s="370">
        <v>50</v>
      </c>
      <c r="M128" s="371">
        <v>2838.9</v>
      </c>
      <c r="N128" s="229"/>
      <c r="O128" s="230">
        <f t="shared" si="6"/>
        <v>0</v>
      </c>
      <c r="P128" s="231"/>
      <c r="Q128" s="232" t="s">
        <v>7296</v>
      </c>
      <c r="R128" s="227" t="s">
        <v>4860</v>
      </c>
      <c r="S128" s="233">
        <f t="shared" si="3"/>
        <v>56.777999999999999</v>
      </c>
    </row>
    <row r="129" spans="1:19" s="109" customFormat="1" ht="22.5" x14ac:dyDescent="0.25">
      <c r="A129" s="506">
        <v>114</v>
      </c>
      <c r="B129" s="361">
        <v>1456</v>
      </c>
      <c r="C129" s="225" t="s">
        <v>8393</v>
      </c>
      <c r="D129" s="226"/>
      <c r="E129" s="363" t="s">
        <v>4859</v>
      </c>
      <c r="F129" s="364" t="s">
        <v>3790</v>
      </c>
      <c r="G129" s="364" t="s">
        <v>4861</v>
      </c>
      <c r="H129" s="516" t="str">
        <f t="shared" si="4"/>
        <v>фото</v>
      </c>
      <c r="I129" s="517"/>
      <c r="J129" s="368" t="s">
        <v>3853</v>
      </c>
      <c r="K129" s="369" t="s">
        <v>855</v>
      </c>
      <c r="L129" s="370">
        <v>50</v>
      </c>
      <c r="M129" s="371">
        <v>1678.8999999999999</v>
      </c>
      <c r="N129" s="229"/>
      <c r="O129" s="230">
        <f t="shared" si="6"/>
        <v>0</v>
      </c>
      <c r="P129" s="231"/>
      <c r="Q129" s="232"/>
      <c r="R129" s="227" t="s">
        <v>4860</v>
      </c>
      <c r="S129" s="233">
        <f t="shared" si="3"/>
        <v>33.577999999999996</v>
      </c>
    </row>
    <row r="130" spans="1:19" s="109" customFormat="1" ht="22.5" x14ac:dyDescent="0.25">
      <c r="A130" s="506">
        <v>115</v>
      </c>
      <c r="B130" s="361">
        <v>1457</v>
      </c>
      <c r="C130" s="225" t="s">
        <v>3911</v>
      </c>
      <c r="D130" s="226"/>
      <c r="E130" s="363" t="s">
        <v>4859</v>
      </c>
      <c r="F130" s="364" t="s">
        <v>3791</v>
      </c>
      <c r="G130" s="364" t="s">
        <v>4862</v>
      </c>
      <c r="H130" s="516" t="str">
        <f t="shared" si="4"/>
        <v>фото</v>
      </c>
      <c r="I130" s="517"/>
      <c r="J130" s="368" t="s">
        <v>3854</v>
      </c>
      <c r="K130" s="369" t="s">
        <v>855</v>
      </c>
      <c r="L130" s="370">
        <v>50</v>
      </c>
      <c r="M130" s="371">
        <v>2838.9</v>
      </c>
      <c r="N130" s="229"/>
      <c r="O130" s="230">
        <f t="shared" si="6"/>
        <v>0</v>
      </c>
      <c r="P130" s="231"/>
      <c r="Q130" s="232"/>
      <c r="R130" s="227" t="s">
        <v>4860</v>
      </c>
      <c r="S130" s="233">
        <f t="shared" si="3"/>
        <v>56.777999999999999</v>
      </c>
    </row>
    <row r="131" spans="1:19" s="109" customFormat="1" ht="22.5" x14ac:dyDescent="0.25">
      <c r="A131" s="506">
        <v>116</v>
      </c>
      <c r="B131" s="361">
        <v>2966</v>
      </c>
      <c r="C131" s="225" t="s">
        <v>8394</v>
      </c>
      <c r="D131" s="226"/>
      <c r="E131" s="511" t="s">
        <v>4859</v>
      </c>
      <c r="F131" s="511" t="s">
        <v>8395</v>
      </c>
      <c r="G131" s="511" t="s">
        <v>8396</v>
      </c>
      <c r="H131" s="516" t="str">
        <f t="shared" si="4"/>
        <v>фото</v>
      </c>
      <c r="I131" s="517"/>
      <c r="J131" s="368" t="s">
        <v>8397</v>
      </c>
      <c r="K131" s="369" t="s">
        <v>855</v>
      </c>
      <c r="L131" s="370">
        <v>50</v>
      </c>
      <c r="M131" s="371">
        <v>3205.2</v>
      </c>
      <c r="N131" s="229"/>
      <c r="O131" s="230">
        <f t="shared" si="6"/>
        <v>0</v>
      </c>
      <c r="P131" s="231"/>
      <c r="Q131" s="232" t="s">
        <v>7296</v>
      </c>
      <c r="R131" s="227" t="s">
        <v>4860</v>
      </c>
      <c r="S131" s="233">
        <f t="shared" si="3"/>
        <v>64.103999999999999</v>
      </c>
    </row>
    <row r="132" spans="1:19" s="109" customFormat="1" ht="22.5" x14ac:dyDescent="0.25">
      <c r="A132" s="506">
        <v>117</v>
      </c>
      <c r="B132" s="361">
        <v>1458</v>
      </c>
      <c r="C132" s="225" t="s">
        <v>3908</v>
      </c>
      <c r="D132" s="226"/>
      <c r="E132" s="363" t="s">
        <v>4859</v>
      </c>
      <c r="F132" s="364" t="s">
        <v>3792</v>
      </c>
      <c r="G132" s="364" t="s">
        <v>4863</v>
      </c>
      <c r="H132" s="516" t="str">
        <f t="shared" si="4"/>
        <v>фото</v>
      </c>
      <c r="I132" s="517"/>
      <c r="J132" s="368" t="s">
        <v>3855</v>
      </c>
      <c r="K132" s="369" t="s">
        <v>855</v>
      </c>
      <c r="L132" s="370">
        <v>50</v>
      </c>
      <c r="M132" s="371">
        <v>1678.8999999999999</v>
      </c>
      <c r="N132" s="229"/>
      <c r="O132" s="230">
        <f t="shared" si="6"/>
        <v>0</v>
      </c>
      <c r="P132" s="231"/>
      <c r="Q132" s="232"/>
      <c r="R132" s="227" t="s">
        <v>4860</v>
      </c>
      <c r="S132" s="233">
        <f t="shared" si="3"/>
        <v>33.577999999999996</v>
      </c>
    </row>
    <row r="133" spans="1:19" s="109" customFormat="1" ht="22.5" x14ac:dyDescent="0.25">
      <c r="A133" s="506">
        <v>118</v>
      </c>
      <c r="B133" s="361">
        <v>1459</v>
      </c>
      <c r="C133" s="225" t="s">
        <v>4864</v>
      </c>
      <c r="D133" s="226"/>
      <c r="E133" s="363" t="s">
        <v>4859</v>
      </c>
      <c r="F133" s="364" t="s">
        <v>4865</v>
      </c>
      <c r="G133" s="364" t="s">
        <v>4866</v>
      </c>
      <c r="H133" s="516" t="str">
        <f t="shared" si="4"/>
        <v>фото</v>
      </c>
      <c r="I133" s="517"/>
      <c r="J133" s="368" t="s">
        <v>4867</v>
      </c>
      <c r="K133" s="369" t="s">
        <v>855</v>
      </c>
      <c r="L133" s="370">
        <v>50</v>
      </c>
      <c r="M133" s="371">
        <v>1678.8999999999999</v>
      </c>
      <c r="N133" s="229"/>
      <c r="O133" s="230">
        <f t="shared" si="6"/>
        <v>0</v>
      </c>
      <c r="P133" s="231"/>
      <c r="Q133" s="232"/>
      <c r="R133" s="227" t="s">
        <v>4860</v>
      </c>
      <c r="S133" s="233">
        <f t="shared" si="3"/>
        <v>33.577999999999996</v>
      </c>
    </row>
    <row r="134" spans="1:19" s="109" customFormat="1" ht="15" x14ac:dyDescent="0.25">
      <c r="A134" s="506">
        <v>119</v>
      </c>
      <c r="B134" s="361">
        <v>1460</v>
      </c>
      <c r="C134" s="225" t="s">
        <v>3907</v>
      </c>
      <c r="D134" s="226"/>
      <c r="E134" s="363" t="s">
        <v>4859</v>
      </c>
      <c r="F134" s="364" t="s">
        <v>3793</v>
      </c>
      <c r="G134" s="364" t="s">
        <v>4868</v>
      </c>
      <c r="H134" s="516" t="str">
        <f t="shared" si="4"/>
        <v>фото</v>
      </c>
      <c r="I134" s="517"/>
      <c r="J134" s="368" t="s">
        <v>876</v>
      </c>
      <c r="K134" s="369" t="s">
        <v>855</v>
      </c>
      <c r="L134" s="370">
        <v>50</v>
      </c>
      <c r="M134" s="371">
        <v>1678.8999999999999</v>
      </c>
      <c r="N134" s="229"/>
      <c r="O134" s="230">
        <f t="shared" si="6"/>
        <v>0</v>
      </c>
      <c r="P134" s="231"/>
      <c r="Q134" s="232"/>
      <c r="R134" s="227" t="s">
        <v>4860</v>
      </c>
      <c r="S134" s="233">
        <f t="shared" si="3"/>
        <v>33.577999999999996</v>
      </c>
    </row>
    <row r="135" spans="1:19" s="109" customFormat="1" ht="22.5" x14ac:dyDescent="0.25">
      <c r="A135" s="506">
        <v>120</v>
      </c>
      <c r="B135" s="361">
        <v>1461</v>
      </c>
      <c r="C135" s="225" t="s">
        <v>3906</v>
      </c>
      <c r="D135" s="226"/>
      <c r="E135" s="363" t="s">
        <v>4859</v>
      </c>
      <c r="F135" s="364" t="s">
        <v>3794</v>
      </c>
      <c r="G135" s="364" t="s">
        <v>4869</v>
      </c>
      <c r="H135" s="516" t="str">
        <f t="shared" si="4"/>
        <v>фото</v>
      </c>
      <c r="I135" s="517"/>
      <c r="J135" s="368" t="s">
        <v>3856</v>
      </c>
      <c r="K135" s="369" t="s">
        <v>855</v>
      </c>
      <c r="L135" s="370">
        <v>50</v>
      </c>
      <c r="M135" s="371">
        <v>2838.9</v>
      </c>
      <c r="N135" s="229"/>
      <c r="O135" s="230">
        <f t="shared" si="6"/>
        <v>0</v>
      </c>
      <c r="P135" s="231"/>
      <c r="Q135" s="232"/>
      <c r="R135" s="227" t="s">
        <v>4860</v>
      </c>
      <c r="S135" s="233">
        <f t="shared" si="3"/>
        <v>56.777999999999999</v>
      </c>
    </row>
    <row r="136" spans="1:19" s="109" customFormat="1" ht="15" x14ac:dyDescent="0.25">
      <c r="A136" s="506">
        <v>121</v>
      </c>
      <c r="B136" s="361">
        <v>2967</v>
      </c>
      <c r="C136" s="225" t="s">
        <v>8398</v>
      </c>
      <c r="D136" s="226"/>
      <c r="E136" s="511" t="s">
        <v>4859</v>
      </c>
      <c r="F136" s="511" t="s">
        <v>8399</v>
      </c>
      <c r="G136" s="511" t="s">
        <v>8400</v>
      </c>
      <c r="H136" s="516" t="str">
        <f t="shared" si="4"/>
        <v>фото</v>
      </c>
      <c r="I136" s="517"/>
      <c r="J136" s="368" t="s">
        <v>8401</v>
      </c>
      <c r="K136" s="369" t="s">
        <v>855</v>
      </c>
      <c r="L136" s="370">
        <v>50</v>
      </c>
      <c r="M136" s="371">
        <v>2838.9</v>
      </c>
      <c r="N136" s="229"/>
      <c r="O136" s="230">
        <f t="shared" si="6"/>
        <v>0</v>
      </c>
      <c r="P136" s="231"/>
      <c r="Q136" s="232" t="s">
        <v>7296</v>
      </c>
      <c r="R136" s="227" t="s">
        <v>4860</v>
      </c>
      <c r="S136" s="233">
        <f t="shared" si="3"/>
        <v>56.777999999999999</v>
      </c>
    </row>
    <row r="137" spans="1:19" s="109" customFormat="1" ht="15" x14ac:dyDescent="0.25">
      <c r="A137" s="506">
        <v>122</v>
      </c>
      <c r="B137" s="361">
        <v>1462</v>
      </c>
      <c r="C137" s="225" t="s">
        <v>6949</v>
      </c>
      <c r="D137" s="226"/>
      <c r="E137" s="363" t="s">
        <v>4859</v>
      </c>
      <c r="F137" s="364" t="s">
        <v>6782</v>
      </c>
      <c r="G137" s="364" t="s">
        <v>6844</v>
      </c>
      <c r="H137" s="516" t="str">
        <f t="shared" si="4"/>
        <v>фото</v>
      </c>
      <c r="I137" s="517"/>
      <c r="J137" s="368" t="s">
        <v>6901</v>
      </c>
      <c r="K137" s="369" t="s">
        <v>855</v>
      </c>
      <c r="L137" s="370">
        <v>50</v>
      </c>
      <c r="M137" s="371">
        <v>1678.8999999999999</v>
      </c>
      <c r="N137" s="229"/>
      <c r="O137" s="230">
        <f t="shared" si="6"/>
        <v>0</v>
      </c>
      <c r="P137" s="231"/>
      <c r="Q137" s="232"/>
      <c r="R137" s="227" t="s">
        <v>4860</v>
      </c>
      <c r="S137" s="233">
        <f t="shared" si="3"/>
        <v>33.577999999999996</v>
      </c>
    </row>
    <row r="138" spans="1:19" s="109" customFormat="1" ht="33.75" x14ac:dyDescent="0.25">
      <c r="A138" s="506">
        <v>123</v>
      </c>
      <c r="B138" s="361">
        <v>1463</v>
      </c>
      <c r="C138" s="225" t="s">
        <v>8402</v>
      </c>
      <c r="D138" s="226"/>
      <c r="E138" s="511" t="s">
        <v>4859</v>
      </c>
      <c r="F138" s="511" t="s">
        <v>8403</v>
      </c>
      <c r="G138" s="511" t="s">
        <v>8404</v>
      </c>
      <c r="H138" s="516" t="str">
        <f t="shared" si="4"/>
        <v>фото</v>
      </c>
      <c r="I138" s="517"/>
      <c r="J138" s="368" t="s">
        <v>8405</v>
      </c>
      <c r="K138" s="369" t="s">
        <v>855</v>
      </c>
      <c r="L138" s="370">
        <v>50</v>
      </c>
      <c r="M138" s="371">
        <v>2838.9</v>
      </c>
      <c r="N138" s="229"/>
      <c r="O138" s="230">
        <f t="shared" si="6"/>
        <v>0</v>
      </c>
      <c r="P138" s="231"/>
      <c r="Q138" s="232" t="s">
        <v>7296</v>
      </c>
      <c r="R138" s="227" t="s">
        <v>4860</v>
      </c>
      <c r="S138" s="233">
        <f t="shared" si="3"/>
        <v>56.777999999999999</v>
      </c>
    </row>
    <row r="139" spans="1:19" s="109" customFormat="1" ht="15" x14ac:dyDescent="0.25">
      <c r="A139" s="506">
        <v>124</v>
      </c>
      <c r="B139" s="361">
        <v>1464</v>
      </c>
      <c r="C139" s="225" t="s">
        <v>3917</v>
      </c>
      <c r="D139" s="226"/>
      <c r="E139" s="363" t="s">
        <v>4859</v>
      </c>
      <c r="F139" s="364" t="s">
        <v>3795</v>
      </c>
      <c r="G139" s="364" t="s">
        <v>4870</v>
      </c>
      <c r="H139" s="516" t="str">
        <f t="shared" si="4"/>
        <v>фото</v>
      </c>
      <c r="I139" s="517"/>
      <c r="J139" s="368" t="s">
        <v>3857</v>
      </c>
      <c r="K139" s="369" t="s">
        <v>855</v>
      </c>
      <c r="L139" s="370">
        <v>50</v>
      </c>
      <c r="M139" s="371">
        <v>1678.8999999999999</v>
      </c>
      <c r="N139" s="229"/>
      <c r="O139" s="230">
        <f t="shared" si="6"/>
        <v>0</v>
      </c>
      <c r="P139" s="231"/>
      <c r="Q139" s="232"/>
      <c r="R139" s="227" t="s">
        <v>4860</v>
      </c>
      <c r="S139" s="233">
        <f t="shared" si="3"/>
        <v>33.577999999999996</v>
      </c>
    </row>
    <row r="140" spans="1:19" s="109" customFormat="1" ht="22.5" x14ac:dyDescent="0.25">
      <c r="A140" s="506">
        <v>125</v>
      </c>
      <c r="B140" s="361">
        <v>1466</v>
      </c>
      <c r="C140" s="225" t="s">
        <v>6950</v>
      </c>
      <c r="D140" s="226"/>
      <c r="E140" s="363" t="s">
        <v>4859</v>
      </c>
      <c r="F140" s="364" t="s">
        <v>6783</v>
      </c>
      <c r="G140" s="364" t="s">
        <v>6845</v>
      </c>
      <c r="H140" s="516" t="str">
        <f t="shared" si="4"/>
        <v>фото</v>
      </c>
      <c r="I140" s="517"/>
      <c r="J140" s="368" t="s">
        <v>6902</v>
      </c>
      <c r="K140" s="369" t="s">
        <v>855</v>
      </c>
      <c r="L140" s="370">
        <v>50</v>
      </c>
      <c r="M140" s="371">
        <v>2838.9</v>
      </c>
      <c r="N140" s="229"/>
      <c r="O140" s="230">
        <f t="shared" si="6"/>
        <v>0</v>
      </c>
      <c r="P140" s="231"/>
      <c r="Q140" s="232"/>
      <c r="R140" s="227" t="s">
        <v>4860</v>
      </c>
      <c r="S140" s="233">
        <f t="shared" si="3"/>
        <v>56.777999999999999</v>
      </c>
    </row>
    <row r="141" spans="1:19" s="109" customFormat="1" ht="33.75" x14ac:dyDescent="0.25">
      <c r="A141" s="506">
        <v>126</v>
      </c>
      <c r="B141" s="361">
        <v>1467</v>
      </c>
      <c r="C141" s="225" t="s">
        <v>8406</v>
      </c>
      <c r="D141" s="226"/>
      <c r="E141" s="511" t="s">
        <v>4859</v>
      </c>
      <c r="F141" s="511" t="s">
        <v>8407</v>
      </c>
      <c r="G141" s="511" t="s">
        <v>8408</v>
      </c>
      <c r="H141" s="516" t="str">
        <f t="shared" si="4"/>
        <v>фото</v>
      </c>
      <c r="I141" s="517"/>
      <c r="J141" s="368" t="s">
        <v>8409</v>
      </c>
      <c r="K141" s="369" t="s">
        <v>855</v>
      </c>
      <c r="L141" s="370">
        <v>50</v>
      </c>
      <c r="M141" s="371">
        <v>3174.6</v>
      </c>
      <c r="N141" s="229"/>
      <c r="O141" s="230">
        <f t="shared" si="6"/>
        <v>0</v>
      </c>
      <c r="P141" s="231"/>
      <c r="Q141" s="232" t="s">
        <v>7296</v>
      </c>
      <c r="R141" s="227" t="s">
        <v>4860</v>
      </c>
      <c r="S141" s="233">
        <f t="shared" si="3"/>
        <v>63.491999999999997</v>
      </c>
    </row>
    <row r="142" spans="1:19" s="109" customFormat="1" ht="22.5" x14ac:dyDescent="0.25">
      <c r="A142" s="506">
        <v>127</v>
      </c>
      <c r="B142" s="361">
        <v>1468</v>
      </c>
      <c r="C142" s="225" t="s">
        <v>4871</v>
      </c>
      <c r="D142" s="226"/>
      <c r="E142" s="363" t="s">
        <v>4859</v>
      </c>
      <c r="F142" s="364" t="s">
        <v>4872</v>
      </c>
      <c r="G142" s="364" t="s">
        <v>4873</v>
      </c>
      <c r="H142" s="516" t="str">
        <f t="shared" si="4"/>
        <v>фото</v>
      </c>
      <c r="I142" s="517"/>
      <c r="J142" s="368" t="s">
        <v>4874</v>
      </c>
      <c r="K142" s="369" t="s">
        <v>855</v>
      </c>
      <c r="L142" s="370">
        <v>50</v>
      </c>
      <c r="M142" s="371">
        <v>1678.8999999999999</v>
      </c>
      <c r="N142" s="229"/>
      <c r="O142" s="230">
        <f t="shared" si="6"/>
        <v>0</v>
      </c>
      <c r="P142" s="231"/>
      <c r="Q142" s="232"/>
      <c r="R142" s="227" t="s">
        <v>4860</v>
      </c>
      <c r="S142" s="233">
        <f t="shared" si="3"/>
        <v>33.577999999999996</v>
      </c>
    </row>
    <row r="143" spans="1:19" s="109" customFormat="1" ht="22.5" x14ac:dyDescent="0.25">
      <c r="A143" s="506">
        <v>128</v>
      </c>
      <c r="B143" s="361">
        <v>2968</v>
      </c>
      <c r="C143" s="225" t="s">
        <v>8410</v>
      </c>
      <c r="D143" s="226" t="s">
        <v>8411</v>
      </c>
      <c r="E143" s="511" t="s">
        <v>4859</v>
      </c>
      <c r="F143" s="511" t="s">
        <v>8412</v>
      </c>
      <c r="G143" s="511" t="s">
        <v>8413</v>
      </c>
      <c r="H143" s="516" t="str">
        <f t="shared" si="4"/>
        <v>фото</v>
      </c>
      <c r="I143" s="517"/>
      <c r="J143" s="368" t="s">
        <v>8414</v>
      </c>
      <c r="K143" s="369" t="s">
        <v>855</v>
      </c>
      <c r="L143" s="370">
        <v>50</v>
      </c>
      <c r="M143" s="371">
        <v>2838.9</v>
      </c>
      <c r="N143" s="229"/>
      <c r="O143" s="230">
        <f t="shared" si="6"/>
        <v>0</v>
      </c>
      <c r="P143" s="231"/>
      <c r="Q143" s="232" t="s">
        <v>7296</v>
      </c>
      <c r="R143" s="227" t="s">
        <v>4860</v>
      </c>
      <c r="S143" s="233">
        <f t="shared" si="3"/>
        <v>56.777999999999999</v>
      </c>
    </row>
    <row r="144" spans="1:19" s="109" customFormat="1" ht="22.5" x14ac:dyDescent="0.25">
      <c r="A144" s="506">
        <v>129</v>
      </c>
      <c r="B144" s="361">
        <v>1469</v>
      </c>
      <c r="C144" s="225" t="s">
        <v>3909</v>
      </c>
      <c r="D144" s="226"/>
      <c r="E144" s="363" t="s">
        <v>4859</v>
      </c>
      <c r="F144" s="364" t="s">
        <v>3796</v>
      </c>
      <c r="G144" s="364" t="s">
        <v>4875</v>
      </c>
      <c r="H144" s="516" t="str">
        <f t="shared" si="4"/>
        <v>фото</v>
      </c>
      <c r="I144" s="517"/>
      <c r="J144" s="368" t="s">
        <v>3858</v>
      </c>
      <c r="K144" s="369" t="s">
        <v>855</v>
      </c>
      <c r="L144" s="370">
        <v>50</v>
      </c>
      <c r="M144" s="371">
        <v>1678.8999999999999</v>
      </c>
      <c r="N144" s="229"/>
      <c r="O144" s="230">
        <f t="shared" si="6"/>
        <v>0</v>
      </c>
      <c r="P144" s="231"/>
      <c r="Q144" s="232"/>
      <c r="R144" s="227" t="s">
        <v>4860</v>
      </c>
      <c r="S144" s="233">
        <f t="shared" si="3"/>
        <v>33.577999999999996</v>
      </c>
    </row>
    <row r="145" spans="1:19" s="109" customFormat="1" ht="22.5" x14ac:dyDescent="0.25">
      <c r="A145" s="506">
        <v>130</v>
      </c>
      <c r="B145" s="361">
        <v>1470</v>
      </c>
      <c r="C145" s="225" t="s">
        <v>3910</v>
      </c>
      <c r="D145" s="226"/>
      <c r="E145" s="363" t="s">
        <v>4859</v>
      </c>
      <c r="F145" s="364" t="s">
        <v>3797</v>
      </c>
      <c r="G145" s="364" t="s">
        <v>4876</v>
      </c>
      <c r="H145" s="516" t="str">
        <f t="shared" si="4"/>
        <v>фото</v>
      </c>
      <c r="I145" s="517"/>
      <c r="J145" s="368" t="s">
        <v>3859</v>
      </c>
      <c r="K145" s="369" t="s">
        <v>855</v>
      </c>
      <c r="L145" s="370">
        <v>50</v>
      </c>
      <c r="M145" s="371">
        <v>1678.8999999999999</v>
      </c>
      <c r="N145" s="229"/>
      <c r="O145" s="230">
        <f t="shared" si="6"/>
        <v>0</v>
      </c>
      <c r="P145" s="231"/>
      <c r="Q145" s="232"/>
      <c r="R145" s="227" t="s">
        <v>4860</v>
      </c>
      <c r="S145" s="233">
        <f t="shared" si="3"/>
        <v>33.577999999999996</v>
      </c>
    </row>
    <row r="146" spans="1:19" s="109" customFormat="1" ht="22.5" x14ac:dyDescent="0.25">
      <c r="A146" s="506">
        <v>131</v>
      </c>
      <c r="B146" s="361">
        <v>1471</v>
      </c>
      <c r="C146" s="225" t="s">
        <v>4877</v>
      </c>
      <c r="D146" s="226"/>
      <c r="E146" s="363" t="s">
        <v>4859</v>
      </c>
      <c r="F146" s="364" t="s">
        <v>3798</v>
      </c>
      <c r="G146" s="364" t="s">
        <v>4878</v>
      </c>
      <c r="H146" s="516" t="str">
        <f t="shared" si="4"/>
        <v>фото</v>
      </c>
      <c r="I146" s="517"/>
      <c r="J146" s="368" t="s">
        <v>3860</v>
      </c>
      <c r="K146" s="369" t="s">
        <v>855</v>
      </c>
      <c r="L146" s="370">
        <v>50</v>
      </c>
      <c r="M146" s="371">
        <v>1678.8999999999999</v>
      </c>
      <c r="N146" s="229"/>
      <c r="O146" s="230">
        <f t="shared" si="6"/>
        <v>0</v>
      </c>
      <c r="P146" s="231"/>
      <c r="Q146" s="232"/>
      <c r="R146" s="227" t="s">
        <v>4860</v>
      </c>
      <c r="S146" s="233">
        <f t="shared" ref="S146:S172" si="7">M146/L146</f>
        <v>33.577999999999996</v>
      </c>
    </row>
    <row r="147" spans="1:19" ht="15" x14ac:dyDescent="0.25">
      <c r="A147" s="506">
        <v>132</v>
      </c>
      <c r="B147" s="361">
        <v>2969</v>
      </c>
      <c r="C147" s="225" t="s">
        <v>8415</v>
      </c>
      <c r="D147" s="226"/>
      <c r="E147" s="511" t="s">
        <v>4859</v>
      </c>
      <c r="F147" s="511" t="s">
        <v>8416</v>
      </c>
      <c r="G147" s="511" t="s">
        <v>8417</v>
      </c>
      <c r="H147" s="516" t="str">
        <f t="shared" ref="H147:H159" si="8">HYPERLINK("http://www.gardenbulbs.ru/images/vesna_CL/thumbnails/"&amp;C147&amp;".jpg","фото")</f>
        <v>фото</v>
      </c>
      <c r="I147" s="517"/>
      <c r="J147" s="368" t="s">
        <v>8418</v>
      </c>
      <c r="K147" s="369" t="s">
        <v>855</v>
      </c>
      <c r="L147" s="370">
        <v>50</v>
      </c>
      <c r="M147" s="371">
        <v>2838.9</v>
      </c>
      <c r="N147" s="229"/>
      <c r="O147" s="230">
        <f t="shared" si="6"/>
        <v>0</v>
      </c>
      <c r="P147" s="231"/>
      <c r="Q147" s="232" t="s">
        <v>7296</v>
      </c>
      <c r="R147" s="227" t="s">
        <v>4860</v>
      </c>
      <c r="S147" s="233">
        <f t="shared" si="7"/>
        <v>56.777999999999999</v>
      </c>
    </row>
    <row r="148" spans="1:19" s="109" customFormat="1" ht="15" x14ac:dyDescent="0.25">
      <c r="A148" s="506">
        <v>133</v>
      </c>
      <c r="B148" s="361">
        <v>1472</v>
      </c>
      <c r="C148" s="225" t="s">
        <v>3912</v>
      </c>
      <c r="D148" s="226"/>
      <c r="E148" s="363" t="s">
        <v>4859</v>
      </c>
      <c r="F148" s="364" t="s">
        <v>3799</v>
      </c>
      <c r="G148" s="364" t="s">
        <v>4879</v>
      </c>
      <c r="H148" s="516" t="str">
        <f t="shared" si="8"/>
        <v>фото</v>
      </c>
      <c r="I148" s="517"/>
      <c r="J148" s="368" t="s">
        <v>3861</v>
      </c>
      <c r="K148" s="369" t="s">
        <v>855</v>
      </c>
      <c r="L148" s="370">
        <v>50</v>
      </c>
      <c r="M148" s="371">
        <v>2838.9</v>
      </c>
      <c r="N148" s="229"/>
      <c r="O148" s="230">
        <f t="shared" si="6"/>
        <v>0</v>
      </c>
      <c r="P148" s="231"/>
      <c r="Q148" s="232"/>
      <c r="R148" s="227" t="s">
        <v>4860</v>
      </c>
      <c r="S148" s="233">
        <f t="shared" si="7"/>
        <v>56.777999999999999</v>
      </c>
    </row>
    <row r="149" spans="1:19" s="109" customFormat="1" ht="15" x14ac:dyDescent="0.25">
      <c r="A149" s="506">
        <v>134</v>
      </c>
      <c r="B149" s="361">
        <v>1473</v>
      </c>
      <c r="C149" s="225" t="s">
        <v>4880</v>
      </c>
      <c r="D149" s="226"/>
      <c r="E149" s="363" t="s">
        <v>4859</v>
      </c>
      <c r="F149" s="364" t="s">
        <v>4881</v>
      </c>
      <c r="G149" s="364" t="s">
        <v>4882</v>
      </c>
      <c r="H149" s="516" t="str">
        <f t="shared" si="8"/>
        <v>фото</v>
      </c>
      <c r="I149" s="517"/>
      <c r="J149" s="368" t="s">
        <v>4883</v>
      </c>
      <c r="K149" s="369" t="s">
        <v>855</v>
      </c>
      <c r="L149" s="370">
        <v>50</v>
      </c>
      <c r="M149" s="371">
        <v>1678.8999999999999</v>
      </c>
      <c r="N149" s="229"/>
      <c r="O149" s="230">
        <f t="shared" si="6"/>
        <v>0</v>
      </c>
      <c r="P149" s="231"/>
      <c r="Q149" s="232"/>
      <c r="R149" s="227" t="s">
        <v>4860</v>
      </c>
      <c r="S149" s="233">
        <f t="shared" si="7"/>
        <v>33.577999999999996</v>
      </c>
    </row>
    <row r="150" spans="1:19" s="109" customFormat="1" ht="22.5" x14ac:dyDescent="0.25">
      <c r="A150" s="506">
        <v>135</v>
      </c>
      <c r="B150" s="361">
        <v>1474</v>
      </c>
      <c r="C150" s="225" t="s">
        <v>3913</v>
      </c>
      <c r="D150" s="226"/>
      <c r="E150" s="363" t="s">
        <v>4859</v>
      </c>
      <c r="F150" s="364" t="s">
        <v>3800</v>
      </c>
      <c r="G150" s="364" t="s">
        <v>4884</v>
      </c>
      <c r="H150" s="516" t="str">
        <f t="shared" si="8"/>
        <v>фото</v>
      </c>
      <c r="I150" s="517"/>
      <c r="J150" s="368" t="s">
        <v>3862</v>
      </c>
      <c r="K150" s="369" t="s">
        <v>855</v>
      </c>
      <c r="L150" s="370">
        <v>50</v>
      </c>
      <c r="M150" s="371">
        <v>1678.8999999999999</v>
      </c>
      <c r="N150" s="229"/>
      <c r="O150" s="230">
        <f t="shared" si="6"/>
        <v>0</v>
      </c>
      <c r="P150" s="231"/>
      <c r="Q150" s="232"/>
      <c r="R150" s="227" t="s">
        <v>4860</v>
      </c>
      <c r="S150" s="233">
        <f t="shared" si="7"/>
        <v>33.577999999999996</v>
      </c>
    </row>
    <row r="151" spans="1:19" s="109" customFormat="1" ht="15" x14ac:dyDescent="0.25">
      <c r="A151" s="506">
        <v>136</v>
      </c>
      <c r="B151" s="361">
        <v>2970</v>
      </c>
      <c r="C151" s="225" t="s">
        <v>8419</v>
      </c>
      <c r="D151" s="226"/>
      <c r="E151" s="511" t="s">
        <v>4859</v>
      </c>
      <c r="F151" s="511" t="s">
        <v>8420</v>
      </c>
      <c r="G151" s="511" t="s">
        <v>8421</v>
      </c>
      <c r="H151" s="516" t="str">
        <f t="shared" si="8"/>
        <v>фото</v>
      </c>
      <c r="I151" s="517"/>
      <c r="J151" s="368" t="s">
        <v>8422</v>
      </c>
      <c r="K151" s="369" t="s">
        <v>855</v>
      </c>
      <c r="L151" s="370">
        <v>50</v>
      </c>
      <c r="M151" s="371">
        <v>2838.9</v>
      </c>
      <c r="N151" s="229"/>
      <c r="O151" s="230">
        <f t="shared" si="6"/>
        <v>0</v>
      </c>
      <c r="P151" s="231"/>
      <c r="Q151" s="232" t="s">
        <v>7296</v>
      </c>
      <c r="R151" s="227" t="s">
        <v>4860</v>
      </c>
      <c r="S151" s="233">
        <f t="shared" si="7"/>
        <v>56.777999999999999</v>
      </c>
    </row>
    <row r="152" spans="1:19" s="109" customFormat="1" ht="33.75" x14ac:dyDescent="0.25">
      <c r="A152" s="506">
        <v>137</v>
      </c>
      <c r="B152" s="361">
        <v>1475</v>
      </c>
      <c r="C152" s="225" t="s">
        <v>8423</v>
      </c>
      <c r="D152" s="226"/>
      <c r="E152" s="511" t="s">
        <v>4859</v>
      </c>
      <c r="F152" s="511" t="s">
        <v>8424</v>
      </c>
      <c r="G152" s="511" t="s">
        <v>8425</v>
      </c>
      <c r="H152" s="516" t="str">
        <f t="shared" si="8"/>
        <v>фото</v>
      </c>
      <c r="I152" s="517"/>
      <c r="J152" s="368" t="s">
        <v>8426</v>
      </c>
      <c r="K152" s="369" t="s">
        <v>855</v>
      </c>
      <c r="L152" s="370">
        <v>50</v>
      </c>
      <c r="M152" s="371">
        <v>3174.6</v>
      </c>
      <c r="N152" s="229"/>
      <c r="O152" s="230">
        <f t="shared" si="6"/>
        <v>0</v>
      </c>
      <c r="P152" s="231"/>
      <c r="Q152" s="232" t="s">
        <v>7296</v>
      </c>
      <c r="R152" s="227" t="s">
        <v>4860</v>
      </c>
      <c r="S152" s="233">
        <f t="shared" si="7"/>
        <v>63.491999999999997</v>
      </c>
    </row>
    <row r="153" spans="1:19" ht="22.5" x14ac:dyDescent="0.25">
      <c r="A153" s="506">
        <v>138</v>
      </c>
      <c r="B153" s="361">
        <v>1476</v>
      </c>
      <c r="C153" s="225" t="s">
        <v>4885</v>
      </c>
      <c r="D153" s="226"/>
      <c r="E153" s="363" t="s">
        <v>4859</v>
      </c>
      <c r="F153" s="364" t="s">
        <v>3801</v>
      </c>
      <c r="G153" s="364" t="s">
        <v>4886</v>
      </c>
      <c r="H153" s="516" t="str">
        <f t="shared" si="8"/>
        <v>фото</v>
      </c>
      <c r="I153" s="517"/>
      <c r="J153" s="368" t="s">
        <v>3863</v>
      </c>
      <c r="K153" s="369" t="s">
        <v>855</v>
      </c>
      <c r="L153" s="370">
        <v>50</v>
      </c>
      <c r="M153" s="371">
        <v>2838.9</v>
      </c>
      <c r="N153" s="229"/>
      <c r="O153" s="230">
        <f t="shared" si="6"/>
        <v>0</v>
      </c>
      <c r="P153" s="231"/>
      <c r="Q153" s="232"/>
      <c r="R153" s="227" t="s">
        <v>4860</v>
      </c>
      <c r="S153" s="233">
        <f t="shared" si="7"/>
        <v>56.777999999999999</v>
      </c>
    </row>
    <row r="154" spans="1:19" ht="15" x14ac:dyDescent="0.25">
      <c r="A154" s="506">
        <v>139</v>
      </c>
      <c r="B154" s="361">
        <v>1477</v>
      </c>
      <c r="C154" s="225" t="s">
        <v>4887</v>
      </c>
      <c r="D154" s="226"/>
      <c r="E154" s="363" t="s">
        <v>4859</v>
      </c>
      <c r="F154" s="364" t="s">
        <v>4888</v>
      </c>
      <c r="G154" s="364" t="s">
        <v>4889</v>
      </c>
      <c r="H154" s="516" t="str">
        <f t="shared" si="8"/>
        <v>фото</v>
      </c>
      <c r="I154" s="517"/>
      <c r="J154" s="368" t="s">
        <v>4890</v>
      </c>
      <c r="K154" s="369" t="s">
        <v>855</v>
      </c>
      <c r="L154" s="370">
        <v>50</v>
      </c>
      <c r="M154" s="371">
        <v>1678.8999999999999</v>
      </c>
      <c r="N154" s="229"/>
      <c r="O154" s="230">
        <f t="shared" si="6"/>
        <v>0</v>
      </c>
      <c r="P154" s="231"/>
      <c r="Q154" s="232"/>
      <c r="R154" s="227" t="s">
        <v>4860</v>
      </c>
      <c r="S154" s="233">
        <f t="shared" si="7"/>
        <v>33.577999999999996</v>
      </c>
    </row>
    <row r="155" spans="1:19" ht="22.5" x14ac:dyDescent="0.25">
      <c r="A155" s="506">
        <v>140</v>
      </c>
      <c r="B155" s="361">
        <v>1478</v>
      </c>
      <c r="C155" s="225" t="s">
        <v>3914</v>
      </c>
      <c r="D155" s="226"/>
      <c r="E155" s="363" t="s">
        <v>4859</v>
      </c>
      <c r="F155" s="364" t="s">
        <v>3802</v>
      </c>
      <c r="G155" s="364" t="s">
        <v>4891</v>
      </c>
      <c r="H155" s="516" t="str">
        <f t="shared" si="8"/>
        <v>фото</v>
      </c>
      <c r="I155" s="517"/>
      <c r="J155" s="368" t="s">
        <v>3864</v>
      </c>
      <c r="K155" s="369" t="s">
        <v>855</v>
      </c>
      <c r="L155" s="370">
        <v>50</v>
      </c>
      <c r="M155" s="371">
        <v>1678.8999999999999</v>
      </c>
      <c r="N155" s="229"/>
      <c r="O155" s="230">
        <f t="shared" si="6"/>
        <v>0</v>
      </c>
      <c r="P155" s="231"/>
      <c r="Q155" s="232"/>
      <c r="R155" s="227" t="s">
        <v>4860</v>
      </c>
      <c r="S155" s="233">
        <f t="shared" si="7"/>
        <v>33.577999999999996</v>
      </c>
    </row>
    <row r="156" spans="1:19" ht="22.5" x14ac:dyDescent="0.25">
      <c r="A156" s="506">
        <v>141</v>
      </c>
      <c r="B156" s="361">
        <v>2971</v>
      </c>
      <c r="C156" s="225" t="s">
        <v>8427</v>
      </c>
      <c r="D156" s="226"/>
      <c r="E156" s="511" t="s">
        <v>4859</v>
      </c>
      <c r="F156" s="511" t="s">
        <v>8428</v>
      </c>
      <c r="G156" s="511" t="s">
        <v>8429</v>
      </c>
      <c r="H156" s="516" t="str">
        <f t="shared" si="8"/>
        <v>фото</v>
      </c>
      <c r="I156" s="517"/>
      <c r="J156" s="368" t="s">
        <v>8430</v>
      </c>
      <c r="K156" s="369" t="s">
        <v>855</v>
      </c>
      <c r="L156" s="370">
        <v>50</v>
      </c>
      <c r="M156" s="371">
        <v>2838.9</v>
      </c>
      <c r="N156" s="229"/>
      <c r="O156" s="230">
        <f t="shared" si="6"/>
        <v>0</v>
      </c>
      <c r="P156" s="231"/>
      <c r="Q156" s="232" t="s">
        <v>7296</v>
      </c>
      <c r="R156" s="227" t="s">
        <v>4860</v>
      </c>
      <c r="S156" s="233">
        <f t="shared" si="7"/>
        <v>56.777999999999999</v>
      </c>
    </row>
    <row r="157" spans="1:19" ht="33.75" x14ac:dyDescent="0.25">
      <c r="A157" s="506">
        <v>142</v>
      </c>
      <c r="B157" s="361">
        <v>1480</v>
      </c>
      <c r="C157" s="225" t="s">
        <v>6951</v>
      </c>
      <c r="D157" s="226"/>
      <c r="E157" s="363" t="s">
        <v>4859</v>
      </c>
      <c r="F157" s="364" t="s">
        <v>6784</v>
      </c>
      <c r="G157" s="364" t="s">
        <v>6846</v>
      </c>
      <c r="H157" s="516" t="str">
        <f t="shared" si="8"/>
        <v>фото</v>
      </c>
      <c r="I157" s="517"/>
      <c r="J157" s="368" t="s">
        <v>6903</v>
      </c>
      <c r="K157" s="369" t="s">
        <v>855</v>
      </c>
      <c r="L157" s="370">
        <v>50</v>
      </c>
      <c r="M157" s="371">
        <v>1678.8999999999999</v>
      </c>
      <c r="N157" s="229"/>
      <c r="O157" s="230">
        <f t="shared" si="6"/>
        <v>0</v>
      </c>
      <c r="P157" s="231"/>
      <c r="Q157" s="232"/>
      <c r="R157" s="227" t="s">
        <v>4860</v>
      </c>
      <c r="S157" s="233">
        <f t="shared" si="7"/>
        <v>33.577999999999996</v>
      </c>
    </row>
    <row r="158" spans="1:19" ht="15" x14ac:dyDescent="0.25">
      <c r="A158" s="506">
        <v>143</v>
      </c>
      <c r="B158" s="361">
        <v>1481</v>
      </c>
      <c r="C158" s="225" t="s">
        <v>3915</v>
      </c>
      <c r="D158" s="226"/>
      <c r="E158" s="363" t="s">
        <v>4859</v>
      </c>
      <c r="F158" s="364" t="s">
        <v>3803</v>
      </c>
      <c r="G158" s="364" t="s">
        <v>4892</v>
      </c>
      <c r="H158" s="516" t="str">
        <f t="shared" si="8"/>
        <v>фото</v>
      </c>
      <c r="I158" s="517"/>
      <c r="J158" s="368" t="s">
        <v>3865</v>
      </c>
      <c r="K158" s="369" t="s">
        <v>855</v>
      </c>
      <c r="L158" s="370">
        <v>50</v>
      </c>
      <c r="M158" s="371">
        <v>2838.9</v>
      </c>
      <c r="N158" s="229"/>
      <c r="O158" s="230">
        <f t="shared" si="6"/>
        <v>0</v>
      </c>
      <c r="P158" s="231"/>
      <c r="Q158" s="232"/>
      <c r="R158" s="227" t="s">
        <v>4860</v>
      </c>
      <c r="S158" s="233">
        <f t="shared" si="7"/>
        <v>56.777999999999999</v>
      </c>
    </row>
    <row r="159" spans="1:19" ht="22.5" x14ac:dyDescent="0.25">
      <c r="A159" s="506">
        <v>144</v>
      </c>
      <c r="B159" s="361">
        <v>1482</v>
      </c>
      <c r="C159" s="225" t="s">
        <v>3916</v>
      </c>
      <c r="D159" s="226"/>
      <c r="E159" s="363" t="s">
        <v>4859</v>
      </c>
      <c r="F159" s="364" t="s">
        <v>3804</v>
      </c>
      <c r="G159" s="364" t="s">
        <v>4893</v>
      </c>
      <c r="H159" s="516" t="str">
        <f t="shared" si="8"/>
        <v>фото</v>
      </c>
      <c r="I159" s="517"/>
      <c r="J159" s="368" t="s">
        <v>3866</v>
      </c>
      <c r="K159" s="369" t="s">
        <v>855</v>
      </c>
      <c r="L159" s="370">
        <v>50</v>
      </c>
      <c r="M159" s="371">
        <v>2838.9</v>
      </c>
      <c r="N159" s="229"/>
      <c r="O159" s="230">
        <f t="shared" si="6"/>
        <v>0</v>
      </c>
      <c r="P159" s="231"/>
      <c r="Q159" s="232"/>
      <c r="R159" s="227" t="s">
        <v>4860</v>
      </c>
      <c r="S159" s="233">
        <f t="shared" si="7"/>
        <v>56.777999999999999</v>
      </c>
    </row>
    <row r="160" spans="1:19" ht="15" x14ac:dyDescent="0.25">
      <c r="A160" s="506">
        <v>145</v>
      </c>
      <c r="B160" s="360"/>
      <c r="C160" s="360"/>
      <c r="D160" s="360"/>
      <c r="E160" s="362"/>
      <c r="F160" s="362" t="s">
        <v>6785</v>
      </c>
      <c r="G160" s="365"/>
      <c r="H160" s="518"/>
      <c r="I160" s="518"/>
      <c r="J160" s="367"/>
      <c r="K160" s="367"/>
      <c r="L160" s="367"/>
      <c r="M160" s="367"/>
      <c r="N160" s="367"/>
      <c r="O160" s="367"/>
      <c r="P160" s="367"/>
      <c r="Q160" s="367"/>
      <c r="R160" s="367"/>
      <c r="S160" s="185"/>
    </row>
    <row r="161" spans="1:19" ht="15" x14ac:dyDescent="0.25">
      <c r="A161" s="506">
        <v>146</v>
      </c>
      <c r="B161" s="361">
        <v>1497</v>
      </c>
      <c r="C161" s="225" t="s">
        <v>4894</v>
      </c>
      <c r="D161" s="226"/>
      <c r="E161" s="363" t="s">
        <v>3156</v>
      </c>
      <c r="F161" s="364" t="s">
        <v>3805</v>
      </c>
      <c r="G161" s="364" t="s">
        <v>4895</v>
      </c>
      <c r="H161" s="516" t="str">
        <f t="shared" ref="H161:H172" si="9">HYPERLINK("http://www.gardenbulbs.ru/images/vesna_CL/thumbnails/"&amp;C161&amp;".jpg","фото")</f>
        <v>фото</v>
      </c>
      <c r="I161" s="517"/>
      <c r="J161" s="368" t="s">
        <v>3867</v>
      </c>
      <c r="K161" s="369" t="s">
        <v>855</v>
      </c>
      <c r="L161" s="370">
        <v>50</v>
      </c>
      <c r="M161" s="371">
        <v>2716.7999999999997</v>
      </c>
      <c r="N161" s="229"/>
      <c r="O161" s="230">
        <f t="shared" ref="O161:O172" si="10">IF(ISERROR(N161*M161),0,N161*M161)</f>
        <v>0</v>
      </c>
      <c r="P161" s="231"/>
      <c r="Q161" s="232"/>
      <c r="R161" s="227" t="s">
        <v>4896</v>
      </c>
      <c r="S161" s="233">
        <f t="shared" si="7"/>
        <v>54.335999999999991</v>
      </c>
    </row>
    <row r="162" spans="1:19" ht="22.5" x14ac:dyDescent="0.25">
      <c r="A162" s="506">
        <v>147</v>
      </c>
      <c r="B162" s="361">
        <v>1498</v>
      </c>
      <c r="C162" s="225" t="s">
        <v>3155</v>
      </c>
      <c r="D162" s="226"/>
      <c r="E162" s="363" t="s">
        <v>3156</v>
      </c>
      <c r="F162" s="364" t="s">
        <v>3806</v>
      </c>
      <c r="G162" s="364" t="s">
        <v>4897</v>
      </c>
      <c r="H162" s="516" t="str">
        <f t="shared" si="9"/>
        <v>фото</v>
      </c>
      <c r="I162" s="517"/>
      <c r="J162" s="368" t="s">
        <v>3157</v>
      </c>
      <c r="K162" s="369" t="s">
        <v>855</v>
      </c>
      <c r="L162" s="370">
        <v>50</v>
      </c>
      <c r="M162" s="371">
        <v>2716.7999999999997</v>
      </c>
      <c r="N162" s="229"/>
      <c r="O162" s="230">
        <f t="shared" si="10"/>
        <v>0</v>
      </c>
      <c r="P162" s="231"/>
      <c r="Q162" s="232"/>
      <c r="R162" s="227" t="s">
        <v>4896</v>
      </c>
      <c r="S162" s="233">
        <f t="shared" si="7"/>
        <v>54.335999999999991</v>
      </c>
    </row>
    <row r="163" spans="1:19" ht="15" x14ac:dyDescent="0.25">
      <c r="A163" s="506">
        <v>148</v>
      </c>
      <c r="B163" s="361">
        <v>1499</v>
      </c>
      <c r="C163" s="225" t="s">
        <v>4898</v>
      </c>
      <c r="D163" s="226"/>
      <c r="E163" s="363" t="s">
        <v>3156</v>
      </c>
      <c r="F163" s="364" t="s">
        <v>4899</v>
      </c>
      <c r="G163" s="364" t="s">
        <v>4900</v>
      </c>
      <c r="H163" s="516" t="str">
        <f t="shared" si="9"/>
        <v>фото</v>
      </c>
      <c r="I163" s="517"/>
      <c r="J163" s="368" t="s">
        <v>4901</v>
      </c>
      <c r="K163" s="369" t="s">
        <v>855</v>
      </c>
      <c r="L163" s="370">
        <v>50</v>
      </c>
      <c r="M163" s="371">
        <v>2716.7999999999997</v>
      </c>
      <c r="N163" s="229"/>
      <c r="O163" s="230">
        <f t="shared" si="10"/>
        <v>0</v>
      </c>
      <c r="P163" s="231"/>
      <c r="Q163" s="232"/>
      <c r="R163" s="227" t="s">
        <v>4896</v>
      </c>
      <c r="S163" s="233">
        <f t="shared" si="7"/>
        <v>54.335999999999991</v>
      </c>
    </row>
    <row r="164" spans="1:19" ht="15" x14ac:dyDescent="0.25">
      <c r="A164" s="506">
        <v>149</v>
      </c>
      <c r="B164" s="361">
        <v>1501</v>
      </c>
      <c r="C164" s="225" t="s">
        <v>3152</v>
      </c>
      <c r="D164" s="226"/>
      <c r="E164" s="363" t="s">
        <v>3153</v>
      </c>
      <c r="F164" s="364" t="s">
        <v>3807</v>
      </c>
      <c r="G164" s="364" t="s">
        <v>4902</v>
      </c>
      <c r="H164" s="516" t="str">
        <f t="shared" si="9"/>
        <v>фото</v>
      </c>
      <c r="I164" s="517"/>
      <c r="J164" s="368" t="s">
        <v>3154</v>
      </c>
      <c r="K164" s="369" t="s">
        <v>855</v>
      </c>
      <c r="L164" s="370">
        <v>50</v>
      </c>
      <c r="M164" s="371">
        <v>2179.5</v>
      </c>
      <c r="N164" s="229"/>
      <c r="O164" s="230">
        <f t="shared" si="10"/>
        <v>0</v>
      </c>
      <c r="P164" s="231"/>
      <c r="Q164" s="232"/>
      <c r="R164" s="227" t="s">
        <v>4903</v>
      </c>
      <c r="S164" s="233">
        <f t="shared" si="7"/>
        <v>43.59</v>
      </c>
    </row>
    <row r="165" spans="1:19" ht="15" x14ac:dyDescent="0.25">
      <c r="A165" s="506">
        <v>150</v>
      </c>
      <c r="B165" s="361">
        <v>1502</v>
      </c>
      <c r="C165" s="225" t="s">
        <v>3158</v>
      </c>
      <c r="D165" s="226"/>
      <c r="E165" s="363" t="s">
        <v>3153</v>
      </c>
      <c r="F165" s="364" t="s">
        <v>3808</v>
      </c>
      <c r="G165" s="364" t="s">
        <v>4904</v>
      </c>
      <c r="H165" s="516" t="str">
        <f t="shared" si="9"/>
        <v>фото</v>
      </c>
      <c r="I165" s="517"/>
      <c r="J165" s="368" t="s">
        <v>3159</v>
      </c>
      <c r="K165" s="369" t="s">
        <v>855</v>
      </c>
      <c r="L165" s="370">
        <v>50</v>
      </c>
      <c r="M165" s="371">
        <v>2179.5</v>
      </c>
      <c r="N165" s="229"/>
      <c r="O165" s="230">
        <f t="shared" si="10"/>
        <v>0</v>
      </c>
      <c r="P165" s="231"/>
      <c r="Q165" s="232"/>
      <c r="R165" s="227" t="s">
        <v>4903</v>
      </c>
      <c r="S165" s="233">
        <f t="shared" si="7"/>
        <v>43.59</v>
      </c>
    </row>
    <row r="166" spans="1:19" ht="15" x14ac:dyDescent="0.25">
      <c r="A166" s="506">
        <v>151</v>
      </c>
      <c r="B166" s="361">
        <v>1503</v>
      </c>
      <c r="C166" s="225" t="s">
        <v>3160</v>
      </c>
      <c r="D166" s="226"/>
      <c r="E166" s="363" t="s">
        <v>3153</v>
      </c>
      <c r="F166" s="364" t="s">
        <v>3809</v>
      </c>
      <c r="G166" s="364" t="s">
        <v>4905</v>
      </c>
      <c r="H166" s="516" t="str">
        <f t="shared" si="9"/>
        <v>фото</v>
      </c>
      <c r="I166" s="517"/>
      <c r="J166" s="368" t="s">
        <v>3161</v>
      </c>
      <c r="K166" s="369" t="s">
        <v>855</v>
      </c>
      <c r="L166" s="370">
        <v>50</v>
      </c>
      <c r="M166" s="371">
        <v>2179.5</v>
      </c>
      <c r="N166" s="229"/>
      <c r="O166" s="230">
        <f t="shared" si="10"/>
        <v>0</v>
      </c>
      <c r="P166" s="231"/>
      <c r="Q166" s="232"/>
      <c r="R166" s="227" t="s">
        <v>4903</v>
      </c>
      <c r="S166" s="233">
        <f t="shared" si="7"/>
        <v>43.59</v>
      </c>
    </row>
    <row r="167" spans="1:19" ht="15" x14ac:dyDescent="0.25">
      <c r="A167" s="506">
        <v>152</v>
      </c>
      <c r="B167" s="361">
        <v>1504</v>
      </c>
      <c r="C167" s="225" t="s">
        <v>3162</v>
      </c>
      <c r="D167" s="226"/>
      <c r="E167" s="363" t="s">
        <v>3153</v>
      </c>
      <c r="F167" s="364" t="s">
        <v>3810</v>
      </c>
      <c r="G167" s="364" t="s">
        <v>4906</v>
      </c>
      <c r="H167" s="516" t="str">
        <f t="shared" si="9"/>
        <v>фото</v>
      </c>
      <c r="I167" s="517"/>
      <c r="J167" s="368" t="s">
        <v>3163</v>
      </c>
      <c r="K167" s="369" t="s">
        <v>855</v>
      </c>
      <c r="L167" s="370">
        <v>50</v>
      </c>
      <c r="M167" s="371">
        <v>2179.5</v>
      </c>
      <c r="N167" s="229"/>
      <c r="O167" s="230">
        <f t="shared" si="10"/>
        <v>0</v>
      </c>
      <c r="P167" s="231"/>
      <c r="Q167" s="232"/>
      <c r="R167" s="227" t="s">
        <v>4903</v>
      </c>
      <c r="S167" s="233">
        <f t="shared" si="7"/>
        <v>43.59</v>
      </c>
    </row>
    <row r="168" spans="1:19" ht="33.75" x14ac:dyDescent="0.25">
      <c r="A168" s="506">
        <v>153</v>
      </c>
      <c r="B168" s="361">
        <v>1505</v>
      </c>
      <c r="C168" s="225" t="s">
        <v>3918</v>
      </c>
      <c r="D168" s="226"/>
      <c r="E168" s="363" t="s">
        <v>3153</v>
      </c>
      <c r="F168" s="364" t="s">
        <v>3811</v>
      </c>
      <c r="G168" s="364" t="s">
        <v>4907</v>
      </c>
      <c r="H168" s="516" t="str">
        <f t="shared" si="9"/>
        <v>фото</v>
      </c>
      <c r="I168" s="517"/>
      <c r="J168" s="368" t="s">
        <v>3868</v>
      </c>
      <c r="K168" s="369" t="s">
        <v>855</v>
      </c>
      <c r="L168" s="370">
        <v>50</v>
      </c>
      <c r="M168" s="371">
        <v>2179.5</v>
      </c>
      <c r="N168" s="229"/>
      <c r="O168" s="230">
        <f t="shared" si="10"/>
        <v>0</v>
      </c>
      <c r="P168" s="231"/>
      <c r="Q168" s="232"/>
      <c r="R168" s="227" t="s">
        <v>4903</v>
      </c>
      <c r="S168" s="233">
        <f t="shared" si="7"/>
        <v>43.59</v>
      </c>
    </row>
    <row r="169" spans="1:19" ht="15" x14ac:dyDescent="0.25">
      <c r="A169" s="506">
        <v>154</v>
      </c>
      <c r="B169" s="361">
        <v>1508</v>
      </c>
      <c r="C169" s="225" t="s">
        <v>6952</v>
      </c>
      <c r="D169" s="226"/>
      <c r="E169" s="363" t="s">
        <v>3153</v>
      </c>
      <c r="F169" s="364" t="s">
        <v>6786</v>
      </c>
      <c r="G169" s="364" t="s">
        <v>6847</v>
      </c>
      <c r="H169" s="516" t="str">
        <f t="shared" si="9"/>
        <v>фото</v>
      </c>
      <c r="I169" s="517"/>
      <c r="J169" s="368" t="s">
        <v>6904</v>
      </c>
      <c r="K169" s="369" t="s">
        <v>855</v>
      </c>
      <c r="L169" s="370">
        <v>50</v>
      </c>
      <c r="M169" s="371">
        <v>2179.5</v>
      </c>
      <c r="N169" s="229"/>
      <c r="O169" s="230">
        <f t="shared" si="10"/>
        <v>0</v>
      </c>
      <c r="P169" s="231"/>
      <c r="Q169" s="232"/>
      <c r="R169" s="227" t="s">
        <v>4903</v>
      </c>
      <c r="S169" s="233">
        <f t="shared" si="7"/>
        <v>43.59</v>
      </c>
    </row>
    <row r="170" spans="1:19" ht="45" x14ac:dyDescent="0.25">
      <c r="A170" s="506">
        <v>155</v>
      </c>
      <c r="B170" s="361">
        <v>1509</v>
      </c>
      <c r="C170" s="225" t="s">
        <v>3919</v>
      </c>
      <c r="D170" s="226"/>
      <c r="E170" s="363" t="s">
        <v>3153</v>
      </c>
      <c r="F170" s="364" t="s">
        <v>3813</v>
      </c>
      <c r="G170" s="364" t="s">
        <v>4267</v>
      </c>
      <c r="H170" s="516" t="str">
        <f t="shared" si="9"/>
        <v>фото</v>
      </c>
      <c r="I170" s="517"/>
      <c r="J170" s="368" t="s">
        <v>3869</v>
      </c>
      <c r="K170" s="369" t="s">
        <v>855</v>
      </c>
      <c r="L170" s="370">
        <v>50</v>
      </c>
      <c r="M170" s="371">
        <v>2179.5</v>
      </c>
      <c r="N170" s="229"/>
      <c r="O170" s="230">
        <f t="shared" si="10"/>
        <v>0</v>
      </c>
      <c r="P170" s="231"/>
      <c r="Q170" s="232"/>
      <c r="R170" s="227" t="s">
        <v>4903</v>
      </c>
      <c r="S170" s="233">
        <f t="shared" si="7"/>
        <v>43.59</v>
      </c>
    </row>
    <row r="171" spans="1:19" ht="15" x14ac:dyDescent="0.25">
      <c r="A171" s="506">
        <v>156</v>
      </c>
      <c r="B171" s="361">
        <v>1510</v>
      </c>
      <c r="C171" s="225" t="s">
        <v>4908</v>
      </c>
      <c r="D171" s="226"/>
      <c r="E171" s="363" t="s">
        <v>3153</v>
      </c>
      <c r="F171" s="364" t="s">
        <v>4909</v>
      </c>
      <c r="G171" s="364" t="s">
        <v>4910</v>
      </c>
      <c r="H171" s="516" t="str">
        <f t="shared" si="9"/>
        <v>фото</v>
      </c>
      <c r="I171" s="517"/>
      <c r="J171" s="368" t="s">
        <v>4911</v>
      </c>
      <c r="K171" s="369" t="s">
        <v>855</v>
      </c>
      <c r="L171" s="370">
        <v>50</v>
      </c>
      <c r="M171" s="371">
        <v>2179.5</v>
      </c>
      <c r="N171" s="229"/>
      <c r="O171" s="230">
        <f t="shared" si="10"/>
        <v>0</v>
      </c>
      <c r="P171" s="231"/>
      <c r="Q171" s="232"/>
      <c r="R171" s="227" t="s">
        <v>4903</v>
      </c>
      <c r="S171" s="233">
        <f t="shared" si="7"/>
        <v>43.59</v>
      </c>
    </row>
    <row r="172" spans="1:19" ht="15" x14ac:dyDescent="0.25">
      <c r="A172" s="506">
        <v>157</v>
      </c>
      <c r="B172" s="361">
        <v>1511</v>
      </c>
      <c r="C172" s="225" t="s">
        <v>3164</v>
      </c>
      <c r="D172" s="226"/>
      <c r="E172" s="363" t="s">
        <v>3153</v>
      </c>
      <c r="F172" s="364" t="s">
        <v>3812</v>
      </c>
      <c r="G172" s="364" t="s">
        <v>4912</v>
      </c>
      <c r="H172" s="516" t="str">
        <f t="shared" si="9"/>
        <v>фото</v>
      </c>
      <c r="I172" s="517"/>
      <c r="J172" s="368" t="s">
        <v>3165</v>
      </c>
      <c r="K172" s="369" t="s">
        <v>855</v>
      </c>
      <c r="L172" s="370">
        <v>50</v>
      </c>
      <c r="M172" s="371">
        <v>2179.5</v>
      </c>
      <c r="N172" s="229"/>
      <c r="O172" s="230">
        <f t="shared" si="10"/>
        <v>0</v>
      </c>
      <c r="P172" s="231"/>
      <c r="Q172" s="232"/>
      <c r="R172" s="227" t="s">
        <v>4903</v>
      </c>
      <c r="S172" s="233">
        <f t="shared" si="7"/>
        <v>43.59</v>
      </c>
    </row>
    <row r="173" spans="1:19" ht="20.25" x14ac:dyDescent="0.25">
      <c r="A173" s="506">
        <v>158</v>
      </c>
      <c r="B173" s="186"/>
      <c r="C173" s="146"/>
      <c r="D173" s="146"/>
      <c r="E173" s="259"/>
      <c r="F173" s="259" t="s">
        <v>3739</v>
      </c>
      <c r="G173" s="366"/>
      <c r="H173" s="519"/>
      <c r="I173" s="519"/>
      <c r="J173" s="187"/>
      <c r="K173" s="168"/>
      <c r="L173" s="235"/>
      <c r="M173" s="235"/>
      <c r="N173" s="146"/>
      <c r="O173" s="146"/>
      <c r="P173" s="234"/>
      <c r="Q173" s="146"/>
      <c r="R173" s="366"/>
      <c r="S173" s="146"/>
    </row>
    <row r="174" spans="1:19" ht="15" x14ac:dyDescent="0.25">
      <c r="A174" s="506">
        <v>159</v>
      </c>
      <c r="B174" s="360"/>
      <c r="C174" s="360"/>
      <c r="D174" s="360"/>
      <c r="E174" s="362"/>
      <c r="F174" s="362" t="s">
        <v>6787</v>
      </c>
      <c r="G174" s="365"/>
      <c r="H174" s="518"/>
      <c r="I174" s="518"/>
      <c r="J174" s="367"/>
      <c r="K174" s="367"/>
      <c r="L174" s="367"/>
      <c r="M174" s="367"/>
      <c r="N174" s="367"/>
      <c r="O174" s="367"/>
      <c r="P174" s="367"/>
      <c r="Q174" s="367"/>
      <c r="R174" s="367"/>
      <c r="S174" s="185"/>
    </row>
    <row r="175" spans="1:19" ht="15" x14ac:dyDescent="0.25">
      <c r="A175" s="506">
        <v>160</v>
      </c>
      <c r="B175" s="361">
        <v>1999</v>
      </c>
      <c r="C175" s="225" t="s">
        <v>4913</v>
      </c>
      <c r="D175" s="226"/>
      <c r="E175" s="363" t="s">
        <v>3739</v>
      </c>
      <c r="F175" s="364" t="s">
        <v>6788</v>
      </c>
      <c r="G175" s="364" t="s">
        <v>6848</v>
      </c>
      <c r="H175" s="516" t="str">
        <f t="shared" ref="H175:H177" si="11">HYPERLINK("http://www.gardenbulbs.ru/images/vesna_CL/thumbnails/"&amp;C175&amp;".jpg","фото")</f>
        <v>фото</v>
      </c>
      <c r="I175" s="517"/>
      <c r="J175" s="368" t="s">
        <v>3612</v>
      </c>
      <c r="K175" s="369" t="s">
        <v>3871</v>
      </c>
      <c r="L175" s="370">
        <v>25</v>
      </c>
      <c r="M175" s="371">
        <v>2243.6</v>
      </c>
      <c r="N175" s="229"/>
      <c r="O175" s="230">
        <f t="shared" ref="O175:O177" si="12">IF(ISERROR(N175*M175),0,N175*M175)</f>
        <v>0</v>
      </c>
      <c r="P175" s="231"/>
      <c r="Q175" s="232"/>
      <c r="R175" s="227" t="s">
        <v>4914</v>
      </c>
      <c r="S175" s="233">
        <f t="shared" ref="S175:S177" si="13">M175/L175</f>
        <v>89.744</v>
      </c>
    </row>
    <row r="176" spans="1:19" ht="15" x14ac:dyDescent="0.25">
      <c r="A176" s="506">
        <v>161</v>
      </c>
      <c r="B176" s="361">
        <v>2000</v>
      </c>
      <c r="C176" s="225" t="s">
        <v>4915</v>
      </c>
      <c r="D176" s="226"/>
      <c r="E176" s="363" t="s">
        <v>3739</v>
      </c>
      <c r="F176" s="364" t="s">
        <v>6789</v>
      </c>
      <c r="G176" s="364" t="s">
        <v>6849</v>
      </c>
      <c r="H176" s="516" t="str">
        <f t="shared" si="11"/>
        <v>фото</v>
      </c>
      <c r="I176" s="517"/>
      <c r="J176" s="368" t="s">
        <v>3614</v>
      </c>
      <c r="K176" s="369" t="s">
        <v>3871</v>
      </c>
      <c r="L176" s="370">
        <v>25</v>
      </c>
      <c r="M176" s="371">
        <v>2426.7999999999997</v>
      </c>
      <c r="N176" s="229"/>
      <c r="O176" s="230">
        <f t="shared" si="12"/>
        <v>0</v>
      </c>
      <c r="P176" s="231"/>
      <c r="Q176" s="232"/>
      <c r="R176" s="227" t="s">
        <v>4914</v>
      </c>
      <c r="S176" s="233">
        <f t="shared" si="13"/>
        <v>97.071999999999989</v>
      </c>
    </row>
    <row r="177" spans="1:19" ht="15" x14ac:dyDescent="0.25">
      <c r="A177" s="506">
        <v>162</v>
      </c>
      <c r="B177" s="361">
        <v>2001</v>
      </c>
      <c r="C177" s="225" t="s">
        <v>4916</v>
      </c>
      <c r="D177" s="226"/>
      <c r="E177" s="363" t="s">
        <v>3739</v>
      </c>
      <c r="F177" s="364" t="s">
        <v>6790</v>
      </c>
      <c r="G177" s="364" t="s">
        <v>6850</v>
      </c>
      <c r="H177" s="516" t="str">
        <f t="shared" si="11"/>
        <v>фото</v>
      </c>
      <c r="I177" s="517"/>
      <c r="J177" s="368" t="s">
        <v>4917</v>
      </c>
      <c r="K177" s="369" t="s">
        <v>3871</v>
      </c>
      <c r="L177" s="370">
        <v>25</v>
      </c>
      <c r="M177" s="371">
        <v>2060.5</v>
      </c>
      <c r="N177" s="229"/>
      <c r="O177" s="230">
        <f t="shared" si="12"/>
        <v>0</v>
      </c>
      <c r="P177" s="231"/>
      <c r="Q177" s="232"/>
      <c r="R177" s="227" t="s">
        <v>4914</v>
      </c>
      <c r="S177" s="233">
        <f t="shared" si="13"/>
        <v>82.42</v>
      </c>
    </row>
    <row r="178" spans="1:19" ht="15" x14ac:dyDescent="0.25">
      <c r="A178" s="506">
        <v>163</v>
      </c>
      <c r="B178" s="360"/>
      <c r="C178" s="360"/>
      <c r="D178" s="360"/>
      <c r="E178" s="362"/>
      <c r="F178" s="362" t="s">
        <v>6787</v>
      </c>
      <c r="G178" s="365"/>
      <c r="H178" s="518"/>
      <c r="I178" s="518"/>
      <c r="J178" s="367"/>
      <c r="K178" s="367"/>
      <c r="L178" s="367"/>
      <c r="M178" s="367"/>
      <c r="N178" s="367"/>
      <c r="O178" s="367"/>
      <c r="P178" s="367"/>
      <c r="Q178" s="367"/>
      <c r="R178" s="367"/>
      <c r="S178" s="185"/>
    </row>
    <row r="179" spans="1:19" ht="15" x14ac:dyDescent="0.25">
      <c r="A179" s="506">
        <v>164</v>
      </c>
      <c r="B179" s="361">
        <v>2002</v>
      </c>
      <c r="C179" s="225" t="s">
        <v>3920</v>
      </c>
      <c r="D179" s="226"/>
      <c r="E179" s="363" t="s">
        <v>3739</v>
      </c>
      <c r="F179" s="364" t="s">
        <v>3814</v>
      </c>
      <c r="G179" s="364" t="s">
        <v>4918</v>
      </c>
      <c r="H179" s="516" t="str">
        <f t="shared" ref="H179:H242" si="14">HYPERLINK("http://www.gardenbulbs.ru/images/vesna_CL/thumbnails/"&amp;C179&amp;".jpg","фото")</f>
        <v>фото</v>
      </c>
      <c r="I179" s="517"/>
      <c r="J179" s="368" t="s">
        <v>3870</v>
      </c>
      <c r="K179" s="369" t="s">
        <v>3871</v>
      </c>
      <c r="L179" s="370">
        <v>25</v>
      </c>
      <c r="M179" s="371">
        <v>2976.2</v>
      </c>
      <c r="N179" s="229"/>
      <c r="O179" s="230">
        <f t="shared" ref="O179:O242" si="15">IF(ISERROR(N179*M179),0,N179*M179)</f>
        <v>0</v>
      </c>
      <c r="P179" s="231"/>
      <c r="Q179" s="232"/>
      <c r="R179" s="227" t="s">
        <v>4914</v>
      </c>
      <c r="S179" s="233">
        <f t="shared" ref="S179:S242" si="16">M179/L179</f>
        <v>119.04799999999999</v>
      </c>
    </row>
    <row r="180" spans="1:19" ht="15" x14ac:dyDescent="0.25">
      <c r="A180" s="506">
        <v>165</v>
      </c>
      <c r="B180" s="361">
        <v>2003</v>
      </c>
      <c r="C180" s="225" t="s">
        <v>6953</v>
      </c>
      <c r="D180" s="226"/>
      <c r="E180" s="363" t="s">
        <v>3739</v>
      </c>
      <c r="F180" s="364" t="s">
        <v>6791</v>
      </c>
      <c r="G180" s="364" t="s">
        <v>6851</v>
      </c>
      <c r="H180" s="516" t="str">
        <f t="shared" si="14"/>
        <v>фото</v>
      </c>
      <c r="I180" s="517"/>
      <c r="J180" s="368" t="s">
        <v>6905</v>
      </c>
      <c r="K180" s="369" t="s">
        <v>3871</v>
      </c>
      <c r="L180" s="370">
        <v>25</v>
      </c>
      <c r="M180" s="371">
        <v>3892</v>
      </c>
      <c r="N180" s="229"/>
      <c r="O180" s="230">
        <f t="shared" si="15"/>
        <v>0</v>
      </c>
      <c r="P180" s="231"/>
      <c r="Q180" s="232"/>
      <c r="R180" s="227" t="s">
        <v>4914</v>
      </c>
      <c r="S180" s="233">
        <f t="shared" si="16"/>
        <v>155.68</v>
      </c>
    </row>
    <row r="181" spans="1:19" ht="15" x14ac:dyDescent="0.25">
      <c r="A181" s="506">
        <v>166</v>
      </c>
      <c r="B181" s="361">
        <v>2004</v>
      </c>
      <c r="C181" s="225" t="s">
        <v>4919</v>
      </c>
      <c r="D181" s="226"/>
      <c r="E181" s="363" t="s">
        <v>3739</v>
      </c>
      <c r="F181" s="364" t="s">
        <v>4920</v>
      </c>
      <c r="G181" s="364" t="s">
        <v>4921</v>
      </c>
      <c r="H181" s="516" t="str">
        <f t="shared" si="14"/>
        <v>фото</v>
      </c>
      <c r="I181" s="517"/>
      <c r="J181" s="368" t="s">
        <v>3614</v>
      </c>
      <c r="K181" s="369" t="s">
        <v>3871</v>
      </c>
      <c r="L181" s="370">
        <v>25</v>
      </c>
      <c r="M181" s="371">
        <v>4807.7000000000007</v>
      </c>
      <c r="N181" s="229"/>
      <c r="O181" s="230">
        <f t="shared" si="15"/>
        <v>0</v>
      </c>
      <c r="P181" s="231"/>
      <c r="Q181" s="232"/>
      <c r="R181" s="227" t="s">
        <v>4914</v>
      </c>
      <c r="S181" s="233">
        <f t="shared" si="16"/>
        <v>192.30800000000002</v>
      </c>
    </row>
    <row r="182" spans="1:19" ht="22.5" x14ac:dyDescent="0.25">
      <c r="A182" s="506">
        <v>167</v>
      </c>
      <c r="B182" s="361">
        <v>2009</v>
      </c>
      <c r="C182" s="225" t="s">
        <v>8431</v>
      </c>
      <c r="D182" s="226"/>
      <c r="E182" s="363" t="s">
        <v>3739</v>
      </c>
      <c r="F182" s="364" t="s">
        <v>8432</v>
      </c>
      <c r="G182" s="364" t="s">
        <v>8433</v>
      </c>
      <c r="H182" s="516" t="str">
        <f t="shared" si="14"/>
        <v>фото</v>
      </c>
      <c r="I182" s="517"/>
      <c r="J182" s="368" t="s">
        <v>8434</v>
      </c>
      <c r="K182" s="369" t="s">
        <v>3871</v>
      </c>
      <c r="L182" s="370">
        <v>25</v>
      </c>
      <c r="M182" s="371">
        <v>3815.7</v>
      </c>
      <c r="N182" s="229"/>
      <c r="O182" s="230">
        <f t="shared" si="15"/>
        <v>0</v>
      </c>
      <c r="P182" s="231"/>
      <c r="Q182" s="232"/>
      <c r="R182" s="227" t="s">
        <v>4914</v>
      </c>
      <c r="S182" s="233">
        <f t="shared" si="16"/>
        <v>152.62799999999999</v>
      </c>
    </row>
    <row r="183" spans="1:19" ht="15" x14ac:dyDescent="0.25">
      <c r="A183" s="506">
        <v>168</v>
      </c>
      <c r="B183" s="361">
        <v>2011</v>
      </c>
      <c r="C183" s="225" t="s">
        <v>6954</v>
      </c>
      <c r="D183" s="226"/>
      <c r="E183" s="363" t="s">
        <v>3739</v>
      </c>
      <c r="F183" s="364" t="s">
        <v>6792</v>
      </c>
      <c r="G183" s="364" t="s">
        <v>6852</v>
      </c>
      <c r="H183" s="516" t="str">
        <f t="shared" si="14"/>
        <v>фото</v>
      </c>
      <c r="I183" s="517"/>
      <c r="J183" s="368" t="s">
        <v>3614</v>
      </c>
      <c r="K183" s="369" t="s">
        <v>3871</v>
      </c>
      <c r="L183" s="370">
        <v>25</v>
      </c>
      <c r="M183" s="371">
        <v>3815.7</v>
      </c>
      <c r="N183" s="229"/>
      <c r="O183" s="230">
        <f t="shared" si="15"/>
        <v>0</v>
      </c>
      <c r="P183" s="231"/>
      <c r="Q183" s="232"/>
      <c r="R183" s="227" t="s">
        <v>4914</v>
      </c>
      <c r="S183" s="233">
        <f t="shared" si="16"/>
        <v>152.62799999999999</v>
      </c>
    </row>
    <row r="184" spans="1:19" ht="15" x14ac:dyDescent="0.25">
      <c r="A184" s="506">
        <v>169</v>
      </c>
      <c r="B184" s="361">
        <v>2012</v>
      </c>
      <c r="C184" s="225" t="s">
        <v>4922</v>
      </c>
      <c r="D184" s="226"/>
      <c r="E184" s="363" t="s">
        <v>3739</v>
      </c>
      <c r="F184" s="364" t="s">
        <v>4923</v>
      </c>
      <c r="G184" s="364" t="s">
        <v>4924</v>
      </c>
      <c r="H184" s="516" t="str">
        <f t="shared" si="14"/>
        <v>фото</v>
      </c>
      <c r="I184" s="517"/>
      <c r="J184" s="368" t="s">
        <v>4925</v>
      </c>
      <c r="K184" s="369" t="s">
        <v>3871</v>
      </c>
      <c r="L184" s="370">
        <v>25</v>
      </c>
      <c r="M184" s="371">
        <v>3159.4</v>
      </c>
      <c r="N184" s="229"/>
      <c r="O184" s="230">
        <f t="shared" si="15"/>
        <v>0</v>
      </c>
      <c r="P184" s="231"/>
      <c r="Q184" s="232"/>
      <c r="R184" s="227" t="s">
        <v>4914</v>
      </c>
      <c r="S184" s="233">
        <f t="shared" si="16"/>
        <v>126.376</v>
      </c>
    </row>
    <row r="185" spans="1:19" ht="15" x14ac:dyDescent="0.25">
      <c r="A185" s="506">
        <v>170</v>
      </c>
      <c r="B185" s="361">
        <v>2013</v>
      </c>
      <c r="C185" s="225" t="s">
        <v>4926</v>
      </c>
      <c r="D185" s="226"/>
      <c r="E185" s="363" t="s">
        <v>3739</v>
      </c>
      <c r="F185" s="364" t="s">
        <v>4132</v>
      </c>
      <c r="G185" s="364" t="s">
        <v>4131</v>
      </c>
      <c r="H185" s="516" t="str">
        <f t="shared" si="14"/>
        <v>фото</v>
      </c>
      <c r="I185" s="517"/>
      <c r="J185" s="368" t="s">
        <v>4927</v>
      </c>
      <c r="K185" s="369" t="s">
        <v>3871</v>
      </c>
      <c r="L185" s="370">
        <v>25</v>
      </c>
      <c r="M185" s="371">
        <v>3815.7</v>
      </c>
      <c r="N185" s="229"/>
      <c r="O185" s="230">
        <f t="shared" si="15"/>
        <v>0</v>
      </c>
      <c r="P185" s="231"/>
      <c r="Q185" s="232"/>
      <c r="R185" s="227" t="s">
        <v>4914</v>
      </c>
      <c r="S185" s="233">
        <f t="shared" si="16"/>
        <v>152.62799999999999</v>
      </c>
    </row>
    <row r="186" spans="1:19" ht="22.5" x14ac:dyDescent="0.25">
      <c r="A186" s="506">
        <v>171</v>
      </c>
      <c r="B186" s="361">
        <v>2016</v>
      </c>
      <c r="C186" s="225" t="s">
        <v>4928</v>
      </c>
      <c r="D186" s="226"/>
      <c r="E186" s="363" t="s">
        <v>3739</v>
      </c>
      <c r="F186" s="364" t="s">
        <v>4929</v>
      </c>
      <c r="G186" s="364" t="s">
        <v>4930</v>
      </c>
      <c r="H186" s="516" t="str">
        <f t="shared" si="14"/>
        <v>фото</v>
      </c>
      <c r="I186" s="517"/>
      <c r="J186" s="368" t="s">
        <v>4931</v>
      </c>
      <c r="K186" s="369" t="s">
        <v>3871</v>
      </c>
      <c r="L186" s="370">
        <v>25</v>
      </c>
      <c r="M186" s="371">
        <v>2976.2</v>
      </c>
      <c r="N186" s="229"/>
      <c r="O186" s="230">
        <f t="shared" si="15"/>
        <v>0</v>
      </c>
      <c r="P186" s="231"/>
      <c r="Q186" s="232"/>
      <c r="R186" s="227" t="s">
        <v>4914</v>
      </c>
      <c r="S186" s="233">
        <f t="shared" si="16"/>
        <v>119.04799999999999</v>
      </c>
    </row>
    <row r="187" spans="1:19" ht="15" x14ac:dyDescent="0.25">
      <c r="A187" s="506">
        <v>172</v>
      </c>
      <c r="B187" s="361">
        <v>2017</v>
      </c>
      <c r="C187" s="225" t="s">
        <v>3922</v>
      </c>
      <c r="D187" s="226"/>
      <c r="E187" s="363" t="s">
        <v>3739</v>
      </c>
      <c r="F187" s="364" t="s">
        <v>3815</v>
      </c>
      <c r="G187" s="364" t="s">
        <v>4932</v>
      </c>
      <c r="H187" s="516" t="str">
        <f t="shared" si="14"/>
        <v>фото</v>
      </c>
      <c r="I187" s="517"/>
      <c r="J187" s="368" t="s">
        <v>3614</v>
      </c>
      <c r="K187" s="369" t="s">
        <v>3871</v>
      </c>
      <c r="L187" s="370">
        <v>25</v>
      </c>
      <c r="M187" s="371">
        <v>3205.2</v>
      </c>
      <c r="N187" s="229"/>
      <c r="O187" s="230">
        <f t="shared" si="15"/>
        <v>0</v>
      </c>
      <c r="P187" s="231"/>
      <c r="Q187" s="232"/>
      <c r="R187" s="227" t="s">
        <v>4914</v>
      </c>
      <c r="S187" s="233">
        <f t="shared" si="16"/>
        <v>128.208</v>
      </c>
    </row>
    <row r="188" spans="1:19" ht="45" x14ac:dyDescent="0.25">
      <c r="A188" s="506">
        <v>173</v>
      </c>
      <c r="B188" s="361">
        <v>2018</v>
      </c>
      <c r="C188" s="225" t="s">
        <v>4933</v>
      </c>
      <c r="D188" s="226"/>
      <c r="E188" s="363" t="s">
        <v>3739</v>
      </c>
      <c r="F188" s="364" t="s">
        <v>4934</v>
      </c>
      <c r="G188" s="364" t="s">
        <v>4935</v>
      </c>
      <c r="H188" s="516" t="str">
        <f t="shared" si="14"/>
        <v>фото</v>
      </c>
      <c r="I188" s="517"/>
      <c r="J188" s="368" t="s">
        <v>4936</v>
      </c>
      <c r="K188" s="369" t="s">
        <v>3871</v>
      </c>
      <c r="L188" s="370">
        <v>25</v>
      </c>
      <c r="M188" s="371">
        <v>2594.6999999999998</v>
      </c>
      <c r="N188" s="229"/>
      <c r="O188" s="230">
        <f t="shared" si="15"/>
        <v>0</v>
      </c>
      <c r="P188" s="231"/>
      <c r="Q188" s="232"/>
      <c r="R188" s="227" t="s">
        <v>4914</v>
      </c>
      <c r="S188" s="233">
        <f t="shared" si="16"/>
        <v>103.788</v>
      </c>
    </row>
    <row r="189" spans="1:19" ht="22.5" x14ac:dyDescent="0.25">
      <c r="A189" s="506">
        <v>174</v>
      </c>
      <c r="B189" s="361">
        <v>2020</v>
      </c>
      <c r="C189" s="225" t="s">
        <v>3921</v>
      </c>
      <c r="D189" s="226"/>
      <c r="E189" s="363" t="s">
        <v>3739</v>
      </c>
      <c r="F189" s="364" t="s">
        <v>3816</v>
      </c>
      <c r="G189" s="364" t="s">
        <v>4937</v>
      </c>
      <c r="H189" s="516" t="str">
        <f t="shared" si="14"/>
        <v>фото</v>
      </c>
      <c r="I189" s="517"/>
      <c r="J189" s="368" t="s">
        <v>3872</v>
      </c>
      <c r="K189" s="369" t="s">
        <v>3871</v>
      </c>
      <c r="L189" s="370">
        <v>25</v>
      </c>
      <c r="M189" s="371">
        <v>5349.6</v>
      </c>
      <c r="N189" s="229"/>
      <c r="O189" s="230">
        <f t="shared" si="15"/>
        <v>0</v>
      </c>
      <c r="P189" s="231"/>
      <c r="Q189" s="232"/>
      <c r="R189" s="227" t="s">
        <v>4914</v>
      </c>
      <c r="S189" s="233">
        <f t="shared" si="16"/>
        <v>213.98400000000001</v>
      </c>
    </row>
    <row r="190" spans="1:19" ht="15" x14ac:dyDescent="0.25">
      <c r="A190" s="506">
        <v>175</v>
      </c>
      <c r="B190" s="361">
        <v>2021</v>
      </c>
      <c r="C190" s="225" t="s">
        <v>4938</v>
      </c>
      <c r="D190" s="226"/>
      <c r="E190" s="363" t="s">
        <v>3739</v>
      </c>
      <c r="F190" s="364" t="s">
        <v>4939</v>
      </c>
      <c r="G190" s="364" t="s">
        <v>4940</v>
      </c>
      <c r="H190" s="516" t="str">
        <f t="shared" si="14"/>
        <v>фото</v>
      </c>
      <c r="I190" s="517"/>
      <c r="J190" s="368" t="s">
        <v>4941</v>
      </c>
      <c r="K190" s="369" t="s">
        <v>3871</v>
      </c>
      <c r="L190" s="370">
        <v>25</v>
      </c>
      <c r="M190" s="371">
        <v>3754.6</v>
      </c>
      <c r="N190" s="229"/>
      <c r="O190" s="230">
        <f t="shared" si="15"/>
        <v>0</v>
      </c>
      <c r="P190" s="231"/>
      <c r="Q190" s="232"/>
      <c r="R190" s="227" t="s">
        <v>4914</v>
      </c>
      <c r="S190" s="233">
        <f t="shared" si="16"/>
        <v>150.184</v>
      </c>
    </row>
    <row r="191" spans="1:19" ht="15" x14ac:dyDescent="0.25">
      <c r="A191" s="506">
        <v>176</v>
      </c>
      <c r="B191" s="361">
        <v>2022</v>
      </c>
      <c r="C191" s="225" t="s">
        <v>4942</v>
      </c>
      <c r="D191" s="226"/>
      <c r="E191" s="363" t="s">
        <v>3739</v>
      </c>
      <c r="F191" s="364" t="s">
        <v>4943</v>
      </c>
      <c r="G191" s="364" t="s">
        <v>4944</v>
      </c>
      <c r="H191" s="516" t="str">
        <f t="shared" si="14"/>
        <v>фото</v>
      </c>
      <c r="I191" s="517"/>
      <c r="J191" s="368" t="s">
        <v>3887</v>
      </c>
      <c r="K191" s="369" t="s">
        <v>3871</v>
      </c>
      <c r="L191" s="370">
        <v>25</v>
      </c>
      <c r="M191" s="371">
        <v>11645.300000000001</v>
      </c>
      <c r="N191" s="229"/>
      <c r="O191" s="230">
        <f t="shared" si="15"/>
        <v>0</v>
      </c>
      <c r="P191" s="231"/>
      <c r="Q191" s="232"/>
      <c r="R191" s="227" t="s">
        <v>4945</v>
      </c>
      <c r="S191" s="233">
        <f t="shared" si="16"/>
        <v>465.81200000000007</v>
      </c>
    </row>
    <row r="192" spans="1:19" ht="15" x14ac:dyDescent="0.25">
      <c r="A192" s="506">
        <v>177</v>
      </c>
      <c r="B192" s="361">
        <v>2023</v>
      </c>
      <c r="C192" s="225" t="s">
        <v>4946</v>
      </c>
      <c r="D192" s="226"/>
      <c r="E192" s="363" t="s">
        <v>3739</v>
      </c>
      <c r="F192" s="364" t="s">
        <v>4947</v>
      </c>
      <c r="G192" s="364" t="s">
        <v>4948</v>
      </c>
      <c r="H192" s="516" t="str">
        <f t="shared" si="14"/>
        <v>фото</v>
      </c>
      <c r="I192" s="517"/>
      <c r="J192" s="368" t="s">
        <v>4949</v>
      </c>
      <c r="K192" s="369" t="s">
        <v>3871</v>
      </c>
      <c r="L192" s="370">
        <v>25</v>
      </c>
      <c r="M192" s="371">
        <v>3159.4</v>
      </c>
      <c r="N192" s="229"/>
      <c r="O192" s="230">
        <f t="shared" si="15"/>
        <v>0</v>
      </c>
      <c r="P192" s="231"/>
      <c r="Q192" s="232"/>
      <c r="R192" s="227" t="s">
        <v>4914</v>
      </c>
      <c r="S192" s="233">
        <f t="shared" si="16"/>
        <v>126.376</v>
      </c>
    </row>
    <row r="193" spans="1:19" ht="22.5" x14ac:dyDescent="0.25">
      <c r="A193" s="506">
        <v>178</v>
      </c>
      <c r="B193" s="361">
        <v>2024</v>
      </c>
      <c r="C193" s="225" t="s">
        <v>4950</v>
      </c>
      <c r="D193" s="226"/>
      <c r="E193" s="363" t="s">
        <v>3739</v>
      </c>
      <c r="F193" s="364" t="s">
        <v>4951</v>
      </c>
      <c r="G193" s="364" t="s">
        <v>4952</v>
      </c>
      <c r="H193" s="516" t="str">
        <f t="shared" si="14"/>
        <v>фото</v>
      </c>
      <c r="I193" s="517"/>
      <c r="J193" s="368" t="s">
        <v>4953</v>
      </c>
      <c r="K193" s="369" t="s">
        <v>3871</v>
      </c>
      <c r="L193" s="370">
        <v>25</v>
      </c>
      <c r="M193" s="371">
        <v>6639.2000000000007</v>
      </c>
      <c r="N193" s="229"/>
      <c r="O193" s="230">
        <f t="shared" si="15"/>
        <v>0</v>
      </c>
      <c r="P193" s="231"/>
      <c r="Q193" s="232"/>
      <c r="R193" s="227" t="s">
        <v>4914</v>
      </c>
      <c r="S193" s="233">
        <f t="shared" si="16"/>
        <v>265.56800000000004</v>
      </c>
    </row>
    <row r="194" spans="1:19" ht="15" x14ac:dyDescent="0.25">
      <c r="A194" s="506">
        <v>179</v>
      </c>
      <c r="B194" s="361">
        <v>2025</v>
      </c>
      <c r="C194" s="225" t="s">
        <v>3945</v>
      </c>
      <c r="D194" s="226"/>
      <c r="E194" s="363" t="s">
        <v>3739</v>
      </c>
      <c r="F194" s="364" t="s">
        <v>3817</v>
      </c>
      <c r="G194" s="364" t="s">
        <v>4954</v>
      </c>
      <c r="H194" s="516" t="str">
        <f t="shared" si="14"/>
        <v>фото</v>
      </c>
      <c r="I194" s="517"/>
      <c r="J194" s="368" t="s">
        <v>3873</v>
      </c>
      <c r="K194" s="369" t="s">
        <v>3871</v>
      </c>
      <c r="L194" s="370">
        <v>25</v>
      </c>
      <c r="M194" s="371">
        <v>4395.6000000000004</v>
      </c>
      <c r="N194" s="229"/>
      <c r="O194" s="230">
        <f t="shared" si="15"/>
        <v>0</v>
      </c>
      <c r="P194" s="231"/>
      <c r="Q194" s="232"/>
      <c r="R194" s="227" t="s">
        <v>4914</v>
      </c>
      <c r="S194" s="233">
        <f t="shared" si="16"/>
        <v>175.82400000000001</v>
      </c>
    </row>
    <row r="195" spans="1:19" ht="22.5" x14ac:dyDescent="0.25">
      <c r="A195" s="506">
        <v>180</v>
      </c>
      <c r="B195" s="361">
        <v>2026</v>
      </c>
      <c r="C195" s="225" t="s">
        <v>4955</v>
      </c>
      <c r="D195" s="226"/>
      <c r="E195" s="363" t="s">
        <v>3739</v>
      </c>
      <c r="F195" s="364" t="s">
        <v>4956</v>
      </c>
      <c r="G195" s="364" t="s">
        <v>4957</v>
      </c>
      <c r="H195" s="516" t="str">
        <f t="shared" si="14"/>
        <v>фото</v>
      </c>
      <c r="I195" s="517"/>
      <c r="J195" s="368" t="s">
        <v>4958</v>
      </c>
      <c r="K195" s="369" t="s">
        <v>3871</v>
      </c>
      <c r="L195" s="370">
        <v>25</v>
      </c>
      <c r="M195" s="371">
        <v>4731.4000000000005</v>
      </c>
      <c r="N195" s="229"/>
      <c r="O195" s="230">
        <f t="shared" si="15"/>
        <v>0</v>
      </c>
      <c r="P195" s="231"/>
      <c r="Q195" s="232"/>
      <c r="R195" s="227" t="s">
        <v>4914</v>
      </c>
      <c r="S195" s="233">
        <f t="shared" si="16"/>
        <v>189.25600000000003</v>
      </c>
    </row>
    <row r="196" spans="1:19" ht="22.5" x14ac:dyDescent="0.25">
      <c r="A196" s="506">
        <v>181</v>
      </c>
      <c r="B196" s="361">
        <v>2027</v>
      </c>
      <c r="C196" s="225" t="s">
        <v>4959</v>
      </c>
      <c r="D196" s="226"/>
      <c r="E196" s="363" t="s">
        <v>3739</v>
      </c>
      <c r="F196" s="364" t="s">
        <v>4960</v>
      </c>
      <c r="G196" s="364" t="s">
        <v>4961</v>
      </c>
      <c r="H196" s="516" t="str">
        <f t="shared" si="14"/>
        <v>фото</v>
      </c>
      <c r="I196" s="517"/>
      <c r="J196" s="368" t="s">
        <v>4962</v>
      </c>
      <c r="K196" s="369" t="s">
        <v>3871</v>
      </c>
      <c r="L196" s="370">
        <v>25</v>
      </c>
      <c r="M196" s="371">
        <v>5273.2000000000007</v>
      </c>
      <c r="N196" s="229"/>
      <c r="O196" s="230">
        <f t="shared" si="15"/>
        <v>0</v>
      </c>
      <c r="P196" s="231"/>
      <c r="Q196" s="232"/>
      <c r="R196" s="227" t="s">
        <v>4914</v>
      </c>
      <c r="S196" s="233">
        <f t="shared" si="16"/>
        <v>210.92800000000003</v>
      </c>
    </row>
    <row r="197" spans="1:19" ht="22.5" x14ac:dyDescent="0.25">
      <c r="A197" s="506">
        <v>182</v>
      </c>
      <c r="B197" s="361">
        <v>2028</v>
      </c>
      <c r="C197" s="225" t="s">
        <v>3932</v>
      </c>
      <c r="D197" s="226"/>
      <c r="E197" s="363" t="s">
        <v>3739</v>
      </c>
      <c r="F197" s="364" t="s">
        <v>3818</v>
      </c>
      <c r="G197" s="364" t="s">
        <v>4963</v>
      </c>
      <c r="H197" s="516" t="str">
        <f t="shared" si="14"/>
        <v>фото</v>
      </c>
      <c r="I197" s="517"/>
      <c r="J197" s="368" t="s">
        <v>3874</v>
      </c>
      <c r="K197" s="369" t="s">
        <v>3871</v>
      </c>
      <c r="L197" s="370">
        <v>25</v>
      </c>
      <c r="M197" s="371">
        <v>4578.8</v>
      </c>
      <c r="N197" s="229"/>
      <c r="O197" s="230">
        <f t="shared" si="15"/>
        <v>0</v>
      </c>
      <c r="P197" s="231"/>
      <c r="Q197" s="232"/>
      <c r="R197" s="227" t="s">
        <v>4914</v>
      </c>
      <c r="S197" s="233">
        <f t="shared" si="16"/>
        <v>183.15200000000002</v>
      </c>
    </row>
    <row r="198" spans="1:19" ht="15" x14ac:dyDescent="0.25">
      <c r="A198" s="506">
        <v>183</v>
      </c>
      <c r="B198" s="361">
        <v>2030</v>
      </c>
      <c r="C198" s="225" t="s">
        <v>3930</v>
      </c>
      <c r="D198" s="226"/>
      <c r="E198" s="363" t="s">
        <v>3739</v>
      </c>
      <c r="F198" s="364" t="s">
        <v>3819</v>
      </c>
      <c r="G198" s="364" t="s">
        <v>4964</v>
      </c>
      <c r="H198" s="516" t="str">
        <f t="shared" si="14"/>
        <v>фото</v>
      </c>
      <c r="I198" s="517"/>
      <c r="J198" s="368" t="s">
        <v>3875</v>
      </c>
      <c r="K198" s="369" t="s">
        <v>3871</v>
      </c>
      <c r="L198" s="370">
        <v>25</v>
      </c>
      <c r="M198" s="371">
        <v>4426.2000000000007</v>
      </c>
      <c r="N198" s="229"/>
      <c r="O198" s="230">
        <f t="shared" si="15"/>
        <v>0</v>
      </c>
      <c r="P198" s="231"/>
      <c r="Q198" s="232"/>
      <c r="R198" s="227" t="s">
        <v>4914</v>
      </c>
      <c r="S198" s="233">
        <f t="shared" si="16"/>
        <v>177.04800000000003</v>
      </c>
    </row>
    <row r="199" spans="1:19" ht="22.5" x14ac:dyDescent="0.25">
      <c r="A199" s="506">
        <v>184</v>
      </c>
      <c r="B199" s="361">
        <v>2031</v>
      </c>
      <c r="C199" s="225" t="s">
        <v>3931</v>
      </c>
      <c r="D199" s="226"/>
      <c r="E199" s="363" t="s">
        <v>3739</v>
      </c>
      <c r="F199" s="364" t="s">
        <v>3820</v>
      </c>
      <c r="G199" s="364" t="s">
        <v>4965</v>
      </c>
      <c r="H199" s="516" t="str">
        <f t="shared" si="14"/>
        <v>фото</v>
      </c>
      <c r="I199" s="517"/>
      <c r="J199" s="368" t="s">
        <v>3876</v>
      </c>
      <c r="K199" s="369" t="s">
        <v>3871</v>
      </c>
      <c r="L199" s="370">
        <v>25</v>
      </c>
      <c r="M199" s="371">
        <v>4731.4000000000005</v>
      </c>
      <c r="N199" s="229"/>
      <c r="O199" s="230">
        <f t="shared" si="15"/>
        <v>0</v>
      </c>
      <c r="P199" s="231"/>
      <c r="Q199" s="232"/>
      <c r="R199" s="227" t="s">
        <v>4945</v>
      </c>
      <c r="S199" s="233">
        <f t="shared" si="16"/>
        <v>189.25600000000003</v>
      </c>
    </row>
    <row r="200" spans="1:19" ht="22.5" x14ac:dyDescent="0.25">
      <c r="A200" s="506">
        <v>185</v>
      </c>
      <c r="B200" s="361">
        <v>2032</v>
      </c>
      <c r="C200" s="225" t="s">
        <v>8435</v>
      </c>
      <c r="D200" s="226"/>
      <c r="E200" s="363" t="s">
        <v>3739</v>
      </c>
      <c r="F200" s="364" t="s">
        <v>8436</v>
      </c>
      <c r="G200" s="364" t="s">
        <v>8437</v>
      </c>
      <c r="H200" s="516" t="str">
        <f t="shared" si="14"/>
        <v>фото</v>
      </c>
      <c r="I200" s="517"/>
      <c r="J200" s="368" t="s">
        <v>8438</v>
      </c>
      <c r="K200" s="369" t="s">
        <v>3871</v>
      </c>
      <c r="L200" s="370">
        <v>25</v>
      </c>
      <c r="M200" s="371">
        <v>4731.4000000000005</v>
      </c>
      <c r="N200" s="229"/>
      <c r="O200" s="230">
        <f t="shared" si="15"/>
        <v>0</v>
      </c>
      <c r="P200" s="231"/>
      <c r="Q200" s="232"/>
      <c r="R200" s="227" t="s">
        <v>4945</v>
      </c>
      <c r="S200" s="233">
        <f t="shared" si="16"/>
        <v>189.25600000000003</v>
      </c>
    </row>
    <row r="201" spans="1:19" ht="22.5" x14ac:dyDescent="0.25">
      <c r="A201" s="506">
        <v>186</v>
      </c>
      <c r="B201" s="361">
        <v>2035</v>
      </c>
      <c r="C201" s="225" t="s">
        <v>4966</v>
      </c>
      <c r="D201" s="226"/>
      <c r="E201" s="363" t="s">
        <v>3739</v>
      </c>
      <c r="F201" s="364" t="s">
        <v>4967</v>
      </c>
      <c r="G201" s="364" t="s">
        <v>4968</v>
      </c>
      <c r="H201" s="516" t="str">
        <f t="shared" si="14"/>
        <v>фото</v>
      </c>
      <c r="I201" s="517"/>
      <c r="J201" s="368" t="s">
        <v>4969</v>
      </c>
      <c r="K201" s="369" t="s">
        <v>3871</v>
      </c>
      <c r="L201" s="370">
        <v>25</v>
      </c>
      <c r="M201" s="371">
        <v>7478.7000000000007</v>
      </c>
      <c r="N201" s="229"/>
      <c r="O201" s="230">
        <f t="shared" si="15"/>
        <v>0</v>
      </c>
      <c r="P201" s="231"/>
      <c r="Q201" s="232"/>
      <c r="R201" s="227" t="s">
        <v>4914</v>
      </c>
      <c r="S201" s="233">
        <f t="shared" si="16"/>
        <v>299.14800000000002</v>
      </c>
    </row>
    <row r="202" spans="1:19" ht="22.5" x14ac:dyDescent="0.25">
      <c r="A202" s="506">
        <v>187</v>
      </c>
      <c r="B202" s="361">
        <v>2036</v>
      </c>
      <c r="C202" s="225" t="s">
        <v>3925</v>
      </c>
      <c r="D202" s="226"/>
      <c r="E202" s="363" t="s">
        <v>3739</v>
      </c>
      <c r="F202" s="364" t="s">
        <v>3821</v>
      </c>
      <c r="G202" s="364" t="s">
        <v>4970</v>
      </c>
      <c r="H202" s="516" t="str">
        <f t="shared" si="14"/>
        <v>фото</v>
      </c>
      <c r="I202" s="517"/>
      <c r="J202" s="368" t="s">
        <v>3877</v>
      </c>
      <c r="K202" s="369" t="s">
        <v>3871</v>
      </c>
      <c r="L202" s="370">
        <v>25</v>
      </c>
      <c r="M202" s="371">
        <v>2594.6999999999998</v>
      </c>
      <c r="N202" s="229"/>
      <c r="O202" s="230">
        <f t="shared" si="15"/>
        <v>0</v>
      </c>
      <c r="P202" s="231"/>
      <c r="Q202" s="232"/>
      <c r="R202" s="227" t="s">
        <v>4914</v>
      </c>
      <c r="S202" s="233">
        <f t="shared" si="16"/>
        <v>103.788</v>
      </c>
    </row>
    <row r="203" spans="1:19" ht="15" x14ac:dyDescent="0.25">
      <c r="A203" s="506">
        <v>188</v>
      </c>
      <c r="B203" s="361">
        <v>2037</v>
      </c>
      <c r="C203" s="225" t="s">
        <v>3926</v>
      </c>
      <c r="D203" s="226"/>
      <c r="E203" s="363" t="s">
        <v>3739</v>
      </c>
      <c r="F203" s="364" t="s">
        <v>3822</v>
      </c>
      <c r="G203" s="364" t="s">
        <v>4971</v>
      </c>
      <c r="H203" s="516" t="str">
        <f t="shared" si="14"/>
        <v>фото</v>
      </c>
      <c r="I203" s="517"/>
      <c r="J203" s="368" t="s">
        <v>3614</v>
      </c>
      <c r="K203" s="369" t="s">
        <v>3871</v>
      </c>
      <c r="L203" s="370">
        <v>25</v>
      </c>
      <c r="M203" s="371">
        <v>3510.4</v>
      </c>
      <c r="N203" s="229"/>
      <c r="O203" s="230">
        <f t="shared" si="15"/>
        <v>0</v>
      </c>
      <c r="P203" s="231"/>
      <c r="Q203" s="232"/>
      <c r="R203" s="227" t="s">
        <v>4914</v>
      </c>
      <c r="S203" s="233">
        <f t="shared" si="16"/>
        <v>140.416</v>
      </c>
    </row>
    <row r="204" spans="1:19" ht="22.5" x14ac:dyDescent="0.25">
      <c r="A204" s="506">
        <v>189</v>
      </c>
      <c r="B204" s="361">
        <v>2038</v>
      </c>
      <c r="C204" s="225" t="s">
        <v>4972</v>
      </c>
      <c r="D204" s="226"/>
      <c r="E204" s="363" t="s">
        <v>3739</v>
      </c>
      <c r="F204" s="364" t="s">
        <v>4973</v>
      </c>
      <c r="G204" s="364" t="s">
        <v>4974</v>
      </c>
      <c r="H204" s="516" t="str">
        <f t="shared" si="14"/>
        <v>фото</v>
      </c>
      <c r="I204" s="517"/>
      <c r="J204" s="368" t="s">
        <v>4975</v>
      </c>
      <c r="K204" s="369" t="s">
        <v>3871</v>
      </c>
      <c r="L204" s="370">
        <v>25</v>
      </c>
      <c r="M204" s="371">
        <v>3815.7</v>
      </c>
      <c r="N204" s="229"/>
      <c r="O204" s="230">
        <f t="shared" si="15"/>
        <v>0</v>
      </c>
      <c r="P204" s="231"/>
      <c r="Q204" s="232"/>
      <c r="R204" s="227" t="s">
        <v>4914</v>
      </c>
      <c r="S204" s="233">
        <f t="shared" si="16"/>
        <v>152.62799999999999</v>
      </c>
    </row>
    <row r="205" spans="1:19" ht="15" x14ac:dyDescent="0.25">
      <c r="A205" s="506">
        <v>190</v>
      </c>
      <c r="B205" s="361">
        <v>2042</v>
      </c>
      <c r="C205" s="225" t="s">
        <v>4977</v>
      </c>
      <c r="D205" s="226"/>
      <c r="E205" s="363" t="s">
        <v>3739</v>
      </c>
      <c r="F205" s="364" t="s">
        <v>4978</v>
      </c>
      <c r="G205" s="364" t="s">
        <v>4979</v>
      </c>
      <c r="H205" s="516" t="str">
        <f t="shared" si="14"/>
        <v>фото</v>
      </c>
      <c r="I205" s="517"/>
      <c r="J205" s="368" t="s">
        <v>4980</v>
      </c>
      <c r="K205" s="369" t="s">
        <v>3871</v>
      </c>
      <c r="L205" s="370">
        <v>25</v>
      </c>
      <c r="M205" s="371">
        <v>2899.9</v>
      </c>
      <c r="N205" s="229"/>
      <c r="O205" s="230">
        <f t="shared" si="15"/>
        <v>0</v>
      </c>
      <c r="P205" s="231"/>
      <c r="Q205" s="232"/>
      <c r="R205" s="227" t="s">
        <v>4914</v>
      </c>
      <c r="S205" s="233">
        <f t="shared" si="16"/>
        <v>115.99600000000001</v>
      </c>
    </row>
    <row r="206" spans="1:19" ht="15" x14ac:dyDescent="0.25">
      <c r="A206" s="506">
        <v>191</v>
      </c>
      <c r="B206" s="361">
        <v>2043</v>
      </c>
      <c r="C206" s="225" t="s">
        <v>6955</v>
      </c>
      <c r="D206" s="226"/>
      <c r="E206" s="363" t="s">
        <v>3739</v>
      </c>
      <c r="F206" s="364" t="s">
        <v>6793</v>
      </c>
      <c r="G206" s="364" t="s">
        <v>6853</v>
      </c>
      <c r="H206" s="516" t="str">
        <f t="shared" si="14"/>
        <v>фото</v>
      </c>
      <c r="I206" s="517"/>
      <c r="J206" s="368" t="s">
        <v>3612</v>
      </c>
      <c r="K206" s="369" t="s">
        <v>3871</v>
      </c>
      <c r="L206" s="370">
        <v>25</v>
      </c>
      <c r="M206" s="371">
        <v>2899.9</v>
      </c>
      <c r="N206" s="229"/>
      <c r="O206" s="230">
        <f t="shared" si="15"/>
        <v>0</v>
      </c>
      <c r="P206" s="231"/>
      <c r="Q206" s="232"/>
      <c r="R206" s="227" t="s">
        <v>4914</v>
      </c>
      <c r="S206" s="233">
        <f t="shared" si="16"/>
        <v>115.99600000000001</v>
      </c>
    </row>
    <row r="207" spans="1:19" ht="15" x14ac:dyDescent="0.25">
      <c r="A207" s="506">
        <v>192</v>
      </c>
      <c r="B207" s="361">
        <v>2044</v>
      </c>
      <c r="C207" s="225" t="s">
        <v>3943</v>
      </c>
      <c r="D207" s="226"/>
      <c r="E207" s="363" t="s">
        <v>3739</v>
      </c>
      <c r="F207" s="364" t="s">
        <v>3823</v>
      </c>
      <c r="G207" s="364" t="s">
        <v>4981</v>
      </c>
      <c r="H207" s="516" t="str">
        <f t="shared" si="14"/>
        <v>фото</v>
      </c>
      <c r="I207" s="517"/>
      <c r="J207" s="368" t="s">
        <v>3878</v>
      </c>
      <c r="K207" s="369" t="s">
        <v>3871</v>
      </c>
      <c r="L207" s="370">
        <v>25</v>
      </c>
      <c r="M207" s="371">
        <v>2823.6</v>
      </c>
      <c r="N207" s="229"/>
      <c r="O207" s="230">
        <f t="shared" si="15"/>
        <v>0</v>
      </c>
      <c r="P207" s="231"/>
      <c r="Q207" s="232"/>
      <c r="R207" s="227" t="s">
        <v>4914</v>
      </c>
      <c r="S207" s="233">
        <f t="shared" si="16"/>
        <v>112.944</v>
      </c>
    </row>
    <row r="208" spans="1:19" ht="15" x14ac:dyDescent="0.25">
      <c r="A208" s="506">
        <v>193</v>
      </c>
      <c r="B208" s="361">
        <v>2045</v>
      </c>
      <c r="C208" s="225" t="s">
        <v>3944</v>
      </c>
      <c r="D208" s="226"/>
      <c r="E208" s="363" t="s">
        <v>3739</v>
      </c>
      <c r="F208" s="364" t="s">
        <v>3824</v>
      </c>
      <c r="G208" s="364" t="s">
        <v>4982</v>
      </c>
      <c r="H208" s="516" t="str">
        <f t="shared" si="14"/>
        <v>фото</v>
      </c>
      <c r="I208" s="517"/>
      <c r="J208" s="368" t="s">
        <v>3879</v>
      </c>
      <c r="K208" s="369" t="s">
        <v>3871</v>
      </c>
      <c r="L208" s="370">
        <v>25</v>
      </c>
      <c r="M208" s="371">
        <v>3815.7</v>
      </c>
      <c r="N208" s="229"/>
      <c r="O208" s="230">
        <f t="shared" si="15"/>
        <v>0</v>
      </c>
      <c r="P208" s="231"/>
      <c r="Q208" s="232"/>
      <c r="R208" s="227" t="s">
        <v>4914</v>
      </c>
      <c r="S208" s="233">
        <f t="shared" si="16"/>
        <v>152.62799999999999</v>
      </c>
    </row>
    <row r="209" spans="1:19" ht="15" x14ac:dyDescent="0.25">
      <c r="A209" s="506">
        <v>194</v>
      </c>
      <c r="B209" s="361">
        <v>2048</v>
      </c>
      <c r="C209" s="225" t="s">
        <v>6956</v>
      </c>
      <c r="D209" s="226"/>
      <c r="E209" s="363" t="s">
        <v>3739</v>
      </c>
      <c r="F209" s="364" t="s">
        <v>6794</v>
      </c>
      <c r="G209" s="364" t="s">
        <v>6854</v>
      </c>
      <c r="H209" s="516" t="str">
        <f t="shared" si="14"/>
        <v>фото</v>
      </c>
      <c r="I209" s="517"/>
      <c r="J209" s="368" t="s">
        <v>6906</v>
      </c>
      <c r="K209" s="369" t="s">
        <v>3871</v>
      </c>
      <c r="L209" s="370">
        <v>25</v>
      </c>
      <c r="M209" s="371">
        <v>5647.2000000000007</v>
      </c>
      <c r="N209" s="229"/>
      <c r="O209" s="230">
        <f t="shared" si="15"/>
        <v>0</v>
      </c>
      <c r="P209" s="231"/>
      <c r="Q209" s="232"/>
      <c r="R209" s="227" t="s">
        <v>4914</v>
      </c>
      <c r="S209" s="233">
        <f t="shared" si="16"/>
        <v>225.88800000000003</v>
      </c>
    </row>
    <row r="210" spans="1:19" ht="15" x14ac:dyDescent="0.25">
      <c r="A210" s="506">
        <v>195</v>
      </c>
      <c r="B210" s="361">
        <v>2050</v>
      </c>
      <c r="C210" s="225" t="s">
        <v>3923</v>
      </c>
      <c r="D210" s="226"/>
      <c r="E210" s="363" t="s">
        <v>3739</v>
      </c>
      <c r="F210" s="364" t="s">
        <v>3825</v>
      </c>
      <c r="G210" s="364" t="s">
        <v>4983</v>
      </c>
      <c r="H210" s="516" t="str">
        <f t="shared" si="14"/>
        <v>фото</v>
      </c>
      <c r="I210" s="517"/>
      <c r="J210" s="368" t="s">
        <v>3612</v>
      </c>
      <c r="K210" s="369" t="s">
        <v>3871</v>
      </c>
      <c r="L210" s="370">
        <v>25</v>
      </c>
      <c r="M210" s="371">
        <v>2976.2</v>
      </c>
      <c r="N210" s="229"/>
      <c r="O210" s="230">
        <f t="shared" si="15"/>
        <v>0</v>
      </c>
      <c r="P210" s="231"/>
      <c r="Q210" s="232"/>
      <c r="R210" s="227" t="s">
        <v>4914</v>
      </c>
      <c r="S210" s="233">
        <f t="shared" si="16"/>
        <v>119.04799999999999</v>
      </c>
    </row>
    <row r="211" spans="1:19" ht="22.5" x14ac:dyDescent="0.25">
      <c r="A211" s="506">
        <v>196</v>
      </c>
      <c r="B211" s="361">
        <v>2053</v>
      </c>
      <c r="C211" s="225" t="s">
        <v>3924</v>
      </c>
      <c r="D211" s="226"/>
      <c r="E211" s="363" t="s">
        <v>3739</v>
      </c>
      <c r="F211" s="364" t="s">
        <v>3826</v>
      </c>
      <c r="G211" s="364" t="s">
        <v>4984</v>
      </c>
      <c r="H211" s="516" t="str">
        <f t="shared" si="14"/>
        <v>фото</v>
      </c>
      <c r="I211" s="517"/>
      <c r="J211" s="368" t="s">
        <v>3880</v>
      </c>
      <c r="K211" s="369" t="s">
        <v>3871</v>
      </c>
      <c r="L211" s="370">
        <v>25</v>
      </c>
      <c r="M211" s="371">
        <v>6166.1</v>
      </c>
      <c r="N211" s="229"/>
      <c r="O211" s="230">
        <f t="shared" si="15"/>
        <v>0</v>
      </c>
      <c r="P211" s="231"/>
      <c r="Q211" s="232"/>
      <c r="R211" s="227" t="s">
        <v>4914</v>
      </c>
      <c r="S211" s="233">
        <f t="shared" si="16"/>
        <v>246.64400000000001</v>
      </c>
    </row>
    <row r="212" spans="1:19" ht="22.5" x14ac:dyDescent="0.25">
      <c r="A212" s="506">
        <v>197</v>
      </c>
      <c r="B212" s="361">
        <v>2054</v>
      </c>
      <c r="C212" s="225" t="s">
        <v>4985</v>
      </c>
      <c r="D212" s="226"/>
      <c r="E212" s="363" t="s">
        <v>3739</v>
      </c>
      <c r="F212" s="364" t="s">
        <v>4986</v>
      </c>
      <c r="G212" s="364" t="s">
        <v>4987</v>
      </c>
      <c r="H212" s="516" t="str">
        <f t="shared" si="14"/>
        <v>фото</v>
      </c>
      <c r="I212" s="517"/>
      <c r="J212" s="368" t="s">
        <v>4988</v>
      </c>
      <c r="K212" s="369" t="s">
        <v>3871</v>
      </c>
      <c r="L212" s="370">
        <v>25</v>
      </c>
      <c r="M212" s="371">
        <v>5799.8</v>
      </c>
      <c r="N212" s="229"/>
      <c r="O212" s="230">
        <f t="shared" si="15"/>
        <v>0</v>
      </c>
      <c r="P212" s="231"/>
      <c r="Q212" s="232"/>
      <c r="R212" s="227" t="s">
        <v>4914</v>
      </c>
      <c r="S212" s="233">
        <f t="shared" si="16"/>
        <v>231.99200000000002</v>
      </c>
    </row>
    <row r="213" spans="1:19" ht="15" x14ac:dyDescent="0.25">
      <c r="A213" s="506">
        <v>198</v>
      </c>
      <c r="B213" s="361">
        <v>2056</v>
      </c>
      <c r="C213" s="225" t="s">
        <v>3927</v>
      </c>
      <c r="D213" s="226"/>
      <c r="E213" s="363" t="s">
        <v>3739</v>
      </c>
      <c r="F213" s="364" t="s">
        <v>3827</v>
      </c>
      <c r="G213" s="364" t="s">
        <v>4989</v>
      </c>
      <c r="H213" s="516" t="str">
        <f t="shared" si="14"/>
        <v>фото</v>
      </c>
      <c r="I213" s="517"/>
      <c r="J213" s="368" t="s">
        <v>3878</v>
      </c>
      <c r="K213" s="369" t="s">
        <v>3871</v>
      </c>
      <c r="L213" s="370">
        <v>25</v>
      </c>
      <c r="M213" s="371">
        <v>2976.2</v>
      </c>
      <c r="N213" s="229"/>
      <c r="O213" s="230">
        <f t="shared" si="15"/>
        <v>0</v>
      </c>
      <c r="P213" s="231"/>
      <c r="Q213" s="232"/>
      <c r="R213" s="227" t="s">
        <v>4914</v>
      </c>
      <c r="S213" s="233">
        <f t="shared" si="16"/>
        <v>119.04799999999999</v>
      </c>
    </row>
    <row r="214" spans="1:19" ht="15" x14ac:dyDescent="0.25">
      <c r="A214" s="506">
        <v>199</v>
      </c>
      <c r="B214" s="361">
        <v>2057</v>
      </c>
      <c r="C214" s="225" t="s">
        <v>4990</v>
      </c>
      <c r="D214" s="226"/>
      <c r="E214" s="363" t="s">
        <v>3739</v>
      </c>
      <c r="F214" s="364" t="s">
        <v>4991</v>
      </c>
      <c r="G214" s="364" t="s">
        <v>4992</v>
      </c>
      <c r="H214" s="516" t="str">
        <f t="shared" si="14"/>
        <v>фото</v>
      </c>
      <c r="I214" s="517"/>
      <c r="J214" s="368" t="s">
        <v>4993</v>
      </c>
      <c r="K214" s="369" t="s">
        <v>3871</v>
      </c>
      <c r="L214" s="370">
        <v>25</v>
      </c>
      <c r="M214" s="371">
        <v>2594.6999999999998</v>
      </c>
      <c r="N214" s="229"/>
      <c r="O214" s="230">
        <f t="shared" si="15"/>
        <v>0</v>
      </c>
      <c r="P214" s="231"/>
      <c r="Q214" s="232"/>
      <c r="R214" s="227" t="s">
        <v>4914</v>
      </c>
      <c r="S214" s="233">
        <f t="shared" si="16"/>
        <v>103.788</v>
      </c>
    </row>
    <row r="215" spans="1:19" ht="15" x14ac:dyDescent="0.25">
      <c r="A215" s="506">
        <v>200</v>
      </c>
      <c r="B215" s="361">
        <v>2058</v>
      </c>
      <c r="C215" s="225" t="s">
        <v>3928</v>
      </c>
      <c r="D215" s="226"/>
      <c r="E215" s="363" t="s">
        <v>3739</v>
      </c>
      <c r="F215" s="364" t="s">
        <v>3828</v>
      </c>
      <c r="G215" s="364" t="s">
        <v>4994</v>
      </c>
      <c r="H215" s="516" t="str">
        <f t="shared" si="14"/>
        <v>фото</v>
      </c>
      <c r="I215" s="517"/>
      <c r="J215" s="368" t="s">
        <v>3881</v>
      </c>
      <c r="K215" s="369" t="s">
        <v>3871</v>
      </c>
      <c r="L215" s="370">
        <v>25</v>
      </c>
      <c r="M215" s="371">
        <v>2655.7</v>
      </c>
      <c r="N215" s="229"/>
      <c r="O215" s="230">
        <f t="shared" si="15"/>
        <v>0</v>
      </c>
      <c r="P215" s="231"/>
      <c r="Q215" s="232"/>
      <c r="R215" s="227" t="s">
        <v>4914</v>
      </c>
      <c r="S215" s="233">
        <f t="shared" si="16"/>
        <v>106.22799999999999</v>
      </c>
    </row>
    <row r="216" spans="1:19" ht="15" x14ac:dyDescent="0.25">
      <c r="A216" s="506">
        <v>201</v>
      </c>
      <c r="B216" s="361">
        <v>2059</v>
      </c>
      <c r="C216" s="225" t="s">
        <v>6957</v>
      </c>
      <c r="D216" s="226"/>
      <c r="E216" s="363" t="s">
        <v>3739</v>
      </c>
      <c r="F216" s="364" t="s">
        <v>6795</v>
      </c>
      <c r="G216" s="364" t="s">
        <v>6855</v>
      </c>
      <c r="H216" s="516" t="str">
        <f t="shared" si="14"/>
        <v>фото</v>
      </c>
      <c r="I216" s="517"/>
      <c r="J216" s="368" t="s">
        <v>3614</v>
      </c>
      <c r="K216" s="369" t="s">
        <v>3871</v>
      </c>
      <c r="L216" s="370">
        <v>25</v>
      </c>
      <c r="M216" s="371">
        <v>3815.7</v>
      </c>
      <c r="N216" s="229"/>
      <c r="O216" s="230">
        <f t="shared" si="15"/>
        <v>0</v>
      </c>
      <c r="P216" s="231"/>
      <c r="Q216" s="232"/>
      <c r="R216" s="227" t="s">
        <v>4914</v>
      </c>
      <c r="S216" s="233">
        <f t="shared" si="16"/>
        <v>152.62799999999999</v>
      </c>
    </row>
    <row r="217" spans="1:19" ht="15" x14ac:dyDescent="0.25">
      <c r="A217" s="506">
        <v>202</v>
      </c>
      <c r="B217" s="361">
        <v>2060</v>
      </c>
      <c r="C217" s="225" t="s">
        <v>3929</v>
      </c>
      <c r="D217" s="226"/>
      <c r="E217" s="363" t="s">
        <v>3739</v>
      </c>
      <c r="F217" s="364" t="s">
        <v>3829</v>
      </c>
      <c r="G217" s="364" t="s">
        <v>4995</v>
      </c>
      <c r="H217" s="516" t="str">
        <f t="shared" si="14"/>
        <v>фото</v>
      </c>
      <c r="I217" s="517"/>
      <c r="J217" s="368" t="s">
        <v>3882</v>
      </c>
      <c r="K217" s="369" t="s">
        <v>3871</v>
      </c>
      <c r="L217" s="370">
        <v>25</v>
      </c>
      <c r="M217" s="371">
        <v>2594.6999999999998</v>
      </c>
      <c r="N217" s="229"/>
      <c r="O217" s="230">
        <f t="shared" si="15"/>
        <v>0</v>
      </c>
      <c r="P217" s="231"/>
      <c r="Q217" s="232"/>
      <c r="R217" s="227" t="s">
        <v>4914</v>
      </c>
      <c r="S217" s="233">
        <f t="shared" si="16"/>
        <v>103.788</v>
      </c>
    </row>
    <row r="218" spans="1:19" ht="15" x14ac:dyDescent="0.25">
      <c r="A218" s="506">
        <v>203</v>
      </c>
      <c r="B218" s="361">
        <v>2062</v>
      </c>
      <c r="C218" s="225" t="s">
        <v>6958</v>
      </c>
      <c r="D218" s="226"/>
      <c r="E218" s="363" t="s">
        <v>3739</v>
      </c>
      <c r="F218" s="364" t="s">
        <v>6796</v>
      </c>
      <c r="G218" s="364" t="s">
        <v>6856</v>
      </c>
      <c r="H218" s="516" t="str">
        <f t="shared" si="14"/>
        <v>фото</v>
      </c>
      <c r="I218" s="517"/>
      <c r="J218" s="368" t="s">
        <v>6907</v>
      </c>
      <c r="K218" s="369" t="s">
        <v>3871</v>
      </c>
      <c r="L218" s="370">
        <v>25</v>
      </c>
      <c r="M218" s="371">
        <v>3815.7</v>
      </c>
      <c r="N218" s="229"/>
      <c r="O218" s="230">
        <f t="shared" si="15"/>
        <v>0</v>
      </c>
      <c r="P218" s="231"/>
      <c r="Q218" s="232"/>
      <c r="R218" s="227" t="s">
        <v>4914</v>
      </c>
      <c r="S218" s="233">
        <f t="shared" si="16"/>
        <v>152.62799999999999</v>
      </c>
    </row>
    <row r="219" spans="1:19" ht="15" x14ac:dyDescent="0.25">
      <c r="A219" s="506">
        <v>204</v>
      </c>
      <c r="B219" s="361">
        <v>2063</v>
      </c>
      <c r="C219" s="225" t="s">
        <v>6959</v>
      </c>
      <c r="D219" s="226"/>
      <c r="E219" s="363" t="s">
        <v>3739</v>
      </c>
      <c r="F219" s="364" t="s">
        <v>6797</v>
      </c>
      <c r="G219" s="364" t="s">
        <v>6857</v>
      </c>
      <c r="H219" s="516" t="str">
        <f t="shared" si="14"/>
        <v>фото</v>
      </c>
      <c r="I219" s="517"/>
      <c r="J219" s="368" t="s">
        <v>3614</v>
      </c>
      <c r="K219" s="369" t="s">
        <v>3871</v>
      </c>
      <c r="L219" s="370">
        <v>25</v>
      </c>
      <c r="M219" s="371">
        <v>4197.2000000000007</v>
      </c>
      <c r="N219" s="229"/>
      <c r="O219" s="230">
        <f t="shared" si="15"/>
        <v>0</v>
      </c>
      <c r="P219" s="231"/>
      <c r="Q219" s="232"/>
      <c r="R219" s="227" t="s">
        <v>4914</v>
      </c>
      <c r="S219" s="233">
        <f t="shared" si="16"/>
        <v>167.88800000000003</v>
      </c>
    </row>
    <row r="220" spans="1:19" ht="15" x14ac:dyDescent="0.25">
      <c r="A220" s="506">
        <v>205</v>
      </c>
      <c r="B220" s="361">
        <v>2066</v>
      </c>
      <c r="C220" s="225" t="s">
        <v>4996</v>
      </c>
      <c r="D220" s="226"/>
      <c r="E220" s="363" t="s">
        <v>3739</v>
      </c>
      <c r="F220" s="364" t="s">
        <v>4997</v>
      </c>
      <c r="G220" s="364" t="s">
        <v>4998</v>
      </c>
      <c r="H220" s="516" t="str">
        <f t="shared" si="14"/>
        <v>фото</v>
      </c>
      <c r="I220" s="517"/>
      <c r="J220" s="368" t="s">
        <v>4976</v>
      </c>
      <c r="K220" s="369" t="s">
        <v>3871</v>
      </c>
      <c r="L220" s="370">
        <v>25</v>
      </c>
      <c r="M220" s="371">
        <v>2716.7999999999997</v>
      </c>
      <c r="N220" s="229"/>
      <c r="O220" s="230">
        <f t="shared" si="15"/>
        <v>0</v>
      </c>
      <c r="P220" s="231"/>
      <c r="Q220" s="232"/>
      <c r="R220" s="227" t="s">
        <v>4914</v>
      </c>
      <c r="S220" s="233">
        <f t="shared" si="16"/>
        <v>108.67199999999998</v>
      </c>
    </row>
    <row r="221" spans="1:19" ht="15" x14ac:dyDescent="0.25">
      <c r="A221" s="506">
        <v>206</v>
      </c>
      <c r="B221" s="361">
        <v>2068</v>
      </c>
      <c r="C221" s="225" t="s">
        <v>4999</v>
      </c>
      <c r="D221" s="226"/>
      <c r="E221" s="363" t="s">
        <v>3739</v>
      </c>
      <c r="F221" s="364" t="s">
        <v>5000</v>
      </c>
      <c r="G221" s="364" t="s">
        <v>5001</v>
      </c>
      <c r="H221" s="516" t="str">
        <f t="shared" si="14"/>
        <v>фото</v>
      </c>
      <c r="I221" s="517"/>
      <c r="J221" s="368" t="s">
        <v>5002</v>
      </c>
      <c r="K221" s="369" t="s">
        <v>3871</v>
      </c>
      <c r="L221" s="370">
        <v>25</v>
      </c>
      <c r="M221" s="371">
        <v>2976.2</v>
      </c>
      <c r="N221" s="229"/>
      <c r="O221" s="230">
        <f t="shared" si="15"/>
        <v>0</v>
      </c>
      <c r="P221" s="231"/>
      <c r="Q221" s="232"/>
      <c r="R221" s="227" t="s">
        <v>4914</v>
      </c>
      <c r="S221" s="233">
        <f t="shared" si="16"/>
        <v>119.04799999999999</v>
      </c>
    </row>
    <row r="222" spans="1:19" ht="15" x14ac:dyDescent="0.25">
      <c r="A222" s="506">
        <v>207</v>
      </c>
      <c r="B222" s="361">
        <v>2071</v>
      </c>
      <c r="C222" s="225" t="s">
        <v>5003</v>
      </c>
      <c r="D222" s="226"/>
      <c r="E222" s="363" t="s">
        <v>3739</v>
      </c>
      <c r="F222" s="364" t="s">
        <v>5004</v>
      </c>
      <c r="G222" s="364" t="s">
        <v>5005</v>
      </c>
      <c r="H222" s="516" t="str">
        <f t="shared" si="14"/>
        <v>фото</v>
      </c>
      <c r="I222" s="517"/>
      <c r="J222" s="368" t="s">
        <v>3614</v>
      </c>
      <c r="K222" s="369" t="s">
        <v>3871</v>
      </c>
      <c r="L222" s="370">
        <v>25</v>
      </c>
      <c r="M222" s="371">
        <v>3739.4</v>
      </c>
      <c r="N222" s="229"/>
      <c r="O222" s="230">
        <f t="shared" si="15"/>
        <v>0</v>
      </c>
      <c r="P222" s="231"/>
      <c r="Q222" s="232"/>
      <c r="R222" s="227" t="s">
        <v>4914</v>
      </c>
      <c r="S222" s="233">
        <f t="shared" si="16"/>
        <v>149.57599999999999</v>
      </c>
    </row>
    <row r="223" spans="1:19" ht="15" x14ac:dyDescent="0.25">
      <c r="A223" s="506">
        <v>208</v>
      </c>
      <c r="B223" s="361">
        <v>2076</v>
      </c>
      <c r="C223" s="225" t="s">
        <v>6960</v>
      </c>
      <c r="D223" s="226"/>
      <c r="E223" s="363" t="s">
        <v>3739</v>
      </c>
      <c r="F223" s="364" t="s">
        <v>4175</v>
      </c>
      <c r="G223" s="364" t="s">
        <v>6858</v>
      </c>
      <c r="H223" s="516" t="str">
        <f t="shared" si="14"/>
        <v>фото</v>
      </c>
      <c r="I223" s="517"/>
      <c r="J223" s="368" t="s">
        <v>3614</v>
      </c>
      <c r="K223" s="369" t="s">
        <v>3871</v>
      </c>
      <c r="L223" s="370">
        <v>25</v>
      </c>
      <c r="M223" s="371">
        <v>4731.4000000000005</v>
      </c>
      <c r="N223" s="229"/>
      <c r="O223" s="230">
        <f t="shared" si="15"/>
        <v>0</v>
      </c>
      <c r="P223" s="231"/>
      <c r="Q223" s="232"/>
      <c r="R223" s="227" t="s">
        <v>4914</v>
      </c>
      <c r="S223" s="233">
        <f t="shared" si="16"/>
        <v>189.25600000000003</v>
      </c>
    </row>
    <row r="224" spans="1:19" ht="22.5" x14ac:dyDescent="0.25">
      <c r="A224" s="506">
        <v>209</v>
      </c>
      <c r="B224" s="361">
        <v>2077</v>
      </c>
      <c r="C224" s="225" t="s">
        <v>3933</v>
      </c>
      <c r="D224" s="226"/>
      <c r="E224" s="363" t="s">
        <v>3739</v>
      </c>
      <c r="F224" s="364" t="s">
        <v>3830</v>
      </c>
      <c r="G224" s="364" t="s">
        <v>5006</v>
      </c>
      <c r="H224" s="516" t="str">
        <f t="shared" si="14"/>
        <v>фото</v>
      </c>
      <c r="I224" s="517"/>
      <c r="J224" s="368" t="s">
        <v>3883</v>
      </c>
      <c r="K224" s="369" t="s">
        <v>3871</v>
      </c>
      <c r="L224" s="370">
        <v>25</v>
      </c>
      <c r="M224" s="371">
        <v>3815.7</v>
      </c>
      <c r="N224" s="229"/>
      <c r="O224" s="230">
        <f t="shared" si="15"/>
        <v>0</v>
      </c>
      <c r="P224" s="231"/>
      <c r="Q224" s="232"/>
      <c r="R224" s="227" t="s">
        <v>4914</v>
      </c>
      <c r="S224" s="233">
        <f t="shared" si="16"/>
        <v>152.62799999999999</v>
      </c>
    </row>
    <row r="225" spans="1:19" ht="15" x14ac:dyDescent="0.25">
      <c r="A225" s="506">
        <v>210</v>
      </c>
      <c r="B225" s="361">
        <v>2078</v>
      </c>
      <c r="C225" s="225" t="s">
        <v>5007</v>
      </c>
      <c r="D225" s="226"/>
      <c r="E225" s="363" t="s">
        <v>3739</v>
      </c>
      <c r="F225" s="364" t="s">
        <v>5008</v>
      </c>
      <c r="G225" s="364" t="s">
        <v>5009</v>
      </c>
      <c r="H225" s="516" t="str">
        <f t="shared" si="14"/>
        <v>фото</v>
      </c>
      <c r="I225" s="517"/>
      <c r="J225" s="368" t="s">
        <v>5010</v>
      </c>
      <c r="K225" s="369" t="s">
        <v>5011</v>
      </c>
      <c r="L225" s="370">
        <v>25</v>
      </c>
      <c r="M225" s="371">
        <v>3434.1</v>
      </c>
      <c r="N225" s="229"/>
      <c r="O225" s="230">
        <f t="shared" si="15"/>
        <v>0</v>
      </c>
      <c r="P225" s="231"/>
      <c r="Q225" s="232"/>
      <c r="R225" s="227" t="s">
        <v>5012</v>
      </c>
      <c r="S225" s="233">
        <f t="shared" si="16"/>
        <v>137.364</v>
      </c>
    </row>
    <row r="226" spans="1:19" ht="15" x14ac:dyDescent="0.25">
      <c r="A226" s="506">
        <v>211</v>
      </c>
      <c r="B226" s="361">
        <v>2079</v>
      </c>
      <c r="C226" s="225" t="s">
        <v>5013</v>
      </c>
      <c r="D226" s="226"/>
      <c r="E226" s="363" t="s">
        <v>3739</v>
      </c>
      <c r="F226" s="364" t="s">
        <v>5014</v>
      </c>
      <c r="G226" s="364" t="s">
        <v>5015</v>
      </c>
      <c r="H226" s="516" t="str">
        <f t="shared" si="14"/>
        <v>фото</v>
      </c>
      <c r="I226" s="517"/>
      <c r="J226" s="368" t="s">
        <v>5016</v>
      </c>
      <c r="K226" s="369" t="s">
        <v>3871</v>
      </c>
      <c r="L226" s="370">
        <v>25</v>
      </c>
      <c r="M226" s="371">
        <v>3052.5</v>
      </c>
      <c r="N226" s="229"/>
      <c r="O226" s="230">
        <f t="shared" si="15"/>
        <v>0</v>
      </c>
      <c r="P226" s="231"/>
      <c r="Q226" s="232"/>
      <c r="R226" s="227" t="s">
        <v>4914</v>
      </c>
      <c r="S226" s="233">
        <f t="shared" si="16"/>
        <v>122.1</v>
      </c>
    </row>
    <row r="227" spans="1:19" ht="15" x14ac:dyDescent="0.25">
      <c r="A227" s="506">
        <v>212</v>
      </c>
      <c r="B227" s="361">
        <v>2080</v>
      </c>
      <c r="C227" s="225" t="s">
        <v>3934</v>
      </c>
      <c r="D227" s="226"/>
      <c r="E227" s="363" t="s">
        <v>3739</v>
      </c>
      <c r="F227" s="364" t="s">
        <v>3831</v>
      </c>
      <c r="G227" s="364" t="s">
        <v>5017</v>
      </c>
      <c r="H227" s="516" t="str">
        <f t="shared" si="14"/>
        <v>фото</v>
      </c>
      <c r="I227" s="517"/>
      <c r="J227" s="368" t="s">
        <v>3884</v>
      </c>
      <c r="K227" s="369" t="s">
        <v>3871</v>
      </c>
      <c r="L227" s="370">
        <v>25</v>
      </c>
      <c r="M227" s="371">
        <v>4578.8</v>
      </c>
      <c r="N227" s="229"/>
      <c r="O227" s="230">
        <f t="shared" si="15"/>
        <v>0</v>
      </c>
      <c r="P227" s="231"/>
      <c r="Q227" s="232"/>
      <c r="R227" s="227" t="s">
        <v>4945</v>
      </c>
      <c r="S227" s="233">
        <f t="shared" si="16"/>
        <v>183.15200000000002</v>
      </c>
    </row>
    <row r="228" spans="1:19" ht="22.5" x14ac:dyDescent="0.25">
      <c r="A228" s="506">
        <v>213</v>
      </c>
      <c r="B228" s="361">
        <v>2081</v>
      </c>
      <c r="C228" s="225" t="s">
        <v>6961</v>
      </c>
      <c r="D228" s="226"/>
      <c r="E228" s="363" t="s">
        <v>3739</v>
      </c>
      <c r="F228" s="364" t="s">
        <v>6798</v>
      </c>
      <c r="G228" s="364" t="s">
        <v>6859</v>
      </c>
      <c r="H228" s="516" t="str">
        <f t="shared" si="14"/>
        <v>фото</v>
      </c>
      <c r="I228" s="517"/>
      <c r="J228" s="368" t="s">
        <v>6908</v>
      </c>
      <c r="K228" s="369" t="s">
        <v>3871</v>
      </c>
      <c r="L228" s="370">
        <v>25</v>
      </c>
      <c r="M228" s="371">
        <v>2899.9</v>
      </c>
      <c r="N228" s="229"/>
      <c r="O228" s="230">
        <f t="shared" si="15"/>
        <v>0</v>
      </c>
      <c r="P228" s="231"/>
      <c r="Q228" s="232"/>
      <c r="R228" s="227" t="s">
        <v>4945</v>
      </c>
      <c r="S228" s="233">
        <f t="shared" si="16"/>
        <v>115.99600000000001</v>
      </c>
    </row>
    <row r="229" spans="1:19" ht="15" x14ac:dyDescent="0.25">
      <c r="A229" s="506">
        <v>214</v>
      </c>
      <c r="B229" s="361">
        <v>2082</v>
      </c>
      <c r="C229" s="225" t="s">
        <v>5018</v>
      </c>
      <c r="D229" s="226"/>
      <c r="E229" s="363" t="s">
        <v>3739</v>
      </c>
      <c r="F229" s="364" t="s">
        <v>691</v>
      </c>
      <c r="G229" s="364" t="s">
        <v>5019</v>
      </c>
      <c r="H229" s="516" t="str">
        <f t="shared" si="14"/>
        <v>фото</v>
      </c>
      <c r="I229" s="517"/>
      <c r="J229" s="368" t="s">
        <v>5020</v>
      </c>
      <c r="K229" s="369" t="s">
        <v>3871</v>
      </c>
      <c r="L229" s="370">
        <v>25</v>
      </c>
      <c r="M229" s="371">
        <v>2899.9</v>
      </c>
      <c r="N229" s="229"/>
      <c r="O229" s="230">
        <f t="shared" si="15"/>
        <v>0</v>
      </c>
      <c r="P229" s="231"/>
      <c r="Q229" s="232"/>
      <c r="R229" s="227" t="s">
        <v>4914</v>
      </c>
      <c r="S229" s="233">
        <f t="shared" si="16"/>
        <v>115.99600000000001</v>
      </c>
    </row>
    <row r="230" spans="1:19" ht="15" x14ac:dyDescent="0.25">
      <c r="A230" s="506">
        <v>215</v>
      </c>
      <c r="B230" s="361">
        <v>2084</v>
      </c>
      <c r="C230" s="225" t="s">
        <v>3935</v>
      </c>
      <c r="D230" s="226"/>
      <c r="E230" s="363" t="s">
        <v>3739</v>
      </c>
      <c r="F230" s="364" t="s">
        <v>3832</v>
      </c>
      <c r="G230" s="364" t="s">
        <v>5021</v>
      </c>
      <c r="H230" s="516" t="str">
        <f t="shared" si="14"/>
        <v>фото</v>
      </c>
      <c r="I230" s="517"/>
      <c r="J230" s="368" t="s">
        <v>3885</v>
      </c>
      <c r="K230" s="369" t="s">
        <v>3871</v>
      </c>
      <c r="L230" s="370">
        <v>25</v>
      </c>
      <c r="M230" s="371">
        <v>3968.2999999999997</v>
      </c>
      <c r="N230" s="229"/>
      <c r="O230" s="230">
        <f t="shared" si="15"/>
        <v>0</v>
      </c>
      <c r="P230" s="231"/>
      <c r="Q230" s="232"/>
      <c r="R230" s="227" t="s">
        <v>4914</v>
      </c>
      <c r="S230" s="233">
        <f t="shared" si="16"/>
        <v>158.732</v>
      </c>
    </row>
    <row r="231" spans="1:19" ht="15" x14ac:dyDescent="0.25">
      <c r="A231" s="506">
        <v>216</v>
      </c>
      <c r="B231" s="361">
        <v>2085</v>
      </c>
      <c r="C231" s="225" t="s">
        <v>6962</v>
      </c>
      <c r="D231" s="226"/>
      <c r="E231" s="363" t="s">
        <v>3739</v>
      </c>
      <c r="F231" s="364" t="s">
        <v>6799</v>
      </c>
      <c r="G231" s="364" t="s">
        <v>6860</v>
      </c>
      <c r="H231" s="516" t="str">
        <f t="shared" si="14"/>
        <v>фото</v>
      </c>
      <c r="I231" s="517"/>
      <c r="J231" s="368" t="s">
        <v>6909</v>
      </c>
      <c r="K231" s="369" t="s">
        <v>3871</v>
      </c>
      <c r="L231" s="370">
        <v>25</v>
      </c>
      <c r="M231" s="371">
        <v>6654.5</v>
      </c>
      <c r="N231" s="229"/>
      <c r="O231" s="230">
        <f t="shared" si="15"/>
        <v>0</v>
      </c>
      <c r="P231" s="231"/>
      <c r="Q231" s="232"/>
      <c r="R231" s="227" t="s">
        <v>4914</v>
      </c>
      <c r="S231" s="233">
        <f t="shared" si="16"/>
        <v>266.18</v>
      </c>
    </row>
    <row r="232" spans="1:19" ht="22.5" x14ac:dyDescent="0.25">
      <c r="A232" s="506">
        <v>217</v>
      </c>
      <c r="B232" s="361">
        <v>2087</v>
      </c>
      <c r="C232" s="225" t="s">
        <v>5022</v>
      </c>
      <c r="D232" s="226"/>
      <c r="E232" s="363" t="s">
        <v>3739</v>
      </c>
      <c r="F232" s="364" t="s">
        <v>5023</v>
      </c>
      <c r="G232" s="364" t="s">
        <v>5024</v>
      </c>
      <c r="H232" s="516" t="str">
        <f t="shared" si="14"/>
        <v>фото</v>
      </c>
      <c r="I232" s="517"/>
      <c r="J232" s="368" t="s">
        <v>5025</v>
      </c>
      <c r="K232" s="369" t="s">
        <v>3871</v>
      </c>
      <c r="L232" s="370">
        <v>25</v>
      </c>
      <c r="M232" s="371">
        <v>4868.8</v>
      </c>
      <c r="N232" s="229"/>
      <c r="O232" s="230">
        <f t="shared" si="15"/>
        <v>0</v>
      </c>
      <c r="P232" s="231"/>
      <c r="Q232" s="232"/>
      <c r="R232" s="227" t="s">
        <v>4914</v>
      </c>
      <c r="S232" s="233">
        <f t="shared" si="16"/>
        <v>194.75200000000001</v>
      </c>
    </row>
    <row r="233" spans="1:19" ht="15" x14ac:dyDescent="0.25">
      <c r="A233" s="506">
        <v>218</v>
      </c>
      <c r="B233" s="361">
        <v>2088</v>
      </c>
      <c r="C233" s="225" t="s">
        <v>6963</v>
      </c>
      <c r="D233" s="226"/>
      <c r="E233" s="363" t="s">
        <v>3739</v>
      </c>
      <c r="F233" s="364" t="s">
        <v>6800</v>
      </c>
      <c r="G233" s="364" t="s">
        <v>6861</v>
      </c>
      <c r="H233" s="516" t="str">
        <f t="shared" si="14"/>
        <v>фото</v>
      </c>
      <c r="I233" s="517"/>
      <c r="J233" s="368" t="s">
        <v>6910</v>
      </c>
      <c r="K233" s="369" t="s">
        <v>3871</v>
      </c>
      <c r="L233" s="370">
        <v>25</v>
      </c>
      <c r="M233" s="371">
        <v>6410.3</v>
      </c>
      <c r="N233" s="229"/>
      <c r="O233" s="230">
        <f t="shared" si="15"/>
        <v>0</v>
      </c>
      <c r="P233" s="231"/>
      <c r="Q233" s="232"/>
      <c r="R233" s="227" t="s">
        <v>4914</v>
      </c>
      <c r="S233" s="233">
        <f t="shared" si="16"/>
        <v>256.41200000000003</v>
      </c>
    </row>
    <row r="234" spans="1:19" ht="15" x14ac:dyDescent="0.25">
      <c r="A234" s="506">
        <v>219</v>
      </c>
      <c r="B234" s="361">
        <v>2089</v>
      </c>
      <c r="C234" s="225" t="s">
        <v>3936</v>
      </c>
      <c r="D234" s="226"/>
      <c r="E234" s="363" t="s">
        <v>3739</v>
      </c>
      <c r="F234" s="364" t="s">
        <v>3833</v>
      </c>
      <c r="G234" s="364" t="s">
        <v>5026</v>
      </c>
      <c r="H234" s="516" t="str">
        <f t="shared" si="14"/>
        <v>фото</v>
      </c>
      <c r="I234" s="517"/>
      <c r="J234" s="368" t="s">
        <v>3886</v>
      </c>
      <c r="K234" s="369" t="s">
        <v>3871</v>
      </c>
      <c r="L234" s="370">
        <v>25</v>
      </c>
      <c r="M234" s="371">
        <v>4426.2000000000007</v>
      </c>
      <c r="N234" s="229"/>
      <c r="O234" s="230">
        <f t="shared" si="15"/>
        <v>0</v>
      </c>
      <c r="P234" s="231"/>
      <c r="Q234" s="232"/>
      <c r="R234" s="227" t="s">
        <v>4914</v>
      </c>
      <c r="S234" s="233">
        <f t="shared" si="16"/>
        <v>177.04800000000003</v>
      </c>
    </row>
    <row r="235" spans="1:19" ht="15" x14ac:dyDescent="0.25">
      <c r="A235" s="506">
        <v>220</v>
      </c>
      <c r="B235" s="361">
        <v>2090</v>
      </c>
      <c r="C235" s="225" t="s">
        <v>6964</v>
      </c>
      <c r="D235" s="226"/>
      <c r="E235" s="363" t="s">
        <v>3739</v>
      </c>
      <c r="F235" s="364" t="s">
        <v>6801</v>
      </c>
      <c r="G235" s="364" t="s">
        <v>6862</v>
      </c>
      <c r="H235" s="516" t="str">
        <f t="shared" si="14"/>
        <v>фото</v>
      </c>
      <c r="I235" s="517"/>
      <c r="J235" s="368" t="s">
        <v>6911</v>
      </c>
      <c r="K235" s="369" t="s">
        <v>3871</v>
      </c>
      <c r="L235" s="370">
        <v>25</v>
      </c>
      <c r="M235" s="371">
        <v>5113</v>
      </c>
      <c r="N235" s="229"/>
      <c r="O235" s="230">
        <f t="shared" si="15"/>
        <v>0</v>
      </c>
      <c r="P235" s="231"/>
      <c r="Q235" s="232"/>
      <c r="R235" s="227" t="s">
        <v>4914</v>
      </c>
      <c r="S235" s="233">
        <f t="shared" si="16"/>
        <v>204.52</v>
      </c>
    </row>
    <row r="236" spans="1:19" ht="15" x14ac:dyDescent="0.25">
      <c r="A236" s="506">
        <v>221</v>
      </c>
      <c r="B236" s="361">
        <v>2091</v>
      </c>
      <c r="C236" s="225" t="s">
        <v>5027</v>
      </c>
      <c r="D236" s="226"/>
      <c r="E236" s="363" t="s">
        <v>3739</v>
      </c>
      <c r="F236" s="364" t="s">
        <v>5028</v>
      </c>
      <c r="G236" s="364" t="s">
        <v>5029</v>
      </c>
      <c r="H236" s="516" t="str">
        <f t="shared" si="14"/>
        <v>фото</v>
      </c>
      <c r="I236" s="517"/>
      <c r="J236" s="368" t="s">
        <v>5030</v>
      </c>
      <c r="K236" s="369" t="s">
        <v>3871</v>
      </c>
      <c r="L236" s="370">
        <v>25</v>
      </c>
      <c r="M236" s="371">
        <v>6868.2000000000007</v>
      </c>
      <c r="N236" s="229"/>
      <c r="O236" s="230">
        <f t="shared" si="15"/>
        <v>0</v>
      </c>
      <c r="P236" s="231"/>
      <c r="Q236" s="232"/>
      <c r="R236" s="227" t="s">
        <v>4914</v>
      </c>
      <c r="S236" s="233">
        <f t="shared" si="16"/>
        <v>274.72800000000001</v>
      </c>
    </row>
    <row r="237" spans="1:19" ht="15" x14ac:dyDescent="0.25">
      <c r="A237" s="506">
        <v>222</v>
      </c>
      <c r="B237" s="361">
        <v>2092</v>
      </c>
      <c r="C237" s="225" t="s">
        <v>3937</v>
      </c>
      <c r="D237" s="226"/>
      <c r="E237" s="363" t="s">
        <v>3739</v>
      </c>
      <c r="F237" s="364" t="s">
        <v>3834</v>
      </c>
      <c r="G237" s="364" t="s">
        <v>5031</v>
      </c>
      <c r="H237" s="516" t="str">
        <f t="shared" si="14"/>
        <v>фото</v>
      </c>
      <c r="I237" s="517"/>
      <c r="J237" s="368" t="s">
        <v>3887</v>
      </c>
      <c r="K237" s="369" t="s">
        <v>3871</v>
      </c>
      <c r="L237" s="370">
        <v>25</v>
      </c>
      <c r="M237" s="371">
        <v>2976.2</v>
      </c>
      <c r="N237" s="229"/>
      <c r="O237" s="230">
        <f t="shared" si="15"/>
        <v>0</v>
      </c>
      <c r="P237" s="231"/>
      <c r="Q237" s="232"/>
      <c r="R237" s="227" t="s">
        <v>4914</v>
      </c>
      <c r="S237" s="233">
        <f t="shared" si="16"/>
        <v>119.04799999999999</v>
      </c>
    </row>
    <row r="238" spans="1:19" ht="15" x14ac:dyDescent="0.25">
      <c r="A238" s="506">
        <v>223</v>
      </c>
      <c r="B238" s="361">
        <v>2094</v>
      </c>
      <c r="C238" s="225" t="s">
        <v>5032</v>
      </c>
      <c r="D238" s="226"/>
      <c r="E238" s="363" t="s">
        <v>3739</v>
      </c>
      <c r="F238" s="364" t="s">
        <v>5033</v>
      </c>
      <c r="G238" s="364" t="s">
        <v>5034</v>
      </c>
      <c r="H238" s="516" t="str">
        <f t="shared" si="14"/>
        <v>фото</v>
      </c>
      <c r="I238" s="517"/>
      <c r="J238" s="368" t="s">
        <v>3612</v>
      </c>
      <c r="K238" s="369" t="s">
        <v>3871</v>
      </c>
      <c r="L238" s="370">
        <v>25</v>
      </c>
      <c r="M238" s="371">
        <v>2899.9</v>
      </c>
      <c r="N238" s="229"/>
      <c r="O238" s="230">
        <f t="shared" si="15"/>
        <v>0</v>
      </c>
      <c r="P238" s="231"/>
      <c r="Q238" s="232"/>
      <c r="R238" s="227" t="s">
        <v>4914</v>
      </c>
      <c r="S238" s="233">
        <f t="shared" si="16"/>
        <v>115.99600000000001</v>
      </c>
    </row>
    <row r="239" spans="1:19" ht="15" x14ac:dyDescent="0.25">
      <c r="A239" s="506">
        <v>224</v>
      </c>
      <c r="B239" s="361">
        <v>2098</v>
      </c>
      <c r="C239" s="225" t="s">
        <v>5035</v>
      </c>
      <c r="D239" s="226"/>
      <c r="E239" s="363" t="s">
        <v>3739</v>
      </c>
      <c r="F239" s="364" t="s">
        <v>5036</v>
      </c>
      <c r="G239" s="364" t="s">
        <v>5037</v>
      </c>
      <c r="H239" s="516" t="str">
        <f t="shared" si="14"/>
        <v>фото</v>
      </c>
      <c r="I239" s="517"/>
      <c r="J239" s="368" t="s">
        <v>5038</v>
      </c>
      <c r="K239" s="369" t="s">
        <v>3871</v>
      </c>
      <c r="L239" s="370">
        <v>25</v>
      </c>
      <c r="M239" s="371">
        <v>2823.6</v>
      </c>
      <c r="N239" s="229"/>
      <c r="O239" s="230">
        <f t="shared" si="15"/>
        <v>0</v>
      </c>
      <c r="P239" s="231"/>
      <c r="Q239" s="232"/>
      <c r="R239" s="227" t="s">
        <v>5012</v>
      </c>
      <c r="S239" s="233">
        <f t="shared" si="16"/>
        <v>112.944</v>
      </c>
    </row>
    <row r="240" spans="1:19" ht="15" x14ac:dyDescent="0.25">
      <c r="A240" s="506">
        <v>225</v>
      </c>
      <c r="B240" s="361">
        <v>2100</v>
      </c>
      <c r="C240" s="225" t="s">
        <v>3938</v>
      </c>
      <c r="D240" s="226"/>
      <c r="E240" s="363" t="s">
        <v>3739</v>
      </c>
      <c r="F240" s="364" t="s">
        <v>3835</v>
      </c>
      <c r="G240" s="364" t="s">
        <v>5039</v>
      </c>
      <c r="H240" s="516" t="str">
        <f t="shared" si="14"/>
        <v>фото</v>
      </c>
      <c r="I240" s="517"/>
      <c r="J240" s="368" t="s">
        <v>3888</v>
      </c>
      <c r="K240" s="369" t="s">
        <v>3871</v>
      </c>
      <c r="L240" s="370">
        <v>25</v>
      </c>
      <c r="M240" s="371">
        <v>2075.6999999999998</v>
      </c>
      <c r="N240" s="229"/>
      <c r="O240" s="230">
        <f t="shared" si="15"/>
        <v>0</v>
      </c>
      <c r="P240" s="231"/>
      <c r="Q240" s="232"/>
      <c r="R240" s="227" t="s">
        <v>4914</v>
      </c>
      <c r="S240" s="233">
        <f t="shared" si="16"/>
        <v>83.027999999999992</v>
      </c>
    </row>
    <row r="241" spans="1:19" ht="15" x14ac:dyDescent="0.25">
      <c r="A241" s="506">
        <v>226</v>
      </c>
      <c r="B241" s="361">
        <v>2101</v>
      </c>
      <c r="C241" s="225" t="s">
        <v>5040</v>
      </c>
      <c r="D241" s="226"/>
      <c r="E241" s="363" t="s">
        <v>3739</v>
      </c>
      <c r="F241" s="364" t="s">
        <v>5041</v>
      </c>
      <c r="G241" s="364" t="s">
        <v>5042</v>
      </c>
      <c r="H241" s="516" t="str">
        <f t="shared" si="14"/>
        <v>фото</v>
      </c>
      <c r="I241" s="517"/>
      <c r="J241" s="368" t="s">
        <v>3870</v>
      </c>
      <c r="K241" s="369" t="s">
        <v>3871</v>
      </c>
      <c r="L241" s="370">
        <v>25</v>
      </c>
      <c r="M241" s="371">
        <v>2899.9</v>
      </c>
      <c r="N241" s="229"/>
      <c r="O241" s="230">
        <f t="shared" si="15"/>
        <v>0</v>
      </c>
      <c r="P241" s="231"/>
      <c r="Q241" s="232"/>
      <c r="R241" s="227" t="s">
        <v>4914</v>
      </c>
      <c r="S241" s="233">
        <f t="shared" si="16"/>
        <v>115.99600000000001</v>
      </c>
    </row>
    <row r="242" spans="1:19" ht="15" x14ac:dyDescent="0.25">
      <c r="A242" s="506">
        <v>227</v>
      </c>
      <c r="B242" s="361">
        <v>2102</v>
      </c>
      <c r="C242" s="225" t="s">
        <v>3946</v>
      </c>
      <c r="D242" s="226"/>
      <c r="E242" s="363" t="s">
        <v>3739</v>
      </c>
      <c r="F242" s="364" t="s">
        <v>3836</v>
      </c>
      <c r="G242" s="364" t="s">
        <v>5043</v>
      </c>
      <c r="H242" s="516" t="str">
        <f t="shared" si="14"/>
        <v>фото</v>
      </c>
      <c r="I242" s="517"/>
      <c r="J242" s="368" t="s">
        <v>3889</v>
      </c>
      <c r="K242" s="369" t="s">
        <v>3871</v>
      </c>
      <c r="L242" s="370">
        <v>25</v>
      </c>
      <c r="M242" s="371">
        <v>2823.6</v>
      </c>
      <c r="N242" s="229"/>
      <c r="O242" s="230">
        <f t="shared" si="15"/>
        <v>0</v>
      </c>
      <c r="P242" s="231"/>
      <c r="Q242" s="232"/>
      <c r="R242" s="227" t="s">
        <v>4914</v>
      </c>
      <c r="S242" s="233">
        <f t="shared" si="16"/>
        <v>112.944</v>
      </c>
    </row>
    <row r="243" spans="1:19" ht="15" x14ac:dyDescent="0.25">
      <c r="A243" s="506">
        <v>228</v>
      </c>
      <c r="B243" s="361">
        <v>2103</v>
      </c>
      <c r="C243" s="225" t="s">
        <v>3940</v>
      </c>
      <c r="D243" s="226"/>
      <c r="E243" s="363" t="s">
        <v>3739</v>
      </c>
      <c r="F243" s="364" t="s">
        <v>3837</v>
      </c>
      <c r="G243" s="364" t="s">
        <v>5044</v>
      </c>
      <c r="H243" s="516" t="str">
        <f t="shared" ref="H243:H252" si="17">HYPERLINK("http://www.gardenbulbs.ru/images/vesna_CL/thumbnails/"&amp;C243&amp;".jpg","фото")</f>
        <v>фото</v>
      </c>
      <c r="I243" s="517"/>
      <c r="J243" s="368" t="s">
        <v>3614</v>
      </c>
      <c r="K243" s="369" t="s">
        <v>3871</v>
      </c>
      <c r="L243" s="370">
        <v>25</v>
      </c>
      <c r="M243" s="371">
        <v>4059.9</v>
      </c>
      <c r="N243" s="229"/>
      <c r="O243" s="230">
        <f t="shared" ref="O243:O252" si="18">IF(ISERROR(N243*M243),0,N243*M243)</f>
        <v>0</v>
      </c>
      <c r="P243" s="231"/>
      <c r="Q243" s="232"/>
      <c r="R243" s="227" t="s">
        <v>4914</v>
      </c>
      <c r="S243" s="233">
        <f t="shared" ref="S243:S286" si="19">M243/L243</f>
        <v>162.39600000000002</v>
      </c>
    </row>
    <row r="244" spans="1:19" ht="15" x14ac:dyDescent="0.25">
      <c r="A244" s="506">
        <v>229</v>
      </c>
      <c r="B244" s="361">
        <v>2104</v>
      </c>
      <c r="C244" s="225" t="s">
        <v>3941</v>
      </c>
      <c r="D244" s="226"/>
      <c r="E244" s="363" t="s">
        <v>3739</v>
      </c>
      <c r="F244" s="364" t="s">
        <v>3341</v>
      </c>
      <c r="G244" s="364" t="s">
        <v>3340</v>
      </c>
      <c r="H244" s="516" t="str">
        <f t="shared" si="17"/>
        <v>фото</v>
      </c>
      <c r="I244" s="517"/>
      <c r="J244" s="368" t="s">
        <v>3890</v>
      </c>
      <c r="K244" s="369" t="s">
        <v>3871</v>
      </c>
      <c r="L244" s="370">
        <v>25</v>
      </c>
      <c r="M244" s="371">
        <v>3144.1</v>
      </c>
      <c r="N244" s="229"/>
      <c r="O244" s="230">
        <f t="shared" si="18"/>
        <v>0</v>
      </c>
      <c r="P244" s="231"/>
      <c r="Q244" s="232"/>
      <c r="R244" s="227" t="s">
        <v>4914</v>
      </c>
      <c r="S244" s="233">
        <f t="shared" si="19"/>
        <v>125.764</v>
      </c>
    </row>
    <row r="245" spans="1:19" ht="22.5" x14ac:dyDescent="0.25">
      <c r="A245" s="506">
        <v>230</v>
      </c>
      <c r="B245" s="361">
        <v>2105</v>
      </c>
      <c r="C245" s="225" t="s">
        <v>3942</v>
      </c>
      <c r="D245" s="226"/>
      <c r="E245" s="363" t="s">
        <v>3739</v>
      </c>
      <c r="F245" s="364" t="s">
        <v>3838</v>
      </c>
      <c r="G245" s="364" t="s">
        <v>5045</v>
      </c>
      <c r="H245" s="516" t="str">
        <f t="shared" si="17"/>
        <v>фото</v>
      </c>
      <c r="I245" s="517"/>
      <c r="J245" s="368" t="s">
        <v>3891</v>
      </c>
      <c r="K245" s="369" t="s">
        <v>3871</v>
      </c>
      <c r="L245" s="370">
        <v>25</v>
      </c>
      <c r="M245" s="371">
        <v>3815.7</v>
      </c>
      <c r="N245" s="229"/>
      <c r="O245" s="230">
        <f t="shared" si="18"/>
        <v>0</v>
      </c>
      <c r="P245" s="231"/>
      <c r="Q245" s="232"/>
      <c r="R245" s="227" t="s">
        <v>4914</v>
      </c>
      <c r="S245" s="233">
        <f t="shared" si="19"/>
        <v>152.62799999999999</v>
      </c>
    </row>
    <row r="246" spans="1:19" ht="22.5" x14ac:dyDescent="0.25">
      <c r="A246" s="506">
        <v>231</v>
      </c>
      <c r="B246" s="361">
        <v>2107</v>
      </c>
      <c r="C246" s="225" t="s">
        <v>3939</v>
      </c>
      <c r="D246" s="226"/>
      <c r="E246" s="363" t="s">
        <v>3739</v>
      </c>
      <c r="F246" s="364" t="s">
        <v>3839</v>
      </c>
      <c r="G246" s="364" t="s">
        <v>5046</v>
      </c>
      <c r="H246" s="516" t="str">
        <f t="shared" si="17"/>
        <v>фото</v>
      </c>
      <c r="I246" s="517"/>
      <c r="J246" s="368" t="s">
        <v>3892</v>
      </c>
      <c r="K246" s="369" t="s">
        <v>3871</v>
      </c>
      <c r="L246" s="370">
        <v>25</v>
      </c>
      <c r="M246" s="371">
        <v>2823.6</v>
      </c>
      <c r="N246" s="229"/>
      <c r="O246" s="230">
        <f t="shared" si="18"/>
        <v>0</v>
      </c>
      <c r="P246" s="231"/>
      <c r="Q246" s="232"/>
      <c r="R246" s="227" t="s">
        <v>4914</v>
      </c>
      <c r="S246" s="233">
        <f t="shared" si="19"/>
        <v>112.944</v>
      </c>
    </row>
    <row r="247" spans="1:19" ht="22.5" x14ac:dyDescent="0.25">
      <c r="A247" s="506">
        <v>232</v>
      </c>
      <c r="B247" s="361">
        <v>2108</v>
      </c>
      <c r="C247" s="225" t="s">
        <v>5047</v>
      </c>
      <c r="D247" s="226"/>
      <c r="E247" s="363" t="s">
        <v>3739</v>
      </c>
      <c r="F247" s="364" t="s">
        <v>5048</v>
      </c>
      <c r="G247" s="364" t="s">
        <v>5049</v>
      </c>
      <c r="H247" s="516" t="str">
        <f t="shared" si="17"/>
        <v>фото</v>
      </c>
      <c r="I247" s="517"/>
      <c r="J247" s="368" t="s">
        <v>5050</v>
      </c>
      <c r="K247" s="369" t="s">
        <v>3871</v>
      </c>
      <c r="L247" s="370">
        <v>25</v>
      </c>
      <c r="M247" s="371">
        <v>3815.7</v>
      </c>
      <c r="N247" s="229"/>
      <c r="O247" s="230">
        <f t="shared" si="18"/>
        <v>0</v>
      </c>
      <c r="P247" s="231"/>
      <c r="Q247" s="232"/>
      <c r="R247" s="227" t="s">
        <v>4914</v>
      </c>
      <c r="S247" s="233">
        <f t="shared" si="19"/>
        <v>152.62799999999999</v>
      </c>
    </row>
    <row r="248" spans="1:19" ht="15" x14ac:dyDescent="0.25">
      <c r="A248" s="506">
        <v>233</v>
      </c>
      <c r="B248" s="361">
        <v>2109</v>
      </c>
      <c r="C248" s="225" t="s">
        <v>6965</v>
      </c>
      <c r="D248" s="226"/>
      <c r="E248" s="363" t="s">
        <v>3739</v>
      </c>
      <c r="F248" s="364" t="s">
        <v>6802</v>
      </c>
      <c r="G248" s="364" t="s">
        <v>6863</v>
      </c>
      <c r="H248" s="516" t="str">
        <f t="shared" si="17"/>
        <v>фото</v>
      </c>
      <c r="I248" s="517"/>
      <c r="J248" s="368" t="s">
        <v>6912</v>
      </c>
      <c r="K248" s="369" t="s">
        <v>3871</v>
      </c>
      <c r="L248" s="370">
        <v>25</v>
      </c>
      <c r="M248" s="371">
        <v>2594.6999999999998</v>
      </c>
      <c r="N248" s="229"/>
      <c r="O248" s="230">
        <f t="shared" si="18"/>
        <v>0</v>
      </c>
      <c r="P248" s="231"/>
      <c r="Q248" s="232"/>
      <c r="R248" s="227" t="s">
        <v>4914</v>
      </c>
      <c r="S248" s="233">
        <f t="shared" si="19"/>
        <v>103.788</v>
      </c>
    </row>
    <row r="249" spans="1:19" ht="22.5" x14ac:dyDescent="0.25">
      <c r="A249" s="506">
        <v>234</v>
      </c>
      <c r="B249" s="361">
        <v>2111</v>
      </c>
      <c r="C249" s="225" t="s">
        <v>6966</v>
      </c>
      <c r="D249" s="226"/>
      <c r="E249" s="363" t="s">
        <v>3739</v>
      </c>
      <c r="F249" s="364" t="s">
        <v>6803</v>
      </c>
      <c r="G249" s="364" t="s">
        <v>6864</v>
      </c>
      <c r="H249" s="516" t="str">
        <f t="shared" si="17"/>
        <v>фото</v>
      </c>
      <c r="I249" s="517"/>
      <c r="J249" s="368" t="s">
        <v>6913</v>
      </c>
      <c r="K249" s="369" t="s">
        <v>3871</v>
      </c>
      <c r="L249" s="370">
        <v>25</v>
      </c>
      <c r="M249" s="371">
        <v>2823.6</v>
      </c>
      <c r="N249" s="229"/>
      <c r="O249" s="230">
        <f t="shared" si="18"/>
        <v>0</v>
      </c>
      <c r="P249" s="231"/>
      <c r="Q249" s="232"/>
      <c r="R249" s="227" t="s">
        <v>4945</v>
      </c>
      <c r="S249" s="233">
        <f t="shared" si="19"/>
        <v>112.944</v>
      </c>
    </row>
    <row r="250" spans="1:19" ht="33.75" x14ac:dyDescent="0.25">
      <c r="A250" s="506">
        <v>235</v>
      </c>
      <c r="B250" s="361">
        <v>2112</v>
      </c>
      <c r="C250" s="225" t="s">
        <v>6967</v>
      </c>
      <c r="D250" s="226"/>
      <c r="E250" s="363" t="s">
        <v>3739</v>
      </c>
      <c r="F250" s="364" t="s">
        <v>6804</v>
      </c>
      <c r="G250" s="364" t="s">
        <v>6865</v>
      </c>
      <c r="H250" s="516" t="str">
        <f t="shared" si="17"/>
        <v>фото</v>
      </c>
      <c r="I250" s="517"/>
      <c r="J250" s="368" t="s">
        <v>6914</v>
      </c>
      <c r="K250" s="369" t="s">
        <v>3871</v>
      </c>
      <c r="L250" s="370">
        <v>25</v>
      </c>
      <c r="M250" s="371">
        <v>11187.5</v>
      </c>
      <c r="N250" s="229"/>
      <c r="O250" s="230">
        <f t="shared" si="18"/>
        <v>0</v>
      </c>
      <c r="P250" s="231"/>
      <c r="Q250" s="232"/>
      <c r="R250" s="227" t="s">
        <v>4945</v>
      </c>
      <c r="S250" s="233">
        <f t="shared" si="19"/>
        <v>447.5</v>
      </c>
    </row>
    <row r="251" spans="1:19" ht="15" x14ac:dyDescent="0.25">
      <c r="A251" s="506">
        <v>236</v>
      </c>
      <c r="B251" s="361">
        <v>2113</v>
      </c>
      <c r="C251" s="225" t="s">
        <v>5051</v>
      </c>
      <c r="D251" s="226"/>
      <c r="E251" s="363" t="s">
        <v>3739</v>
      </c>
      <c r="F251" s="364" t="s">
        <v>5052</v>
      </c>
      <c r="G251" s="364" t="s">
        <v>5053</v>
      </c>
      <c r="H251" s="516" t="str">
        <f t="shared" si="17"/>
        <v>фото</v>
      </c>
      <c r="I251" s="517"/>
      <c r="J251" s="368" t="s">
        <v>3614</v>
      </c>
      <c r="K251" s="369" t="s">
        <v>3871</v>
      </c>
      <c r="L251" s="370">
        <v>25</v>
      </c>
      <c r="M251" s="371">
        <v>9310.2000000000007</v>
      </c>
      <c r="N251" s="229"/>
      <c r="O251" s="230">
        <f t="shared" si="18"/>
        <v>0</v>
      </c>
      <c r="P251" s="231"/>
      <c r="Q251" s="232"/>
      <c r="R251" s="227" t="s">
        <v>4914</v>
      </c>
      <c r="S251" s="233">
        <f t="shared" si="19"/>
        <v>372.40800000000002</v>
      </c>
    </row>
    <row r="252" spans="1:19" ht="33.75" x14ac:dyDescent="0.25">
      <c r="A252" s="506">
        <v>237</v>
      </c>
      <c r="B252" s="361">
        <v>2114</v>
      </c>
      <c r="C252" s="225" t="s">
        <v>5054</v>
      </c>
      <c r="D252" s="226"/>
      <c r="E252" s="363" t="s">
        <v>3739</v>
      </c>
      <c r="F252" s="364" t="s">
        <v>5055</v>
      </c>
      <c r="G252" s="364" t="s">
        <v>5056</v>
      </c>
      <c r="H252" s="516" t="str">
        <f t="shared" si="17"/>
        <v>фото</v>
      </c>
      <c r="I252" s="517"/>
      <c r="J252" s="368" t="s">
        <v>5057</v>
      </c>
      <c r="K252" s="369" t="s">
        <v>3871</v>
      </c>
      <c r="L252" s="370">
        <v>25</v>
      </c>
      <c r="M252" s="371">
        <v>2899.9</v>
      </c>
      <c r="N252" s="229"/>
      <c r="O252" s="230">
        <f t="shared" si="18"/>
        <v>0</v>
      </c>
      <c r="P252" s="231"/>
      <c r="Q252" s="232"/>
      <c r="R252" s="227" t="s">
        <v>4914</v>
      </c>
      <c r="S252" s="233">
        <f t="shared" si="19"/>
        <v>115.99600000000001</v>
      </c>
    </row>
    <row r="253" spans="1:19" ht="15" x14ac:dyDescent="0.25">
      <c r="A253" s="506">
        <v>238</v>
      </c>
      <c r="B253" s="360"/>
      <c r="C253" s="360"/>
      <c r="D253" s="360"/>
      <c r="E253" s="362"/>
      <c r="F253" s="362" t="s">
        <v>6805</v>
      </c>
      <c r="G253" s="365"/>
      <c r="H253" s="518"/>
      <c r="I253" s="518"/>
      <c r="J253" s="367"/>
      <c r="K253" s="367"/>
      <c r="L253" s="367"/>
      <c r="M253" s="367"/>
      <c r="N253" s="367"/>
      <c r="O253" s="367"/>
      <c r="P253" s="367"/>
      <c r="Q253" s="367"/>
      <c r="R253" s="367"/>
      <c r="S253" s="185"/>
    </row>
    <row r="254" spans="1:19" ht="15" x14ac:dyDescent="0.25">
      <c r="A254" s="506">
        <v>239</v>
      </c>
      <c r="B254" s="361">
        <v>2115</v>
      </c>
      <c r="C254" s="225" t="s">
        <v>8439</v>
      </c>
      <c r="D254" s="226"/>
      <c r="E254" s="511" t="s">
        <v>3739</v>
      </c>
      <c r="F254" s="511" t="s">
        <v>8440</v>
      </c>
      <c r="G254" s="511" t="s">
        <v>8441</v>
      </c>
      <c r="H254" s="516" t="str">
        <f t="shared" ref="H254:H275" si="20">HYPERLINK("http://www.gardenbulbs.ru/images/vesna_CL/thumbnails/"&amp;C254&amp;".jpg","фото")</f>
        <v>фото</v>
      </c>
      <c r="I254" s="517"/>
      <c r="J254" s="368" t="s">
        <v>8442</v>
      </c>
      <c r="K254" s="369" t="s">
        <v>3871</v>
      </c>
      <c r="L254" s="370">
        <v>10</v>
      </c>
      <c r="M254" s="371">
        <v>4395.6000000000004</v>
      </c>
      <c r="N254" s="229"/>
      <c r="O254" s="230">
        <f t="shared" ref="O254:O275" si="21">IF(ISERROR(N254*M254),0,N254*M254)</f>
        <v>0</v>
      </c>
      <c r="P254" s="231"/>
      <c r="Q254" s="232" t="s">
        <v>7296</v>
      </c>
      <c r="R254" s="227" t="s">
        <v>4914</v>
      </c>
      <c r="S254" s="233">
        <f t="shared" si="19"/>
        <v>439.56000000000006</v>
      </c>
    </row>
    <row r="255" spans="1:19" ht="22.5" x14ac:dyDescent="0.25">
      <c r="A255" s="506">
        <v>240</v>
      </c>
      <c r="B255" s="361">
        <v>2117</v>
      </c>
      <c r="C255" s="225" t="s">
        <v>5058</v>
      </c>
      <c r="D255" s="226"/>
      <c r="E255" s="363" t="s">
        <v>3739</v>
      </c>
      <c r="F255" s="364" t="s">
        <v>5059</v>
      </c>
      <c r="G255" s="364" t="s">
        <v>5060</v>
      </c>
      <c r="H255" s="516" t="str">
        <f t="shared" si="20"/>
        <v>фото</v>
      </c>
      <c r="I255" s="517"/>
      <c r="J255" s="368" t="s">
        <v>5061</v>
      </c>
      <c r="K255" s="369" t="s">
        <v>3871</v>
      </c>
      <c r="L255" s="370">
        <v>5</v>
      </c>
      <c r="M255" s="371">
        <v>4059.9</v>
      </c>
      <c r="N255" s="229"/>
      <c r="O255" s="230">
        <f t="shared" si="21"/>
        <v>0</v>
      </c>
      <c r="P255" s="231"/>
      <c r="Q255" s="232"/>
      <c r="R255" s="227" t="s">
        <v>4945</v>
      </c>
      <c r="S255" s="233">
        <f t="shared" si="19"/>
        <v>811.98</v>
      </c>
    </row>
    <row r="256" spans="1:19" ht="33.75" x14ac:dyDescent="0.25">
      <c r="A256" s="506">
        <v>241</v>
      </c>
      <c r="B256" s="361">
        <v>2120</v>
      </c>
      <c r="C256" s="225" t="s">
        <v>5062</v>
      </c>
      <c r="D256" s="226"/>
      <c r="E256" s="363" t="s">
        <v>3739</v>
      </c>
      <c r="F256" s="364" t="s">
        <v>5063</v>
      </c>
      <c r="G256" s="364" t="s">
        <v>5064</v>
      </c>
      <c r="H256" s="516" t="str">
        <f t="shared" si="20"/>
        <v>фото</v>
      </c>
      <c r="I256" s="517"/>
      <c r="J256" s="368" t="s">
        <v>5065</v>
      </c>
      <c r="K256" s="369" t="s">
        <v>3871</v>
      </c>
      <c r="L256" s="370">
        <v>10</v>
      </c>
      <c r="M256" s="371">
        <v>2521.4</v>
      </c>
      <c r="N256" s="229"/>
      <c r="O256" s="230">
        <f t="shared" si="21"/>
        <v>0</v>
      </c>
      <c r="P256" s="231"/>
      <c r="Q256" s="232"/>
      <c r="R256" s="227" t="s">
        <v>4945</v>
      </c>
      <c r="S256" s="233">
        <f t="shared" si="19"/>
        <v>252.14000000000001</v>
      </c>
    </row>
    <row r="257" spans="1:19" ht="22.5" x14ac:dyDescent="0.25">
      <c r="A257" s="506">
        <v>242</v>
      </c>
      <c r="B257" s="361">
        <v>2121</v>
      </c>
      <c r="C257" s="225" t="s">
        <v>6968</v>
      </c>
      <c r="D257" s="226"/>
      <c r="E257" s="363" t="s">
        <v>3739</v>
      </c>
      <c r="F257" s="364" t="s">
        <v>6806</v>
      </c>
      <c r="G257" s="364" t="s">
        <v>6866</v>
      </c>
      <c r="H257" s="516" t="str">
        <f t="shared" si="20"/>
        <v>фото</v>
      </c>
      <c r="I257" s="517"/>
      <c r="J257" s="368" t="s">
        <v>6915</v>
      </c>
      <c r="K257" s="369" t="s">
        <v>3871</v>
      </c>
      <c r="L257" s="370">
        <v>5</v>
      </c>
      <c r="M257" s="371">
        <v>5647.2000000000007</v>
      </c>
      <c r="N257" s="229"/>
      <c r="O257" s="230">
        <f t="shared" si="21"/>
        <v>0</v>
      </c>
      <c r="P257" s="231"/>
      <c r="Q257" s="232"/>
      <c r="R257" s="227" t="s">
        <v>4945</v>
      </c>
      <c r="S257" s="233">
        <f t="shared" si="19"/>
        <v>1129.44</v>
      </c>
    </row>
    <row r="258" spans="1:19" ht="45" x14ac:dyDescent="0.25">
      <c r="A258" s="506">
        <v>243</v>
      </c>
      <c r="B258" s="361">
        <v>2122</v>
      </c>
      <c r="C258" s="225" t="s">
        <v>5066</v>
      </c>
      <c r="D258" s="226"/>
      <c r="E258" s="363" t="s">
        <v>3739</v>
      </c>
      <c r="F258" s="364" t="s">
        <v>5067</v>
      </c>
      <c r="G258" s="364" t="s">
        <v>5068</v>
      </c>
      <c r="H258" s="516" t="str">
        <f t="shared" si="20"/>
        <v>фото</v>
      </c>
      <c r="I258" s="517"/>
      <c r="J258" s="368" t="s">
        <v>5069</v>
      </c>
      <c r="K258" s="369" t="s">
        <v>3871</v>
      </c>
      <c r="L258" s="370">
        <v>5</v>
      </c>
      <c r="M258" s="371">
        <v>4404.8</v>
      </c>
      <c r="N258" s="229"/>
      <c r="O258" s="230">
        <f t="shared" si="21"/>
        <v>0</v>
      </c>
      <c r="P258" s="231"/>
      <c r="Q258" s="232"/>
      <c r="R258" s="227" t="s">
        <v>4945</v>
      </c>
      <c r="S258" s="233">
        <f t="shared" si="19"/>
        <v>880.96</v>
      </c>
    </row>
    <row r="259" spans="1:19" ht="15" x14ac:dyDescent="0.25">
      <c r="A259" s="506">
        <v>244</v>
      </c>
      <c r="B259" s="361">
        <v>2123</v>
      </c>
      <c r="C259" s="225" t="s">
        <v>6969</v>
      </c>
      <c r="D259" s="226"/>
      <c r="E259" s="363" t="s">
        <v>3739</v>
      </c>
      <c r="F259" s="364" t="s">
        <v>6807</v>
      </c>
      <c r="G259" s="364" t="s">
        <v>6867</v>
      </c>
      <c r="H259" s="516" t="str">
        <f t="shared" si="20"/>
        <v>фото</v>
      </c>
      <c r="I259" s="517"/>
      <c r="J259" s="368" t="s">
        <v>6916</v>
      </c>
      <c r="K259" s="369" t="s">
        <v>3871</v>
      </c>
      <c r="L259" s="370">
        <v>5</v>
      </c>
      <c r="M259" s="371">
        <v>8724.1</v>
      </c>
      <c r="N259" s="229"/>
      <c r="O259" s="230">
        <f t="shared" si="21"/>
        <v>0</v>
      </c>
      <c r="P259" s="231"/>
      <c r="Q259" s="232"/>
      <c r="R259" s="227" t="s">
        <v>4945</v>
      </c>
      <c r="S259" s="233">
        <f t="shared" si="19"/>
        <v>1744.8200000000002</v>
      </c>
    </row>
    <row r="260" spans="1:19" ht="45" x14ac:dyDescent="0.25">
      <c r="A260" s="506">
        <v>245</v>
      </c>
      <c r="B260" s="361">
        <v>2124</v>
      </c>
      <c r="C260" s="225" t="s">
        <v>5070</v>
      </c>
      <c r="D260" s="226"/>
      <c r="E260" s="363" t="s">
        <v>3739</v>
      </c>
      <c r="F260" s="364" t="s">
        <v>5071</v>
      </c>
      <c r="G260" s="364" t="s">
        <v>5072</v>
      </c>
      <c r="H260" s="516" t="str">
        <f t="shared" si="20"/>
        <v>фото</v>
      </c>
      <c r="I260" s="517"/>
      <c r="J260" s="368" t="s">
        <v>5073</v>
      </c>
      <c r="K260" s="369" t="s">
        <v>3871</v>
      </c>
      <c r="L260" s="370">
        <v>10</v>
      </c>
      <c r="M260" s="371">
        <v>3052.5</v>
      </c>
      <c r="N260" s="229"/>
      <c r="O260" s="230">
        <f t="shared" si="21"/>
        <v>0</v>
      </c>
      <c r="P260" s="231"/>
      <c r="Q260" s="232"/>
      <c r="R260" s="227" t="s">
        <v>4945</v>
      </c>
      <c r="S260" s="233">
        <f t="shared" si="19"/>
        <v>305.25</v>
      </c>
    </row>
    <row r="261" spans="1:19" ht="56.25" x14ac:dyDescent="0.25">
      <c r="A261" s="506">
        <v>246</v>
      </c>
      <c r="B261" s="361">
        <v>2125</v>
      </c>
      <c r="C261" s="225" t="s">
        <v>6970</v>
      </c>
      <c r="D261" s="226"/>
      <c r="E261" s="363" t="s">
        <v>3739</v>
      </c>
      <c r="F261" s="364" t="s">
        <v>6808</v>
      </c>
      <c r="G261" s="364" t="s">
        <v>6868</v>
      </c>
      <c r="H261" s="516" t="str">
        <f t="shared" si="20"/>
        <v>фото</v>
      </c>
      <c r="I261" s="517"/>
      <c r="J261" s="368" t="s">
        <v>6917</v>
      </c>
      <c r="K261" s="369" t="s">
        <v>3871</v>
      </c>
      <c r="L261" s="370">
        <v>5</v>
      </c>
      <c r="M261" s="371">
        <v>3815.7</v>
      </c>
      <c r="N261" s="229"/>
      <c r="O261" s="230">
        <f t="shared" si="21"/>
        <v>0</v>
      </c>
      <c r="P261" s="231"/>
      <c r="Q261" s="232"/>
      <c r="R261" s="227" t="s">
        <v>6926</v>
      </c>
      <c r="S261" s="233">
        <f t="shared" si="19"/>
        <v>763.14</v>
      </c>
    </row>
    <row r="262" spans="1:19" ht="33.75" x14ac:dyDescent="0.25">
      <c r="A262" s="506">
        <v>247</v>
      </c>
      <c r="B262" s="361">
        <v>2126</v>
      </c>
      <c r="C262" s="225" t="s">
        <v>8443</v>
      </c>
      <c r="D262" s="226" t="s">
        <v>8444</v>
      </c>
      <c r="E262" s="511" t="s">
        <v>3739</v>
      </c>
      <c r="F262" s="511" t="s">
        <v>8445</v>
      </c>
      <c r="G262" s="511" t="s">
        <v>8446</v>
      </c>
      <c r="H262" s="516" t="str">
        <f t="shared" si="20"/>
        <v>фото</v>
      </c>
      <c r="I262" s="517"/>
      <c r="J262" s="368" t="s">
        <v>8447</v>
      </c>
      <c r="K262" s="369" t="s">
        <v>3871</v>
      </c>
      <c r="L262" s="370">
        <v>10</v>
      </c>
      <c r="M262" s="371">
        <v>3131.9</v>
      </c>
      <c r="N262" s="229"/>
      <c r="O262" s="230">
        <f t="shared" si="21"/>
        <v>0</v>
      </c>
      <c r="P262" s="231"/>
      <c r="Q262" s="232" t="s">
        <v>7296</v>
      </c>
      <c r="R262" s="227" t="s">
        <v>8448</v>
      </c>
      <c r="S262" s="233">
        <f t="shared" si="19"/>
        <v>313.19</v>
      </c>
    </row>
    <row r="263" spans="1:19" ht="22.5" x14ac:dyDescent="0.25">
      <c r="A263" s="506">
        <v>248</v>
      </c>
      <c r="B263" s="361">
        <v>2128</v>
      </c>
      <c r="C263" s="225" t="s">
        <v>5074</v>
      </c>
      <c r="D263" s="226"/>
      <c r="E263" s="363" t="s">
        <v>3739</v>
      </c>
      <c r="F263" s="364" t="s">
        <v>5075</v>
      </c>
      <c r="G263" s="364" t="s">
        <v>5076</v>
      </c>
      <c r="H263" s="516" t="str">
        <f t="shared" si="20"/>
        <v>фото</v>
      </c>
      <c r="I263" s="517"/>
      <c r="J263" s="368" t="s">
        <v>5077</v>
      </c>
      <c r="K263" s="369" t="s">
        <v>3871</v>
      </c>
      <c r="L263" s="370">
        <v>5</v>
      </c>
      <c r="M263" s="371">
        <v>3763.7999999999997</v>
      </c>
      <c r="N263" s="229"/>
      <c r="O263" s="230">
        <f t="shared" si="21"/>
        <v>0</v>
      </c>
      <c r="P263" s="231"/>
      <c r="Q263" s="232"/>
      <c r="R263" s="227" t="s">
        <v>4945</v>
      </c>
      <c r="S263" s="233">
        <f t="shared" si="19"/>
        <v>752.76</v>
      </c>
    </row>
    <row r="264" spans="1:19" ht="22.5" x14ac:dyDescent="0.25">
      <c r="A264" s="506">
        <v>249</v>
      </c>
      <c r="B264" s="361">
        <v>2972</v>
      </c>
      <c r="C264" s="225" t="s">
        <v>7255</v>
      </c>
      <c r="D264" s="226"/>
      <c r="E264" s="363" t="s">
        <v>3739</v>
      </c>
      <c r="F264" s="364" t="s">
        <v>6809</v>
      </c>
      <c r="G264" s="364" t="s">
        <v>6869</v>
      </c>
      <c r="H264" s="516" t="str">
        <f t="shared" si="20"/>
        <v>фото</v>
      </c>
      <c r="I264" s="517"/>
      <c r="J264" s="368" t="s">
        <v>6918</v>
      </c>
      <c r="K264" s="369" t="s">
        <v>3871</v>
      </c>
      <c r="L264" s="370">
        <v>5</v>
      </c>
      <c r="M264" s="371">
        <v>5390.5</v>
      </c>
      <c r="N264" s="229"/>
      <c r="O264" s="230">
        <f t="shared" si="21"/>
        <v>0</v>
      </c>
      <c r="P264" s="231"/>
      <c r="Q264" s="232"/>
      <c r="R264" s="227" t="s">
        <v>4945</v>
      </c>
      <c r="S264" s="233">
        <f t="shared" si="19"/>
        <v>1078.0999999999999</v>
      </c>
    </row>
    <row r="265" spans="1:19" ht="15" x14ac:dyDescent="0.25">
      <c r="A265" s="506">
        <v>250</v>
      </c>
      <c r="B265" s="361">
        <v>2129</v>
      </c>
      <c r="C265" s="225" t="s">
        <v>6971</v>
      </c>
      <c r="D265" s="226"/>
      <c r="E265" s="363" t="s">
        <v>3739</v>
      </c>
      <c r="F265" s="364" t="s">
        <v>6810</v>
      </c>
      <c r="G265" s="364" t="s">
        <v>6870</v>
      </c>
      <c r="H265" s="516" t="str">
        <f t="shared" si="20"/>
        <v>фото</v>
      </c>
      <c r="I265" s="517"/>
      <c r="J265" s="368" t="s">
        <v>6919</v>
      </c>
      <c r="K265" s="369" t="s">
        <v>3871</v>
      </c>
      <c r="L265" s="370">
        <v>5</v>
      </c>
      <c r="M265" s="371">
        <v>2634.5</v>
      </c>
      <c r="N265" s="229"/>
      <c r="O265" s="230">
        <f t="shared" si="21"/>
        <v>0</v>
      </c>
      <c r="P265" s="231"/>
      <c r="Q265" s="232"/>
      <c r="R265" s="227" t="s">
        <v>4914</v>
      </c>
      <c r="S265" s="233">
        <f t="shared" si="19"/>
        <v>526.9</v>
      </c>
    </row>
    <row r="266" spans="1:19" ht="22.5" x14ac:dyDescent="0.25">
      <c r="A266" s="506">
        <v>251</v>
      </c>
      <c r="B266" s="361">
        <v>2132</v>
      </c>
      <c r="C266" s="225" t="s">
        <v>5078</v>
      </c>
      <c r="D266" s="226"/>
      <c r="E266" s="363" t="s">
        <v>3739</v>
      </c>
      <c r="F266" s="364" t="s">
        <v>5079</v>
      </c>
      <c r="G266" s="364" t="s">
        <v>5080</v>
      </c>
      <c r="H266" s="516" t="str">
        <f t="shared" si="20"/>
        <v>фото</v>
      </c>
      <c r="I266" s="517"/>
      <c r="J266" s="368" t="s">
        <v>5081</v>
      </c>
      <c r="K266" s="369" t="s">
        <v>3871</v>
      </c>
      <c r="L266" s="370">
        <v>5</v>
      </c>
      <c r="M266" s="371">
        <v>7579.4000000000005</v>
      </c>
      <c r="N266" s="229"/>
      <c r="O266" s="230">
        <f t="shared" si="21"/>
        <v>0</v>
      </c>
      <c r="P266" s="231"/>
      <c r="Q266" s="232"/>
      <c r="R266" s="227" t="s">
        <v>4945</v>
      </c>
      <c r="S266" s="233">
        <f t="shared" si="19"/>
        <v>1515.88</v>
      </c>
    </row>
    <row r="267" spans="1:19" ht="22.5" x14ac:dyDescent="0.25">
      <c r="A267" s="506">
        <v>252</v>
      </c>
      <c r="B267" s="361">
        <v>2134</v>
      </c>
      <c r="C267" s="225" t="s">
        <v>6972</v>
      </c>
      <c r="D267" s="226"/>
      <c r="E267" s="363" t="s">
        <v>3739</v>
      </c>
      <c r="F267" s="364" t="s">
        <v>6811</v>
      </c>
      <c r="G267" s="364" t="s">
        <v>6871</v>
      </c>
      <c r="H267" s="516" t="str">
        <f t="shared" si="20"/>
        <v>фото</v>
      </c>
      <c r="I267" s="517"/>
      <c r="J267" s="368" t="s">
        <v>6920</v>
      </c>
      <c r="K267" s="369" t="s">
        <v>3871</v>
      </c>
      <c r="L267" s="370">
        <v>10</v>
      </c>
      <c r="M267" s="371">
        <v>2289.4</v>
      </c>
      <c r="N267" s="229"/>
      <c r="O267" s="230">
        <f t="shared" si="21"/>
        <v>0</v>
      </c>
      <c r="P267" s="231"/>
      <c r="Q267" s="232"/>
      <c r="R267" s="227" t="s">
        <v>4914</v>
      </c>
      <c r="S267" s="233">
        <f t="shared" si="19"/>
        <v>228.94</v>
      </c>
    </row>
    <row r="268" spans="1:19" ht="67.5" x14ac:dyDescent="0.25">
      <c r="A268" s="506">
        <v>253</v>
      </c>
      <c r="B268" s="361">
        <v>2136</v>
      </c>
      <c r="C268" s="225" t="s">
        <v>8449</v>
      </c>
      <c r="D268" s="226" t="s">
        <v>8450</v>
      </c>
      <c r="E268" s="511" t="s">
        <v>3739</v>
      </c>
      <c r="F268" s="511" t="s">
        <v>8451</v>
      </c>
      <c r="G268" s="511" t="s">
        <v>8452</v>
      </c>
      <c r="H268" s="516" t="str">
        <f t="shared" si="20"/>
        <v>фото</v>
      </c>
      <c r="I268" s="517"/>
      <c r="J268" s="368" t="s">
        <v>8453</v>
      </c>
      <c r="K268" s="369" t="s">
        <v>3871</v>
      </c>
      <c r="L268" s="370">
        <v>10</v>
      </c>
      <c r="M268" s="371">
        <v>3052.5</v>
      </c>
      <c r="N268" s="229"/>
      <c r="O268" s="230">
        <f t="shared" si="21"/>
        <v>0</v>
      </c>
      <c r="P268" s="231"/>
      <c r="Q268" s="232" t="s">
        <v>7296</v>
      </c>
      <c r="R268" s="227" t="s">
        <v>4914</v>
      </c>
      <c r="S268" s="233">
        <f t="shared" si="19"/>
        <v>305.25</v>
      </c>
    </row>
    <row r="269" spans="1:19" ht="15" x14ac:dyDescent="0.25">
      <c r="A269" s="506">
        <v>254</v>
      </c>
      <c r="B269" s="361">
        <v>2137</v>
      </c>
      <c r="C269" s="225" t="s">
        <v>8454</v>
      </c>
      <c r="D269" s="226"/>
      <c r="E269" s="363" t="s">
        <v>3739</v>
      </c>
      <c r="F269" s="364" t="s">
        <v>8455</v>
      </c>
      <c r="G269" s="364" t="s">
        <v>8456</v>
      </c>
      <c r="H269" s="516" t="str">
        <f t="shared" si="20"/>
        <v>фото</v>
      </c>
      <c r="I269" s="517"/>
      <c r="J269" s="368" t="s">
        <v>5082</v>
      </c>
      <c r="K269" s="369" t="s">
        <v>3871</v>
      </c>
      <c r="L269" s="370">
        <v>5</v>
      </c>
      <c r="M269" s="371">
        <v>3022</v>
      </c>
      <c r="N269" s="229"/>
      <c r="O269" s="230">
        <f t="shared" si="21"/>
        <v>0</v>
      </c>
      <c r="P269" s="231"/>
      <c r="Q269" s="232"/>
      <c r="R269" s="227" t="s">
        <v>4945</v>
      </c>
      <c r="S269" s="233">
        <f t="shared" si="19"/>
        <v>604.4</v>
      </c>
    </row>
    <row r="270" spans="1:19" ht="45" x14ac:dyDescent="0.25">
      <c r="A270" s="506">
        <v>255</v>
      </c>
      <c r="B270" s="361">
        <v>2138</v>
      </c>
      <c r="C270" s="225" t="s">
        <v>8457</v>
      </c>
      <c r="D270" s="226"/>
      <c r="E270" s="363" t="s">
        <v>3739</v>
      </c>
      <c r="F270" s="364" t="s">
        <v>8458</v>
      </c>
      <c r="G270" s="364" t="s">
        <v>8459</v>
      </c>
      <c r="H270" s="516" t="str">
        <f t="shared" si="20"/>
        <v>фото</v>
      </c>
      <c r="I270" s="517"/>
      <c r="J270" s="368" t="s">
        <v>8460</v>
      </c>
      <c r="K270" s="369" t="s">
        <v>3871</v>
      </c>
      <c r="L270" s="370">
        <v>5</v>
      </c>
      <c r="M270" s="371">
        <v>2939.6</v>
      </c>
      <c r="N270" s="229"/>
      <c r="O270" s="230">
        <f t="shared" si="21"/>
        <v>0</v>
      </c>
      <c r="P270" s="231"/>
      <c r="Q270" s="232"/>
      <c r="R270" s="227" t="s">
        <v>4945</v>
      </c>
      <c r="S270" s="233">
        <f t="shared" si="19"/>
        <v>587.91999999999996</v>
      </c>
    </row>
    <row r="271" spans="1:19" ht="67.5" x14ac:dyDescent="0.25">
      <c r="A271" s="506">
        <v>256</v>
      </c>
      <c r="B271" s="361">
        <v>2139</v>
      </c>
      <c r="C271" s="225" t="s">
        <v>6973</v>
      </c>
      <c r="D271" s="226"/>
      <c r="E271" s="363" t="s">
        <v>3739</v>
      </c>
      <c r="F271" s="364" t="s">
        <v>6812</v>
      </c>
      <c r="G271" s="364" t="s">
        <v>6872</v>
      </c>
      <c r="H271" s="516" t="str">
        <f t="shared" si="20"/>
        <v>фото</v>
      </c>
      <c r="I271" s="517"/>
      <c r="J271" s="368" t="s">
        <v>6921</v>
      </c>
      <c r="K271" s="369" t="s">
        <v>3871</v>
      </c>
      <c r="L271" s="370">
        <v>5</v>
      </c>
      <c r="M271" s="371">
        <v>2298.6</v>
      </c>
      <c r="N271" s="229"/>
      <c r="O271" s="230">
        <f t="shared" si="21"/>
        <v>0</v>
      </c>
      <c r="P271" s="231"/>
      <c r="Q271" s="232"/>
      <c r="R271" s="227" t="s">
        <v>4914</v>
      </c>
      <c r="S271" s="233">
        <f t="shared" si="19"/>
        <v>459.71999999999997</v>
      </c>
    </row>
    <row r="272" spans="1:19" ht="33.75" x14ac:dyDescent="0.25">
      <c r="A272" s="506">
        <v>257</v>
      </c>
      <c r="B272" s="361">
        <v>2140</v>
      </c>
      <c r="C272" s="225" t="s">
        <v>6974</v>
      </c>
      <c r="D272" s="226"/>
      <c r="E272" s="363" t="s">
        <v>3739</v>
      </c>
      <c r="F272" s="364" t="s">
        <v>6813</v>
      </c>
      <c r="G272" s="364" t="s">
        <v>6873</v>
      </c>
      <c r="H272" s="516" t="str">
        <f t="shared" si="20"/>
        <v>фото</v>
      </c>
      <c r="I272" s="517"/>
      <c r="J272" s="368" t="s">
        <v>6922</v>
      </c>
      <c r="K272" s="369" t="s">
        <v>3871</v>
      </c>
      <c r="L272" s="370">
        <v>5</v>
      </c>
      <c r="M272" s="371">
        <v>2365.6999999999998</v>
      </c>
      <c r="N272" s="229"/>
      <c r="O272" s="230">
        <f t="shared" si="21"/>
        <v>0</v>
      </c>
      <c r="P272" s="231"/>
      <c r="Q272" s="232"/>
      <c r="R272" s="227" t="s">
        <v>4914</v>
      </c>
      <c r="S272" s="233">
        <f t="shared" si="19"/>
        <v>473.14</v>
      </c>
    </row>
    <row r="273" spans="1:19" ht="33.75" x14ac:dyDescent="0.25">
      <c r="A273" s="506">
        <v>258</v>
      </c>
      <c r="B273" s="361">
        <v>2973</v>
      </c>
      <c r="C273" s="225" t="s">
        <v>6975</v>
      </c>
      <c r="D273" s="226"/>
      <c r="E273" s="363" t="s">
        <v>3739</v>
      </c>
      <c r="F273" s="364" t="s">
        <v>6814</v>
      </c>
      <c r="G273" s="364" t="s">
        <v>6874</v>
      </c>
      <c r="H273" s="516" t="str">
        <f t="shared" si="20"/>
        <v>фото</v>
      </c>
      <c r="I273" s="517"/>
      <c r="J273" s="368" t="s">
        <v>6923</v>
      </c>
      <c r="K273" s="369" t="s">
        <v>3871</v>
      </c>
      <c r="L273" s="370">
        <v>10</v>
      </c>
      <c r="M273" s="371">
        <v>2814.5</v>
      </c>
      <c r="N273" s="229"/>
      <c r="O273" s="230">
        <f t="shared" si="21"/>
        <v>0</v>
      </c>
      <c r="P273" s="231"/>
      <c r="Q273" s="232"/>
      <c r="R273" s="227" t="s">
        <v>4914</v>
      </c>
      <c r="S273" s="233">
        <f t="shared" si="19"/>
        <v>281.45</v>
      </c>
    </row>
    <row r="274" spans="1:19" ht="22.5" x14ac:dyDescent="0.25">
      <c r="A274" s="506">
        <v>259</v>
      </c>
      <c r="B274" s="361">
        <v>2143</v>
      </c>
      <c r="C274" s="225" t="s">
        <v>5083</v>
      </c>
      <c r="D274" s="226" t="s">
        <v>8461</v>
      </c>
      <c r="E274" s="363" t="s">
        <v>3739</v>
      </c>
      <c r="F274" s="364" t="s">
        <v>5084</v>
      </c>
      <c r="G274" s="364" t="s">
        <v>5085</v>
      </c>
      <c r="H274" s="516" t="str">
        <f t="shared" si="20"/>
        <v>фото</v>
      </c>
      <c r="I274" s="517"/>
      <c r="J274" s="368" t="s">
        <v>5086</v>
      </c>
      <c r="K274" s="369" t="s">
        <v>3871</v>
      </c>
      <c r="L274" s="370">
        <v>10</v>
      </c>
      <c r="M274" s="371">
        <v>3174.6</v>
      </c>
      <c r="N274" s="229"/>
      <c r="O274" s="230">
        <f t="shared" si="21"/>
        <v>0</v>
      </c>
      <c r="P274" s="231"/>
      <c r="Q274" s="232"/>
      <c r="R274" s="227" t="s">
        <v>4945</v>
      </c>
      <c r="S274" s="233">
        <f t="shared" si="19"/>
        <v>317.45999999999998</v>
      </c>
    </row>
    <row r="275" spans="1:19" ht="33.75" x14ac:dyDescent="0.25">
      <c r="A275" s="506">
        <v>260</v>
      </c>
      <c r="B275" s="361">
        <v>2144</v>
      </c>
      <c r="C275" s="225" t="s">
        <v>6976</v>
      </c>
      <c r="D275" s="226"/>
      <c r="E275" s="363" t="s">
        <v>3739</v>
      </c>
      <c r="F275" s="364" t="s">
        <v>6815</v>
      </c>
      <c r="G275" s="364" t="s">
        <v>6875</v>
      </c>
      <c r="H275" s="516" t="str">
        <f t="shared" si="20"/>
        <v>фото</v>
      </c>
      <c r="I275" s="517"/>
      <c r="J275" s="368" t="s">
        <v>6924</v>
      </c>
      <c r="K275" s="369" t="s">
        <v>3871</v>
      </c>
      <c r="L275" s="370">
        <v>10</v>
      </c>
      <c r="M275" s="371">
        <v>2991.5</v>
      </c>
      <c r="N275" s="229"/>
      <c r="O275" s="230">
        <f t="shared" si="21"/>
        <v>0</v>
      </c>
      <c r="P275" s="231"/>
      <c r="Q275" s="232"/>
      <c r="R275" s="227" t="s">
        <v>4945</v>
      </c>
      <c r="S275" s="233">
        <f t="shared" si="19"/>
        <v>299.14999999999998</v>
      </c>
    </row>
    <row r="276" spans="1:19" ht="15" x14ac:dyDescent="0.25">
      <c r="A276" s="506">
        <v>261</v>
      </c>
      <c r="B276" s="360"/>
      <c r="C276" s="360"/>
      <c r="D276" s="360"/>
      <c r="E276" s="362"/>
      <c r="F276" s="362" t="s">
        <v>6816</v>
      </c>
      <c r="G276" s="365"/>
      <c r="H276" s="518"/>
      <c r="I276" s="518"/>
      <c r="J276" s="367"/>
      <c r="K276" s="367"/>
      <c r="L276" s="367"/>
      <c r="M276" s="367"/>
      <c r="N276" s="367"/>
      <c r="O276" s="367"/>
      <c r="P276" s="367"/>
      <c r="Q276" s="367"/>
      <c r="R276" s="367"/>
      <c r="S276" s="185"/>
    </row>
    <row r="277" spans="1:19" ht="15" x14ac:dyDescent="0.25">
      <c r="A277" s="506">
        <v>262</v>
      </c>
      <c r="B277" s="361">
        <v>2145</v>
      </c>
      <c r="C277" s="225" t="s">
        <v>3947</v>
      </c>
      <c r="D277" s="226"/>
      <c r="E277" s="363" t="s">
        <v>3739</v>
      </c>
      <c r="F277" s="364" t="s">
        <v>3840</v>
      </c>
      <c r="G277" s="364" t="s">
        <v>5087</v>
      </c>
      <c r="H277" s="516" t="str">
        <f t="shared" ref="H277:H286" si="22">HYPERLINK("http://www.gardenbulbs.ru/images/vesna_CL/thumbnails/"&amp;C277&amp;".jpg","фото")</f>
        <v>фото</v>
      </c>
      <c r="I277" s="517"/>
      <c r="J277" s="368" t="s">
        <v>3893</v>
      </c>
      <c r="K277" s="369" t="s">
        <v>5094</v>
      </c>
      <c r="L277" s="370">
        <v>10</v>
      </c>
      <c r="M277" s="371">
        <v>3580.6</v>
      </c>
      <c r="N277" s="229"/>
      <c r="O277" s="230">
        <f t="shared" ref="O277:O286" si="23">IF(ISERROR(N277*M277),0,N277*M277)</f>
        <v>0</v>
      </c>
      <c r="P277" s="231"/>
      <c r="Q277" s="232"/>
      <c r="R277" s="227" t="s">
        <v>5088</v>
      </c>
      <c r="S277" s="233">
        <f t="shared" si="19"/>
        <v>358.06</v>
      </c>
    </row>
    <row r="278" spans="1:19" ht="22.5" x14ac:dyDescent="0.25">
      <c r="A278" s="506">
        <v>263</v>
      </c>
      <c r="B278" s="361">
        <v>2146</v>
      </c>
      <c r="C278" s="225" t="s">
        <v>5089</v>
      </c>
      <c r="D278" s="226"/>
      <c r="E278" s="363" t="s">
        <v>3739</v>
      </c>
      <c r="F278" s="364" t="s">
        <v>5090</v>
      </c>
      <c r="G278" s="364" t="s">
        <v>5091</v>
      </c>
      <c r="H278" s="516" t="str">
        <f t="shared" si="22"/>
        <v>фото</v>
      </c>
      <c r="I278" s="517"/>
      <c r="J278" s="368" t="s">
        <v>5092</v>
      </c>
      <c r="K278" s="369" t="s">
        <v>3871</v>
      </c>
      <c r="L278" s="370">
        <v>10</v>
      </c>
      <c r="M278" s="371">
        <v>6654.5</v>
      </c>
      <c r="N278" s="229"/>
      <c r="O278" s="230">
        <f t="shared" si="23"/>
        <v>0</v>
      </c>
      <c r="P278" s="231"/>
      <c r="Q278" s="232"/>
      <c r="R278" s="227" t="s">
        <v>5088</v>
      </c>
      <c r="S278" s="233">
        <f t="shared" si="19"/>
        <v>665.45</v>
      </c>
    </row>
    <row r="279" spans="1:19" ht="22.5" x14ac:dyDescent="0.25">
      <c r="A279" s="506">
        <v>264</v>
      </c>
      <c r="B279" s="361">
        <v>2147</v>
      </c>
      <c r="C279" s="225" t="s">
        <v>8462</v>
      </c>
      <c r="D279" s="226"/>
      <c r="E279" s="363" t="s">
        <v>3739</v>
      </c>
      <c r="F279" s="364" t="s">
        <v>8463</v>
      </c>
      <c r="G279" s="364" t="s">
        <v>8464</v>
      </c>
      <c r="H279" s="516" t="str">
        <f t="shared" si="22"/>
        <v>фото</v>
      </c>
      <c r="I279" s="517"/>
      <c r="J279" s="368" t="s">
        <v>8465</v>
      </c>
      <c r="K279" s="369" t="s">
        <v>3871</v>
      </c>
      <c r="L279" s="370">
        <v>10</v>
      </c>
      <c r="M279" s="371">
        <v>6654.5</v>
      </c>
      <c r="N279" s="229"/>
      <c r="O279" s="230">
        <f t="shared" si="23"/>
        <v>0</v>
      </c>
      <c r="P279" s="231"/>
      <c r="Q279" s="232"/>
      <c r="R279" s="227" t="s">
        <v>5088</v>
      </c>
      <c r="S279" s="233">
        <f t="shared" si="19"/>
        <v>665.45</v>
      </c>
    </row>
    <row r="280" spans="1:19" ht="15" x14ac:dyDescent="0.25">
      <c r="A280" s="506">
        <v>265</v>
      </c>
      <c r="B280" s="361">
        <v>2148</v>
      </c>
      <c r="C280" s="225" t="s">
        <v>3949</v>
      </c>
      <c r="D280" s="226"/>
      <c r="E280" s="363" t="s">
        <v>3739</v>
      </c>
      <c r="F280" s="364" t="s">
        <v>3841</v>
      </c>
      <c r="G280" s="364" t="s">
        <v>5093</v>
      </c>
      <c r="H280" s="516" t="str">
        <f t="shared" si="22"/>
        <v>фото</v>
      </c>
      <c r="I280" s="517"/>
      <c r="J280" s="368" t="s">
        <v>3894</v>
      </c>
      <c r="K280" s="369" t="s">
        <v>3871</v>
      </c>
      <c r="L280" s="370">
        <v>10</v>
      </c>
      <c r="M280" s="371">
        <v>9328.5</v>
      </c>
      <c r="N280" s="229"/>
      <c r="O280" s="230">
        <f t="shared" si="23"/>
        <v>0</v>
      </c>
      <c r="P280" s="231"/>
      <c r="Q280" s="232"/>
      <c r="R280" s="227" t="s">
        <v>5088</v>
      </c>
      <c r="S280" s="233">
        <f t="shared" si="19"/>
        <v>932.85</v>
      </c>
    </row>
    <row r="281" spans="1:19" ht="22.5" x14ac:dyDescent="0.25">
      <c r="A281" s="506">
        <v>266</v>
      </c>
      <c r="B281" s="361">
        <v>2149</v>
      </c>
      <c r="C281" s="225" t="s">
        <v>3950</v>
      </c>
      <c r="D281" s="226"/>
      <c r="E281" s="363" t="s">
        <v>3739</v>
      </c>
      <c r="F281" s="364" t="s">
        <v>3842</v>
      </c>
      <c r="G281" s="364" t="s">
        <v>5095</v>
      </c>
      <c r="H281" s="516" t="str">
        <f t="shared" si="22"/>
        <v>фото</v>
      </c>
      <c r="I281" s="517"/>
      <c r="J281" s="368" t="s">
        <v>3895</v>
      </c>
      <c r="K281" s="369" t="s">
        <v>3871</v>
      </c>
      <c r="L281" s="370">
        <v>10</v>
      </c>
      <c r="M281" s="371">
        <v>9328.5</v>
      </c>
      <c r="N281" s="229"/>
      <c r="O281" s="230">
        <f t="shared" si="23"/>
        <v>0</v>
      </c>
      <c r="P281" s="231"/>
      <c r="Q281" s="232"/>
      <c r="R281" s="227" t="s">
        <v>5088</v>
      </c>
      <c r="S281" s="233">
        <f t="shared" si="19"/>
        <v>932.85</v>
      </c>
    </row>
    <row r="282" spans="1:19" ht="22.5" x14ac:dyDescent="0.25">
      <c r="A282" s="506">
        <v>267</v>
      </c>
      <c r="B282" s="361">
        <v>2153</v>
      </c>
      <c r="C282" s="225" t="s">
        <v>5096</v>
      </c>
      <c r="D282" s="226"/>
      <c r="E282" s="363" t="s">
        <v>3739</v>
      </c>
      <c r="F282" s="364" t="s">
        <v>5097</v>
      </c>
      <c r="G282" s="364" t="s">
        <v>5098</v>
      </c>
      <c r="H282" s="516" t="str">
        <f t="shared" si="22"/>
        <v>фото</v>
      </c>
      <c r="I282" s="517"/>
      <c r="J282" s="368" t="s">
        <v>5099</v>
      </c>
      <c r="K282" s="369" t="s">
        <v>3871</v>
      </c>
      <c r="L282" s="370">
        <v>10</v>
      </c>
      <c r="M282" s="371">
        <v>6227.1</v>
      </c>
      <c r="N282" s="229"/>
      <c r="O282" s="230">
        <f t="shared" si="23"/>
        <v>0</v>
      </c>
      <c r="P282" s="231"/>
      <c r="Q282" s="232"/>
      <c r="R282" s="227" t="s">
        <v>5088</v>
      </c>
      <c r="S282" s="233">
        <f t="shared" si="19"/>
        <v>622.71</v>
      </c>
    </row>
    <row r="283" spans="1:19" ht="15" x14ac:dyDescent="0.25">
      <c r="A283" s="506">
        <v>268</v>
      </c>
      <c r="B283" s="361">
        <v>2154</v>
      </c>
      <c r="C283" s="225" t="s">
        <v>5100</v>
      </c>
      <c r="D283" s="226"/>
      <c r="E283" s="363" t="s">
        <v>3739</v>
      </c>
      <c r="F283" s="364" t="s">
        <v>5101</v>
      </c>
      <c r="G283" s="364" t="s">
        <v>5102</v>
      </c>
      <c r="H283" s="516" t="str">
        <f t="shared" si="22"/>
        <v>фото</v>
      </c>
      <c r="I283" s="517"/>
      <c r="J283" s="368" t="s">
        <v>5103</v>
      </c>
      <c r="K283" s="369" t="s">
        <v>3871</v>
      </c>
      <c r="L283" s="370">
        <v>10</v>
      </c>
      <c r="M283" s="371">
        <v>8974.4</v>
      </c>
      <c r="N283" s="229"/>
      <c r="O283" s="230">
        <f t="shared" si="23"/>
        <v>0</v>
      </c>
      <c r="P283" s="231"/>
      <c r="Q283" s="232"/>
      <c r="R283" s="227" t="s">
        <v>5088</v>
      </c>
      <c r="S283" s="233">
        <f t="shared" si="19"/>
        <v>897.43999999999994</v>
      </c>
    </row>
    <row r="284" spans="1:19" ht="15" x14ac:dyDescent="0.25">
      <c r="A284" s="506">
        <v>269</v>
      </c>
      <c r="B284" s="361">
        <v>2155</v>
      </c>
      <c r="C284" s="225" t="s">
        <v>5104</v>
      </c>
      <c r="D284" s="226"/>
      <c r="E284" s="363" t="s">
        <v>3739</v>
      </c>
      <c r="F284" s="364" t="s">
        <v>5105</v>
      </c>
      <c r="G284" s="364" t="s">
        <v>5106</v>
      </c>
      <c r="H284" s="516" t="str">
        <f t="shared" si="22"/>
        <v>фото</v>
      </c>
      <c r="I284" s="517"/>
      <c r="J284" s="368" t="s">
        <v>5107</v>
      </c>
      <c r="K284" s="369" t="s">
        <v>3871</v>
      </c>
      <c r="L284" s="370">
        <v>10</v>
      </c>
      <c r="M284" s="371">
        <v>6898.7000000000007</v>
      </c>
      <c r="N284" s="229"/>
      <c r="O284" s="230">
        <f t="shared" si="23"/>
        <v>0</v>
      </c>
      <c r="P284" s="231"/>
      <c r="Q284" s="232"/>
      <c r="R284" s="227" t="s">
        <v>5088</v>
      </c>
      <c r="S284" s="233">
        <f t="shared" si="19"/>
        <v>689.87000000000012</v>
      </c>
    </row>
    <row r="285" spans="1:19" ht="22.5" x14ac:dyDescent="0.25">
      <c r="A285" s="506">
        <v>270</v>
      </c>
      <c r="B285" s="361">
        <v>2162</v>
      </c>
      <c r="C285" s="225" t="s">
        <v>5108</v>
      </c>
      <c r="D285" s="226"/>
      <c r="E285" s="363" t="s">
        <v>3739</v>
      </c>
      <c r="F285" s="364" t="s">
        <v>5109</v>
      </c>
      <c r="G285" s="364" t="s">
        <v>5110</v>
      </c>
      <c r="H285" s="516" t="str">
        <f t="shared" si="22"/>
        <v>фото</v>
      </c>
      <c r="I285" s="517"/>
      <c r="J285" s="368" t="s">
        <v>5111</v>
      </c>
      <c r="K285" s="369" t="s">
        <v>3871</v>
      </c>
      <c r="L285" s="370">
        <v>10</v>
      </c>
      <c r="M285" s="371">
        <v>6288.2000000000007</v>
      </c>
      <c r="N285" s="229"/>
      <c r="O285" s="230">
        <f t="shared" si="23"/>
        <v>0</v>
      </c>
      <c r="P285" s="231"/>
      <c r="Q285" s="232"/>
      <c r="R285" s="227" t="s">
        <v>5088</v>
      </c>
      <c r="S285" s="233">
        <f t="shared" si="19"/>
        <v>628.82000000000005</v>
      </c>
    </row>
    <row r="286" spans="1:19" ht="22.5" x14ac:dyDescent="0.25">
      <c r="A286" s="506">
        <v>271</v>
      </c>
      <c r="B286" s="361">
        <v>2166</v>
      </c>
      <c r="C286" s="225" t="s">
        <v>3948</v>
      </c>
      <c r="D286" s="226"/>
      <c r="E286" s="363" t="s">
        <v>3739</v>
      </c>
      <c r="F286" s="364" t="s">
        <v>3843</v>
      </c>
      <c r="G286" s="364" t="s">
        <v>5112</v>
      </c>
      <c r="H286" s="516" t="str">
        <f t="shared" si="22"/>
        <v>фото</v>
      </c>
      <c r="I286" s="517"/>
      <c r="J286" s="368" t="s">
        <v>3896</v>
      </c>
      <c r="K286" s="369" t="s">
        <v>3871</v>
      </c>
      <c r="L286" s="370">
        <v>10</v>
      </c>
      <c r="M286" s="371">
        <v>7631.3</v>
      </c>
      <c r="N286" s="229"/>
      <c r="O286" s="230">
        <f t="shared" si="23"/>
        <v>0</v>
      </c>
      <c r="P286" s="231"/>
      <c r="Q286" s="232"/>
      <c r="R286" s="227" t="s">
        <v>5088</v>
      </c>
      <c r="S286" s="233">
        <f t="shared" si="19"/>
        <v>763.13</v>
      </c>
    </row>
    <row r="287" spans="1:19" ht="20.25" x14ac:dyDescent="0.25">
      <c r="A287" s="506">
        <v>272</v>
      </c>
      <c r="B287" s="186"/>
      <c r="C287" s="146"/>
      <c r="D287" s="146"/>
      <c r="E287" s="259"/>
      <c r="F287" s="259" t="s">
        <v>6817</v>
      </c>
      <c r="G287" s="366"/>
      <c r="H287" s="519"/>
      <c r="I287" s="519"/>
      <c r="J287" s="187"/>
      <c r="K287" s="168"/>
      <c r="L287" s="168"/>
      <c r="M287" s="168"/>
      <c r="N287" s="146"/>
      <c r="O287" s="146"/>
      <c r="P287" s="168"/>
      <c r="Q287" s="146"/>
      <c r="R287" s="366"/>
      <c r="S287" s="146"/>
    </row>
    <row r="288" spans="1:19" ht="15" x14ac:dyDescent="0.25">
      <c r="A288" s="506">
        <v>273</v>
      </c>
      <c r="B288" s="360"/>
      <c r="C288" s="360"/>
      <c r="D288" s="360"/>
      <c r="E288" s="362"/>
      <c r="F288" s="362" t="s">
        <v>6818</v>
      </c>
      <c r="G288" s="365"/>
      <c r="H288" s="518"/>
      <c r="I288" s="518"/>
      <c r="J288" s="367"/>
      <c r="K288" s="367"/>
      <c r="L288" s="367"/>
      <c r="M288" s="367"/>
      <c r="N288" s="367"/>
      <c r="O288" s="367"/>
      <c r="P288" s="367"/>
      <c r="Q288" s="367"/>
      <c r="R288" s="367"/>
      <c r="S288" s="185"/>
    </row>
    <row r="289" spans="1:19" ht="15" x14ac:dyDescent="0.25">
      <c r="A289" s="506">
        <v>274</v>
      </c>
      <c r="B289" s="361">
        <v>2974</v>
      </c>
      <c r="C289" s="225" t="s">
        <v>8470</v>
      </c>
      <c r="D289" s="226"/>
      <c r="E289" s="363" t="s">
        <v>6817</v>
      </c>
      <c r="F289" s="364" t="s">
        <v>972</v>
      </c>
      <c r="G289" s="364" t="s">
        <v>3266</v>
      </c>
      <c r="H289" s="516" t="str">
        <f t="shared" ref="H289:H293" si="24">HYPERLINK("http://www.gardenbulbs.ru/images/vesna_CL/thumbnails/"&amp;C289&amp;".jpg","фото")</f>
        <v>фото</v>
      </c>
      <c r="I289" s="517"/>
      <c r="J289" s="368" t="s">
        <v>442</v>
      </c>
      <c r="K289" s="369" t="s">
        <v>855</v>
      </c>
      <c r="L289" s="370">
        <v>50</v>
      </c>
      <c r="M289" s="371">
        <v>1631.8</v>
      </c>
      <c r="N289" s="229"/>
      <c r="O289" s="230">
        <f t="shared" ref="O289:O293" si="25">IF(ISERROR(N289*M289),0,N289*M289)</f>
        <v>0</v>
      </c>
      <c r="P289" s="231"/>
      <c r="Q289" s="232"/>
      <c r="R289" s="227" t="s">
        <v>6927</v>
      </c>
      <c r="S289" s="233">
        <f t="shared" ref="S289:S293" si="26">M289/L289</f>
        <v>32.635999999999996</v>
      </c>
    </row>
    <row r="290" spans="1:19" ht="15" x14ac:dyDescent="0.25">
      <c r="A290" s="506">
        <v>275</v>
      </c>
      <c r="B290" s="361">
        <v>2975</v>
      </c>
      <c r="C290" s="225" t="s">
        <v>8471</v>
      </c>
      <c r="D290" s="226"/>
      <c r="E290" s="363" t="s">
        <v>6817</v>
      </c>
      <c r="F290" s="364" t="s">
        <v>6819</v>
      </c>
      <c r="G290" s="364" t="s">
        <v>3265</v>
      </c>
      <c r="H290" s="516" t="str">
        <f t="shared" si="24"/>
        <v>фото</v>
      </c>
      <c r="I290" s="517"/>
      <c r="J290" s="368" t="s">
        <v>103</v>
      </c>
      <c r="K290" s="369" t="s">
        <v>855</v>
      </c>
      <c r="L290" s="370">
        <v>50</v>
      </c>
      <c r="M290" s="371">
        <v>1631.8</v>
      </c>
      <c r="N290" s="229"/>
      <c r="O290" s="230">
        <f t="shared" si="25"/>
        <v>0</v>
      </c>
      <c r="P290" s="231"/>
      <c r="Q290" s="232"/>
      <c r="R290" s="227" t="s">
        <v>6927</v>
      </c>
      <c r="S290" s="233">
        <f t="shared" si="26"/>
        <v>32.635999999999996</v>
      </c>
    </row>
    <row r="291" spans="1:19" ht="15" x14ac:dyDescent="0.25">
      <c r="A291" s="506">
        <v>276</v>
      </c>
      <c r="B291" s="361">
        <v>2976</v>
      </c>
      <c r="C291" s="225" t="s">
        <v>8472</v>
      </c>
      <c r="D291" s="226"/>
      <c r="E291" s="363" t="s">
        <v>6817</v>
      </c>
      <c r="F291" s="364" t="s">
        <v>974</v>
      </c>
      <c r="G291" s="364" t="s">
        <v>3258</v>
      </c>
      <c r="H291" s="516" t="str">
        <f t="shared" si="24"/>
        <v>фото</v>
      </c>
      <c r="I291" s="517"/>
      <c r="J291" s="368" t="s">
        <v>461</v>
      </c>
      <c r="K291" s="369" t="s">
        <v>855</v>
      </c>
      <c r="L291" s="370">
        <v>50</v>
      </c>
      <c r="M291" s="371">
        <v>1631.8</v>
      </c>
      <c r="N291" s="229"/>
      <c r="O291" s="230">
        <f t="shared" si="25"/>
        <v>0</v>
      </c>
      <c r="P291" s="231"/>
      <c r="Q291" s="232"/>
      <c r="R291" s="227" t="s">
        <v>6927</v>
      </c>
      <c r="S291" s="233">
        <f t="shared" si="26"/>
        <v>32.635999999999996</v>
      </c>
    </row>
    <row r="292" spans="1:19" ht="15" x14ac:dyDescent="0.25">
      <c r="A292" s="506">
        <v>277</v>
      </c>
      <c r="B292" s="361">
        <v>2977</v>
      </c>
      <c r="C292" s="225" t="s">
        <v>8473</v>
      </c>
      <c r="D292" s="226"/>
      <c r="E292" s="363" t="s">
        <v>6817</v>
      </c>
      <c r="F292" s="364" t="s">
        <v>6820</v>
      </c>
      <c r="G292" s="364" t="s">
        <v>6876</v>
      </c>
      <c r="H292" s="516" t="str">
        <f t="shared" si="24"/>
        <v>фото</v>
      </c>
      <c r="I292" s="517"/>
      <c r="J292" s="368" t="s">
        <v>1585</v>
      </c>
      <c r="K292" s="369" t="s">
        <v>855</v>
      </c>
      <c r="L292" s="370">
        <v>50</v>
      </c>
      <c r="M292" s="371">
        <v>1631.8</v>
      </c>
      <c r="N292" s="229"/>
      <c r="O292" s="230">
        <f t="shared" si="25"/>
        <v>0</v>
      </c>
      <c r="P292" s="231"/>
      <c r="Q292" s="232"/>
      <c r="R292" s="227" t="s">
        <v>6927</v>
      </c>
      <c r="S292" s="233">
        <f t="shared" si="26"/>
        <v>32.635999999999996</v>
      </c>
    </row>
    <row r="293" spans="1:19" ht="15" x14ac:dyDescent="0.25">
      <c r="A293" s="506">
        <v>278</v>
      </c>
      <c r="B293" s="361">
        <v>2978</v>
      </c>
      <c r="C293" s="225" t="s">
        <v>8474</v>
      </c>
      <c r="D293" s="226"/>
      <c r="E293" s="363" t="s">
        <v>6817</v>
      </c>
      <c r="F293" s="364" t="s">
        <v>1373</v>
      </c>
      <c r="G293" s="364" t="s">
        <v>6877</v>
      </c>
      <c r="H293" s="516" t="str">
        <f t="shared" si="24"/>
        <v>фото</v>
      </c>
      <c r="I293" s="517"/>
      <c r="J293" s="368" t="s">
        <v>6925</v>
      </c>
      <c r="K293" s="369" t="s">
        <v>855</v>
      </c>
      <c r="L293" s="370">
        <v>50</v>
      </c>
      <c r="M293" s="371">
        <v>1631.8</v>
      </c>
      <c r="N293" s="229"/>
      <c r="O293" s="230">
        <f t="shared" si="25"/>
        <v>0</v>
      </c>
      <c r="P293" s="231"/>
      <c r="Q293" s="232"/>
      <c r="R293" s="227" t="s">
        <v>6927</v>
      </c>
      <c r="S293" s="233">
        <f t="shared" si="26"/>
        <v>32.635999999999996</v>
      </c>
    </row>
  </sheetData>
  <sheetProtection sort="0" autoFilter="0"/>
  <protectedRanges>
    <protectedRange sqref="N15" name="Количество"/>
    <protectedRange sqref="N4" name="Диапазон1_3_1"/>
  </protectedRanges>
  <autoFilter ref="B15:S293"/>
  <dataConsolidate/>
  <mergeCells count="9">
    <mergeCell ref="O7:S12"/>
    <mergeCell ref="E9:L11"/>
    <mergeCell ref="M9:N10"/>
    <mergeCell ref="B1:J5"/>
    <mergeCell ref="L1:N1"/>
    <mergeCell ref="L2:N4"/>
    <mergeCell ref="M5:N5"/>
    <mergeCell ref="L6:N7"/>
    <mergeCell ref="E7:J7"/>
  </mergeCells>
  <conditionalFormatting sqref="B287 B16 B173">
    <cfRule type="duplicateValues" dxfId="52" priority="50"/>
  </conditionalFormatting>
  <conditionalFormatting sqref="P287 P173">
    <cfRule type="duplicateValues" dxfId="51" priority="49"/>
  </conditionalFormatting>
  <conditionalFormatting sqref="B18:B19">
    <cfRule type="duplicateValues" dxfId="50" priority="48" stopIfTrue="1"/>
  </conditionalFormatting>
  <conditionalFormatting sqref="P18:P19">
    <cfRule type="duplicateValues" dxfId="49" priority="45" stopIfTrue="1"/>
  </conditionalFormatting>
  <conditionalFormatting sqref="P18:P19">
    <cfRule type="duplicateValues" dxfId="48" priority="46" stopIfTrue="1"/>
  </conditionalFormatting>
  <conditionalFormatting sqref="P18:P19">
    <cfRule type="duplicateValues" dxfId="47" priority="47" stopIfTrue="1"/>
  </conditionalFormatting>
  <conditionalFormatting sqref="B20:B21">
    <cfRule type="duplicateValues" dxfId="46" priority="44" stopIfTrue="1"/>
  </conditionalFormatting>
  <conditionalFormatting sqref="P20:P21">
    <cfRule type="duplicateValues" dxfId="45" priority="41" stopIfTrue="1"/>
  </conditionalFormatting>
  <conditionalFormatting sqref="P20:P21">
    <cfRule type="duplicateValues" dxfId="44" priority="42" stopIfTrue="1"/>
  </conditionalFormatting>
  <conditionalFormatting sqref="P20:P21">
    <cfRule type="duplicateValues" dxfId="43" priority="43" stopIfTrue="1"/>
  </conditionalFormatting>
  <conditionalFormatting sqref="B17:D17">
    <cfRule type="duplicateValues" dxfId="42" priority="40" stopIfTrue="1"/>
  </conditionalFormatting>
  <conditionalFormatting sqref="B22:B124">
    <cfRule type="duplicateValues" dxfId="41" priority="39" stopIfTrue="1"/>
  </conditionalFormatting>
  <conditionalFormatting sqref="P22:P124">
    <cfRule type="duplicateValues" dxfId="40" priority="36" stopIfTrue="1"/>
  </conditionalFormatting>
  <conditionalFormatting sqref="P22:P124">
    <cfRule type="duplicateValues" dxfId="39" priority="37" stopIfTrue="1"/>
  </conditionalFormatting>
  <conditionalFormatting sqref="P22:P124">
    <cfRule type="duplicateValues" dxfId="38" priority="38" stopIfTrue="1"/>
  </conditionalFormatting>
  <conditionalFormatting sqref="B125:D125">
    <cfRule type="duplicateValues" dxfId="37" priority="35" stopIfTrue="1"/>
  </conditionalFormatting>
  <conditionalFormatting sqref="B126:B159">
    <cfRule type="duplicateValues" dxfId="36" priority="34" stopIfTrue="1"/>
  </conditionalFormatting>
  <conditionalFormatting sqref="P126:P159">
    <cfRule type="duplicateValues" dxfId="35" priority="31" stopIfTrue="1"/>
  </conditionalFormatting>
  <conditionalFormatting sqref="P126:P159">
    <cfRule type="duplicateValues" dxfId="34" priority="32" stopIfTrue="1"/>
  </conditionalFormatting>
  <conditionalFormatting sqref="P126:P159">
    <cfRule type="duplicateValues" dxfId="33" priority="33" stopIfTrue="1"/>
  </conditionalFormatting>
  <conditionalFormatting sqref="B160:D160">
    <cfRule type="duplicateValues" dxfId="32" priority="30" stopIfTrue="1"/>
  </conditionalFormatting>
  <conditionalFormatting sqref="B174:D174">
    <cfRule type="duplicateValues" dxfId="31" priority="29" stopIfTrue="1"/>
  </conditionalFormatting>
  <conditionalFormatting sqref="B178:D178">
    <cfRule type="duplicateValues" dxfId="30" priority="28" stopIfTrue="1"/>
  </conditionalFormatting>
  <conditionalFormatting sqref="B276:D276">
    <cfRule type="duplicateValues" dxfId="29" priority="27" stopIfTrue="1"/>
  </conditionalFormatting>
  <conditionalFormatting sqref="B288:D288">
    <cfRule type="duplicateValues" dxfId="28" priority="26" stopIfTrue="1"/>
  </conditionalFormatting>
  <conditionalFormatting sqref="B161:B172">
    <cfRule type="duplicateValues" dxfId="27" priority="25" stopIfTrue="1"/>
  </conditionalFormatting>
  <conditionalFormatting sqref="P161:P172">
    <cfRule type="duplicateValues" dxfId="26" priority="22" stopIfTrue="1"/>
  </conditionalFormatting>
  <conditionalFormatting sqref="P161:P172">
    <cfRule type="duplicateValues" dxfId="25" priority="23" stopIfTrue="1"/>
  </conditionalFormatting>
  <conditionalFormatting sqref="P161:P172">
    <cfRule type="duplicateValues" dxfId="24" priority="24" stopIfTrue="1"/>
  </conditionalFormatting>
  <conditionalFormatting sqref="B175:B177">
    <cfRule type="duplicateValues" dxfId="23" priority="21" stopIfTrue="1"/>
  </conditionalFormatting>
  <conditionalFormatting sqref="P175:P177">
    <cfRule type="duplicateValues" dxfId="22" priority="18" stopIfTrue="1"/>
  </conditionalFormatting>
  <conditionalFormatting sqref="P175:P177">
    <cfRule type="duplicateValues" dxfId="21" priority="19" stopIfTrue="1"/>
  </conditionalFormatting>
  <conditionalFormatting sqref="P175:P177">
    <cfRule type="duplicateValues" dxfId="20" priority="20" stopIfTrue="1"/>
  </conditionalFormatting>
  <conditionalFormatting sqref="B179:B252">
    <cfRule type="duplicateValues" dxfId="19" priority="17" stopIfTrue="1"/>
  </conditionalFormatting>
  <conditionalFormatting sqref="P179:P252">
    <cfRule type="duplicateValues" dxfId="18" priority="14" stopIfTrue="1"/>
  </conditionalFormatting>
  <conditionalFormatting sqref="P179:P252">
    <cfRule type="duplicateValues" dxfId="17" priority="15" stopIfTrue="1"/>
  </conditionalFormatting>
  <conditionalFormatting sqref="P179:P252">
    <cfRule type="duplicateValues" dxfId="16" priority="16" stopIfTrue="1"/>
  </conditionalFormatting>
  <conditionalFormatting sqref="B254:B275">
    <cfRule type="duplicateValues" dxfId="15" priority="13" stopIfTrue="1"/>
  </conditionalFormatting>
  <conditionalFormatting sqref="P254:P275">
    <cfRule type="duplicateValues" dxfId="14" priority="10" stopIfTrue="1"/>
  </conditionalFormatting>
  <conditionalFormatting sqref="P254:P275">
    <cfRule type="duplicateValues" dxfId="13" priority="11" stopIfTrue="1"/>
  </conditionalFormatting>
  <conditionalFormatting sqref="P254:P275">
    <cfRule type="duplicateValues" dxfId="12" priority="12" stopIfTrue="1"/>
  </conditionalFormatting>
  <conditionalFormatting sqref="B277:B286">
    <cfRule type="duplicateValues" dxfId="11" priority="9" stopIfTrue="1"/>
  </conditionalFormatting>
  <conditionalFormatting sqref="P277:P286">
    <cfRule type="duplicateValues" dxfId="10" priority="6" stopIfTrue="1"/>
  </conditionalFormatting>
  <conditionalFormatting sqref="P277:P286">
    <cfRule type="duplicateValues" dxfId="9" priority="7" stopIfTrue="1"/>
  </conditionalFormatting>
  <conditionalFormatting sqref="P277:P286">
    <cfRule type="duplicateValues" dxfId="8" priority="8" stopIfTrue="1"/>
  </conditionalFormatting>
  <conditionalFormatting sqref="B289:B293">
    <cfRule type="duplicateValues" dxfId="7" priority="5" stopIfTrue="1"/>
  </conditionalFormatting>
  <conditionalFormatting sqref="P289:P293">
    <cfRule type="duplicateValues" dxfId="6" priority="2" stopIfTrue="1"/>
  </conditionalFormatting>
  <conditionalFormatting sqref="P289:P293">
    <cfRule type="duplicateValues" dxfId="5" priority="3" stopIfTrue="1"/>
  </conditionalFormatting>
  <conditionalFormatting sqref="P289:P293">
    <cfRule type="duplicateValues" dxfId="4" priority="4" stopIfTrue="1"/>
  </conditionalFormatting>
  <conditionalFormatting sqref="B253:D253">
    <cfRule type="duplicateValues" dxfId="3" priority="1" stopIfTrue="1"/>
  </conditionalFormatting>
  <printOptions horizontalCentered="1"/>
  <pageMargins left="0.15748031496062992" right="0.15748031496062992" top="0.74803149606299213" bottom="0.51181102362204722" header="0.15748031496062992" footer="0.15748031496062992"/>
  <pageSetup paperSize="9" scale="65" fitToHeight="20" orientation="portrait" r:id="rId1"/>
  <headerFooter alignWithMargins="0">
    <oddHeader>&amp;L&amp;8Прайс для предварительных заказов
от 10-05-2016
&amp;C&amp;"Arial Cyr,полужирный"&amp;12Программа &amp;A
"COLOR LINE"
&amp;RЗаявки присылайте
на  эл. адрес gardenbulbs@yandex.ru 
тел.: (495) 974-88-36</oddHeader>
    <oddFooter>&amp;Lgardenbulbs@yandex.ru&amp;CСтраница &amp;P из &amp;N&amp;Rинтернет-каталог
www.gardenbulbs.ru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642"/>
  <sheetViews>
    <sheetView view="pageBreakPreview" zoomScale="93" zoomScaleNormal="100" zoomScaleSheetLayoutView="93" workbookViewId="0">
      <pane ySplit="16" topLeftCell="A17" activePane="bottomLeft" state="frozen"/>
      <selection pane="bottomLeft"/>
    </sheetView>
  </sheetViews>
  <sheetFormatPr defaultColWidth="9.140625" defaultRowHeight="12.75" outlineLevelCol="1" x14ac:dyDescent="0.2"/>
  <cols>
    <col min="1" max="1" width="3.7109375" style="33" hidden="1" customWidth="1"/>
    <col min="2" max="2" width="6.85546875" style="33" customWidth="1"/>
    <col min="3" max="3" width="9.42578125" style="148" hidden="1" customWidth="1"/>
    <col min="4" max="4" width="21.85546875" style="34" customWidth="1"/>
    <col min="5" max="5" width="21.42578125" style="35" customWidth="1"/>
    <col min="6" max="6" width="10.140625" style="32" customWidth="1"/>
    <col min="7" max="7" width="2.28515625" style="32" customWidth="1"/>
    <col min="8" max="8" width="40.85546875" style="36" customWidth="1"/>
    <col min="9" max="9" width="4.28515625" style="37" customWidth="1"/>
    <col min="10" max="10" width="6.42578125" style="38" customWidth="1"/>
    <col min="11" max="11" width="8" style="39" customWidth="1"/>
    <col min="12" max="12" width="10" style="36" customWidth="1"/>
    <col min="13" max="13" width="9.42578125" style="148" customWidth="1"/>
    <col min="14" max="14" width="9.5703125" style="40" customWidth="1"/>
    <col min="15" max="15" width="9.28515625" style="32" customWidth="1" outlineLevel="1"/>
    <col min="16" max="16" width="2.140625" style="13" customWidth="1"/>
    <col min="17" max="17" width="6.140625" style="35" customWidth="1"/>
    <col min="18" max="16384" width="9.140625" style="13"/>
  </cols>
  <sheetData>
    <row r="1" spans="1:20" ht="28.5" customHeight="1" thickBot="1" x14ac:dyDescent="0.4">
      <c r="B1" s="160"/>
      <c r="C1" s="161"/>
      <c r="D1" s="386" t="s">
        <v>8015</v>
      </c>
      <c r="E1" s="281"/>
      <c r="F1" s="281"/>
      <c r="G1" s="281"/>
      <c r="H1" s="282"/>
      <c r="I1" s="9"/>
      <c r="J1" s="10"/>
      <c r="K1" s="623" t="s">
        <v>822</v>
      </c>
      <c r="L1" s="624"/>
      <c r="M1" s="624"/>
      <c r="N1" s="625"/>
      <c r="O1" s="11"/>
      <c r="P1" s="12"/>
      <c r="Q1" s="8"/>
      <c r="T1" s="12"/>
    </row>
    <row r="2" spans="1:20" ht="6" customHeight="1" x14ac:dyDescent="0.3">
      <c r="A2" s="159"/>
      <c r="B2" s="160"/>
      <c r="C2" s="395"/>
      <c r="D2" s="626"/>
      <c r="E2" s="626"/>
      <c r="F2" s="626"/>
      <c r="G2" s="626"/>
      <c r="H2" s="626"/>
      <c r="I2" s="9"/>
      <c r="J2" s="10"/>
      <c r="K2" s="640">
        <f>'ЗАКАЗ-ФОРМА'!C21</f>
        <v>0</v>
      </c>
      <c r="L2" s="641"/>
      <c r="M2" s="641"/>
      <c r="N2" s="642"/>
      <c r="O2" s="144"/>
      <c r="P2" s="144"/>
      <c r="Q2" s="8"/>
    </row>
    <row r="3" spans="1:20" ht="27.75" customHeight="1" x14ac:dyDescent="0.3">
      <c r="A3" s="159"/>
      <c r="B3" s="160"/>
      <c r="C3" s="395"/>
      <c r="D3" s="651" t="s">
        <v>8012</v>
      </c>
      <c r="E3" s="651"/>
      <c r="F3" s="651"/>
      <c r="G3" s="651"/>
      <c r="H3" s="651"/>
      <c r="I3" s="9"/>
      <c r="J3" s="10"/>
      <c r="K3" s="643"/>
      <c r="L3" s="644"/>
      <c r="M3" s="644"/>
      <c r="N3" s="645"/>
      <c r="O3" s="144"/>
      <c r="P3" s="144"/>
      <c r="Q3" s="8"/>
    </row>
    <row r="4" spans="1:20" ht="3.75" customHeight="1" thickBot="1" x14ac:dyDescent="0.25">
      <c r="A4" s="159"/>
      <c r="B4" s="160"/>
      <c r="C4" s="395"/>
      <c r="D4" s="652" t="s">
        <v>7267</v>
      </c>
      <c r="E4" s="652"/>
      <c r="F4" s="652"/>
      <c r="G4" s="652"/>
      <c r="H4" s="652"/>
      <c r="I4" s="652"/>
      <c r="J4" s="652"/>
      <c r="K4" s="646"/>
      <c r="L4" s="647"/>
      <c r="M4" s="647"/>
      <c r="N4" s="648"/>
      <c r="O4" s="144"/>
      <c r="P4" s="697" t="s">
        <v>64</v>
      </c>
      <c r="Q4" s="697"/>
      <c r="R4" s="697"/>
      <c r="S4" s="697"/>
    </row>
    <row r="5" spans="1:20" ht="10.5" customHeight="1" thickBot="1" x14ac:dyDescent="0.25">
      <c r="A5" s="159"/>
      <c r="B5" s="160"/>
      <c r="C5" s="395"/>
      <c r="D5" s="652"/>
      <c r="E5" s="652"/>
      <c r="F5" s="652"/>
      <c r="G5" s="652"/>
      <c r="H5" s="652"/>
      <c r="I5" s="652"/>
      <c r="J5" s="652"/>
      <c r="K5" s="639" t="s">
        <v>824</v>
      </c>
      <c r="L5" s="639"/>
      <c r="M5" s="639"/>
      <c r="N5" s="639"/>
      <c r="O5" s="144"/>
      <c r="P5" s="697"/>
      <c r="Q5" s="697"/>
      <c r="R5" s="697"/>
      <c r="S5" s="697"/>
    </row>
    <row r="6" spans="1:20" ht="3.75" customHeight="1" x14ac:dyDescent="0.2">
      <c r="A6" s="15"/>
      <c r="B6" s="164"/>
      <c r="C6" s="395"/>
      <c r="D6" s="16"/>
      <c r="E6" s="17"/>
      <c r="F6" s="144"/>
      <c r="G6" s="144"/>
      <c r="H6" s="18"/>
      <c r="I6" s="19"/>
      <c r="J6" s="14"/>
      <c r="K6" s="633">
        <f>SUM(O18:O642)</f>
        <v>0</v>
      </c>
      <c r="L6" s="634"/>
      <c r="M6" s="634"/>
      <c r="N6" s="635"/>
      <c r="O6" s="144"/>
      <c r="P6" s="697"/>
      <c r="Q6" s="697"/>
      <c r="R6" s="697"/>
      <c r="S6" s="697"/>
    </row>
    <row r="7" spans="1:20" ht="16.5" customHeight="1" thickBot="1" x14ac:dyDescent="0.3">
      <c r="A7" s="15"/>
      <c r="B7" s="164"/>
      <c r="C7" s="395"/>
      <c r="D7" s="672" t="s">
        <v>7268</v>
      </c>
      <c r="E7" s="672"/>
      <c r="F7" s="672"/>
      <c r="G7" s="672"/>
      <c r="H7" s="672"/>
      <c r="I7" s="19"/>
      <c r="J7" s="135" t="s">
        <v>372</v>
      </c>
      <c r="K7" s="636"/>
      <c r="L7" s="637"/>
      <c r="M7" s="637"/>
      <c r="N7" s="638"/>
      <c r="O7" s="144"/>
      <c r="P7" s="697"/>
      <c r="Q7" s="697"/>
      <c r="R7" s="697"/>
      <c r="S7" s="697"/>
    </row>
    <row r="8" spans="1:20" ht="3.95" customHeight="1" thickBot="1" x14ac:dyDescent="0.3">
      <c r="A8" s="15"/>
      <c r="B8" s="164"/>
      <c r="C8" s="395"/>
      <c r="D8" s="136"/>
      <c r="E8" s="136"/>
      <c r="F8" s="144"/>
      <c r="G8" s="144"/>
      <c r="H8" s="136"/>
      <c r="I8" s="137"/>
      <c r="J8" s="135"/>
      <c r="K8" s="138"/>
      <c r="L8" s="138"/>
      <c r="M8" s="162"/>
      <c r="N8" s="138"/>
      <c r="O8" s="144"/>
      <c r="P8" s="697"/>
      <c r="Q8" s="697"/>
      <c r="R8" s="697"/>
      <c r="S8" s="697"/>
    </row>
    <row r="9" spans="1:20" ht="11.1" customHeight="1" x14ac:dyDescent="0.2">
      <c r="A9" s="15"/>
      <c r="B9" s="164"/>
      <c r="C9" s="395"/>
      <c r="D9" s="649" t="s">
        <v>4295</v>
      </c>
      <c r="E9" s="650"/>
      <c r="F9" s="650"/>
      <c r="G9" s="650"/>
      <c r="H9" s="650"/>
      <c r="I9" s="198"/>
      <c r="J9" s="199"/>
      <c r="K9" s="90"/>
      <c r="L9" s="627">
        <f>SUM(N18:N642)</f>
        <v>0</v>
      </c>
      <c r="M9" s="628"/>
      <c r="N9" s="629"/>
      <c r="O9" s="144"/>
      <c r="P9" s="697"/>
      <c r="Q9" s="697"/>
      <c r="R9" s="697"/>
      <c r="S9" s="697"/>
    </row>
    <row r="10" spans="1:20" ht="12.95" customHeight="1" thickBot="1" x14ac:dyDescent="0.25">
      <c r="A10" s="20"/>
      <c r="B10" s="165"/>
      <c r="C10" s="395"/>
      <c r="D10" s="650"/>
      <c r="E10" s="650"/>
      <c r="F10" s="650"/>
      <c r="G10" s="650"/>
      <c r="H10" s="650"/>
      <c r="I10" s="198"/>
      <c r="J10" s="200"/>
      <c r="K10" s="134" t="s">
        <v>373</v>
      </c>
      <c r="L10" s="630"/>
      <c r="M10" s="631"/>
      <c r="N10" s="632"/>
      <c r="O10" s="144"/>
      <c r="P10" s="697"/>
      <c r="Q10" s="697"/>
      <c r="R10" s="697"/>
      <c r="S10" s="697"/>
    </row>
    <row r="11" spans="1:20" ht="19.5" customHeight="1" x14ac:dyDescent="0.25">
      <c r="A11" s="21"/>
      <c r="B11" s="166"/>
      <c r="C11" s="162"/>
      <c r="D11" s="650"/>
      <c r="E11" s="650"/>
      <c r="F11" s="650"/>
      <c r="G11" s="650"/>
      <c r="H11" s="650"/>
      <c r="I11" s="198"/>
      <c r="J11" s="200"/>
      <c r="K11" s="22"/>
      <c r="L11" s="806" t="s">
        <v>8467</v>
      </c>
      <c r="M11" s="806"/>
      <c r="N11" s="202"/>
    </row>
    <row r="12" spans="1:20" ht="13.5" customHeight="1" thickBot="1" x14ac:dyDescent="0.25">
      <c r="A12" s="23"/>
      <c r="B12" s="164"/>
      <c r="C12" s="162"/>
      <c r="D12" s="196" t="s">
        <v>3965</v>
      </c>
      <c r="E12" s="197"/>
      <c r="F12" s="11"/>
      <c r="G12" s="11"/>
      <c r="H12" s="197"/>
      <c r="I12" s="197"/>
      <c r="J12" s="197"/>
      <c r="K12" s="25"/>
      <c r="L12" s="201"/>
      <c r="M12" s="162"/>
      <c r="N12" s="202"/>
    </row>
    <row r="13" spans="1:20" ht="9.75" customHeight="1" thickBot="1" x14ac:dyDescent="0.25">
      <c r="A13" s="653" t="s">
        <v>74</v>
      </c>
      <c r="B13" s="653" t="s">
        <v>8016</v>
      </c>
      <c r="C13" s="653"/>
      <c r="D13" s="656" t="s">
        <v>76</v>
      </c>
      <c r="E13" s="657"/>
      <c r="F13" s="679" t="s">
        <v>2107</v>
      </c>
      <c r="G13" s="680"/>
      <c r="H13" s="691" t="s">
        <v>77</v>
      </c>
      <c r="I13" s="688" t="s">
        <v>78</v>
      </c>
      <c r="J13" s="694" t="s">
        <v>3379</v>
      </c>
      <c r="K13" s="667" t="s">
        <v>80</v>
      </c>
      <c r="L13" s="668"/>
      <c r="M13" s="662" t="s">
        <v>7269</v>
      </c>
      <c r="N13" s="669" t="s">
        <v>86</v>
      </c>
      <c r="O13" s="673" t="s">
        <v>81</v>
      </c>
      <c r="P13" s="685"/>
      <c r="Q13" s="676" t="s">
        <v>3079</v>
      </c>
    </row>
    <row r="14" spans="1:20" ht="12" customHeight="1" thickBot="1" x14ac:dyDescent="0.25">
      <c r="A14" s="654"/>
      <c r="B14" s="654"/>
      <c r="C14" s="654"/>
      <c r="D14" s="658"/>
      <c r="E14" s="659"/>
      <c r="F14" s="681"/>
      <c r="G14" s="682"/>
      <c r="H14" s="692"/>
      <c r="I14" s="689"/>
      <c r="J14" s="695"/>
      <c r="K14" s="665" t="s">
        <v>84</v>
      </c>
      <c r="L14" s="666"/>
      <c r="M14" s="663"/>
      <c r="N14" s="670"/>
      <c r="O14" s="674"/>
      <c r="P14" s="686"/>
      <c r="Q14" s="677"/>
    </row>
    <row r="15" spans="1:20" ht="25.5" customHeight="1" thickBot="1" x14ac:dyDescent="0.25">
      <c r="A15" s="655"/>
      <c r="B15" s="655"/>
      <c r="C15" s="655"/>
      <c r="D15" s="660"/>
      <c r="E15" s="661"/>
      <c r="F15" s="683"/>
      <c r="G15" s="684"/>
      <c r="H15" s="693"/>
      <c r="I15" s="690"/>
      <c r="J15" s="696"/>
      <c r="K15" s="173" t="s">
        <v>79</v>
      </c>
      <c r="L15" s="26" t="s">
        <v>85</v>
      </c>
      <c r="M15" s="664"/>
      <c r="N15" s="671"/>
      <c r="O15" s="675"/>
      <c r="P15" s="687"/>
      <c r="Q15" s="678"/>
    </row>
    <row r="16" spans="1:20" s="31" customFormat="1" ht="17.25" customHeight="1" x14ac:dyDescent="0.2">
      <c r="A16" s="27"/>
      <c r="B16" s="30"/>
      <c r="C16" s="30"/>
      <c r="D16" s="28" t="s">
        <v>87</v>
      </c>
      <c r="E16" s="27"/>
      <c r="F16" s="27"/>
      <c r="G16" s="27"/>
      <c r="H16" s="27"/>
      <c r="I16" s="29"/>
      <c r="J16" s="29"/>
      <c r="K16" s="30"/>
      <c r="L16" s="30"/>
      <c r="M16" s="30"/>
      <c r="N16" s="30"/>
      <c r="O16" s="203"/>
      <c r="P16" s="30"/>
      <c r="Q16" s="30"/>
    </row>
    <row r="17" spans="1:19" ht="15" customHeight="1" x14ac:dyDescent="0.2">
      <c r="A17" s="396">
        <v>1</v>
      </c>
      <c r="B17" s="397"/>
      <c r="C17" s="397"/>
      <c r="D17" s="398" t="s">
        <v>88</v>
      </c>
      <c r="E17" s="398"/>
      <c r="F17" s="292"/>
      <c r="G17" s="292"/>
      <c r="H17" s="399"/>
      <c r="I17" s="291"/>
      <c r="J17" s="400"/>
      <c r="K17" s="400"/>
      <c r="L17" s="401"/>
      <c r="M17" s="402"/>
      <c r="N17" s="402"/>
      <c r="O17" s="402"/>
      <c r="P17" s="402"/>
      <c r="Q17" s="402"/>
    </row>
    <row r="18" spans="1:19" ht="29.25" customHeight="1" x14ac:dyDescent="0.2">
      <c r="A18" s="108">
        <v>2</v>
      </c>
      <c r="B18" s="293">
        <v>10201</v>
      </c>
      <c r="C18" s="301" t="s">
        <v>3380</v>
      </c>
      <c r="D18" s="299" t="s">
        <v>1868</v>
      </c>
      <c r="E18" s="302" t="s">
        <v>1869</v>
      </c>
      <c r="F18" s="403" t="str">
        <f>HYPERLINK("http://www.gardenbulbs.ru/images/Lilium_CL/thumbnails/"&amp;C18&amp;".jpg","фото")</f>
        <v>фото</v>
      </c>
      <c r="G18" s="404"/>
      <c r="H18" s="318" t="s">
        <v>386</v>
      </c>
      <c r="I18" s="300">
        <v>90</v>
      </c>
      <c r="J18" s="296" t="s">
        <v>842</v>
      </c>
      <c r="K18" s="290">
        <v>25</v>
      </c>
      <c r="L18" s="315">
        <v>440</v>
      </c>
      <c r="M18" s="294"/>
      <c r="N18" s="317"/>
      <c r="O18" s="149">
        <f t="shared" ref="O18:O81" si="0">IF(ISERROR(L18*N18),0,L18*N18)</f>
        <v>0</v>
      </c>
      <c r="P18" s="310"/>
      <c r="Q18" s="298"/>
      <c r="S18" s="174"/>
    </row>
    <row r="19" spans="1:19" ht="30.75" customHeight="1" x14ac:dyDescent="0.2">
      <c r="A19" s="108">
        <v>3</v>
      </c>
      <c r="B19" s="293">
        <v>10203</v>
      </c>
      <c r="C19" s="301" t="s">
        <v>7280</v>
      </c>
      <c r="D19" s="299" t="s">
        <v>7281</v>
      </c>
      <c r="E19" s="302" t="s">
        <v>7282</v>
      </c>
      <c r="F19" s="403" t="str">
        <f t="shared" ref="F19:F82" si="1">HYPERLINK("http://www.gardenbulbs.ru/images/Lilium_CL/thumbnails/"&amp;C19&amp;".jpg","фото")</f>
        <v>фото</v>
      </c>
      <c r="G19" s="404"/>
      <c r="H19" s="318" t="s">
        <v>7283</v>
      </c>
      <c r="I19" s="300">
        <v>100</v>
      </c>
      <c r="J19" s="296" t="s">
        <v>844</v>
      </c>
      <c r="K19" s="290">
        <v>25</v>
      </c>
      <c r="L19" s="315">
        <v>487</v>
      </c>
      <c r="M19" s="294"/>
      <c r="N19" s="317"/>
      <c r="O19" s="149">
        <f t="shared" si="0"/>
        <v>0</v>
      </c>
      <c r="P19" s="310"/>
      <c r="Q19" s="298"/>
    </row>
    <row r="20" spans="1:19" ht="24" x14ac:dyDescent="0.2">
      <c r="A20" s="108">
        <v>4</v>
      </c>
      <c r="B20" s="293">
        <v>10204</v>
      </c>
      <c r="C20" s="301" t="s">
        <v>3381</v>
      </c>
      <c r="D20" s="299" t="s">
        <v>3267</v>
      </c>
      <c r="E20" s="302" t="s">
        <v>3268</v>
      </c>
      <c r="F20" s="403" t="str">
        <f t="shared" si="1"/>
        <v>фото</v>
      </c>
      <c r="G20" s="404"/>
      <c r="H20" s="318" t="s">
        <v>3348</v>
      </c>
      <c r="I20" s="300">
        <v>110</v>
      </c>
      <c r="J20" s="296" t="s">
        <v>844</v>
      </c>
      <c r="K20" s="290">
        <v>25</v>
      </c>
      <c r="L20" s="315">
        <v>709</v>
      </c>
      <c r="M20" s="294"/>
      <c r="N20" s="317"/>
      <c r="O20" s="149">
        <f t="shared" si="0"/>
        <v>0</v>
      </c>
      <c r="P20" s="310"/>
      <c r="Q20" s="298"/>
    </row>
    <row r="21" spans="1:19" ht="24" x14ac:dyDescent="0.2">
      <c r="A21" s="108">
        <v>5</v>
      </c>
      <c r="B21" s="293">
        <v>10205</v>
      </c>
      <c r="C21" s="301" t="s">
        <v>1944</v>
      </c>
      <c r="D21" s="299" t="s">
        <v>90</v>
      </c>
      <c r="E21" s="302" t="s">
        <v>89</v>
      </c>
      <c r="F21" s="403" t="str">
        <f t="shared" si="1"/>
        <v>фото</v>
      </c>
      <c r="G21" s="404"/>
      <c r="H21" s="318" t="s">
        <v>91</v>
      </c>
      <c r="I21" s="300">
        <v>110</v>
      </c>
      <c r="J21" s="296" t="s">
        <v>844</v>
      </c>
      <c r="K21" s="290">
        <v>25</v>
      </c>
      <c r="L21" s="315">
        <v>598</v>
      </c>
      <c r="M21" s="294"/>
      <c r="N21" s="317"/>
      <c r="O21" s="149">
        <f t="shared" si="0"/>
        <v>0</v>
      </c>
      <c r="P21" s="310"/>
      <c r="Q21" s="298"/>
    </row>
    <row r="22" spans="1:19" ht="48" x14ac:dyDescent="0.2">
      <c r="A22" s="108">
        <v>6</v>
      </c>
      <c r="B22" s="293">
        <v>10206</v>
      </c>
      <c r="C22" s="301" t="s">
        <v>7284</v>
      </c>
      <c r="D22" s="299" t="s">
        <v>7285</v>
      </c>
      <c r="E22" s="302" t="s">
        <v>7286</v>
      </c>
      <c r="F22" s="403" t="str">
        <f t="shared" si="1"/>
        <v>фото</v>
      </c>
      <c r="G22" s="404"/>
      <c r="H22" s="318" t="s">
        <v>7287</v>
      </c>
      <c r="I22" s="300">
        <v>110</v>
      </c>
      <c r="J22" s="296" t="s">
        <v>844</v>
      </c>
      <c r="K22" s="290">
        <v>25</v>
      </c>
      <c r="L22" s="315">
        <v>693</v>
      </c>
      <c r="M22" s="294"/>
      <c r="N22" s="317"/>
      <c r="O22" s="149">
        <f t="shared" si="0"/>
        <v>0</v>
      </c>
      <c r="P22" s="310"/>
      <c r="Q22" s="298"/>
    </row>
    <row r="23" spans="1:19" ht="15.75" x14ac:dyDescent="0.2">
      <c r="A23" s="108">
        <v>7</v>
      </c>
      <c r="B23" s="293">
        <v>10207</v>
      </c>
      <c r="C23" s="301" t="s">
        <v>7288</v>
      </c>
      <c r="D23" s="299" t="s">
        <v>7289</v>
      </c>
      <c r="E23" s="302" t="s">
        <v>7290</v>
      </c>
      <c r="F23" s="403" t="str">
        <f t="shared" si="1"/>
        <v>фото</v>
      </c>
      <c r="G23" s="404"/>
      <c r="H23" s="318" t="s">
        <v>7291</v>
      </c>
      <c r="I23" s="300">
        <v>100</v>
      </c>
      <c r="J23" s="296" t="s">
        <v>844</v>
      </c>
      <c r="K23" s="290">
        <v>25</v>
      </c>
      <c r="L23" s="315">
        <v>589</v>
      </c>
      <c r="M23" s="294"/>
      <c r="N23" s="317"/>
      <c r="O23" s="149">
        <f t="shared" si="0"/>
        <v>0</v>
      </c>
      <c r="P23" s="310"/>
      <c r="Q23" s="298"/>
    </row>
    <row r="24" spans="1:19" ht="22.5" customHeight="1" x14ac:dyDescent="0.2">
      <c r="A24" s="108">
        <v>8</v>
      </c>
      <c r="B24" s="293">
        <v>10208</v>
      </c>
      <c r="C24" s="301" t="s">
        <v>1945</v>
      </c>
      <c r="D24" s="299" t="s">
        <v>1870</v>
      </c>
      <c r="E24" s="302" t="s">
        <v>1871</v>
      </c>
      <c r="F24" s="403" t="str">
        <f t="shared" si="1"/>
        <v>фото</v>
      </c>
      <c r="G24" s="404"/>
      <c r="H24" s="318" t="s">
        <v>1872</v>
      </c>
      <c r="I24" s="300">
        <v>90</v>
      </c>
      <c r="J24" s="296" t="s">
        <v>842</v>
      </c>
      <c r="K24" s="290">
        <v>25</v>
      </c>
      <c r="L24" s="315">
        <v>494</v>
      </c>
      <c r="M24" s="294"/>
      <c r="N24" s="317"/>
      <c r="O24" s="149">
        <f t="shared" si="0"/>
        <v>0</v>
      </c>
      <c r="P24" s="310"/>
      <c r="Q24" s="298"/>
    </row>
    <row r="25" spans="1:19" ht="24" x14ac:dyDescent="0.2">
      <c r="A25" s="108">
        <v>9</v>
      </c>
      <c r="B25" s="293">
        <v>10209</v>
      </c>
      <c r="C25" s="301" t="s">
        <v>3382</v>
      </c>
      <c r="D25" s="299" t="s">
        <v>384</v>
      </c>
      <c r="E25" s="302" t="s">
        <v>385</v>
      </c>
      <c r="F25" s="403" t="str">
        <f t="shared" si="1"/>
        <v>фото</v>
      </c>
      <c r="G25" s="404"/>
      <c r="H25" s="318" t="s">
        <v>1873</v>
      </c>
      <c r="I25" s="300">
        <v>100</v>
      </c>
      <c r="J25" s="296" t="s">
        <v>842</v>
      </c>
      <c r="K25" s="290">
        <v>25</v>
      </c>
      <c r="L25" s="315">
        <v>494</v>
      </c>
      <c r="M25" s="294"/>
      <c r="N25" s="317"/>
      <c r="O25" s="149">
        <f t="shared" si="0"/>
        <v>0</v>
      </c>
      <c r="P25" s="310"/>
      <c r="Q25" s="298"/>
    </row>
    <row r="26" spans="1:19" ht="24" x14ac:dyDescent="0.2">
      <c r="A26" s="108">
        <v>10</v>
      </c>
      <c r="B26" s="293">
        <v>10210</v>
      </c>
      <c r="C26" s="301" t="s">
        <v>1946</v>
      </c>
      <c r="D26" s="299" t="s">
        <v>93</v>
      </c>
      <c r="E26" s="302" t="s">
        <v>92</v>
      </c>
      <c r="F26" s="403" t="str">
        <f t="shared" si="1"/>
        <v>фото</v>
      </c>
      <c r="G26" s="404"/>
      <c r="H26" s="318" t="s">
        <v>94</v>
      </c>
      <c r="I26" s="300">
        <v>100</v>
      </c>
      <c r="J26" s="296" t="s">
        <v>844</v>
      </c>
      <c r="K26" s="290">
        <v>25</v>
      </c>
      <c r="L26" s="315">
        <v>589</v>
      </c>
      <c r="M26" s="294"/>
      <c r="N26" s="317"/>
      <c r="O26" s="149">
        <f t="shared" si="0"/>
        <v>0</v>
      </c>
      <c r="P26" s="310"/>
      <c r="Q26" s="298"/>
    </row>
    <row r="27" spans="1:19" ht="24" x14ac:dyDescent="0.2">
      <c r="A27" s="108">
        <v>11</v>
      </c>
      <c r="B27" s="293">
        <v>10215</v>
      </c>
      <c r="C27" s="301" t="s">
        <v>3966</v>
      </c>
      <c r="D27" s="299" t="s">
        <v>3967</v>
      </c>
      <c r="E27" s="302" t="s">
        <v>3968</v>
      </c>
      <c r="F27" s="403" t="str">
        <f t="shared" si="1"/>
        <v>фото</v>
      </c>
      <c r="G27" s="404"/>
      <c r="H27" s="318" t="s">
        <v>3969</v>
      </c>
      <c r="I27" s="300">
        <v>100</v>
      </c>
      <c r="J27" s="296" t="s">
        <v>842</v>
      </c>
      <c r="K27" s="290">
        <v>25</v>
      </c>
      <c r="L27" s="315">
        <v>494</v>
      </c>
      <c r="M27" s="294"/>
      <c r="N27" s="317"/>
      <c r="O27" s="149">
        <f t="shared" si="0"/>
        <v>0</v>
      </c>
      <c r="P27" s="310"/>
      <c r="Q27" s="298"/>
    </row>
    <row r="28" spans="1:19" ht="24" x14ac:dyDescent="0.2">
      <c r="A28" s="108">
        <v>12</v>
      </c>
      <c r="B28" s="293">
        <v>10216</v>
      </c>
      <c r="C28" s="301" t="s">
        <v>7292</v>
      </c>
      <c r="D28" s="299" t="s">
        <v>7293</v>
      </c>
      <c r="E28" s="302" t="s">
        <v>7294</v>
      </c>
      <c r="F28" s="403" t="str">
        <f t="shared" si="1"/>
        <v>фото</v>
      </c>
      <c r="G28" s="404"/>
      <c r="H28" s="318" t="s">
        <v>7295</v>
      </c>
      <c r="I28" s="300">
        <v>120</v>
      </c>
      <c r="J28" s="296" t="s">
        <v>842</v>
      </c>
      <c r="K28" s="290">
        <v>25</v>
      </c>
      <c r="L28" s="315">
        <v>440</v>
      </c>
      <c r="M28" s="294"/>
      <c r="N28" s="317"/>
      <c r="O28" s="149">
        <f t="shared" si="0"/>
        <v>0</v>
      </c>
      <c r="P28" s="310"/>
      <c r="Q28" s="298" t="s">
        <v>7296</v>
      </c>
    </row>
    <row r="29" spans="1:19" ht="24" x14ac:dyDescent="0.2">
      <c r="A29" s="108">
        <v>13</v>
      </c>
      <c r="B29" s="293">
        <v>10217</v>
      </c>
      <c r="C29" s="301" t="s">
        <v>1947</v>
      </c>
      <c r="D29" s="299" t="s">
        <v>96</v>
      </c>
      <c r="E29" s="302" t="s">
        <v>95</v>
      </c>
      <c r="F29" s="403" t="str">
        <f t="shared" si="1"/>
        <v>фото</v>
      </c>
      <c r="G29" s="404"/>
      <c r="H29" s="318" t="s">
        <v>97</v>
      </c>
      <c r="I29" s="300">
        <v>105</v>
      </c>
      <c r="J29" s="296" t="s">
        <v>844</v>
      </c>
      <c r="K29" s="290">
        <v>25</v>
      </c>
      <c r="L29" s="315">
        <v>592</v>
      </c>
      <c r="M29" s="294"/>
      <c r="N29" s="317"/>
      <c r="O29" s="149">
        <f t="shared" si="0"/>
        <v>0</v>
      </c>
      <c r="P29" s="310"/>
      <c r="Q29" s="298"/>
    </row>
    <row r="30" spans="1:19" ht="24" x14ac:dyDescent="0.2">
      <c r="A30" s="108">
        <v>14</v>
      </c>
      <c r="B30" s="293">
        <v>10218</v>
      </c>
      <c r="C30" s="301" t="s">
        <v>5828</v>
      </c>
      <c r="D30" s="299" t="s">
        <v>5829</v>
      </c>
      <c r="E30" s="302" t="s">
        <v>5830</v>
      </c>
      <c r="F30" s="403" t="str">
        <f t="shared" si="1"/>
        <v>фото</v>
      </c>
      <c r="G30" s="404"/>
      <c r="H30" s="318" t="s">
        <v>5831</v>
      </c>
      <c r="I30" s="300">
        <v>120</v>
      </c>
      <c r="J30" s="296" t="s">
        <v>842</v>
      </c>
      <c r="K30" s="290">
        <v>25</v>
      </c>
      <c r="L30" s="315">
        <v>494</v>
      </c>
      <c r="M30" s="294"/>
      <c r="N30" s="317"/>
      <c r="O30" s="149">
        <f t="shared" si="0"/>
        <v>0</v>
      </c>
      <c r="P30" s="310"/>
      <c r="Q30" s="298"/>
    </row>
    <row r="31" spans="1:19" ht="24" x14ac:dyDescent="0.2">
      <c r="A31" s="108">
        <v>15</v>
      </c>
      <c r="B31" s="293">
        <v>10221</v>
      </c>
      <c r="C31" s="301" t="s">
        <v>3383</v>
      </c>
      <c r="D31" s="299" t="s">
        <v>387</v>
      </c>
      <c r="E31" s="302" t="s">
        <v>388</v>
      </c>
      <c r="F31" s="403" t="str">
        <f t="shared" si="1"/>
        <v>фото</v>
      </c>
      <c r="G31" s="404"/>
      <c r="H31" s="318" t="s">
        <v>389</v>
      </c>
      <c r="I31" s="300">
        <v>100</v>
      </c>
      <c r="J31" s="296" t="s">
        <v>844</v>
      </c>
      <c r="K31" s="290">
        <v>25</v>
      </c>
      <c r="L31" s="315">
        <v>592</v>
      </c>
      <c r="M31" s="294"/>
      <c r="N31" s="317"/>
      <c r="O31" s="149">
        <f t="shared" si="0"/>
        <v>0</v>
      </c>
      <c r="P31" s="310"/>
      <c r="Q31" s="298"/>
    </row>
    <row r="32" spans="1:19" ht="24" x14ac:dyDescent="0.2">
      <c r="A32" s="108">
        <v>16</v>
      </c>
      <c r="B32" s="293">
        <v>10223</v>
      </c>
      <c r="C32" s="301" t="s">
        <v>3970</v>
      </c>
      <c r="D32" s="299" t="s">
        <v>3971</v>
      </c>
      <c r="E32" s="302" t="s">
        <v>98</v>
      </c>
      <c r="F32" s="403" t="str">
        <f t="shared" si="1"/>
        <v>фото</v>
      </c>
      <c r="G32" s="404"/>
      <c r="H32" s="318" t="s">
        <v>99</v>
      </c>
      <c r="I32" s="300">
        <v>110</v>
      </c>
      <c r="J32" s="296" t="s">
        <v>842</v>
      </c>
      <c r="K32" s="290">
        <v>25</v>
      </c>
      <c r="L32" s="315">
        <v>424</v>
      </c>
      <c r="M32" s="294"/>
      <c r="N32" s="317"/>
      <c r="O32" s="149">
        <f t="shared" si="0"/>
        <v>0</v>
      </c>
      <c r="P32" s="310"/>
      <c r="Q32" s="298"/>
    </row>
    <row r="33" spans="1:17" ht="24" x14ac:dyDescent="0.2">
      <c r="A33" s="108">
        <v>17</v>
      </c>
      <c r="B33" s="293">
        <v>10224</v>
      </c>
      <c r="C33" s="301" t="s">
        <v>7297</v>
      </c>
      <c r="D33" s="299" t="s">
        <v>7298</v>
      </c>
      <c r="E33" s="302" t="s">
        <v>7299</v>
      </c>
      <c r="F33" s="403" t="str">
        <f t="shared" si="1"/>
        <v>фото</v>
      </c>
      <c r="G33" s="404"/>
      <c r="H33" s="318" t="s">
        <v>7300</v>
      </c>
      <c r="I33" s="300">
        <v>120</v>
      </c>
      <c r="J33" s="296" t="s">
        <v>842</v>
      </c>
      <c r="K33" s="290">
        <v>25</v>
      </c>
      <c r="L33" s="315">
        <v>440</v>
      </c>
      <c r="M33" s="294"/>
      <c r="N33" s="317"/>
      <c r="O33" s="149">
        <f t="shared" si="0"/>
        <v>0</v>
      </c>
      <c r="P33" s="310"/>
      <c r="Q33" s="298" t="s">
        <v>7296</v>
      </c>
    </row>
    <row r="34" spans="1:17" x14ac:dyDescent="0.2">
      <c r="A34" s="396">
        <v>18</v>
      </c>
      <c r="B34" s="405"/>
      <c r="C34" s="406"/>
      <c r="D34" s="407" t="s">
        <v>390</v>
      </c>
      <c r="E34" s="407"/>
      <c r="F34" s="303"/>
      <c r="G34" s="303"/>
      <c r="H34" s="408"/>
      <c r="I34" s="304"/>
      <c r="J34" s="409"/>
      <c r="K34" s="409"/>
      <c r="L34" s="410"/>
      <c r="M34" s="411"/>
      <c r="N34" s="411"/>
      <c r="O34" s="411"/>
      <c r="P34" s="411"/>
      <c r="Q34" s="411"/>
    </row>
    <row r="35" spans="1:17" ht="24" x14ac:dyDescent="0.2">
      <c r="A35" s="108">
        <v>19</v>
      </c>
      <c r="B35" s="293">
        <v>10226</v>
      </c>
      <c r="C35" s="301" t="s">
        <v>1948</v>
      </c>
      <c r="D35" s="299" t="s">
        <v>101</v>
      </c>
      <c r="E35" s="302" t="s">
        <v>100</v>
      </c>
      <c r="F35" s="403" t="str">
        <f t="shared" si="1"/>
        <v>фото</v>
      </c>
      <c r="G35" s="404"/>
      <c r="H35" s="318" t="s">
        <v>102</v>
      </c>
      <c r="I35" s="300">
        <v>45</v>
      </c>
      <c r="J35" s="296" t="s">
        <v>842</v>
      </c>
      <c r="K35" s="290">
        <v>25</v>
      </c>
      <c r="L35" s="315">
        <v>551</v>
      </c>
      <c r="M35" s="294"/>
      <c r="N35" s="317"/>
      <c r="O35" s="149">
        <f t="shared" si="0"/>
        <v>0</v>
      </c>
      <c r="P35" s="310"/>
      <c r="Q35" s="298"/>
    </row>
    <row r="36" spans="1:17" ht="15.75" x14ac:dyDescent="0.2">
      <c r="A36" s="108">
        <v>20</v>
      </c>
      <c r="B36" s="293">
        <v>10227</v>
      </c>
      <c r="C36" s="301" t="s">
        <v>7301</v>
      </c>
      <c r="D36" s="299" t="s">
        <v>7302</v>
      </c>
      <c r="E36" s="302" t="s">
        <v>7303</v>
      </c>
      <c r="F36" s="403" t="str">
        <f t="shared" si="1"/>
        <v>фото</v>
      </c>
      <c r="G36" s="404"/>
      <c r="H36" s="318" t="s">
        <v>485</v>
      </c>
      <c r="I36" s="300">
        <v>40</v>
      </c>
      <c r="J36" s="296" t="s">
        <v>842</v>
      </c>
      <c r="K36" s="290">
        <v>25</v>
      </c>
      <c r="L36" s="315">
        <v>551</v>
      </c>
      <c r="M36" s="294"/>
      <c r="N36" s="317"/>
      <c r="O36" s="149">
        <f t="shared" si="0"/>
        <v>0</v>
      </c>
      <c r="P36" s="310"/>
      <c r="Q36" s="298" t="s">
        <v>5840</v>
      </c>
    </row>
    <row r="37" spans="1:17" ht="22.5" customHeight="1" x14ac:dyDescent="0.2">
      <c r="A37" s="108">
        <v>21</v>
      </c>
      <c r="B37" s="293">
        <v>10228</v>
      </c>
      <c r="C37" s="301" t="s">
        <v>7304</v>
      </c>
      <c r="D37" s="299" t="s">
        <v>7305</v>
      </c>
      <c r="E37" s="302" t="s">
        <v>7306</v>
      </c>
      <c r="F37" s="403" t="str">
        <f t="shared" si="1"/>
        <v>фото</v>
      </c>
      <c r="G37" s="404"/>
      <c r="H37" s="318" t="s">
        <v>7307</v>
      </c>
      <c r="I37" s="300">
        <v>40</v>
      </c>
      <c r="J37" s="296" t="s">
        <v>842</v>
      </c>
      <c r="K37" s="290">
        <v>25</v>
      </c>
      <c r="L37" s="315">
        <v>551</v>
      </c>
      <c r="M37" s="294"/>
      <c r="N37" s="317"/>
      <c r="O37" s="149">
        <f t="shared" si="0"/>
        <v>0</v>
      </c>
      <c r="P37" s="310"/>
      <c r="Q37" s="298" t="s">
        <v>5840</v>
      </c>
    </row>
    <row r="38" spans="1:17" ht="15.75" x14ac:dyDescent="0.2">
      <c r="A38" s="108">
        <v>22</v>
      </c>
      <c r="B38" s="293">
        <v>10229</v>
      </c>
      <c r="C38" s="301" t="s">
        <v>3972</v>
      </c>
      <c r="D38" s="299" t="s">
        <v>3973</v>
      </c>
      <c r="E38" s="302" t="s">
        <v>3974</v>
      </c>
      <c r="F38" s="403" t="str">
        <f t="shared" si="1"/>
        <v>фото</v>
      </c>
      <c r="G38" s="404"/>
      <c r="H38" s="318" t="s">
        <v>3975</v>
      </c>
      <c r="I38" s="300">
        <v>45</v>
      </c>
      <c r="J38" s="296" t="s">
        <v>842</v>
      </c>
      <c r="K38" s="290">
        <v>25</v>
      </c>
      <c r="L38" s="315">
        <v>662</v>
      </c>
      <c r="M38" s="294"/>
      <c r="N38" s="317"/>
      <c r="O38" s="149">
        <f t="shared" si="0"/>
        <v>0</v>
      </c>
      <c r="P38" s="310"/>
      <c r="Q38" s="298"/>
    </row>
    <row r="39" spans="1:17" ht="24" x14ac:dyDescent="0.2">
      <c r="A39" s="108">
        <v>23</v>
      </c>
      <c r="B39" s="293">
        <v>10230</v>
      </c>
      <c r="C39" s="301" t="s">
        <v>7308</v>
      </c>
      <c r="D39" s="299" t="s">
        <v>7309</v>
      </c>
      <c r="E39" s="302" t="s">
        <v>7310</v>
      </c>
      <c r="F39" s="403" t="str">
        <f t="shared" si="1"/>
        <v>фото</v>
      </c>
      <c r="G39" s="404"/>
      <c r="H39" s="318" t="s">
        <v>7311</v>
      </c>
      <c r="I39" s="300">
        <v>40</v>
      </c>
      <c r="J39" s="296" t="s">
        <v>842</v>
      </c>
      <c r="K39" s="290">
        <v>25</v>
      </c>
      <c r="L39" s="315">
        <v>551</v>
      </c>
      <c r="M39" s="294"/>
      <c r="N39" s="317"/>
      <c r="O39" s="149">
        <f t="shared" si="0"/>
        <v>0</v>
      </c>
      <c r="P39" s="310"/>
      <c r="Q39" s="298" t="s">
        <v>5840</v>
      </c>
    </row>
    <row r="40" spans="1:17" ht="15.75" x14ac:dyDescent="0.2">
      <c r="A40" s="108">
        <v>24</v>
      </c>
      <c r="B40" s="293">
        <v>10231</v>
      </c>
      <c r="C40" s="301" t="s">
        <v>7312</v>
      </c>
      <c r="D40" s="299" t="s">
        <v>7313</v>
      </c>
      <c r="E40" s="302" t="s">
        <v>7314</v>
      </c>
      <c r="F40" s="403" t="str">
        <f t="shared" si="1"/>
        <v>фото</v>
      </c>
      <c r="G40" s="404"/>
      <c r="H40" s="318" t="s">
        <v>103</v>
      </c>
      <c r="I40" s="300">
        <v>45</v>
      </c>
      <c r="J40" s="296" t="s">
        <v>842</v>
      </c>
      <c r="K40" s="290">
        <v>25</v>
      </c>
      <c r="L40" s="315">
        <v>551</v>
      </c>
      <c r="M40" s="294"/>
      <c r="N40" s="317"/>
      <c r="O40" s="149">
        <f t="shared" si="0"/>
        <v>0</v>
      </c>
      <c r="P40" s="310"/>
      <c r="Q40" s="298"/>
    </row>
    <row r="41" spans="1:17" ht="24" x14ac:dyDescent="0.2">
      <c r="A41" s="108">
        <v>25</v>
      </c>
      <c r="B41" s="293">
        <v>10232</v>
      </c>
      <c r="C41" s="301" t="s">
        <v>7315</v>
      </c>
      <c r="D41" s="299" t="s">
        <v>7316</v>
      </c>
      <c r="E41" s="302" t="s">
        <v>7317</v>
      </c>
      <c r="F41" s="403" t="str">
        <f t="shared" si="1"/>
        <v>фото</v>
      </c>
      <c r="G41" s="404"/>
      <c r="H41" s="318" t="s">
        <v>7318</v>
      </c>
      <c r="I41" s="300">
        <v>40</v>
      </c>
      <c r="J41" s="296" t="s">
        <v>842</v>
      </c>
      <c r="K41" s="290">
        <v>25</v>
      </c>
      <c r="L41" s="315">
        <v>551</v>
      </c>
      <c r="M41" s="294"/>
      <c r="N41" s="317"/>
      <c r="O41" s="149">
        <f t="shared" si="0"/>
        <v>0</v>
      </c>
      <c r="P41" s="310"/>
      <c r="Q41" s="298"/>
    </row>
    <row r="42" spans="1:17" ht="15.75" x14ac:dyDescent="0.2">
      <c r="A42" s="108">
        <v>26</v>
      </c>
      <c r="B42" s="293">
        <v>10233</v>
      </c>
      <c r="C42" s="301" t="s">
        <v>1949</v>
      </c>
      <c r="D42" s="299" t="s">
        <v>1874</v>
      </c>
      <c r="E42" s="302" t="s">
        <v>1875</v>
      </c>
      <c r="F42" s="403" t="str">
        <f t="shared" si="1"/>
        <v>фото</v>
      </c>
      <c r="G42" s="404"/>
      <c r="H42" s="318" t="s">
        <v>104</v>
      </c>
      <c r="I42" s="300">
        <v>45</v>
      </c>
      <c r="J42" s="296" t="s">
        <v>842</v>
      </c>
      <c r="K42" s="290">
        <v>25</v>
      </c>
      <c r="L42" s="315">
        <v>551</v>
      </c>
      <c r="M42" s="294"/>
      <c r="N42" s="317"/>
      <c r="O42" s="149">
        <f t="shared" si="0"/>
        <v>0</v>
      </c>
      <c r="P42" s="310"/>
      <c r="Q42" s="298"/>
    </row>
    <row r="43" spans="1:17" ht="15.75" x14ac:dyDescent="0.2">
      <c r="A43" s="108">
        <v>27</v>
      </c>
      <c r="B43" s="293">
        <v>10234</v>
      </c>
      <c r="C43" s="301" t="s">
        <v>7319</v>
      </c>
      <c r="D43" s="299" t="s">
        <v>7320</v>
      </c>
      <c r="E43" s="302" t="s">
        <v>7321</v>
      </c>
      <c r="F43" s="403" t="str">
        <f t="shared" si="1"/>
        <v>фото</v>
      </c>
      <c r="G43" s="404"/>
      <c r="H43" s="318" t="s">
        <v>7322</v>
      </c>
      <c r="I43" s="300">
        <v>45</v>
      </c>
      <c r="J43" s="296" t="s">
        <v>842</v>
      </c>
      <c r="K43" s="290">
        <v>25</v>
      </c>
      <c r="L43" s="315">
        <v>551</v>
      </c>
      <c r="M43" s="294"/>
      <c r="N43" s="317"/>
      <c r="O43" s="149">
        <f t="shared" si="0"/>
        <v>0</v>
      </c>
      <c r="P43" s="310"/>
      <c r="Q43" s="298" t="s">
        <v>5840</v>
      </c>
    </row>
    <row r="44" spans="1:17" ht="24" x14ac:dyDescent="0.2">
      <c r="A44" s="108">
        <v>28</v>
      </c>
      <c r="B44" s="293">
        <v>10235</v>
      </c>
      <c r="C44" s="301" t="s">
        <v>3976</v>
      </c>
      <c r="D44" s="299" t="s">
        <v>3977</v>
      </c>
      <c r="E44" s="302" t="s">
        <v>3978</v>
      </c>
      <c r="F44" s="403" t="str">
        <f t="shared" si="1"/>
        <v>фото</v>
      </c>
      <c r="G44" s="404"/>
      <c r="H44" s="318" t="s">
        <v>3979</v>
      </c>
      <c r="I44" s="300">
        <v>45</v>
      </c>
      <c r="J44" s="296" t="s">
        <v>842</v>
      </c>
      <c r="K44" s="290">
        <v>25</v>
      </c>
      <c r="L44" s="315">
        <v>551</v>
      </c>
      <c r="M44" s="294"/>
      <c r="N44" s="317"/>
      <c r="O44" s="149">
        <f t="shared" si="0"/>
        <v>0</v>
      </c>
      <c r="P44" s="310"/>
      <c r="Q44" s="298"/>
    </row>
    <row r="45" spans="1:17" ht="15.75" x14ac:dyDescent="0.2">
      <c r="A45" s="108">
        <v>29</v>
      </c>
      <c r="B45" s="293">
        <v>10236</v>
      </c>
      <c r="C45" s="301" t="s">
        <v>5832</v>
      </c>
      <c r="D45" s="299" t="s">
        <v>5833</v>
      </c>
      <c r="E45" s="302" t="s">
        <v>5834</v>
      </c>
      <c r="F45" s="403" t="str">
        <f t="shared" si="1"/>
        <v>фото</v>
      </c>
      <c r="G45" s="404"/>
      <c r="H45" s="318" t="s">
        <v>5835</v>
      </c>
      <c r="I45" s="300">
        <v>45</v>
      </c>
      <c r="J45" s="296" t="s">
        <v>842</v>
      </c>
      <c r="K45" s="290">
        <v>25</v>
      </c>
      <c r="L45" s="315">
        <v>551</v>
      </c>
      <c r="M45" s="294"/>
      <c r="N45" s="317"/>
      <c r="O45" s="149">
        <f t="shared" si="0"/>
        <v>0</v>
      </c>
      <c r="P45" s="310"/>
      <c r="Q45" s="298"/>
    </row>
    <row r="46" spans="1:17" ht="24" x14ac:dyDescent="0.2">
      <c r="A46" s="108">
        <v>30</v>
      </c>
      <c r="B46" s="293">
        <v>10237</v>
      </c>
      <c r="C46" s="301" t="s">
        <v>7323</v>
      </c>
      <c r="D46" s="299" t="s">
        <v>7324</v>
      </c>
      <c r="E46" s="302" t="s">
        <v>7325</v>
      </c>
      <c r="F46" s="403" t="str">
        <f t="shared" si="1"/>
        <v>фото</v>
      </c>
      <c r="G46" s="404"/>
      <c r="H46" s="318" t="s">
        <v>7326</v>
      </c>
      <c r="I46" s="300">
        <v>45</v>
      </c>
      <c r="J46" s="296" t="s">
        <v>842</v>
      </c>
      <c r="K46" s="290">
        <v>25</v>
      </c>
      <c r="L46" s="315">
        <v>551</v>
      </c>
      <c r="M46" s="294"/>
      <c r="N46" s="317"/>
      <c r="O46" s="149">
        <f t="shared" si="0"/>
        <v>0</v>
      </c>
      <c r="P46" s="310"/>
      <c r="Q46" s="298"/>
    </row>
    <row r="47" spans="1:17" ht="24" x14ac:dyDescent="0.2">
      <c r="A47" s="108">
        <v>31</v>
      </c>
      <c r="B47" s="293">
        <v>10238</v>
      </c>
      <c r="C47" s="301" t="s">
        <v>1950</v>
      </c>
      <c r="D47" s="299" t="s">
        <v>0</v>
      </c>
      <c r="E47" s="302" t="s">
        <v>1</v>
      </c>
      <c r="F47" s="403" t="str">
        <f t="shared" si="1"/>
        <v>фото</v>
      </c>
      <c r="G47" s="404"/>
      <c r="H47" s="318" t="s">
        <v>2</v>
      </c>
      <c r="I47" s="300">
        <v>45</v>
      </c>
      <c r="J47" s="296" t="s">
        <v>842</v>
      </c>
      <c r="K47" s="290">
        <v>25</v>
      </c>
      <c r="L47" s="315">
        <v>551</v>
      </c>
      <c r="M47" s="294"/>
      <c r="N47" s="317"/>
      <c r="O47" s="149">
        <f t="shared" si="0"/>
        <v>0</v>
      </c>
      <c r="P47" s="310"/>
      <c r="Q47" s="298"/>
    </row>
    <row r="48" spans="1:17" ht="15.75" x14ac:dyDescent="0.2">
      <c r="A48" s="108">
        <v>32</v>
      </c>
      <c r="B48" s="293">
        <v>10240</v>
      </c>
      <c r="C48" s="301" t="s">
        <v>5836</v>
      </c>
      <c r="D48" s="299" t="s">
        <v>5837</v>
      </c>
      <c r="E48" s="302" t="s">
        <v>5838</v>
      </c>
      <c r="F48" s="403" t="str">
        <f t="shared" si="1"/>
        <v>фото</v>
      </c>
      <c r="G48" s="404"/>
      <c r="H48" s="318" t="s">
        <v>5839</v>
      </c>
      <c r="I48" s="300">
        <v>45</v>
      </c>
      <c r="J48" s="296" t="s">
        <v>842</v>
      </c>
      <c r="K48" s="290">
        <v>25</v>
      </c>
      <c r="L48" s="315">
        <v>551</v>
      </c>
      <c r="M48" s="294"/>
      <c r="N48" s="317"/>
      <c r="O48" s="149">
        <f t="shared" si="0"/>
        <v>0</v>
      </c>
      <c r="P48" s="310"/>
      <c r="Q48" s="298" t="s">
        <v>5840</v>
      </c>
    </row>
    <row r="49" spans="1:17" ht="15.75" x14ac:dyDescent="0.2">
      <c r="A49" s="108">
        <v>33</v>
      </c>
      <c r="B49" s="293">
        <v>10241</v>
      </c>
      <c r="C49" s="301" t="s">
        <v>7327</v>
      </c>
      <c r="D49" s="299" t="s">
        <v>7328</v>
      </c>
      <c r="E49" s="302" t="s">
        <v>7329</v>
      </c>
      <c r="F49" s="403" t="str">
        <f t="shared" si="1"/>
        <v>фото</v>
      </c>
      <c r="G49" s="404"/>
      <c r="H49" s="318" t="s">
        <v>1521</v>
      </c>
      <c r="I49" s="300">
        <v>45</v>
      </c>
      <c r="J49" s="296" t="s">
        <v>842</v>
      </c>
      <c r="K49" s="290">
        <v>25</v>
      </c>
      <c r="L49" s="315">
        <v>551</v>
      </c>
      <c r="M49" s="294"/>
      <c r="N49" s="317"/>
      <c r="O49" s="149">
        <f t="shared" si="0"/>
        <v>0</v>
      </c>
      <c r="P49" s="310"/>
      <c r="Q49" s="298"/>
    </row>
    <row r="50" spans="1:17" x14ac:dyDescent="0.2">
      <c r="A50" s="396">
        <v>34</v>
      </c>
      <c r="B50" s="405"/>
      <c r="C50" s="406"/>
      <c r="D50" s="407" t="s">
        <v>7330</v>
      </c>
      <c r="E50" s="407"/>
      <c r="F50" s="303"/>
      <c r="G50" s="303"/>
      <c r="H50" s="408"/>
      <c r="I50" s="304"/>
      <c r="J50" s="409"/>
      <c r="K50" s="409"/>
      <c r="L50" s="410"/>
      <c r="M50" s="411"/>
      <c r="N50" s="411"/>
      <c r="O50" s="411"/>
      <c r="P50" s="411"/>
      <c r="Q50" s="411"/>
    </row>
    <row r="51" spans="1:17" ht="24" x14ac:dyDescent="0.2">
      <c r="A51" s="108">
        <v>35</v>
      </c>
      <c r="B51" s="293">
        <v>10243</v>
      </c>
      <c r="C51" s="301" t="s">
        <v>3384</v>
      </c>
      <c r="D51" s="299" t="s">
        <v>1876</v>
      </c>
      <c r="E51" s="302" t="s">
        <v>1877</v>
      </c>
      <c r="F51" s="403" t="str">
        <f t="shared" si="1"/>
        <v>фото</v>
      </c>
      <c r="G51" s="404"/>
      <c r="H51" s="318" t="s">
        <v>1878</v>
      </c>
      <c r="I51" s="300">
        <v>40</v>
      </c>
      <c r="J51" s="296" t="s">
        <v>837</v>
      </c>
      <c r="K51" s="290">
        <v>25</v>
      </c>
      <c r="L51" s="315">
        <v>440</v>
      </c>
      <c r="M51" s="294"/>
      <c r="N51" s="317"/>
      <c r="O51" s="149">
        <f t="shared" si="0"/>
        <v>0</v>
      </c>
      <c r="P51" s="310"/>
      <c r="Q51" s="298"/>
    </row>
    <row r="52" spans="1:17" ht="24" x14ac:dyDescent="0.2">
      <c r="A52" s="108">
        <v>36</v>
      </c>
      <c r="B52" s="293">
        <v>10244</v>
      </c>
      <c r="C52" s="301" t="s">
        <v>3385</v>
      </c>
      <c r="D52" s="299" t="s">
        <v>3269</v>
      </c>
      <c r="E52" s="302" t="s">
        <v>3270</v>
      </c>
      <c r="F52" s="403" t="str">
        <f t="shared" si="1"/>
        <v>фото</v>
      </c>
      <c r="G52" s="404"/>
      <c r="H52" s="318" t="s">
        <v>3349</v>
      </c>
      <c r="I52" s="300">
        <v>40</v>
      </c>
      <c r="J52" s="296" t="s">
        <v>837</v>
      </c>
      <c r="K52" s="290">
        <v>25</v>
      </c>
      <c r="L52" s="315">
        <v>440</v>
      </c>
      <c r="M52" s="294"/>
      <c r="N52" s="317"/>
      <c r="O52" s="149">
        <f t="shared" si="0"/>
        <v>0</v>
      </c>
      <c r="P52" s="310"/>
      <c r="Q52" s="298"/>
    </row>
    <row r="53" spans="1:17" ht="15.75" x14ac:dyDescent="0.2">
      <c r="A53" s="108">
        <v>37</v>
      </c>
      <c r="B53" s="293">
        <v>10245</v>
      </c>
      <c r="C53" s="301" t="s">
        <v>3980</v>
      </c>
      <c r="D53" s="299" t="s">
        <v>3981</v>
      </c>
      <c r="E53" s="302" t="s">
        <v>3982</v>
      </c>
      <c r="F53" s="403" t="str">
        <f t="shared" si="1"/>
        <v>фото</v>
      </c>
      <c r="G53" s="404"/>
      <c r="H53" s="318" t="s">
        <v>3983</v>
      </c>
      <c r="I53" s="300">
        <v>40</v>
      </c>
      <c r="J53" s="296" t="s">
        <v>842</v>
      </c>
      <c r="K53" s="290">
        <v>25</v>
      </c>
      <c r="L53" s="315">
        <v>440</v>
      </c>
      <c r="M53" s="294"/>
      <c r="N53" s="317"/>
      <c r="O53" s="149">
        <f t="shared" si="0"/>
        <v>0</v>
      </c>
      <c r="P53" s="310"/>
      <c r="Q53" s="298"/>
    </row>
    <row r="54" spans="1:17" ht="15.75" x14ac:dyDescent="0.2">
      <c r="A54" s="108">
        <v>38</v>
      </c>
      <c r="B54" s="293">
        <v>10246</v>
      </c>
      <c r="C54" s="301" t="s">
        <v>5841</v>
      </c>
      <c r="D54" s="299" t="s">
        <v>5842</v>
      </c>
      <c r="E54" s="302" t="s">
        <v>5843</v>
      </c>
      <c r="F54" s="403" t="str">
        <f t="shared" si="1"/>
        <v>фото</v>
      </c>
      <c r="G54" s="404"/>
      <c r="H54" s="318" t="s">
        <v>5844</v>
      </c>
      <c r="I54" s="300">
        <v>40</v>
      </c>
      <c r="J54" s="296" t="s">
        <v>842</v>
      </c>
      <c r="K54" s="290">
        <v>25</v>
      </c>
      <c r="L54" s="315">
        <v>440</v>
      </c>
      <c r="M54" s="294"/>
      <c r="N54" s="317"/>
      <c r="O54" s="149">
        <f t="shared" si="0"/>
        <v>0</v>
      </c>
      <c r="P54" s="310"/>
      <c r="Q54" s="298"/>
    </row>
    <row r="55" spans="1:17" ht="24" x14ac:dyDescent="0.2">
      <c r="A55" s="108">
        <v>39</v>
      </c>
      <c r="B55" s="293">
        <v>10247</v>
      </c>
      <c r="C55" s="301" t="s">
        <v>3386</v>
      </c>
      <c r="D55" s="299" t="s">
        <v>1879</v>
      </c>
      <c r="E55" s="302" t="s">
        <v>1880</v>
      </c>
      <c r="F55" s="403" t="str">
        <f t="shared" si="1"/>
        <v>фото</v>
      </c>
      <c r="G55" s="404"/>
      <c r="H55" s="318" t="s">
        <v>5845</v>
      </c>
      <c r="I55" s="300">
        <v>40</v>
      </c>
      <c r="J55" s="296" t="s">
        <v>842</v>
      </c>
      <c r="K55" s="290">
        <v>25</v>
      </c>
      <c r="L55" s="315">
        <v>440</v>
      </c>
      <c r="M55" s="294"/>
      <c r="N55" s="317"/>
      <c r="O55" s="149">
        <f t="shared" si="0"/>
        <v>0</v>
      </c>
      <c r="P55" s="310"/>
      <c r="Q55" s="298"/>
    </row>
    <row r="56" spans="1:17" ht="22.5" customHeight="1" x14ac:dyDescent="0.2">
      <c r="A56" s="108">
        <v>40</v>
      </c>
      <c r="B56" s="293">
        <v>10248</v>
      </c>
      <c r="C56" s="301" t="s">
        <v>3387</v>
      </c>
      <c r="D56" s="299" t="s">
        <v>1881</v>
      </c>
      <c r="E56" s="302" t="s">
        <v>1882</v>
      </c>
      <c r="F56" s="403" t="str">
        <f t="shared" si="1"/>
        <v>фото</v>
      </c>
      <c r="G56" s="404"/>
      <c r="H56" s="318" t="s">
        <v>1883</v>
      </c>
      <c r="I56" s="300">
        <v>40</v>
      </c>
      <c r="J56" s="296" t="s">
        <v>842</v>
      </c>
      <c r="K56" s="290">
        <v>25</v>
      </c>
      <c r="L56" s="315">
        <v>440</v>
      </c>
      <c r="M56" s="294"/>
      <c r="N56" s="317"/>
      <c r="O56" s="149">
        <f t="shared" si="0"/>
        <v>0</v>
      </c>
      <c r="P56" s="310"/>
      <c r="Q56" s="298"/>
    </row>
    <row r="57" spans="1:17" ht="24" x14ac:dyDescent="0.2">
      <c r="A57" s="108">
        <v>41</v>
      </c>
      <c r="B57" s="293">
        <v>10249</v>
      </c>
      <c r="C57" s="301" t="s">
        <v>3984</v>
      </c>
      <c r="D57" s="299" t="s">
        <v>3271</v>
      </c>
      <c r="E57" s="302" t="s">
        <v>3985</v>
      </c>
      <c r="F57" s="403" t="str">
        <f t="shared" si="1"/>
        <v>фото</v>
      </c>
      <c r="G57" s="404"/>
      <c r="H57" s="318" t="s">
        <v>3350</v>
      </c>
      <c r="I57" s="300">
        <v>45</v>
      </c>
      <c r="J57" s="296" t="s">
        <v>844</v>
      </c>
      <c r="K57" s="290">
        <v>25</v>
      </c>
      <c r="L57" s="315">
        <v>440</v>
      </c>
      <c r="M57" s="294"/>
      <c r="N57" s="317"/>
      <c r="O57" s="149">
        <f t="shared" si="0"/>
        <v>0</v>
      </c>
      <c r="P57" s="310"/>
      <c r="Q57" s="298"/>
    </row>
    <row r="58" spans="1:17" ht="24" x14ac:dyDescent="0.2">
      <c r="A58" s="108">
        <v>42</v>
      </c>
      <c r="B58" s="293">
        <v>10250</v>
      </c>
      <c r="C58" s="301" t="s">
        <v>3986</v>
      </c>
      <c r="D58" s="299" t="s">
        <v>3987</v>
      </c>
      <c r="E58" s="302" t="s">
        <v>3988</v>
      </c>
      <c r="F58" s="403" t="str">
        <f t="shared" si="1"/>
        <v>фото</v>
      </c>
      <c r="G58" s="404"/>
      <c r="H58" s="318" t="s">
        <v>3989</v>
      </c>
      <c r="I58" s="300">
        <v>40</v>
      </c>
      <c r="J58" s="296" t="s">
        <v>842</v>
      </c>
      <c r="K58" s="290">
        <v>25</v>
      </c>
      <c r="L58" s="315">
        <v>440</v>
      </c>
      <c r="M58" s="294"/>
      <c r="N58" s="317"/>
      <c r="O58" s="149">
        <f t="shared" si="0"/>
        <v>0</v>
      </c>
      <c r="P58" s="310"/>
      <c r="Q58" s="298"/>
    </row>
    <row r="59" spans="1:17" ht="24" x14ac:dyDescent="0.2">
      <c r="A59" s="108">
        <v>43</v>
      </c>
      <c r="B59" s="293">
        <v>10251</v>
      </c>
      <c r="C59" s="301" t="s">
        <v>5846</v>
      </c>
      <c r="D59" s="299" t="s">
        <v>5847</v>
      </c>
      <c r="E59" s="302" t="s">
        <v>5848</v>
      </c>
      <c r="F59" s="403" t="str">
        <f t="shared" si="1"/>
        <v>фото</v>
      </c>
      <c r="G59" s="404"/>
      <c r="H59" s="318" t="s">
        <v>5849</v>
      </c>
      <c r="I59" s="300">
        <v>40</v>
      </c>
      <c r="J59" s="296" t="s">
        <v>842</v>
      </c>
      <c r="K59" s="290">
        <v>25</v>
      </c>
      <c r="L59" s="315">
        <v>440</v>
      </c>
      <c r="M59" s="294"/>
      <c r="N59" s="317"/>
      <c r="O59" s="149">
        <f t="shared" si="0"/>
        <v>0</v>
      </c>
      <c r="P59" s="310"/>
      <c r="Q59" s="298"/>
    </row>
    <row r="60" spans="1:17" ht="15.75" x14ac:dyDescent="0.2">
      <c r="A60" s="108">
        <v>44</v>
      </c>
      <c r="B60" s="293">
        <v>10252</v>
      </c>
      <c r="C60" s="301" t="s">
        <v>3990</v>
      </c>
      <c r="D60" s="299" t="s">
        <v>3991</v>
      </c>
      <c r="E60" s="302" t="s">
        <v>3992</v>
      </c>
      <c r="F60" s="403" t="str">
        <f t="shared" si="1"/>
        <v>фото</v>
      </c>
      <c r="G60" s="404"/>
      <c r="H60" s="318" t="s">
        <v>3993</v>
      </c>
      <c r="I60" s="300">
        <v>45</v>
      </c>
      <c r="J60" s="296" t="s">
        <v>837</v>
      </c>
      <c r="K60" s="290">
        <v>25</v>
      </c>
      <c r="L60" s="315">
        <v>440</v>
      </c>
      <c r="M60" s="294"/>
      <c r="N60" s="317"/>
      <c r="O60" s="149">
        <f t="shared" si="0"/>
        <v>0</v>
      </c>
      <c r="P60" s="310"/>
      <c r="Q60" s="298"/>
    </row>
    <row r="61" spans="1:17" ht="15.75" x14ac:dyDescent="0.2">
      <c r="A61" s="108">
        <v>45</v>
      </c>
      <c r="B61" s="293">
        <v>10253</v>
      </c>
      <c r="C61" s="301" t="s">
        <v>3994</v>
      </c>
      <c r="D61" s="299" t="s">
        <v>3272</v>
      </c>
      <c r="E61" s="302" t="s">
        <v>3273</v>
      </c>
      <c r="F61" s="403" t="str">
        <f t="shared" si="1"/>
        <v>фото</v>
      </c>
      <c r="G61" s="404"/>
      <c r="H61" s="318" t="s">
        <v>3351</v>
      </c>
      <c r="I61" s="300">
        <v>45</v>
      </c>
      <c r="J61" s="296" t="s">
        <v>842</v>
      </c>
      <c r="K61" s="290">
        <v>25</v>
      </c>
      <c r="L61" s="315">
        <v>440</v>
      </c>
      <c r="M61" s="294"/>
      <c r="N61" s="317"/>
      <c r="O61" s="149">
        <f t="shared" si="0"/>
        <v>0</v>
      </c>
      <c r="P61" s="310"/>
      <c r="Q61" s="298"/>
    </row>
    <row r="62" spans="1:17" ht="24" x14ac:dyDescent="0.2">
      <c r="A62" s="108">
        <v>46</v>
      </c>
      <c r="B62" s="293">
        <v>10254</v>
      </c>
      <c r="C62" s="301" t="s">
        <v>3388</v>
      </c>
      <c r="D62" s="299" t="s">
        <v>1884</v>
      </c>
      <c r="E62" s="302" t="s">
        <v>1885</v>
      </c>
      <c r="F62" s="403" t="str">
        <f t="shared" si="1"/>
        <v>фото</v>
      </c>
      <c r="G62" s="404"/>
      <c r="H62" s="318" t="s">
        <v>5850</v>
      </c>
      <c r="I62" s="300">
        <v>40</v>
      </c>
      <c r="J62" s="296" t="s">
        <v>842</v>
      </c>
      <c r="K62" s="290">
        <v>25</v>
      </c>
      <c r="L62" s="315">
        <v>440</v>
      </c>
      <c r="M62" s="294"/>
      <c r="N62" s="317"/>
      <c r="O62" s="149">
        <f t="shared" si="0"/>
        <v>0</v>
      </c>
      <c r="P62" s="310"/>
      <c r="Q62" s="298"/>
    </row>
    <row r="63" spans="1:17" ht="15.75" x14ac:dyDescent="0.2">
      <c r="A63" s="108">
        <v>47</v>
      </c>
      <c r="B63" s="293">
        <v>10255</v>
      </c>
      <c r="C63" s="301" t="s">
        <v>3995</v>
      </c>
      <c r="D63" s="299" t="s">
        <v>3274</v>
      </c>
      <c r="E63" s="302" t="s">
        <v>3275</v>
      </c>
      <c r="F63" s="403" t="str">
        <f t="shared" si="1"/>
        <v>фото</v>
      </c>
      <c r="G63" s="404"/>
      <c r="H63" s="318" t="s">
        <v>1925</v>
      </c>
      <c r="I63" s="300">
        <v>60</v>
      </c>
      <c r="J63" s="296" t="s">
        <v>842</v>
      </c>
      <c r="K63" s="290">
        <v>25</v>
      </c>
      <c r="L63" s="315">
        <v>440</v>
      </c>
      <c r="M63" s="294"/>
      <c r="N63" s="317"/>
      <c r="O63" s="149">
        <f t="shared" si="0"/>
        <v>0</v>
      </c>
      <c r="P63" s="310"/>
      <c r="Q63" s="298"/>
    </row>
    <row r="64" spans="1:17" ht="24" x14ac:dyDescent="0.2">
      <c r="A64" s="108">
        <v>48</v>
      </c>
      <c r="B64" s="293">
        <v>10256</v>
      </c>
      <c r="C64" s="301" t="s">
        <v>5851</v>
      </c>
      <c r="D64" s="299" t="s">
        <v>5852</v>
      </c>
      <c r="E64" s="302" t="s">
        <v>5853</v>
      </c>
      <c r="F64" s="403" t="str">
        <f t="shared" si="1"/>
        <v>фото</v>
      </c>
      <c r="G64" s="404"/>
      <c r="H64" s="318" t="s">
        <v>5854</v>
      </c>
      <c r="I64" s="300">
        <v>60</v>
      </c>
      <c r="J64" s="296" t="s">
        <v>842</v>
      </c>
      <c r="K64" s="290">
        <v>25</v>
      </c>
      <c r="L64" s="315">
        <v>440</v>
      </c>
      <c r="M64" s="294"/>
      <c r="N64" s="317"/>
      <c r="O64" s="149">
        <f t="shared" si="0"/>
        <v>0</v>
      </c>
      <c r="P64" s="310"/>
      <c r="Q64" s="298"/>
    </row>
    <row r="65" spans="1:17" ht="15.75" x14ac:dyDescent="0.2">
      <c r="A65" s="108">
        <v>49</v>
      </c>
      <c r="B65" s="293">
        <v>10257</v>
      </c>
      <c r="C65" s="301" t="s">
        <v>5855</v>
      </c>
      <c r="D65" s="299" t="s">
        <v>5856</v>
      </c>
      <c r="E65" s="302" t="s">
        <v>5857</v>
      </c>
      <c r="F65" s="403" t="str">
        <f t="shared" si="1"/>
        <v>фото</v>
      </c>
      <c r="G65" s="404"/>
      <c r="H65" s="318" t="s">
        <v>5858</v>
      </c>
      <c r="I65" s="300">
        <v>40</v>
      </c>
      <c r="J65" s="296" t="s">
        <v>842</v>
      </c>
      <c r="K65" s="290">
        <v>25</v>
      </c>
      <c r="L65" s="315">
        <v>440</v>
      </c>
      <c r="M65" s="294"/>
      <c r="N65" s="317"/>
      <c r="O65" s="149">
        <f t="shared" si="0"/>
        <v>0</v>
      </c>
      <c r="P65" s="310"/>
      <c r="Q65" s="298"/>
    </row>
    <row r="66" spans="1:17" ht="15.75" x14ac:dyDescent="0.2">
      <c r="A66" s="108">
        <v>50</v>
      </c>
      <c r="B66" s="293">
        <v>10258</v>
      </c>
      <c r="C66" s="301" t="s">
        <v>5859</v>
      </c>
      <c r="D66" s="299" t="s">
        <v>5860</v>
      </c>
      <c r="E66" s="302" t="s">
        <v>5861</v>
      </c>
      <c r="F66" s="403" t="str">
        <f t="shared" si="1"/>
        <v>фото</v>
      </c>
      <c r="G66" s="404"/>
      <c r="H66" s="318" t="s">
        <v>5862</v>
      </c>
      <c r="I66" s="300">
        <v>40</v>
      </c>
      <c r="J66" s="296" t="s">
        <v>837</v>
      </c>
      <c r="K66" s="290">
        <v>25</v>
      </c>
      <c r="L66" s="315">
        <v>440</v>
      </c>
      <c r="M66" s="294"/>
      <c r="N66" s="317"/>
      <c r="O66" s="149">
        <f t="shared" si="0"/>
        <v>0</v>
      </c>
      <c r="P66" s="310"/>
      <c r="Q66" s="298"/>
    </row>
    <row r="67" spans="1:17" ht="24" x14ac:dyDescent="0.2">
      <c r="A67" s="108">
        <v>51</v>
      </c>
      <c r="B67" s="293">
        <v>10259</v>
      </c>
      <c r="C67" s="301" t="s">
        <v>3996</v>
      </c>
      <c r="D67" s="299" t="s">
        <v>3997</v>
      </c>
      <c r="E67" s="302" t="s">
        <v>3998</v>
      </c>
      <c r="F67" s="403" t="str">
        <f t="shared" si="1"/>
        <v>фото</v>
      </c>
      <c r="G67" s="404"/>
      <c r="H67" s="318" t="s">
        <v>3999</v>
      </c>
      <c r="I67" s="300">
        <v>40</v>
      </c>
      <c r="J67" s="296" t="s">
        <v>837</v>
      </c>
      <c r="K67" s="290">
        <v>25</v>
      </c>
      <c r="L67" s="315">
        <v>440</v>
      </c>
      <c r="M67" s="294"/>
      <c r="N67" s="317"/>
      <c r="O67" s="149">
        <f t="shared" si="0"/>
        <v>0</v>
      </c>
      <c r="P67" s="310"/>
      <c r="Q67" s="298"/>
    </row>
    <row r="68" spans="1:17" x14ac:dyDescent="0.2">
      <c r="A68" s="396">
        <v>52</v>
      </c>
      <c r="B68" s="412"/>
      <c r="C68" s="413"/>
      <c r="D68" s="407" t="s">
        <v>105</v>
      </c>
      <c r="E68" s="407"/>
      <c r="F68" s="303"/>
      <c r="G68" s="303"/>
      <c r="H68" s="414"/>
      <c r="I68" s="306"/>
      <c r="J68" s="415"/>
      <c r="K68" s="415"/>
      <c r="L68" s="416"/>
      <c r="M68" s="416"/>
      <c r="N68" s="416"/>
      <c r="O68" s="416"/>
      <c r="P68" s="416"/>
      <c r="Q68" s="305"/>
    </row>
    <row r="69" spans="1:17" ht="24" x14ac:dyDescent="0.2">
      <c r="A69" s="108">
        <v>53</v>
      </c>
      <c r="B69" s="293">
        <v>10261</v>
      </c>
      <c r="C69" s="301" t="s">
        <v>1951</v>
      </c>
      <c r="D69" s="299" t="s">
        <v>107</v>
      </c>
      <c r="E69" s="302" t="s">
        <v>106</v>
      </c>
      <c r="F69" s="403" t="str">
        <f t="shared" si="1"/>
        <v>фото</v>
      </c>
      <c r="G69" s="404"/>
      <c r="H69" s="318" t="s">
        <v>108</v>
      </c>
      <c r="I69" s="300">
        <v>100</v>
      </c>
      <c r="J69" s="296" t="s">
        <v>844</v>
      </c>
      <c r="K69" s="290">
        <v>25</v>
      </c>
      <c r="L69" s="315">
        <v>408</v>
      </c>
      <c r="M69" s="294"/>
      <c r="N69" s="317"/>
      <c r="O69" s="149">
        <f t="shared" si="0"/>
        <v>0</v>
      </c>
      <c r="P69" s="310"/>
      <c r="Q69" s="298"/>
    </row>
    <row r="70" spans="1:17" ht="33.75" customHeight="1" x14ac:dyDescent="0.2">
      <c r="A70" s="108">
        <v>54</v>
      </c>
      <c r="B70" s="293">
        <v>10262</v>
      </c>
      <c r="C70" s="301" t="s">
        <v>1952</v>
      </c>
      <c r="D70" s="299" t="s">
        <v>110</v>
      </c>
      <c r="E70" s="302" t="s">
        <v>109</v>
      </c>
      <c r="F70" s="403" t="str">
        <f t="shared" si="1"/>
        <v>фото</v>
      </c>
      <c r="G70" s="404"/>
      <c r="H70" s="318" t="s">
        <v>111</v>
      </c>
      <c r="I70" s="300">
        <v>90</v>
      </c>
      <c r="J70" s="296" t="s">
        <v>844</v>
      </c>
      <c r="K70" s="290">
        <v>25</v>
      </c>
      <c r="L70" s="315">
        <v>440</v>
      </c>
      <c r="M70" s="294"/>
      <c r="N70" s="317"/>
      <c r="O70" s="149">
        <f t="shared" si="0"/>
        <v>0</v>
      </c>
      <c r="P70" s="310"/>
      <c r="Q70" s="298"/>
    </row>
    <row r="71" spans="1:17" ht="33.75" x14ac:dyDescent="0.2">
      <c r="A71" s="108">
        <v>55</v>
      </c>
      <c r="B71" s="293">
        <v>10263</v>
      </c>
      <c r="C71" s="301" t="s">
        <v>5863</v>
      </c>
      <c r="D71" s="299" t="s">
        <v>5864</v>
      </c>
      <c r="E71" s="302" t="s">
        <v>5865</v>
      </c>
      <c r="F71" s="403" t="str">
        <f t="shared" si="1"/>
        <v>фото</v>
      </c>
      <c r="G71" s="404"/>
      <c r="H71" s="318" t="s">
        <v>5866</v>
      </c>
      <c r="I71" s="300">
        <v>120</v>
      </c>
      <c r="J71" s="296" t="s">
        <v>7331</v>
      </c>
      <c r="K71" s="290">
        <v>25</v>
      </c>
      <c r="L71" s="315">
        <v>551</v>
      </c>
      <c r="M71" s="294"/>
      <c r="N71" s="317"/>
      <c r="O71" s="149">
        <f t="shared" si="0"/>
        <v>0</v>
      </c>
      <c r="P71" s="310"/>
      <c r="Q71" s="298" t="s">
        <v>5840</v>
      </c>
    </row>
    <row r="72" spans="1:17" ht="24" x14ac:dyDescent="0.2">
      <c r="A72" s="108">
        <v>56</v>
      </c>
      <c r="B72" s="293">
        <v>10264</v>
      </c>
      <c r="C72" s="301" t="s">
        <v>1953</v>
      </c>
      <c r="D72" s="299" t="s">
        <v>116</v>
      </c>
      <c r="E72" s="302" t="s">
        <v>115</v>
      </c>
      <c r="F72" s="403" t="str">
        <f t="shared" si="1"/>
        <v>фото</v>
      </c>
      <c r="G72" s="404"/>
      <c r="H72" s="318" t="s">
        <v>117</v>
      </c>
      <c r="I72" s="300">
        <v>50</v>
      </c>
      <c r="J72" s="296" t="s">
        <v>844</v>
      </c>
      <c r="K72" s="290">
        <v>25</v>
      </c>
      <c r="L72" s="315">
        <v>440</v>
      </c>
      <c r="M72" s="294"/>
      <c r="N72" s="317"/>
      <c r="O72" s="149">
        <f t="shared" si="0"/>
        <v>0</v>
      </c>
      <c r="P72" s="310"/>
      <c r="Q72" s="298"/>
    </row>
    <row r="73" spans="1:17" ht="33.75" x14ac:dyDescent="0.2">
      <c r="A73" s="108">
        <v>57</v>
      </c>
      <c r="B73" s="293">
        <v>10265</v>
      </c>
      <c r="C73" s="301" t="s">
        <v>1954</v>
      </c>
      <c r="D73" s="299" t="s">
        <v>113</v>
      </c>
      <c r="E73" s="302" t="s">
        <v>112</v>
      </c>
      <c r="F73" s="403" t="str">
        <f t="shared" si="1"/>
        <v>фото</v>
      </c>
      <c r="G73" s="404"/>
      <c r="H73" s="318" t="s">
        <v>114</v>
      </c>
      <c r="I73" s="300">
        <v>125</v>
      </c>
      <c r="J73" s="296" t="s">
        <v>7331</v>
      </c>
      <c r="K73" s="290">
        <v>25</v>
      </c>
      <c r="L73" s="315">
        <v>408</v>
      </c>
      <c r="M73" s="294"/>
      <c r="N73" s="317"/>
      <c r="O73" s="149">
        <f t="shared" si="0"/>
        <v>0</v>
      </c>
      <c r="P73" s="310"/>
      <c r="Q73" s="298"/>
    </row>
    <row r="74" spans="1:17" ht="15.75" x14ac:dyDescent="0.2">
      <c r="A74" s="108">
        <v>58</v>
      </c>
      <c r="B74" s="293">
        <v>10266</v>
      </c>
      <c r="C74" s="301" t="s">
        <v>7332</v>
      </c>
      <c r="D74" s="299" t="s">
        <v>7333</v>
      </c>
      <c r="E74" s="302" t="s">
        <v>7334</v>
      </c>
      <c r="F74" s="403" t="str">
        <f t="shared" si="1"/>
        <v>фото</v>
      </c>
      <c r="G74" s="404"/>
      <c r="H74" s="318" t="s">
        <v>118</v>
      </c>
      <c r="I74" s="300">
        <v>90</v>
      </c>
      <c r="J74" s="296" t="s">
        <v>842</v>
      </c>
      <c r="K74" s="290">
        <v>25</v>
      </c>
      <c r="L74" s="315">
        <v>297</v>
      </c>
      <c r="M74" s="294"/>
      <c r="N74" s="317"/>
      <c r="O74" s="149">
        <f t="shared" si="0"/>
        <v>0</v>
      </c>
      <c r="P74" s="310"/>
      <c r="Q74" s="298"/>
    </row>
    <row r="75" spans="1:17" ht="15.75" x14ac:dyDescent="0.2">
      <c r="A75" s="108">
        <v>59</v>
      </c>
      <c r="B75" s="293">
        <v>10267</v>
      </c>
      <c r="C75" s="301" t="s">
        <v>5867</v>
      </c>
      <c r="D75" s="299" t="s">
        <v>5868</v>
      </c>
      <c r="E75" s="302" t="s">
        <v>5869</v>
      </c>
      <c r="F75" s="403" t="str">
        <f t="shared" si="1"/>
        <v>фото</v>
      </c>
      <c r="G75" s="404"/>
      <c r="H75" s="318" t="s">
        <v>118</v>
      </c>
      <c r="I75" s="300">
        <v>130</v>
      </c>
      <c r="J75" s="296" t="s">
        <v>844</v>
      </c>
      <c r="K75" s="290">
        <v>25</v>
      </c>
      <c r="L75" s="315">
        <v>376</v>
      </c>
      <c r="M75" s="294"/>
      <c r="N75" s="317"/>
      <c r="O75" s="149">
        <f t="shared" si="0"/>
        <v>0</v>
      </c>
      <c r="P75" s="310"/>
      <c r="Q75" s="298"/>
    </row>
    <row r="76" spans="1:17" ht="24" x14ac:dyDescent="0.2">
      <c r="A76" s="108">
        <v>60</v>
      </c>
      <c r="B76" s="293">
        <v>10268</v>
      </c>
      <c r="C76" s="301" t="s">
        <v>1955</v>
      </c>
      <c r="D76" s="299" t="s">
        <v>3</v>
      </c>
      <c r="E76" s="302" t="s">
        <v>4</v>
      </c>
      <c r="F76" s="403" t="str">
        <f t="shared" si="1"/>
        <v>фото</v>
      </c>
      <c r="G76" s="404"/>
      <c r="H76" s="318" t="s">
        <v>5</v>
      </c>
      <c r="I76" s="300">
        <v>90</v>
      </c>
      <c r="J76" s="296" t="s">
        <v>844</v>
      </c>
      <c r="K76" s="290">
        <v>25</v>
      </c>
      <c r="L76" s="315">
        <v>440</v>
      </c>
      <c r="M76" s="294"/>
      <c r="N76" s="317"/>
      <c r="O76" s="149">
        <f t="shared" si="0"/>
        <v>0</v>
      </c>
      <c r="P76" s="310"/>
      <c r="Q76" s="298"/>
    </row>
    <row r="77" spans="1:17" ht="15.75" x14ac:dyDescent="0.2">
      <c r="A77" s="108">
        <v>61</v>
      </c>
      <c r="B77" s="293">
        <v>10269</v>
      </c>
      <c r="C77" s="301" t="s">
        <v>5870</v>
      </c>
      <c r="D77" s="299" t="s">
        <v>5871</v>
      </c>
      <c r="E77" s="302" t="s">
        <v>5872</v>
      </c>
      <c r="F77" s="403" t="str">
        <f t="shared" si="1"/>
        <v>фото</v>
      </c>
      <c r="G77" s="404"/>
      <c r="H77" s="318" t="s">
        <v>5873</v>
      </c>
      <c r="I77" s="300">
        <v>110</v>
      </c>
      <c r="J77" s="296" t="s">
        <v>844</v>
      </c>
      <c r="K77" s="290">
        <v>25</v>
      </c>
      <c r="L77" s="315">
        <v>440</v>
      </c>
      <c r="M77" s="294"/>
      <c r="N77" s="317"/>
      <c r="O77" s="149">
        <f t="shared" si="0"/>
        <v>0</v>
      </c>
      <c r="P77" s="310"/>
      <c r="Q77" s="298"/>
    </row>
    <row r="78" spans="1:17" ht="15.75" x14ac:dyDescent="0.2">
      <c r="A78" s="108">
        <v>62</v>
      </c>
      <c r="B78" s="293">
        <v>10270</v>
      </c>
      <c r="C78" s="301" t="s">
        <v>1956</v>
      </c>
      <c r="D78" s="299" t="s">
        <v>121</v>
      </c>
      <c r="E78" s="302" t="s">
        <v>120</v>
      </c>
      <c r="F78" s="403" t="str">
        <f t="shared" si="1"/>
        <v>фото</v>
      </c>
      <c r="G78" s="404"/>
      <c r="H78" s="318" t="s">
        <v>122</v>
      </c>
      <c r="I78" s="300">
        <v>110</v>
      </c>
      <c r="J78" s="296" t="s">
        <v>842</v>
      </c>
      <c r="K78" s="290">
        <v>25</v>
      </c>
      <c r="L78" s="315">
        <v>440</v>
      </c>
      <c r="M78" s="294"/>
      <c r="N78" s="317"/>
      <c r="O78" s="149">
        <f t="shared" si="0"/>
        <v>0</v>
      </c>
      <c r="P78" s="310"/>
      <c r="Q78" s="298"/>
    </row>
    <row r="79" spans="1:17" ht="24" x14ac:dyDescent="0.2">
      <c r="A79" s="108">
        <v>63</v>
      </c>
      <c r="B79" s="293">
        <v>10271</v>
      </c>
      <c r="C79" s="301" t="s">
        <v>1957</v>
      </c>
      <c r="D79" s="299" t="s">
        <v>137</v>
      </c>
      <c r="E79" s="302" t="s">
        <v>136</v>
      </c>
      <c r="F79" s="403" t="str">
        <f t="shared" si="1"/>
        <v>фото</v>
      </c>
      <c r="G79" s="404"/>
      <c r="H79" s="318" t="s">
        <v>138</v>
      </c>
      <c r="I79" s="300">
        <v>120</v>
      </c>
      <c r="J79" s="296" t="s">
        <v>844</v>
      </c>
      <c r="K79" s="290">
        <v>25</v>
      </c>
      <c r="L79" s="315">
        <v>456</v>
      </c>
      <c r="M79" s="294"/>
      <c r="N79" s="317"/>
      <c r="O79" s="149">
        <f t="shared" si="0"/>
        <v>0</v>
      </c>
      <c r="P79" s="310"/>
      <c r="Q79" s="298"/>
    </row>
    <row r="80" spans="1:17" ht="24" x14ac:dyDescent="0.2">
      <c r="A80" s="108">
        <v>64</v>
      </c>
      <c r="B80" s="293">
        <v>10272</v>
      </c>
      <c r="C80" s="301" t="s">
        <v>7335</v>
      </c>
      <c r="D80" s="299" t="s">
        <v>7336</v>
      </c>
      <c r="E80" s="302" t="s">
        <v>7337</v>
      </c>
      <c r="F80" s="403" t="str">
        <f t="shared" si="1"/>
        <v>фото</v>
      </c>
      <c r="G80" s="404"/>
      <c r="H80" s="318" t="s">
        <v>7338</v>
      </c>
      <c r="I80" s="300">
        <v>100</v>
      </c>
      <c r="J80" s="296" t="s">
        <v>842</v>
      </c>
      <c r="K80" s="290">
        <v>25</v>
      </c>
      <c r="L80" s="315">
        <v>392</v>
      </c>
      <c r="M80" s="294"/>
      <c r="N80" s="317"/>
      <c r="O80" s="149">
        <f t="shared" si="0"/>
        <v>0</v>
      </c>
      <c r="P80" s="310"/>
      <c r="Q80" s="298" t="s">
        <v>5840</v>
      </c>
    </row>
    <row r="81" spans="1:17" ht="15.75" x14ac:dyDescent="0.2">
      <c r="A81" s="108">
        <v>65</v>
      </c>
      <c r="B81" s="293">
        <v>10273</v>
      </c>
      <c r="C81" s="301" t="s">
        <v>1958</v>
      </c>
      <c r="D81" s="299" t="s">
        <v>124</v>
      </c>
      <c r="E81" s="302" t="s">
        <v>123</v>
      </c>
      <c r="F81" s="403" t="str">
        <f t="shared" si="1"/>
        <v>фото</v>
      </c>
      <c r="G81" s="404"/>
      <c r="H81" s="318" t="s">
        <v>125</v>
      </c>
      <c r="I81" s="300">
        <v>110</v>
      </c>
      <c r="J81" s="296" t="s">
        <v>842</v>
      </c>
      <c r="K81" s="290">
        <v>25</v>
      </c>
      <c r="L81" s="315">
        <v>500</v>
      </c>
      <c r="M81" s="294"/>
      <c r="N81" s="317"/>
      <c r="O81" s="149">
        <f t="shared" si="0"/>
        <v>0</v>
      </c>
      <c r="P81" s="310"/>
      <c r="Q81" s="298"/>
    </row>
    <row r="82" spans="1:17" ht="24" x14ac:dyDescent="0.2">
      <c r="A82" s="108">
        <v>66</v>
      </c>
      <c r="B82" s="293">
        <v>10274</v>
      </c>
      <c r="C82" s="301" t="s">
        <v>1959</v>
      </c>
      <c r="D82" s="299" t="s">
        <v>6</v>
      </c>
      <c r="E82" s="302" t="s">
        <v>7</v>
      </c>
      <c r="F82" s="403" t="str">
        <f t="shared" si="1"/>
        <v>фото</v>
      </c>
      <c r="G82" s="404"/>
      <c r="H82" s="318" t="s">
        <v>8</v>
      </c>
      <c r="I82" s="300">
        <v>130</v>
      </c>
      <c r="J82" s="296" t="s">
        <v>844</v>
      </c>
      <c r="K82" s="290">
        <v>25</v>
      </c>
      <c r="L82" s="315">
        <v>503</v>
      </c>
      <c r="M82" s="294"/>
      <c r="N82" s="317"/>
      <c r="O82" s="149">
        <f t="shared" ref="O82:O92" si="2">IF(ISERROR(L82*N82),0,L82*N82)</f>
        <v>0</v>
      </c>
      <c r="P82" s="310"/>
      <c r="Q82" s="298"/>
    </row>
    <row r="83" spans="1:17" ht="24" x14ac:dyDescent="0.2">
      <c r="A83" s="108">
        <v>67</v>
      </c>
      <c r="B83" s="293">
        <v>10276</v>
      </c>
      <c r="C83" s="301" t="s">
        <v>4000</v>
      </c>
      <c r="D83" s="299" t="s">
        <v>3276</v>
      </c>
      <c r="E83" s="302" t="s">
        <v>3277</v>
      </c>
      <c r="F83" s="403" t="str">
        <f t="shared" ref="F83:F92" si="3">HYPERLINK("http://www.gardenbulbs.ru/images/Lilium_CL/thumbnails/"&amp;C83&amp;".jpg","фото")</f>
        <v>фото</v>
      </c>
      <c r="G83" s="404"/>
      <c r="H83" s="318" t="s">
        <v>3352</v>
      </c>
      <c r="I83" s="300">
        <v>110</v>
      </c>
      <c r="J83" s="296" t="s">
        <v>844</v>
      </c>
      <c r="K83" s="290">
        <v>25</v>
      </c>
      <c r="L83" s="315">
        <v>503</v>
      </c>
      <c r="M83" s="294"/>
      <c r="N83" s="317"/>
      <c r="O83" s="149">
        <f t="shared" si="2"/>
        <v>0</v>
      </c>
      <c r="P83" s="310"/>
      <c r="Q83" s="298"/>
    </row>
    <row r="84" spans="1:17" ht="15.75" x14ac:dyDescent="0.2">
      <c r="A84" s="108">
        <v>68</v>
      </c>
      <c r="B84" s="293">
        <v>10277</v>
      </c>
      <c r="C84" s="301" t="s">
        <v>1960</v>
      </c>
      <c r="D84" s="299" t="s">
        <v>9</v>
      </c>
      <c r="E84" s="302" t="s">
        <v>127</v>
      </c>
      <c r="F84" s="403" t="str">
        <f t="shared" si="3"/>
        <v>фото</v>
      </c>
      <c r="G84" s="404"/>
      <c r="H84" s="318" t="s">
        <v>128</v>
      </c>
      <c r="I84" s="300">
        <v>90</v>
      </c>
      <c r="J84" s="296" t="s">
        <v>844</v>
      </c>
      <c r="K84" s="290">
        <v>25</v>
      </c>
      <c r="L84" s="315">
        <v>392</v>
      </c>
      <c r="M84" s="294"/>
      <c r="N84" s="317"/>
      <c r="O84" s="149">
        <f t="shared" si="2"/>
        <v>0</v>
      </c>
      <c r="P84" s="310"/>
      <c r="Q84" s="298"/>
    </row>
    <row r="85" spans="1:17" ht="15.75" x14ac:dyDescent="0.2">
      <c r="A85" s="108">
        <v>69</v>
      </c>
      <c r="B85" s="293">
        <v>10278</v>
      </c>
      <c r="C85" s="301" t="s">
        <v>1961</v>
      </c>
      <c r="D85" s="299" t="s">
        <v>130</v>
      </c>
      <c r="E85" s="302" t="s">
        <v>129</v>
      </c>
      <c r="F85" s="403" t="str">
        <f t="shared" si="3"/>
        <v>фото</v>
      </c>
      <c r="G85" s="404"/>
      <c r="H85" s="318" t="s">
        <v>131</v>
      </c>
      <c r="I85" s="300">
        <v>100</v>
      </c>
      <c r="J85" s="296" t="s">
        <v>844</v>
      </c>
      <c r="K85" s="290">
        <v>25</v>
      </c>
      <c r="L85" s="315">
        <v>360</v>
      </c>
      <c r="M85" s="294"/>
      <c r="N85" s="317"/>
      <c r="O85" s="149">
        <f t="shared" si="2"/>
        <v>0</v>
      </c>
      <c r="P85" s="310"/>
      <c r="Q85" s="298"/>
    </row>
    <row r="86" spans="1:17" ht="15.75" x14ac:dyDescent="0.2">
      <c r="A86" s="108">
        <v>70</v>
      </c>
      <c r="B86" s="293">
        <v>10279</v>
      </c>
      <c r="C86" s="301" t="s">
        <v>5874</v>
      </c>
      <c r="D86" s="299" t="s">
        <v>5875</v>
      </c>
      <c r="E86" s="302" t="s">
        <v>5876</v>
      </c>
      <c r="F86" s="403" t="str">
        <f t="shared" si="3"/>
        <v>фото</v>
      </c>
      <c r="G86" s="404"/>
      <c r="H86" s="318" t="s">
        <v>838</v>
      </c>
      <c r="I86" s="300">
        <v>120</v>
      </c>
      <c r="J86" s="296" t="s">
        <v>844</v>
      </c>
      <c r="K86" s="290">
        <v>25</v>
      </c>
      <c r="L86" s="315">
        <v>408</v>
      </c>
      <c r="M86" s="294"/>
      <c r="N86" s="317"/>
      <c r="O86" s="149">
        <f t="shared" si="2"/>
        <v>0</v>
      </c>
      <c r="P86" s="310"/>
      <c r="Q86" s="298"/>
    </row>
    <row r="87" spans="1:17" ht="15.75" x14ac:dyDescent="0.2">
      <c r="A87" s="108">
        <v>71</v>
      </c>
      <c r="B87" s="293">
        <v>10280</v>
      </c>
      <c r="C87" s="301" t="s">
        <v>7339</v>
      </c>
      <c r="D87" s="299" t="s">
        <v>7340</v>
      </c>
      <c r="E87" s="302" t="s">
        <v>7341</v>
      </c>
      <c r="F87" s="403" t="str">
        <f t="shared" si="3"/>
        <v>фото</v>
      </c>
      <c r="G87" s="404"/>
      <c r="H87" s="318" t="s">
        <v>7342</v>
      </c>
      <c r="I87" s="300">
        <v>90</v>
      </c>
      <c r="J87" s="296" t="s">
        <v>844</v>
      </c>
      <c r="K87" s="290">
        <v>25</v>
      </c>
      <c r="L87" s="315">
        <v>646</v>
      </c>
      <c r="M87" s="294"/>
      <c r="N87" s="317"/>
      <c r="O87" s="149">
        <f t="shared" si="2"/>
        <v>0</v>
      </c>
      <c r="P87" s="310"/>
      <c r="Q87" s="298" t="s">
        <v>5840</v>
      </c>
    </row>
    <row r="88" spans="1:17" ht="24" x14ac:dyDescent="0.2">
      <c r="A88" s="108">
        <v>72</v>
      </c>
      <c r="B88" s="293">
        <v>10281</v>
      </c>
      <c r="C88" s="301" t="s">
        <v>1962</v>
      </c>
      <c r="D88" s="299" t="s">
        <v>133</v>
      </c>
      <c r="E88" s="302" t="s">
        <v>132</v>
      </c>
      <c r="F88" s="403" t="str">
        <f t="shared" si="3"/>
        <v>фото</v>
      </c>
      <c r="G88" s="404"/>
      <c r="H88" s="318" t="s">
        <v>134</v>
      </c>
      <c r="I88" s="300">
        <v>115</v>
      </c>
      <c r="J88" s="296" t="s">
        <v>844</v>
      </c>
      <c r="K88" s="290">
        <v>25</v>
      </c>
      <c r="L88" s="315">
        <v>417</v>
      </c>
      <c r="M88" s="294"/>
      <c r="N88" s="317"/>
      <c r="O88" s="149">
        <f t="shared" si="2"/>
        <v>0</v>
      </c>
      <c r="P88" s="310"/>
      <c r="Q88" s="298"/>
    </row>
    <row r="89" spans="1:17" ht="15.75" x14ac:dyDescent="0.2">
      <c r="A89" s="108">
        <v>73</v>
      </c>
      <c r="B89" s="293">
        <v>10282</v>
      </c>
      <c r="C89" s="301" t="s">
        <v>5877</v>
      </c>
      <c r="D89" s="311" t="s">
        <v>5878</v>
      </c>
      <c r="E89" s="312" t="s">
        <v>5879</v>
      </c>
      <c r="F89" s="417" t="str">
        <f t="shared" si="3"/>
        <v>фото</v>
      </c>
      <c r="G89" s="418"/>
      <c r="H89" s="320" t="s">
        <v>135</v>
      </c>
      <c r="I89" s="313">
        <v>110</v>
      </c>
      <c r="J89" s="314" t="s">
        <v>844</v>
      </c>
      <c r="K89" s="319">
        <v>25</v>
      </c>
      <c r="L89" s="316">
        <v>560</v>
      </c>
      <c r="M89" s="295" t="s">
        <v>6192</v>
      </c>
      <c r="N89" s="317"/>
      <c r="O89" s="149">
        <f t="shared" si="2"/>
        <v>0</v>
      </c>
      <c r="P89" s="310"/>
      <c r="Q89" s="298"/>
    </row>
    <row r="90" spans="1:17" ht="24" x14ac:dyDescent="0.2">
      <c r="A90" s="108">
        <v>74</v>
      </c>
      <c r="B90" s="293">
        <v>10283</v>
      </c>
      <c r="C90" s="301" t="s">
        <v>7343</v>
      </c>
      <c r="D90" s="299" t="s">
        <v>7344</v>
      </c>
      <c r="E90" s="302" t="s">
        <v>7345</v>
      </c>
      <c r="F90" s="403" t="str">
        <f t="shared" si="3"/>
        <v>фото</v>
      </c>
      <c r="G90" s="404"/>
      <c r="H90" s="318" t="s">
        <v>7346</v>
      </c>
      <c r="I90" s="300">
        <v>100</v>
      </c>
      <c r="J90" s="296" t="s">
        <v>844</v>
      </c>
      <c r="K90" s="290">
        <v>25</v>
      </c>
      <c r="L90" s="315">
        <v>640</v>
      </c>
      <c r="M90" s="294"/>
      <c r="N90" s="317"/>
      <c r="O90" s="149">
        <f t="shared" si="2"/>
        <v>0</v>
      </c>
      <c r="P90" s="310"/>
      <c r="Q90" s="298"/>
    </row>
    <row r="91" spans="1:17" ht="15.75" x14ac:dyDescent="0.2">
      <c r="A91" s="108">
        <v>75</v>
      </c>
      <c r="B91" s="293">
        <v>10285</v>
      </c>
      <c r="C91" s="301" t="s">
        <v>3389</v>
      </c>
      <c r="D91" s="299" t="s">
        <v>3278</v>
      </c>
      <c r="E91" s="302" t="s">
        <v>3279</v>
      </c>
      <c r="F91" s="403" t="str">
        <f t="shared" si="3"/>
        <v>фото</v>
      </c>
      <c r="G91" s="404"/>
      <c r="H91" s="318" t="s">
        <v>3353</v>
      </c>
      <c r="I91" s="300">
        <v>80</v>
      </c>
      <c r="J91" s="296" t="s">
        <v>844</v>
      </c>
      <c r="K91" s="290">
        <v>25</v>
      </c>
      <c r="L91" s="315">
        <v>383</v>
      </c>
      <c r="M91" s="294"/>
      <c r="N91" s="317"/>
      <c r="O91" s="149">
        <f t="shared" si="2"/>
        <v>0</v>
      </c>
      <c r="P91" s="310"/>
      <c r="Q91" s="298"/>
    </row>
    <row r="92" spans="1:17" ht="15.75" x14ac:dyDescent="0.2">
      <c r="A92" s="108">
        <v>76</v>
      </c>
      <c r="B92" s="293">
        <v>10287</v>
      </c>
      <c r="C92" s="301" t="s">
        <v>3390</v>
      </c>
      <c r="D92" s="311" t="s">
        <v>3280</v>
      </c>
      <c r="E92" s="312" t="s">
        <v>3281</v>
      </c>
      <c r="F92" s="417" t="str">
        <f t="shared" si="3"/>
        <v>фото</v>
      </c>
      <c r="G92" s="418"/>
      <c r="H92" s="320" t="s">
        <v>893</v>
      </c>
      <c r="I92" s="313">
        <v>100</v>
      </c>
      <c r="J92" s="314" t="s">
        <v>844</v>
      </c>
      <c r="K92" s="319">
        <v>25</v>
      </c>
      <c r="L92" s="316">
        <v>567</v>
      </c>
      <c r="M92" s="295" t="s">
        <v>6192</v>
      </c>
      <c r="N92" s="317"/>
      <c r="O92" s="149">
        <f t="shared" si="2"/>
        <v>0</v>
      </c>
      <c r="P92" s="310"/>
      <c r="Q92" s="298"/>
    </row>
    <row r="93" spans="1:17" x14ac:dyDescent="0.2">
      <c r="A93" s="396">
        <v>77</v>
      </c>
      <c r="B93" s="419"/>
      <c r="C93" s="420"/>
      <c r="D93" s="421" t="s">
        <v>139</v>
      </c>
      <c r="E93" s="421"/>
      <c r="F93" s="303"/>
      <c r="G93" s="303"/>
      <c r="H93" s="408"/>
      <c r="I93" s="304"/>
      <c r="J93" s="409"/>
      <c r="K93" s="409"/>
      <c r="L93" s="410"/>
      <c r="M93" s="411"/>
      <c r="N93" s="411"/>
      <c r="O93" s="411"/>
      <c r="P93" s="411"/>
      <c r="Q93" s="411"/>
    </row>
    <row r="94" spans="1:17" ht="24" x14ac:dyDescent="0.2">
      <c r="A94" s="108">
        <v>78</v>
      </c>
      <c r="B94" s="293">
        <v>10290</v>
      </c>
      <c r="C94" s="301" t="s">
        <v>5880</v>
      </c>
      <c r="D94" s="299" t="s">
        <v>5881</v>
      </c>
      <c r="E94" s="302" t="s">
        <v>5882</v>
      </c>
      <c r="F94" s="403" t="str">
        <f t="shared" ref="F94:F129" si="4">HYPERLINK("http://www.gardenbulbs.ru/images/Lilium_CL/thumbnails/"&amp;C94&amp;".jpg","фото")</f>
        <v>фото</v>
      </c>
      <c r="G94" s="404"/>
      <c r="H94" s="318" t="s">
        <v>5883</v>
      </c>
      <c r="I94" s="300">
        <v>110</v>
      </c>
      <c r="J94" s="296" t="s">
        <v>844</v>
      </c>
      <c r="K94" s="290">
        <v>25</v>
      </c>
      <c r="L94" s="315">
        <v>490</v>
      </c>
      <c r="M94" s="294"/>
      <c r="N94" s="317"/>
      <c r="O94" s="149">
        <f t="shared" ref="O94:O129" si="5">IF(ISERROR(L94*N94),0,L94*N94)</f>
        <v>0</v>
      </c>
      <c r="P94" s="310"/>
      <c r="Q94" s="298"/>
    </row>
    <row r="95" spans="1:17" ht="24" x14ac:dyDescent="0.2">
      <c r="A95" s="108">
        <v>79</v>
      </c>
      <c r="B95" s="293">
        <v>10291</v>
      </c>
      <c r="C95" s="301" t="s">
        <v>1963</v>
      </c>
      <c r="D95" s="299" t="s">
        <v>141</v>
      </c>
      <c r="E95" s="302" t="s">
        <v>140</v>
      </c>
      <c r="F95" s="403" t="str">
        <f t="shared" si="4"/>
        <v>фото</v>
      </c>
      <c r="G95" s="404"/>
      <c r="H95" s="318" t="s">
        <v>142</v>
      </c>
      <c r="I95" s="300">
        <v>60</v>
      </c>
      <c r="J95" s="296" t="s">
        <v>844</v>
      </c>
      <c r="K95" s="290">
        <v>25</v>
      </c>
      <c r="L95" s="315">
        <v>582</v>
      </c>
      <c r="M95" s="294"/>
      <c r="N95" s="317"/>
      <c r="O95" s="149">
        <f t="shared" si="5"/>
        <v>0</v>
      </c>
      <c r="P95" s="310"/>
      <c r="Q95" s="298"/>
    </row>
    <row r="96" spans="1:17" ht="22.5" customHeight="1" x14ac:dyDescent="0.2">
      <c r="A96" s="108">
        <v>80</v>
      </c>
      <c r="B96" s="293">
        <v>10295</v>
      </c>
      <c r="C96" s="301" t="s">
        <v>7347</v>
      </c>
      <c r="D96" s="299" t="s">
        <v>7348</v>
      </c>
      <c r="E96" s="302" t="s">
        <v>7349</v>
      </c>
      <c r="F96" s="403" t="str">
        <f t="shared" si="4"/>
        <v>фото</v>
      </c>
      <c r="G96" s="404"/>
      <c r="H96" s="318" t="s">
        <v>7350</v>
      </c>
      <c r="I96" s="300">
        <v>100</v>
      </c>
      <c r="J96" s="296" t="s">
        <v>844</v>
      </c>
      <c r="K96" s="290">
        <v>25</v>
      </c>
      <c r="L96" s="315">
        <v>582</v>
      </c>
      <c r="M96" s="294"/>
      <c r="N96" s="317"/>
      <c r="O96" s="149">
        <f t="shared" si="5"/>
        <v>0</v>
      </c>
      <c r="P96" s="310"/>
      <c r="Q96" s="298"/>
    </row>
    <row r="97" spans="1:17" ht="45" customHeight="1" x14ac:dyDescent="0.2">
      <c r="A97" s="108">
        <v>81</v>
      </c>
      <c r="B97" s="293">
        <v>10297</v>
      </c>
      <c r="C97" s="301" t="s">
        <v>4001</v>
      </c>
      <c r="D97" s="299" t="s">
        <v>4002</v>
      </c>
      <c r="E97" s="302" t="s">
        <v>4003</v>
      </c>
      <c r="F97" s="403" t="str">
        <f t="shared" si="4"/>
        <v>фото</v>
      </c>
      <c r="G97" s="404"/>
      <c r="H97" s="318" t="s">
        <v>4004</v>
      </c>
      <c r="I97" s="300">
        <v>60</v>
      </c>
      <c r="J97" s="296" t="s">
        <v>842</v>
      </c>
      <c r="K97" s="290">
        <v>25</v>
      </c>
      <c r="L97" s="315">
        <v>471</v>
      </c>
      <c r="M97" s="294"/>
      <c r="N97" s="317"/>
      <c r="O97" s="149">
        <f t="shared" si="5"/>
        <v>0</v>
      </c>
      <c r="P97" s="310"/>
      <c r="Q97" s="298"/>
    </row>
    <row r="98" spans="1:17" ht="36" x14ac:dyDescent="0.2">
      <c r="A98" s="108">
        <v>82</v>
      </c>
      <c r="B98" s="293">
        <v>10298</v>
      </c>
      <c r="C98" s="301" t="s">
        <v>3391</v>
      </c>
      <c r="D98" s="299" t="s">
        <v>10</v>
      </c>
      <c r="E98" s="302" t="s">
        <v>11</v>
      </c>
      <c r="F98" s="403" t="str">
        <f t="shared" si="4"/>
        <v>фото</v>
      </c>
      <c r="G98" s="404"/>
      <c r="H98" s="318" t="s">
        <v>12</v>
      </c>
      <c r="I98" s="300">
        <v>100</v>
      </c>
      <c r="J98" s="296" t="s">
        <v>842</v>
      </c>
      <c r="K98" s="290">
        <v>25</v>
      </c>
      <c r="L98" s="315">
        <v>487</v>
      </c>
      <c r="M98" s="294"/>
      <c r="N98" s="317"/>
      <c r="O98" s="149">
        <f t="shared" si="5"/>
        <v>0</v>
      </c>
      <c r="P98" s="310"/>
      <c r="Q98" s="298"/>
    </row>
    <row r="99" spans="1:17" ht="24" x14ac:dyDescent="0.2">
      <c r="A99" s="108">
        <v>83</v>
      </c>
      <c r="B99" s="293">
        <v>10299</v>
      </c>
      <c r="C99" s="301" t="s">
        <v>5884</v>
      </c>
      <c r="D99" s="299" t="s">
        <v>5885</v>
      </c>
      <c r="E99" s="302" t="s">
        <v>5886</v>
      </c>
      <c r="F99" s="403" t="str">
        <f t="shared" si="4"/>
        <v>фото</v>
      </c>
      <c r="G99" s="404"/>
      <c r="H99" s="318" t="s">
        <v>5887</v>
      </c>
      <c r="I99" s="300">
        <v>100</v>
      </c>
      <c r="J99" s="296" t="s">
        <v>844</v>
      </c>
      <c r="K99" s="290">
        <v>25</v>
      </c>
      <c r="L99" s="315">
        <v>709</v>
      </c>
      <c r="M99" s="294"/>
      <c r="N99" s="317"/>
      <c r="O99" s="149">
        <f t="shared" si="5"/>
        <v>0</v>
      </c>
      <c r="P99" s="310"/>
      <c r="Q99" s="298"/>
    </row>
    <row r="100" spans="1:17" ht="24" x14ac:dyDescent="0.2">
      <c r="A100" s="108">
        <v>84</v>
      </c>
      <c r="B100" s="293">
        <v>10300</v>
      </c>
      <c r="C100" s="301" t="s">
        <v>7351</v>
      </c>
      <c r="D100" s="299" t="s">
        <v>7352</v>
      </c>
      <c r="E100" s="302" t="s">
        <v>7353</v>
      </c>
      <c r="F100" s="403" t="str">
        <f t="shared" si="4"/>
        <v>фото</v>
      </c>
      <c r="G100" s="404"/>
      <c r="H100" s="318" t="s">
        <v>7354</v>
      </c>
      <c r="I100" s="300">
        <v>100</v>
      </c>
      <c r="J100" s="296" t="s">
        <v>844</v>
      </c>
      <c r="K100" s="290">
        <v>25</v>
      </c>
      <c r="L100" s="315">
        <v>709</v>
      </c>
      <c r="M100" s="294"/>
      <c r="N100" s="317"/>
      <c r="O100" s="149">
        <f t="shared" si="5"/>
        <v>0</v>
      </c>
      <c r="P100" s="310"/>
      <c r="Q100" s="298"/>
    </row>
    <row r="101" spans="1:17" ht="36" x14ac:dyDescent="0.2">
      <c r="A101" s="108">
        <v>85</v>
      </c>
      <c r="B101" s="293">
        <v>10301</v>
      </c>
      <c r="C101" s="301" t="s">
        <v>4005</v>
      </c>
      <c r="D101" s="299" t="s">
        <v>4006</v>
      </c>
      <c r="E101" s="302" t="s">
        <v>4007</v>
      </c>
      <c r="F101" s="403" t="str">
        <f t="shared" si="4"/>
        <v>фото</v>
      </c>
      <c r="G101" s="404"/>
      <c r="H101" s="318" t="s">
        <v>4008</v>
      </c>
      <c r="I101" s="300">
        <v>110</v>
      </c>
      <c r="J101" s="296" t="s">
        <v>844</v>
      </c>
      <c r="K101" s="290">
        <v>25</v>
      </c>
      <c r="L101" s="315">
        <v>709</v>
      </c>
      <c r="M101" s="294"/>
      <c r="N101" s="317"/>
      <c r="O101" s="149">
        <f t="shared" si="5"/>
        <v>0</v>
      </c>
      <c r="P101" s="310"/>
      <c r="Q101" s="298"/>
    </row>
    <row r="102" spans="1:17" ht="15.75" x14ac:dyDescent="0.2">
      <c r="A102" s="108">
        <v>86</v>
      </c>
      <c r="B102" s="293">
        <v>10302</v>
      </c>
      <c r="C102" s="301" t="s">
        <v>7355</v>
      </c>
      <c r="D102" s="299" t="s">
        <v>7356</v>
      </c>
      <c r="E102" s="302" t="s">
        <v>7357</v>
      </c>
      <c r="F102" s="403" t="str">
        <f t="shared" si="4"/>
        <v>фото</v>
      </c>
      <c r="G102" s="404"/>
      <c r="H102" s="318" t="s">
        <v>7358</v>
      </c>
      <c r="I102" s="300">
        <v>60</v>
      </c>
      <c r="J102" s="296" t="s">
        <v>844</v>
      </c>
      <c r="K102" s="290">
        <v>25</v>
      </c>
      <c r="L102" s="315">
        <v>614</v>
      </c>
      <c r="M102" s="294"/>
      <c r="N102" s="317"/>
      <c r="O102" s="149">
        <f t="shared" si="5"/>
        <v>0</v>
      </c>
      <c r="P102" s="310"/>
      <c r="Q102" s="298"/>
    </row>
    <row r="103" spans="1:17" ht="24" x14ac:dyDescent="0.2">
      <c r="A103" s="108">
        <v>87</v>
      </c>
      <c r="B103" s="293">
        <v>10303</v>
      </c>
      <c r="C103" s="301" t="s">
        <v>4009</v>
      </c>
      <c r="D103" s="299" t="s">
        <v>4010</v>
      </c>
      <c r="E103" s="302" t="s">
        <v>4011</v>
      </c>
      <c r="F103" s="403" t="str">
        <f t="shared" si="4"/>
        <v>фото</v>
      </c>
      <c r="G103" s="404"/>
      <c r="H103" s="318" t="s">
        <v>4012</v>
      </c>
      <c r="I103" s="300">
        <v>90</v>
      </c>
      <c r="J103" s="296" t="s">
        <v>844</v>
      </c>
      <c r="K103" s="290">
        <v>25</v>
      </c>
      <c r="L103" s="315">
        <v>598</v>
      </c>
      <c r="M103" s="294"/>
      <c r="N103" s="317"/>
      <c r="O103" s="149">
        <f t="shared" si="5"/>
        <v>0</v>
      </c>
      <c r="P103" s="310"/>
      <c r="Q103" s="298"/>
    </row>
    <row r="104" spans="1:17" ht="15.75" x14ac:dyDescent="0.2">
      <c r="A104" s="108">
        <v>88</v>
      </c>
      <c r="B104" s="293">
        <v>10304</v>
      </c>
      <c r="C104" s="301" t="s">
        <v>7359</v>
      </c>
      <c r="D104" s="299" t="s">
        <v>7360</v>
      </c>
      <c r="E104" s="302" t="s">
        <v>7361</v>
      </c>
      <c r="F104" s="403" t="str">
        <f t="shared" si="4"/>
        <v>фото</v>
      </c>
      <c r="G104" s="404"/>
      <c r="H104" s="318" t="s">
        <v>7362</v>
      </c>
      <c r="I104" s="300">
        <v>100</v>
      </c>
      <c r="J104" s="296" t="s">
        <v>844</v>
      </c>
      <c r="K104" s="290">
        <v>25</v>
      </c>
      <c r="L104" s="315">
        <v>598</v>
      </c>
      <c r="M104" s="294"/>
      <c r="N104" s="317"/>
      <c r="O104" s="149">
        <f t="shared" si="5"/>
        <v>0</v>
      </c>
      <c r="P104" s="310"/>
      <c r="Q104" s="298"/>
    </row>
    <row r="105" spans="1:17" ht="15.75" x14ac:dyDescent="0.2">
      <c r="A105" s="108">
        <v>89</v>
      </c>
      <c r="B105" s="293">
        <v>10306</v>
      </c>
      <c r="C105" s="301" t="s">
        <v>3392</v>
      </c>
      <c r="D105" s="311" t="s">
        <v>13</v>
      </c>
      <c r="E105" s="312" t="s">
        <v>14</v>
      </c>
      <c r="F105" s="417" t="str">
        <f t="shared" si="4"/>
        <v>фото</v>
      </c>
      <c r="G105" s="418"/>
      <c r="H105" s="320" t="s">
        <v>15</v>
      </c>
      <c r="I105" s="313">
        <v>110</v>
      </c>
      <c r="J105" s="314" t="s">
        <v>844</v>
      </c>
      <c r="K105" s="319">
        <v>25</v>
      </c>
      <c r="L105" s="316">
        <v>567</v>
      </c>
      <c r="M105" s="295" t="s">
        <v>6192</v>
      </c>
      <c r="N105" s="317"/>
      <c r="O105" s="149">
        <f t="shared" si="5"/>
        <v>0</v>
      </c>
      <c r="P105" s="310"/>
      <c r="Q105" s="298"/>
    </row>
    <row r="106" spans="1:17" ht="24" x14ac:dyDescent="0.2">
      <c r="A106" s="108">
        <v>90</v>
      </c>
      <c r="B106" s="293">
        <v>10307</v>
      </c>
      <c r="C106" s="301" t="s">
        <v>7363</v>
      </c>
      <c r="D106" s="299" t="s">
        <v>7364</v>
      </c>
      <c r="E106" s="302" t="s">
        <v>7365</v>
      </c>
      <c r="F106" s="403" t="str">
        <f t="shared" si="4"/>
        <v>фото</v>
      </c>
      <c r="G106" s="404"/>
      <c r="H106" s="318" t="s">
        <v>7366</v>
      </c>
      <c r="I106" s="300">
        <v>45</v>
      </c>
      <c r="J106" s="296" t="s">
        <v>844</v>
      </c>
      <c r="K106" s="290">
        <v>25</v>
      </c>
      <c r="L106" s="315">
        <v>573</v>
      </c>
      <c r="M106" s="294"/>
      <c r="N106" s="317"/>
      <c r="O106" s="149">
        <f t="shared" si="5"/>
        <v>0</v>
      </c>
      <c r="P106" s="310"/>
      <c r="Q106" s="298" t="s">
        <v>5840</v>
      </c>
    </row>
    <row r="107" spans="1:17" ht="24" x14ac:dyDescent="0.2">
      <c r="A107" s="108">
        <v>91</v>
      </c>
      <c r="B107" s="293">
        <v>10308</v>
      </c>
      <c r="C107" s="301" t="s">
        <v>1964</v>
      </c>
      <c r="D107" s="299" t="s">
        <v>147</v>
      </c>
      <c r="E107" s="302" t="s">
        <v>146</v>
      </c>
      <c r="F107" s="403" t="str">
        <f t="shared" si="4"/>
        <v>фото</v>
      </c>
      <c r="G107" s="404"/>
      <c r="H107" s="318" t="s">
        <v>148</v>
      </c>
      <c r="I107" s="300">
        <v>100</v>
      </c>
      <c r="J107" s="296" t="s">
        <v>844</v>
      </c>
      <c r="K107" s="290">
        <v>25</v>
      </c>
      <c r="L107" s="315">
        <v>598</v>
      </c>
      <c r="M107" s="294"/>
      <c r="N107" s="317"/>
      <c r="O107" s="149">
        <f t="shared" si="5"/>
        <v>0</v>
      </c>
      <c r="P107" s="310"/>
      <c r="Q107" s="298"/>
    </row>
    <row r="108" spans="1:17" ht="24" x14ac:dyDescent="0.2">
      <c r="A108" s="108">
        <v>92</v>
      </c>
      <c r="B108" s="293">
        <v>10309</v>
      </c>
      <c r="C108" s="301" t="s">
        <v>4014</v>
      </c>
      <c r="D108" s="299" t="s">
        <v>4015</v>
      </c>
      <c r="E108" s="302" t="s">
        <v>4016</v>
      </c>
      <c r="F108" s="403" t="str">
        <f t="shared" si="4"/>
        <v>фото</v>
      </c>
      <c r="G108" s="404"/>
      <c r="H108" s="318" t="s">
        <v>4017</v>
      </c>
      <c r="I108" s="300">
        <v>45</v>
      </c>
      <c r="J108" s="296" t="s">
        <v>842</v>
      </c>
      <c r="K108" s="290">
        <v>25</v>
      </c>
      <c r="L108" s="315">
        <v>392</v>
      </c>
      <c r="M108" s="294"/>
      <c r="N108" s="317"/>
      <c r="O108" s="149">
        <f t="shared" si="5"/>
        <v>0</v>
      </c>
      <c r="P108" s="310"/>
      <c r="Q108" s="298"/>
    </row>
    <row r="109" spans="1:17" ht="15.75" x14ac:dyDescent="0.2">
      <c r="A109" s="108">
        <v>93</v>
      </c>
      <c r="B109" s="293">
        <v>10310</v>
      </c>
      <c r="C109" s="301" t="s">
        <v>1965</v>
      </c>
      <c r="D109" s="311" t="s">
        <v>144</v>
      </c>
      <c r="E109" s="312" t="s">
        <v>143</v>
      </c>
      <c r="F109" s="417" t="str">
        <f t="shared" si="4"/>
        <v>фото</v>
      </c>
      <c r="G109" s="418"/>
      <c r="H109" s="320" t="s">
        <v>145</v>
      </c>
      <c r="I109" s="313">
        <v>100</v>
      </c>
      <c r="J109" s="314" t="s">
        <v>844</v>
      </c>
      <c r="K109" s="319">
        <v>25</v>
      </c>
      <c r="L109" s="316">
        <v>567</v>
      </c>
      <c r="M109" s="295" t="s">
        <v>6192</v>
      </c>
      <c r="N109" s="317"/>
      <c r="O109" s="149">
        <f t="shared" si="5"/>
        <v>0</v>
      </c>
      <c r="P109" s="310"/>
      <c r="Q109" s="298"/>
    </row>
    <row r="110" spans="1:17" ht="15.75" x14ac:dyDescent="0.2">
      <c r="A110" s="108">
        <v>94</v>
      </c>
      <c r="B110" s="293">
        <v>10311</v>
      </c>
      <c r="C110" s="301" t="s">
        <v>1966</v>
      </c>
      <c r="D110" s="299" t="s">
        <v>150</v>
      </c>
      <c r="E110" s="302" t="s">
        <v>149</v>
      </c>
      <c r="F110" s="403" t="str">
        <f t="shared" si="4"/>
        <v>фото</v>
      </c>
      <c r="G110" s="404"/>
      <c r="H110" s="318" t="s">
        <v>151</v>
      </c>
      <c r="I110" s="300">
        <v>70</v>
      </c>
      <c r="J110" s="296" t="s">
        <v>844</v>
      </c>
      <c r="K110" s="290">
        <v>25</v>
      </c>
      <c r="L110" s="315">
        <v>646</v>
      </c>
      <c r="M110" s="294"/>
      <c r="N110" s="317"/>
      <c r="O110" s="149">
        <f t="shared" si="5"/>
        <v>0</v>
      </c>
      <c r="P110" s="310"/>
      <c r="Q110" s="298"/>
    </row>
    <row r="111" spans="1:17" ht="15.75" x14ac:dyDescent="0.2">
      <c r="A111" s="108">
        <v>95</v>
      </c>
      <c r="B111" s="293">
        <v>10312</v>
      </c>
      <c r="C111" s="301" t="s">
        <v>1967</v>
      </c>
      <c r="D111" s="299" t="s">
        <v>153</v>
      </c>
      <c r="E111" s="302" t="s">
        <v>152</v>
      </c>
      <c r="F111" s="403" t="str">
        <f t="shared" si="4"/>
        <v>фото</v>
      </c>
      <c r="G111" s="404"/>
      <c r="H111" s="318" t="s">
        <v>154</v>
      </c>
      <c r="I111" s="300">
        <v>70</v>
      </c>
      <c r="J111" s="296" t="s">
        <v>842</v>
      </c>
      <c r="K111" s="290">
        <v>25</v>
      </c>
      <c r="L111" s="315">
        <v>424</v>
      </c>
      <c r="M111" s="294"/>
      <c r="N111" s="317"/>
      <c r="O111" s="149">
        <f t="shared" si="5"/>
        <v>0</v>
      </c>
      <c r="P111" s="310"/>
      <c r="Q111" s="298"/>
    </row>
    <row r="112" spans="1:17" ht="15.75" x14ac:dyDescent="0.2">
      <c r="A112" s="108">
        <v>96</v>
      </c>
      <c r="B112" s="293">
        <v>10313</v>
      </c>
      <c r="C112" s="301" t="s">
        <v>4018</v>
      </c>
      <c r="D112" s="299" t="s">
        <v>4019</v>
      </c>
      <c r="E112" s="302" t="s">
        <v>4020</v>
      </c>
      <c r="F112" s="403" t="str">
        <f t="shared" si="4"/>
        <v>фото</v>
      </c>
      <c r="G112" s="404"/>
      <c r="H112" s="318" t="s">
        <v>4021</v>
      </c>
      <c r="I112" s="300">
        <v>60</v>
      </c>
      <c r="J112" s="296" t="s">
        <v>842</v>
      </c>
      <c r="K112" s="290">
        <v>25</v>
      </c>
      <c r="L112" s="315">
        <v>471</v>
      </c>
      <c r="M112" s="294"/>
      <c r="N112" s="317"/>
      <c r="O112" s="149">
        <f t="shared" si="5"/>
        <v>0</v>
      </c>
      <c r="P112" s="310"/>
      <c r="Q112" s="298"/>
    </row>
    <row r="113" spans="1:17" ht="33.75" customHeight="1" x14ac:dyDescent="0.2">
      <c r="A113" s="108">
        <v>97</v>
      </c>
      <c r="B113" s="293">
        <v>10314</v>
      </c>
      <c r="C113" s="301" t="s">
        <v>7367</v>
      </c>
      <c r="D113" s="299" t="s">
        <v>7368</v>
      </c>
      <c r="E113" s="302" t="s">
        <v>7369</v>
      </c>
      <c r="F113" s="403" t="str">
        <f t="shared" si="4"/>
        <v>фото</v>
      </c>
      <c r="G113" s="404"/>
      <c r="H113" s="318" t="s">
        <v>7370</v>
      </c>
      <c r="I113" s="300">
        <v>110</v>
      </c>
      <c r="J113" s="296" t="s">
        <v>844</v>
      </c>
      <c r="K113" s="290">
        <v>25</v>
      </c>
      <c r="L113" s="315">
        <v>598</v>
      </c>
      <c r="M113" s="294"/>
      <c r="N113" s="317"/>
      <c r="O113" s="149">
        <f t="shared" si="5"/>
        <v>0</v>
      </c>
      <c r="P113" s="310"/>
      <c r="Q113" s="298"/>
    </row>
    <row r="114" spans="1:17" ht="24" x14ac:dyDescent="0.2">
      <c r="A114" s="108">
        <v>98</v>
      </c>
      <c r="B114" s="293">
        <v>10316</v>
      </c>
      <c r="C114" s="301" t="s">
        <v>1968</v>
      </c>
      <c r="D114" s="311" t="s">
        <v>156</v>
      </c>
      <c r="E114" s="312" t="s">
        <v>155</v>
      </c>
      <c r="F114" s="417" t="str">
        <f t="shared" si="4"/>
        <v>фото</v>
      </c>
      <c r="G114" s="418"/>
      <c r="H114" s="320" t="s">
        <v>157</v>
      </c>
      <c r="I114" s="313">
        <v>120</v>
      </c>
      <c r="J114" s="314" t="s">
        <v>844</v>
      </c>
      <c r="K114" s="319">
        <v>25</v>
      </c>
      <c r="L114" s="316">
        <v>567</v>
      </c>
      <c r="M114" s="295" t="s">
        <v>6192</v>
      </c>
      <c r="N114" s="317"/>
      <c r="O114" s="149">
        <f t="shared" si="5"/>
        <v>0</v>
      </c>
      <c r="P114" s="310"/>
      <c r="Q114" s="298"/>
    </row>
    <row r="115" spans="1:17" ht="15.75" x14ac:dyDescent="0.2">
      <c r="A115" s="108">
        <v>99</v>
      </c>
      <c r="B115" s="293">
        <v>10317</v>
      </c>
      <c r="C115" s="301" t="s">
        <v>7371</v>
      </c>
      <c r="D115" s="299" t="s">
        <v>7372</v>
      </c>
      <c r="E115" s="302" t="s">
        <v>7373</v>
      </c>
      <c r="F115" s="403" t="str">
        <f t="shared" si="4"/>
        <v>фото</v>
      </c>
      <c r="G115" s="404"/>
      <c r="H115" s="318" t="s">
        <v>7374</v>
      </c>
      <c r="I115" s="300">
        <v>100</v>
      </c>
      <c r="J115" s="296" t="s">
        <v>844</v>
      </c>
      <c r="K115" s="290">
        <v>25</v>
      </c>
      <c r="L115" s="315">
        <v>598</v>
      </c>
      <c r="M115" s="294"/>
      <c r="N115" s="317"/>
      <c r="O115" s="149">
        <f t="shared" si="5"/>
        <v>0</v>
      </c>
      <c r="P115" s="310"/>
      <c r="Q115" s="298" t="s">
        <v>5840</v>
      </c>
    </row>
    <row r="116" spans="1:17" ht="24" x14ac:dyDescent="0.2">
      <c r="A116" s="108">
        <v>100</v>
      </c>
      <c r="B116" s="293">
        <v>10318</v>
      </c>
      <c r="C116" s="301" t="s">
        <v>1969</v>
      </c>
      <c r="D116" s="299" t="s">
        <v>159</v>
      </c>
      <c r="E116" s="302" t="s">
        <v>158</v>
      </c>
      <c r="F116" s="403" t="str">
        <f t="shared" si="4"/>
        <v>фото</v>
      </c>
      <c r="G116" s="404"/>
      <c r="H116" s="318" t="s">
        <v>160</v>
      </c>
      <c r="I116" s="300">
        <v>60</v>
      </c>
      <c r="J116" s="296" t="s">
        <v>844</v>
      </c>
      <c r="K116" s="290">
        <v>25</v>
      </c>
      <c r="L116" s="315">
        <v>598</v>
      </c>
      <c r="M116" s="294"/>
      <c r="N116" s="317"/>
      <c r="O116" s="149">
        <f t="shared" si="5"/>
        <v>0</v>
      </c>
      <c r="P116" s="310"/>
      <c r="Q116" s="298"/>
    </row>
    <row r="117" spans="1:17" ht="15.75" x14ac:dyDescent="0.2">
      <c r="A117" s="108">
        <v>101</v>
      </c>
      <c r="B117" s="293">
        <v>10319</v>
      </c>
      <c r="C117" s="301" t="s">
        <v>7375</v>
      </c>
      <c r="D117" s="299" t="s">
        <v>7376</v>
      </c>
      <c r="E117" s="302" t="s">
        <v>7377</v>
      </c>
      <c r="F117" s="403" t="str">
        <f t="shared" si="4"/>
        <v>фото</v>
      </c>
      <c r="G117" s="404"/>
      <c r="H117" s="318" t="s">
        <v>7378</v>
      </c>
      <c r="I117" s="300">
        <v>60</v>
      </c>
      <c r="J117" s="296" t="s">
        <v>842</v>
      </c>
      <c r="K117" s="290">
        <v>25</v>
      </c>
      <c r="L117" s="315">
        <v>487</v>
      </c>
      <c r="M117" s="294"/>
      <c r="N117" s="317"/>
      <c r="O117" s="149">
        <f t="shared" si="5"/>
        <v>0</v>
      </c>
      <c r="P117" s="310"/>
      <c r="Q117" s="298" t="s">
        <v>7296</v>
      </c>
    </row>
    <row r="118" spans="1:17" ht="24" x14ac:dyDescent="0.2">
      <c r="A118" s="108">
        <v>102</v>
      </c>
      <c r="B118" s="293">
        <v>10320</v>
      </c>
      <c r="C118" s="301" t="s">
        <v>7379</v>
      </c>
      <c r="D118" s="299" t="s">
        <v>7380</v>
      </c>
      <c r="E118" s="302" t="s">
        <v>7381</v>
      </c>
      <c r="F118" s="403" t="str">
        <f t="shared" si="4"/>
        <v>фото</v>
      </c>
      <c r="G118" s="404"/>
      <c r="H118" s="318" t="s">
        <v>7382</v>
      </c>
      <c r="I118" s="300">
        <v>105</v>
      </c>
      <c r="J118" s="296" t="s">
        <v>844</v>
      </c>
      <c r="K118" s="290">
        <v>25</v>
      </c>
      <c r="L118" s="315">
        <v>519</v>
      </c>
      <c r="M118" s="294"/>
      <c r="N118" s="317"/>
      <c r="O118" s="149">
        <f t="shared" si="5"/>
        <v>0</v>
      </c>
      <c r="P118" s="310"/>
      <c r="Q118" s="298"/>
    </row>
    <row r="119" spans="1:17" ht="24" x14ac:dyDescent="0.2">
      <c r="A119" s="108">
        <v>103</v>
      </c>
      <c r="B119" s="293">
        <v>10321</v>
      </c>
      <c r="C119" s="301" t="s">
        <v>1970</v>
      </c>
      <c r="D119" s="299" t="s">
        <v>162</v>
      </c>
      <c r="E119" s="302" t="s">
        <v>161</v>
      </c>
      <c r="F119" s="403" t="str">
        <f t="shared" si="4"/>
        <v>фото</v>
      </c>
      <c r="G119" s="404"/>
      <c r="H119" s="318" t="s">
        <v>163</v>
      </c>
      <c r="I119" s="300">
        <v>60</v>
      </c>
      <c r="J119" s="296" t="s">
        <v>844</v>
      </c>
      <c r="K119" s="290">
        <v>25</v>
      </c>
      <c r="L119" s="315">
        <v>598</v>
      </c>
      <c r="M119" s="294"/>
      <c r="N119" s="317"/>
      <c r="O119" s="149">
        <f t="shared" si="5"/>
        <v>0</v>
      </c>
      <c r="P119" s="310"/>
      <c r="Q119" s="298"/>
    </row>
    <row r="120" spans="1:17" ht="24" x14ac:dyDescent="0.2">
      <c r="A120" s="108">
        <v>104</v>
      </c>
      <c r="B120" s="293">
        <v>10322</v>
      </c>
      <c r="C120" s="301" t="s">
        <v>1971</v>
      </c>
      <c r="D120" s="311" t="s">
        <v>165</v>
      </c>
      <c r="E120" s="312" t="s">
        <v>164</v>
      </c>
      <c r="F120" s="417" t="str">
        <f t="shared" si="4"/>
        <v>фото</v>
      </c>
      <c r="G120" s="418"/>
      <c r="H120" s="320" t="s">
        <v>166</v>
      </c>
      <c r="I120" s="313">
        <v>60</v>
      </c>
      <c r="J120" s="314" t="s">
        <v>844</v>
      </c>
      <c r="K120" s="319">
        <v>25</v>
      </c>
      <c r="L120" s="316">
        <v>757</v>
      </c>
      <c r="M120" s="295" t="s">
        <v>6192</v>
      </c>
      <c r="N120" s="317"/>
      <c r="O120" s="149">
        <f t="shared" si="5"/>
        <v>0</v>
      </c>
      <c r="P120" s="310"/>
      <c r="Q120" s="298"/>
    </row>
    <row r="121" spans="1:17" ht="22.5" customHeight="1" x14ac:dyDescent="0.2">
      <c r="A121" s="108">
        <v>105</v>
      </c>
      <c r="B121" s="293">
        <v>10324</v>
      </c>
      <c r="C121" s="301" t="s">
        <v>5888</v>
      </c>
      <c r="D121" s="311" t="s">
        <v>5889</v>
      </c>
      <c r="E121" s="312" t="s">
        <v>5890</v>
      </c>
      <c r="F121" s="417" t="str">
        <f t="shared" si="4"/>
        <v>фото</v>
      </c>
      <c r="G121" s="418"/>
      <c r="H121" s="320" t="s">
        <v>5891</v>
      </c>
      <c r="I121" s="313">
        <v>80</v>
      </c>
      <c r="J121" s="314" t="s">
        <v>844</v>
      </c>
      <c r="K121" s="319">
        <v>25</v>
      </c>
      <c r="L121" s="316">
        <v>567</v>
      </c>
      <c r="M121" s="295" t="s">
        <v>6192</v>
      </c>
      <c r="N121" s="317"/>
      <c r="O121" s="149">
        <f t="shared" si="5"/>
        <v>0</v>
      </c>
      <c r="P121" s="310"/>
      <c r="Q121" s="298"/>
    </row>
    <row r="122" spans="1:17" ht="15.75" x14ac:dyDescent="0.2">
      <c r="A122" s="108">
        <v>106</v>
      </c>
      <c r="B122" s="293">
        <v>10325</v>
      </c>
      <c r="C122" s="301" t="s">
        <v>7383</v>
      </c>
      <c r="D122" s="299" t="s">
        <v>7384</v>
      </c>
      <c r="E122" s="302" t="s">
        <v>7385</v>
      </c>
      <c r="F122" s="403" t="str">
        <f t="shared" si="4"/>
        <v>фото</v>
      </c>
      <c r="G122" s="404"/>
      <c r="H122" s="318" t="s">
        <v>7386</v>
      </c>
      <c r="I122" s="300">
        <v>50</v>
      </c>
      <c r="J122" s="296" t="s">
        <v>842</v>
      </c>
      <c r="K122" s="290">
        <v>25</v>
      </c>
      <c r="L122" s="315">
        <v>456</v>
      </c>
      <c r="M122" s="294"/>
      <c r="N122" s="317"/>
      <c r="O122" s="149">
        <f t="shared" si="5"/>
        <v>0</v>
      </c>
      <c r="P122" s="310"/>
      <c r="Q122" s="298" t="s">
        <v>7296</v>
      </c>
    </row>
    <row r="123" spans="1:17" ht="24" x14ac:dyDescent="0.2">
      <c r="A123" s="108">
        <v>107</v>
      </c>
      <c r="B123" s="293">
        <v>10326</v>
      </c>
      <c r="C123" s="301" t="s">
        <v>4022</v>
      </c>
      <c r="D123" s="299" t="s">
        <v>4023</v>
      </c>
      <c r="E123" s="302" t="s">
        <v>4024</v>
      </c>
      <c r="F123" s="403" t="str">
        <f t="shared" si="4"/>
        <v>фото</v>
      </c>
      <c r="G123" s="404"/>
      <c r="H123" s="318" t="s">
        <v>4025</v>
      </c>
      <c r="I123" s="300">
        <v>60</v>
      </c>
      <c r="J123" s="296" t="s">
        <v>844</v>
      </c>
      <c r="K123" s="290">
        <v>25</v>
      </c>
      <c r="L123" s="315">
        <v>462</v>
      </c>
      <c r="M123" s="294"/>
      <c r="N123" s="317"/>
      <c r="O123" s="149">
        <f t="shared" si="5"/>
        <v>0</v>
      </c>
      <c r="P123" s="310"/>
      <c r="Q123" s="298"/>
    </row>
    <row r="124" spans="1:17" ht="24" x14ac:dyDescent="0.2">
      <c r="A124" s="108">
        <v>108</v>
      </c>
      <c r="B124" s="293">
        <v>10327</v>
      </c>
      <c r="C124" s="301" t="s">
        <v>1972</v>
      </c>
      <c r="D124" s="299" t="s">
        <v>168</v>
      </c>
      <c r="E124" s="302" t="s">
        <v>167</v>
      </c>
      <c r="F124" s="403" t="str">
        <f t="shared" si="4"/>
        <v>фото</v>
      </c>
      <c r="G124" s="404"/>
      <c r="H124" s="318" t="s">
        <v>169</v>
      </c>
      <c r="I124" s="300">
        <v>80</v>
      </c>
      <c r="J124" s="296" t="s">
        <v>844</v>
      </c>
      <c r="K124" s="290">
        <v>25</v>
      </c>
      <c r="L124" s="315">
        <v>598</v>
      </c>
      <c r="M124" s="294"/>
      <c r="N124" s="317"/>
      <c r="O124" s="149">
        <f t="shared" si="5"/>
        <v>0</v>
      </c>
      <c r="P124" s="310"/>
      <c r="Q124" s="298"/>
    </row>
    <row r="125" spans="1:17" ht="22.5" customHeight="1" x14ac:dyDescent="0.2">
      <c r="A125" s="108">
        <v>109</v>
      </c>
      <c r="B125" s="293">
        <v>10328</v>
      </c>
      <c r="C125" s="301" t="s">
        <v>7387</v>
      </c>
      <c r="D125" s="299" t="s">
        <v>7388</v>
      </c>
      <c r="E125" s="302" t="s">
        <v>7389</v>
      </c>
      <c r="F125" s="403" t="str">
        <f t="shared" si="4"/>
        <v>фото</v>
      </c>
      <c r="G125" s="404"/>
      <c r="H125" s="318" t="s">
        <v>7390</v>
      </c>
      <c r="I125" s="300">
        <v>60</v>
      </c>
      <c r="J125" s="296" t="s">
        <v>844</v>
      </c>
      <c r="K125" s="290">
        <v>25</v>
      </c>
      <c r="L125" s="315">
        <v>630</v>
      </c>
      <c r="M125" s="294"/>
      <c r="N125" s="317"/>
      <c r="O125" s="149">
        <f t="shared" si="5"/>
        <v>0</v>
      </c>
      <c r="P125" s="310"/>
      <c r="Q125" s="298" t="s">
        <v>5840</v>
      </c>
    </row>
    <row r="126" spans="1:17" ht="15.75" x14ac:dyDescent="0.2">
      <c r="A126" s="108">
        <v>110</v>
      </c>
      <c r="B126" s="293">
        <v>10330</v>
      </c>
      <c r="C126" s="301" t="s">
        <v>4026</v>
      </c>
      <c r="D126" s="299" t="s">
        <v>4027</v>
      </c>
      <c r="E126" s="302" t="s">
        <v>4028</v>
      </c>
      <c r="F126" s="403" t="str">
        <f t="shared" si="4"/>
        <v>фото</v>
      </c>
      <c r="G126" s="404"/>
      <c r="H126" s="318" t="s">
        <v>4029</v>
      </c>
      <c r="I126" s="300">
        <v>70</v>
      </c>
      <c r="J126" s="296" t="s">
        <v>844</v>
      </c>
      <c r="K126" s="290">
        <v>25</v>
      </c>
      <c r="L126" s="315">
        <v>573</v>
      </c>
      <c r="M126" s="294"/>
      <c r="N126" s="317"/>
      <c r="O126" s="149">
        <f t="shared" si="5"/>
        <v>0</v>
      </c>
      <c r="P126" s="310"/>
      <c r="Q126" s="298"/>
    </row>
    <row r="127" spans="1:17" ht="36" x14ac:dyDescent="0.2">
      <c r="A127" s="108">
        <v>111</v>
      </c>
      <c r="B127" s="293">
        <v>10335</v>
      </c>
      <c r="C127" s="301" t="s">
        <v>5892</v>
      </c>
      <c r="D127" s="299" t="s">
        <v>5893</v>
      </c>
      <c r="E127" s="302" t="s">
        <v>5894</v>
      </c>
      <c r="F127" s="403" t="str">
        <f t="shared" si="4"/>
        <v>фото</v>
      </c>
      <c r="G127" s="404"/>
      <c r="H127" s="318" t="s">
        <v>4013</v>
      </c>
      <c r="I127" s="300">
        <v>100</v>
      </c>
      <c r="J127" s="296" t="s">
        <v>844</v>
      </c>
      <c r="K127" s="290">
        <v>25</v>
      </c>
      <c r="L127" s="315">
        <v>598</v>
      </c>
      <c r="M127" s="294"/>
      <c r="N127" s="317"/>
      <c r="O127" s="149">
        <f t="shared" si="5"/>
        <v>0</v>
      </c>
      <c r="P127" s="310"/>
      <c r="Q127" s="298"/>
    </row>
    <row r="128" spans="1:17" ht="24" x14ac:dyDescent="0.2">
      <c r="A128" s="108">
        <v>112</v>
      </c>
      <c r="B128" s="293">
        <v>10336</v>
      </c>
      <c r="C128" s="301" t="s">
        <v>5895</v>
      </c>
      <c r="D128" s="299" t="s">
        <v>5896</v>
      </c>
      <c r="E128" s="302" t="s">
        <v>5897</v>
      </c>
      <c r="F128" s="403" t="str">
        <f t="shared" si="4"/>
        <v>фото</v>
      </c>
      <c r="G128" s="404"/>
      <c r="H128" s="318" t="s">
        <v>5898</v>
      </c>
      <c r="I128" s="300">
        <v>90</v>
      </c>
      <c r="J128" s="296" t="s">
        <v>844</v>
      </c>
      <c r="K128" s="290">
        <v>25</v>
      </c>
      <c r="L128" s="315">
        <v>598</v>
      </c>
      <c r="M128" s="294"/>
      <c r="N128" s="317"/>
      <c r="O128" s="149">
        <f t="shared" si="5"/>
        <v>0</v>
      </c>
      <c r="P128" s="310"/>
      <c r="Q128" s="298"/>
    </row>
    <row r="129" spans="1:17" ht="24" x14ac:dyDescent="0.2">
      <c r="A129" s="108">
        <v>113</v>
      </c>
      <c r="B129" s="293">
        <v>10338</v>
      </c>
      <c r="C129" s="301" t="s">
        <v>4030</v>
      </c>
      <c r="D129" s="299" t="s">
        <v>4031</v>
      </c>
      <c r="E129" s="302" t="s">
        <v>4032</v>
      </c>
      <c r="F129" s="403" t="str">
        <f t="shared" si="4"/>
        <v>фото</v>
      </c>
      <c r="G129" s="404"/>
      <c r="H129" s="318" t="s">
        <v>4033</v>
      </c>
      <c r="I129" s="300">
        <v>95</v>
      </c>
      <c r="J129" s="296" t="s">
        <v>844</v>
      </c>
      <c r="K129" s="290">
        <v>25</v>
      </c>
      <c r="L129" s="315">
        <v>503</v>
      </c>
      <c r="M129" s="294"/>
      <c r="N129" s="317"/>
      <c r="O129" s="149">
        <f t="shared" si="5"/>
        <v>0</v>
      </c>
      <c r="P129" s="310"/>
      <c r="Q129" s="298"/>
    </row>
    <row r="130" spans="1:17" x14ac:dyDescent="0.2">
      <c r="A130" s="396">
        <v>114</v>
      </c>
      <c r="B130" s="422"/>
      <c r="C130" s="423"/>
      <c r="D130" s="424" t="s">
        <v>776</v>
      </c>
      <c r="E130" s="424"/>
      <c r="F130" s="297"/>
      <c r="G130" s="297"/>
      <c r="H130" s="425"/>
      <c r="I130" s="308"/>
      <c r="J130" s="426"/>
      <c r="K130" s="426"/>
      <c r="L130" s="427"/>
      <c r="M130" s="427"/>
      <c r="N130" s="427"/>
      <c r="O130" s="427"/>
      <c r="P130" s="427"/>
      <c r="Q130" s="305"/>
    </row>
    <row r="131" spans="1:17" ht="15.75" x14ac:dyDescent="0.2">
      <c r="A131" s="108">
        <v>115</v>
      </c>
      <c r="B131" s="293">
        <v>10340</v>
      </c>
      <c r="C131" s="301" t="s">
        <v>7391</v>
      </c>
      <c r="D131" s="299" t="s">
        <v>7392</v>
      </c>
      <c r="E131" s="302" t="s">
        <v>7393</v>
      </c>
      <c r="F131" s="403" t="str">
        <f t="shared" ref="F131:F135" si="6">HYPERLINK("http://www.gardenbulbs.ru/images/Lilium_CL/thumbnails/"&amp;C131&amp;".jpg","фото")</f>
        <v>фото</v>
      </c>
      <c r="G131" s="404"/>
      <c r="H131" s="318" t="s">
        <v>7394</v>
      </c>
      <c r="I131" s="300">
        <v>40</v>
      </c>
      <c r="J131" s="296" t="s">
        <v>842</v>
      </c>
      <c r="K131" s="290">
        <v>25</v>
      </c>
      <c r="L131" s="315">
        <v>392</v>
      </c>
      <c r="M131" s="294"/>
      <c r="N131" s="317"/>
      <c r="O131" s="149">
        <f t="shared" ref="O131:O135" si="7">IF(ISERROR(L131*N131),0,L131*N131)</f>
        <v>0</v>
      </c>
      <c r="P131" s="310"/>
      <c r="Q131" s="298"/>
    </row>
    <row r="132" spans="1:17" ht="15.75" x14ac:dyDescent="0.2">
      <c r="A132" s="108">
        <v>116</v>
      </c>
      <c r="B132" s="293">
        <v>10342</v>
      </c>
      <c r="C132" s="301" t="s">
        <v>7395</v>
      </c>
      <c r="D132" s="299" t="s">
        <v>7396</v>
      </c>
      <c r="E132" s="302" t="s">
        <v>7397</v>
      </c>
      <c r="F132" s="403" t="str">
        <f t="shared" si="6"/>
        <v>фото</v>
      </c>
      <c r="G132" s="404"/>
      <c r="H132" s="318" t="s">
        <v>893</v>
      </c>
      <c r="I132" s="300">
        <v>40</v>
      </c>
      <c r="J132" s="296" t="s">
        <v>844</v>
      </c>
      <c r="K132" s="290">
        <v>25</v>
      </c>
      <c r="L132" s="315">
        <v>392</v>
      </c>
      <c r="M132" s="294"/>
      <c r="N132" s="317"/>
      <c r="O132" s="149">
        <f t="shared" si="7"/>
        <v>0</v>
      </c>
      <c r="P132" s="310"/>
      <c r="Q132" s="298"/>
    </row>
    <row r="133" spans="1:17" ht="15.75" x14ac:dyDescent="0.2">
      <c r="A133" s="108">
        <v>117</v>
      </c>
      <c r="B133" s="293">
        <v>10343</v>
      </c>
      <c r="C133" s="301" t="s">
        <v>5899</v>
      </c>
      <c r="D133" s="299" t="s">
        <v>5900</v>
      </c>
      <c r="E133" s="302" t="s">
        <v>5901</v>
      </c>
      <c r="F133" s="403" t="str">
        <f t="shared" si="6"/>
        <v>фото</v>
      </c>
      <c r="G133" s="404"/>
      <c r="H133" s="318" t="s">
        <v>5902</v>
      </c>
      <c r="I133" s="300">
        <v>50</v>
      </c>
      <c r="J133" s="296" t="s">
        <v>842</v>
      </c>
      <c r="K133" s="290">
        <v>25</v>
      </c>
      <c r="L133" s="315">
        <v>456</v>
      </c>
      <c r="M133" s="294"/>
      <c r="N133" s="317"/>
      <c r="O133" s="149">
        <f t="shared" si="7"/>
        <v>0</v>
      </c>
      <c r="P133" s="310"/>
      <c r="Q133" s="298"/>
    </row>
    <row r="134" spans="1:17" ht="24" x14ac:dyDescent="0.2">
      <c r="A134" s="108">
        <v>118</v>
      </c>
      <c r="B134" s="293">
        <v>10344</v>
      </c>
      <c r="C134" s="301" t="s">
        <v>4290</v>
      </c>
      <c r="D134" s="299" t="s">
        <v>4291</v>
      </c>
      <c r="E134" s="302" t="s">
        <v>4292</v>
      </c>
      <c r="F134" s="403" t="str">
        <f t="shared" si="6"/>
        <v>фото</v>
      </c>
      <c r="G134" s="404"/>
      <c r="H134" s="318" t="s">
        <v>4293</v>
      </c>
      <c r="I134" s="300">
        <v>50</v>
      </c>
      <c r="J134" s="296" t="s">
        <v>842</v>
      </c>
      <c r="K134" s="290">
        <v>25</v>
      </c>
      <c r="L134" s="315">
        <v>392</v>
      </c>
      <c r="M134" s="294"/>
      <c r="N134" s="317"/>
      <c r="O134" s="149">
        <f t="shared" si="7"/>
        <v>0</v>
      </c>
      <c r="P134" s="310"/>
      <c r="Q134" s="298"/>
    </row>
    <row r="135" spans="1:17" ht="15.75" x14ac:dyDescent="0.2">
      <c r="A135" s="108">
        <v>119</v>
      </c>
      <c r="B135" s="293">
        <v>10345</v>
      </c>
      <c r="C135" s="301" t="s">
        <v>7398</v>
      </c>
      <c r="D135" s="299" t="s">
        <v>7399</v>
      </c>
      <c r="E135" s="302" t="s">
        <v>7400</v>
      </c>
      <c r="F135" s="403" t="str">
        <f t="shared" si="6"/>
        <v>фото</v>
      </c>
      <c r="G135" s="404"/>
      <c r="H135" s="318" t="s">
        <v>461</v>
      </c>
      <c r="I135" s="300">
        <v>45</v>
      </c>
      <c r="J135" s="296" t="s">
        <v>842</v>
      </c>
      <c r="K135" s="290">
        <v>25</v>
      </c>
      <c r="L135" s="315">
        <v>376</v>
      </c>
      <c r="M135" s="294"/>
      <c r="N135" s="317"/>
      <c r="O135" s="149">
        <f t="shared" si="7"/>
        <v>0</v>
      </c>
      <c r="P135" s="310"/>
      <c r="Q135" s="298"/>
    </row>
    <row r="136" spans="1:17" x14ac:dyDescent="0.2">
      <c r="A136" s="396">
        <v>120</v>
      </c>
      <c r="B136" s="412"/>
      <c r="C136" s="413"/>
      <c r="D136" s="424" t="s">
        <v>655</v>
      </c>
      <c r="E136" s="424"/>
      <c r="F136" s="297"/>
      <c r="G136" s="297"/>
      <c r="H136" s="414"/>
      <c r="I136" s="306"/>
      <c r="J136" s="415"/>
      <c r="K136" s="415"/>
      <c r="L136" s="416"/>
      <c r="M136" s="416"/>
      <c r="N136" s="416"/>
      <c r="O136" s="416"/>
      <c r="P136" s="416"/>
      <c r="Q136" s="416"/>
    </row>
    <row r="137" spans="1:17" ht="56.25" customHeight="1" x14ac:dyDescent="0.2">
      <c r="A137" s="108">
        <v>121</v>
      </c>
      <c r="B137" s="293">
        <v>10351</v>
      </c>
      <c r="C137" s="301" t="s">
        <v>5903</v>
      </c>
      <c r="D137" s="311" t="s">
        <v>5904</v>
      </c>
      <c r="E137" s="312" t="s">
        <v>5905</v>
      </c>
      <c r="F137" s="417" t="str">
        <f t="shared" ref="F137:F139" si="8">HYPERLINK("http://www.gardenbulbs.ru/images/Lilium_CL/thumbnails/"&amp;C137&amp;".jpg","фото")</f>
        <v>фото</v>
      </c>
      <c r="G137" s="418"/>
      <c r="H137" s="320" t="s">
        <v>5906</v>
      </c>
      <c r="I137" s="313">
        <v>110</v>
      </c>
      <c r="J137" s="314" t="s">
        <v>844</v>
      </c>
      <c r="K137" s="319">
        <v>25</v>
      </c>
      <c r="L137" s="316">
        <v>567</v>
      </c>
      <c r="M137" s="295" t="s">
        <v>6192</v>
      </c>
      <c r="N137" s="317"/>
      <c r="O137" s="149">
        <f t="shared" ref="O137:O139" si="9">IF(ISERROR(L137*N137),0,L137*N137)</f>
        <v>0</v>
      </c>
      <c r="P137" s="310"/>
      <c r="Q137" s="298"/>
    </row>
    <row r="138" spans="1:17" ht="24" x14ac:dyDescent="0.2">
      <c r="A138" s="108">
        <v>122</v>
      </c>
      <c r="B138" s="293">
        <v>10352</v>
      </c>
      <c r="C138" s="301" t="s">
        <v>2064</v>
      </c>
      <c r="D138" s="299" t="s">
        <v>657</v>
      </c>
      <c r="E138" s="302" t="s">
        <v>656</v>
      </c>
      <c r="F138" s="403" t="str">
        <f t="shared" si="8"/>
        <v>фото</v>
      </c>
      <c r="G138" s="404"/>
      <c r="H138" s="318" t="s">
        <v>658</v>
      </c>
      <c r="I138" s="300">
        <v>110</v>
      </c>
      <c r="J138" s="296" t="s">
        <v>844</v>
      </c>
      <c r="K138" s="290">
        <v>25</v>
      </c>
      <c r="L138" s="315">
        <v>598</v>
      </c>
      <c r="M138" s="294"/>
      <c r="N138" s="317"/>
      <c r="O138" s="149">
        <f t="shared" si="9"/>
        <v>0</v>
      </c>
      <c r="P138" s="310"/>
      <c r="Q138" s="298"/>
    </row>
    <row r="139" spans="1:17" ht="15.75" x14ac:dyDescent="0.2">
      <c r="A139" s="108">
        <v>123</v>
      </c>
      <c r="B139" s="293">
        <v>10353</v>
      </c>
      <c r="C139" s="301" t="s">
        <v>4246</v>
      </c>
      <c r="D139" s="299" t="s">
        <v>1919</v>
      </c>
      <c r="E139" s="302" t="s">
        <v>1920</v>
      </c>
      <c r="F139" s="403" t="str">
        <f t="shared" si="8"/>
        <v>фото</v>
      </c>
      <c r="G139" s="404"/>
      <c r="H139" s="318" t="s">
        <v>200</v>
      </c>
      <c r="I139" s="300">
        <v>110</v>
      </c>
      <c r="J139" s="296" t="s">
        <v>844</v>
      </c>
      <c r="K139" s="290">
        <v>25</v>
      </c>
      <c r="L139" s="315">
        <v>487</v>
      </c>
      <c r="M139" s="294"/>
      <c r="N139" s="317"/>
      <c r="O139" s="149">
        <f t="shared" si="9"/>
        <v>0</v>
      </c>
      <c r="P139" s="310"/>
      <c r="Q139" s="298"/>
    </row>
    <row r="140" spans="1:17" ht="16.5" customHeight="1" x14ac:dyDescent="0.2">
      <c r="A140" s="396">
        <v>124</v>
      </c>
      <c r="B140" s="428"/>
      <c r="C140" s="429"/>
      <c r="D140" s="421" t="s">
        <v>170</v>
      </c>
      <c r="E140" s="421"/>
      <c r="F140" s="303"/>
      <c r="G140" s="303"/>
      <c r="H140" s="430"/>
      <c r="I140" s="307"/>
      <c r="J140" s="431"/>
      <c r="K140" s="431"/>
      <c r="L140" s="432"/>
      <c r="M140" s="432"/>
      <c r="N140" s="432"/>
      <c r="O140" s="432"/>
      <c r="P140" s="432"/>
      <c r="Q140" s="432"/>
    </row>
    <row r="141" spans="1:17" ht="15.75" x14ac:dyDescent="0.2">
      <c r="A141" s="108">
        <v>125</v>
      </c>
      <c r="B141" s="293">
        <v>10356</v>
      </c>
      <c r="C141" s="301" t="s">
        <v>1973</v>
      </c>
      <c r="D141" s="311" t="s">
        <v>431</v>
      </c>
      <c r="E141" s="312" t="s">
        <v>430</v>
      </c>
      <c r="F141" s="417" t="str">
        <f t="shared" ref="F141:F168" si="10">HYPERLINK("http://www.gardenbulbs.ru/images/Lilium_CL/thumbnails/"&amp;C141&amp;".jpg","фото")</f>
        <v>фото</v>
      </c>
      <c r="G141" s="418"/>
      <c r="H141" s="320" t="s">
        <v>171</v>
      </c>
      <c r="I141" s="313">
        <v>60</v>
      </c>
      <c r="J141" s="314" t="s">
        <v>844</v>
      </c>
      <c r="K141" s="319">
        <v>25</v>
      </c>
      <c r="L141" s="316">
        <v>916</v>
      </c>
      <c r="M141" s="295" t="s">
        <v>6192</v>
      </c>
      <c r="N141" s="317"/>
      <c r="O141" s="149">
        <f t="shared" ref="O141:O168" si="11">IF(ISERROR(L141*N141),0,L141*N141)</f>
        <v>0</v>
      </c>
      <c r="P141" s="310"/>
      <c r="Q141" s="298"/>
    </row>
    <row r="142" spans="1:17" ht="15.75" x14ac:dyDescent="0.2">
      <c r="A142" s="108">
        <v>126</v>
      </c>
      <c r="B142" s="293">
        <v>10357</v>
      </c>
      <c r="C142" s="301" t="s">
        <v>1974</v>
      </c>
      <c r="D142" s="299" t="s">
        <v>433</v>
      </c>
      <c r="E142" s="302" t="s">
        <v>432</v>
      </c>
      <c r="F142" s="403" t="str">
        <f t="shared" si="10"/>
        <v>фото</v>
      </c>
      <c r="G142" s="404"/>
      <c r="H142" s="318" t="s">
        <v>434</v>
      </c>
      <c r="I142" s="300">
        <v>60</v>
      </c>
      <c r="J142" s="296" t="s">
        <v>844</v>
      </c>
      <c r="K142" s="290">
        <v>25</v>
      </c>
      <c r="L142" s="315">
        <v>916</v>
      </c>
      <c r="M142" s="294"/>
      <c r="N142" s="317"/>
      <c r="O142" s="149">
        <f t="shared" si="11"/>
        <v>0</v>
      </c>
      <c r="P142" s="310"/>
      <c r="Q142" s="298"/>
    </row>
    <row r="143" spans="1:17" ht="24" x14ac:dyDescent="0.2">
      <c r="A143" s="108">
        <v>127</v>
      </c>
      <c r="B143" s="293">
        <v>10358</v>
      </c>
      <c r="C143" s="301" t="s">
        <v>5907</v>
      </c>
      <c r="D143" s="299" t="s">
        <v>5908</v>
      </c>
      <c r="E143" s="302" t="s">
        <v>5909</v>
      </c>
      <c r="F143" s="403" t="str">
        <f t="shared" si="10"/>
        <v>фото</v>
      </c>
      <c r="G143" s="404"/>
      <c r="H143" s="318" t="s">
        <v>5910</v>
      </c>
      <c r="I143" s="300">
        <v>90</v>
      </c>
      <c r="J143" s="296" t="s">
        <v>844</v>
      </c>
      <c r="K143" s="290">
        <v>25</v>
      </c>
      <c r="L143" s="315">
        <v>916</v>
      </c>
      <c r="M143" s="294"/>
      <c r="N143" s="317"/>
      <c r="O143" s="149">
        <f t="shared" si="11"/>
        <v>0</v>
      </c>
      <c r="P143" s="310"/>
      <c r="Q143" s="298" t="s">
        <v>5840</v>
      </c>
    </row>
    <row r="144" spans="1:17" ht="15.75" x14ac:dyDescent="0.2">
      <c r="A144" s="108">
        <v>128</v>
      </c>
      <c r="B144" s="293">
        <v>10359</v>
      </c>
      <c r="C144" s="301" t="s">
        <v>1975</v>
      </c>
      <c r="D144" s="299" t="s">
        <v>16</v>
      </c>
      <c r="E144" s="302" t="s">
        <v>17</v>
      </c>
      <c r="F144" s="403" t="str">
        <f t="shared" si="10"/>
        <v>фото</v>
      </c>
      <c r="G144" s="404"/>
      <c r="H144" s="318" t="s">
        <v>18</v>
      </c>
      <c r="I144" s="300">
        <v>80</v>
      </c>
      <c r="J144" s="296" t="s">
        <v>844</v>
      </c>
      <c r="K144" s="290">
        <v>25</v>
      </c>
      <c r="L144" s="315">
        <v>757</v>
      </c>
      <c r="M144" s="294"/>
      <c r="N144" s="317"/>
      <c r="O144" s="149">
        <f t="shared" si="11"/>
        <v>0</v>
      </c>
      <c r="P144" s="310"/>
      <c r="Q144" s="298"/>
    </row>
    <row r="145" spans="1:17" ht="15.75" x14ac:dyDescent="0.2">
      <c r="A145" s="108">
        <v>129</v>
      </c>
      <c r="B145" s="293">
        <v>10360</v>
      </c>
      <c r="C145" s="301" t="s">
        <v>7401</v>
      </c>
      <c r="D145" s="299" t="s">
        <v>7402</v>
      </c>
      <c r="E145" s="302" t="s">
        <v>7403</v>
      </c>
      <c r="F145" s="403" t="str">
        <f t="shared" si="10"/>
        <v>фото</v>
      </c>
      <c r="G145" s="404"/>
      <c r="H145" s="318" t="s">
        <v>437</v>
      </c>
      <c r="I145" s="300">
        <v>100</v>
      </c>
      <c r="J145" s="296" t="s">
        <v>844</v>
      </c>
      <c r="K145" s="290">
        <v>25</v>
      </c>
      <c r="L145" s="315">
        <v>916</v>
      </c>
      <c r="M145" s="294"/>
      <c r="N145" s="317"/>
      <c r="O145" s="149">
        <f t="shared" si="11"/>
        <v>0</v>
      </c>
      <c r="P145" s="310"/>
      <c r="Q145" s="298" t="s">
        <v>5840</v>
      </c>
    </row>
    <row r="146" spans="1:17" ht="36" x14ac:dyDescent="0.2">
      <c r="A146" s="108">
        <v>130</v>
      </c>
      <c r="B146" s="293">
        <v>10362</v>
      </c>
      <c r="C146" s="301" t="s">
        <v>3393</v>
      </c>
      <c r="D146" s="299" t="s">
        <v>3282</v>
      </c>
      <c r="E146" s="302" t="s">
        <v>3283</v>
      </c>
      <c r="F146" s="403" t="str">
        <f t="shared" si="10"/>
        <v>фото</v>
      </c>
      <c r="G146" s="404"/>
      <c r="H146" s="318" t="s">
        <v>3354</v>
      </c>
      <c r="I146" s="300">
        <v>90</v>
      </c>
      <c r="J146" s="296" t="s">
        <v>844</v>
      </c>
      <c r="K146" s="290">
        <v>25</v>
      </c>
      <c r="L146" s="315">
        <v>820</v>
      </c>
      <c r="M146" s="294"/>
      <c r="N146" s="317"/>
      <c r="O146" s="149">
        <f t="shared" si="11"/>
        <v>0</v>
      </c>
      <c r="P146" s="310"/>
      <c r="Q146" s="298"/>
    </row>
    <row r="147" spans="1:17" ht="15.75" x14ac:dyDescent="0.2">
      <c r="A147" s="108">
        <v>131</v>
      </c>
      <c r="B147" s="293">
        <v>10363</v>
      </c>
      <c r="C147" s="301" t="s">
        <v>1976</v>
      </c>
      <c r="D147" s="299" t="s">
        <v>447</v>
      </c>
      <c r="E147" s="302" t="s">
        <v>446</v>
      </c>
      <c r="F147" s="403" t="str">
        <f t="shared" si="10"/>
        <v>фото</v>
      </c>
      <c r="G147" s="404"/>
      <c r="H147" s="318" t="s">
        <v>448</v>
      </c>
      <c r="I147" s="300">
        <v>90</v>
      </c>
      <c r="J147" s="296" t="s">
        <v>844</v>
      </c>
      <c r="K147" s="290">
        <v>25</v>
      </c>
      <c r="L147" s="315">
        <v>916</v>
      </c>
      <c r="M147" s="294"/>
      <c r="N147" s="317"/>
      <c r="O147" s="149">
        <f t="shared" si="11"/>
        <v>0</v>
      </c>
      <c r="P147" s="310"/>
      <c r="Q147" s="298"/>
    </row>
    <row r="148" spans="1:17" ht="15.75" x14ac:dyDescent="0.2">
      <c r="A148" s="108">
        <v>132</v>
      </c>
      <c r="B148" s="293">
        <v>10364</v>
      </c>
      <c r="C148" s="301" t="s">
        <v>7404</v>
      </c>
      <c r="D148" s="299" t="s">
        <v>7405</v>
      </c>
      <c r="E148" s="302" t="s">
        <v>7406</v>
      </c>
      <c r="F148" s="403" t="str">
        <f t="shared" si="10"/>
        <v>фото</v>
      </c>
      <c r="G148" s="404"/>
      <c r="H148" s="318" t="s">
        <v>437</v>
      </c>
      <c r="I148" s="300">
        <v>80</v>
      </c>
      <c r="J148" s="296" t="s">
        <v>844</v>
      </c>
      <c r="K148" s="290">
        <v>25</v>
      </c>
      <c r="L148" s="315">
        <v>725</v>
      </c>
      <c r="M148" s="294"/>
      <c r="N148" s="317"/>
      <c r="O148" s="149">
        <f t="shared" si="11"/>
        <v>0</v>
      </c>
      <c r="P148" s="310"/>
      <c r="Q148" s="298"/>
    </row>
    <row r="149" spans="1:17" ht="48" x14ac:dyDescent="0.2">
      <c r="A149" s="108">
        <v>133</v>
      </c>
      <c r="B149" s="293">
        <v>10365</v>
      </c>
      <c r="C149" s="301" t="s">
        <v>4034</v>
      </c>
      <c r="D149" s="299" t="s">
        <v>3284</v>
      </c>
      <c r="E149" s="302" t="s">
        <v>3285</v>
      </c>
      <c r="F149" s="403" t="str">
        <f t="shared" si="10"/>
        <v>фото</v>
      </c>
      <c r="G149" s="404"/>
      <c r="H149" s="318" t="s">
        <v>4035</v>
      </c>
      <c r="I149" s="300">
        <v>100</v>
      </c>
      <c r="J149" s="296" t="s">
        <v>844</v>
      </c>
      <c r="K149" s="290">
        <v>25</v>
      </c>
      <c r="L149" s="315">
        <v>836</v>
      </c>
      <c r="M149" s="294"/>
      <c r="N149" s="317"/>
      <c r="O149" s="149">
        <f t="shared" si="11"/>
        <v>0</v>
      </c>
      <c r="P149" s="310"/>
      <c r="Q149" s="298"/>
    </row>
    <row r="150" spans="1:17" ht="15.75" x14ac:dyDescent="0.2">
      <c r="A150" s="108">
        <v>134</v>
      </c>
      <c r="B150" s="293">
        <v>10366</v>
      </c>
      <c r="C150" s="301" t="s">
        <v>1977</v>
      </c>
      <c r="D150" s="299" t="s">
        <v>19</v>
      </c>
      <c r="E150" s="302" t="s">
        <v>435</v>
      </c>
      <c r="F150" s="403" t="str">
        <f t="shared" si="10"/>
        <v>фото</v>
      </c>
      <c r="G150" s="404"/>
      <c r="H150" s="318" t="s">
        <v>436</v>
      </c>
      <c r="I150" s="300">
        <v>75</v>
      </c>
      <c r="J150" s="296" t="s">
        <v>844</v>
      </c>
      <c r="K150" s="290">
        <v>25</v>
      </c>
      <c r="L150" s="315">
        <v>820</v>
      </c>
      <c r="M150" s="294"/>
      <c r="N150" s="317"/>
      <c r="O150" s="149">
        <f t="shared" si="11"/>
        <v>0</v>
      </c>
      <c r="P150" s="310"/>
      <c r="Q150" s="298"/>
    </row>
    <row r="151" spans="1:17" ht="24" x14ac:dyDescent="0.2">
      <c r="A151" s="108">
        <v>135</v>
      </c>
      <c r="B151" s="293">
        <v>10367</v>
      </c>
      <c r="C151" s="301" t="s">
        <v>4036</v>
      </c>
      <c r="D151" s="299" t="s">
        <v>3286</v>
      </c>
      <c r="E151" s="302" t="s">
        <v>3287</v>
      </c>
      <c r="F151" s="403" t="str">
        <f t="shared" si="10"/>
        <v>фото</v>
      </c>
      <c r="G151" s="404"/>
      <c r="H151" s="318" t="s">
        <v>4037</v>
      </c>
      <c r="I151" s="300">
        <v>100</v>
      </c>
      <c r="J151" s="296" t="s">
        <v>844</v>
      </c>
      <c r="K151" s="290">
        <v>25</v>
      </c>
      <c r="L151" s="315">
        <v>836</v>
      </c>
      <c r="M151" s="294"/>
      <c r="N151" s="317"/>
      <c r="O151" s="149">
        <f t="shared" si="11"/>
        <v>0</v>
      </c>
      <c r="P151" s="310"/>
      <c r="Q151" s="298"/>
    </row>
    <row r="152" spans="1:17" ht="24" x14ac:dyDescent="0.2">
      <c r="A152" s="108">
        <v>136</v>
      </c>
      <c r="B152" s="293">
        <v>10368</v>
      </c>
      <c r="C152" s="301" t="s">
        <v>5911</v>
      </c>
      <c r="D152" s="299" t="s">
        <v>5912</v>
      </c>
      <c r="E152" s="302" t="s">
        <v>5913</v>
      </c>
      <c r="F152" s="403" t="str">
        <f t="shared" si="10"/>
        <v>фото</v>
      </c>
      <c r="G152" s="404"/>
      <c r="H152" s="318" t="s">
        <v>5914</v>
      </c>
      <c r="I152" s="300">
        <v>100</v>
      </c>
      <c r="J152" s="296" t="s">
        <v>844</v>
      </c>
      <c r="K152" s="290">
        <v>25</v>
      </c>
      <c r="L152" s="315">
        <v>916</v>
      </c>
      <c r="M152" s="294"/>
      <c r="N152" s="317"/>
      <c r="O152" s="149">
        <f t="shared" si="11"/>
        <v>0</v>
      </c>
      <c r="P152" s="310"/>
      <c r="Q152" s="298" t="s">
        <v>5840</v>
      </c>
    </row>
    <row r="153" spans="1:17" ht="15.75" x14ac:dyDescent="0.2">
      <c r="A153" s="108">
        <v>137</v>
      </c>
      <c r="B153" s="293">
        <v>10369</v>
      </c>
      <c r="C153" s="301" t="s">
        <v>1978</v>
      </c>
      <c r="D153" s="299" t="s">
        <v>450</v>
      </c>
      <c r="E153" s="302" t="s">
        <v>449</v>
      </c>
      <c r="F153" s="403" t="str">
        <f t="shared" si="10"/>
        <v>фото</v>
      </c>
      <c r="G153" s="404"/>
      <c r="H153" s="318" t="s">
        <v>451</v>
      </c>
      <c r="I153" s="300">
        <v>90</v>
      </c>
      <c r="J153" s="296" t="s">
        <v>844</v>
      </c>
      <c r="K153" s="290">
        <v>25</v>
      </c>
      <c r="L153" s="315">
        <v>820</v>
      </c>
      <c r="M153" s="294"/>
      <c r="N153" s="317"/>
      <c r="O153" s="149">
        <f t="shared" si="11"/>
        <v>0</v>
      </c>
      <c r="P153" s="310"/>
      <c r="Q153" s="298"/>
    </row>
    <row r="154" spans="1:17" ht="24" x14ac:dyDescent="0.2">
      <c r="A154" s="108">
        <v>138</v>
      </c>
      <c r="B154" s="293">
        <v>10370</v>
      </c>
      <c r="C154" s="301" t="s">
        <v>1979</v>
      </c>
      <c r="D154" s="299" t="s">
        <v>444</v>
      </c>
      <c r="E154" s="302" t="s">
        <v>443</v>
      </c>
      <c r="F154" s="403" t="str">
        <f t="shared" si="10"/>
        <v>фото</v>
      </c>
      <c r="G154" s="404"/>
      <c r="H154" s="318" t="s">
        <v>445</v>
      </c>
      <c r="I154" s="300">
        <v>95</v>
      </c>
      <c r="J154" s="296" t="s">
        <v>844</v>
      </c>
      <c r="K154" s="290">
        <v>25</v>
      </c>
      <c r="L154" s="315">
        <v>820</v>
      </c>
      <c r="M154" s="294"/>
      <c r="N154" s="317"/>
      <c r="O154" s="149">
        <f t="shared" si="11"/>
        <v>0</v>
      </c>
      <c r="P154" s="310"/>
      <c r="Q154" s="298"/>
    </row>
    <row r="155" spans="1:17" ht="48" x14ac:dyDescent="0.2">
      <c r="A155" s="108">
        <v>139</v>
      </c>
      <c r="B155" s="293">
        <v>10371</v>
      </c>
      <c r="C155" s="301" t="s">
        <v>4038</v>
      </c>
      <c r="D155" s="299" t="s">
        <v>3288</v>
      </c>
      <c r="E155" s="302" t="s">
        <v>3289</v>
      </c>
      <c r="F155" s="403" t="str">
        <f t="shared" si="10"/>
        <v>фото</v>
      </c>
      <c r="G155" s="404"/>
      <c r="H155" s="318" t="s">
        <v>4039</v>
      </c>
      <c r="I155" s="300">
        <v>100</v>
      </c>
      <c r="J155" s="296" t="s">
        <v>844</v>
      </c>
      <c r="K155" s="290">
        <v>25</v>
      </c>
      <c r="L155" s="315">
        <v>836</v>
      </c>
      <c r="M155" s="294"/>
      <c r="N155" s="317"/>
      <c r="O155" s="149">
        <f t="shared" si="11"/>
        <v>0</v>
      </c>
      <c r="P155" s="310"/>
      <c r="Q155" s="298"/>
    </row>
    <row r="156" spans="1:17" ht="36" x14ac:dyDescent="0.2">
      <c r="A156" s="108">
        <v>140</v>
      </c>
      <c r="B156" s="293">
        <v>10372</v>
      </c>
      <c r="C156" s="301" t="s">
        <v>7407</v>
      </c>
      <c r="D156" s="299" t="s">
        <v>7408</v>
      </c>
      <c r="E156" s="302" t="s">
        <v>7409</v>
      </c>
      <c r="F156" s="403" t="str">
        <f t="shared" si="10"/>
        <v>фото</v>
      </c>
      <c r="G156" s="404"/>
      <c r="H156" s="318" t="s">
        <v>7410</v>
      </c>
      <c r="I156" s="300">
        <v>90</v>
      </c>
      <c r="J156" s="296" t="s">
        <v>844</v>
      </c>
      <c r="K156" s="290">
        <v>25</v>
      </c>
      <c r="L156" s="315">
        <v>820</v>
      </c>
      <c r="M156" s="294"/>
      <c r="N156" s="317"/>
      <c r="O156" s="149">
        <f t="shared" si="11"/>
        <v>0</v>
      </c>
      <c r="P156" s="310"/>
      <c r="Q156" s="298"/>
    </row>
    <row r="157" spans="1:17" ht="15.75" x14ac:dyDescent="0.2">
      <c r="A157" s="108">
        <v>141</v>
      </c>
      <c r="B157" s="293">
        <v>10373</v>
      </c>
      <c r="C157" s="301" t="s">
        <v>4040</v>
      </c>
      <c r="D157" s="299" t="s">
        <v>4041</v>
      </c>
      <c r="E157" s="302" t="s">
        <v>4042</v>
      </c>
      <c r="F157" s="403" t="str">
        <f t="shared" si="10"/>
        <v>фото</v>
      </c>
      <c r="G157" s="404"/>
      <c r="H157" s="318" t="s">
        <v>4043</v>
      </c>
      <c r="I157" s="300">
        <v>90</v>
      </c>
      <c r="J157" s="296" t="s">
        <v>844</v>
      </c>
      <c r="K157" s="290">
        <v>25</v>
      </c>
      <c r="L157" s="315">
        <v>820</v>
      </c>
      <c r="M157" s="294"/>
      <c r="N157" s="317"/>
      <c r="O157" s="149">
        <f t="shared" si="11"/>
        <v>0</v>
      </c>
      <c r="P157" s="310"/>
      <c r="Q157" s="298"/>
    </row>
    <row r="158" spans="1:17" ht="36" x14ac:dyDescent="0.2">
      <c r="A158" s="108">
        <v>142</v>
      </c>
      <c r="B158" s="293">
        <v>10374</v>
      </c>
      <c r="C158" s="301" t="s">
        <v>4044</v>
      </c>
      <c r="D158" s="299" t="s">
        <v>1887</v>
      </c>
      <c r="E158" s="302" t="s">
        <v>1888</v>
      </c>
      <c r="F158" s="403" t="str">
        <f t="shared" si="10"/>
        <v>фото</v>
      </c>
      <c r="G158" s="404"/>
      <c r="H158" s="318" t="s">
        <v>1889</v>
      </c>
      <c r="I158" s="300">
        <v>100</v>
      </c>
      <c r="J158" s="296" t="s">
        <v>844</v>
      </c>
      <c r="K158" s="290">
        <v>25</v>
      </c>
      <c r="L158" s="315">
        <v>820</v>
      </c>
      <c r="M158" s="294"/>
      <c r="N158" s="317"/>
      <c r="O158" s="149">
        <f t="shared" si="11"/>
        <v>0</v>
      </c>
      <c r="P158" s="310"/>
      <c r="Q158" s="298"/>
    </row>
    <row r="159" spans="1:17" ht="24" x14ac:dyDescent="0.2">
      <c r="A159" s="108">
        <v>143</v>
      </c>
      <c r="B159" s="293">
        <v>10375</v>
      </c>
      <c r="C159" s="301" t="s">
        <v>7411</v>
      </c>
      <c r="D159" s="299" t="s">
        <v>7412</v>
      </c>
      <c r="E159" s="302" t="s">
        <v>7413</v>
      </c>
      <c r="F159" s="403" t="str">
        <f t="shared" si="10"/>
        <v>фото</v>
      </c>
      <c r="G159" s="404"/>
      <c r="H159" s="318" t="s">
        <v>7414</v>
      </c>
      <c r="I159" s="300">
        <v>90</v>
      </c>
      <c r="J159" s="296" t="s">
        <v>842</v>
      </c>
      <c r="K159" s="290">
        <v>25</v>
      </c>
      <c r="L159" s="315">
        <v>995</v>
      </c>
      <c r="M159" s="294"/>
      <c r="N159" s="317"/>
      <c r="O159" s="149">
        <f t="shared" si="11"/>
        <v>0</v>
      </c>
      <c r="P159" s="310"/>
      <c r="Q159" s="298"/>
    </row>
    <row r="160" spans="1:17" ht="15.75" x14ac:dyDescent="0.2">
      <c r="A160" s="108">
        <v>144</v>
      </c>
      <c r="B160" s="293">
        <v>10377</v>
      </c>
      <c r="C160" s="301" t="s">
        <v>7415</v>
      </c>
      <c r="D160" s="299" t="s">
        <v>7416</v>
      </c>
      <c r="E160" s="302" t="s">
        <v>7417</v>
      </c>
      <c r="F160" s="403" t="str">
        <f t="shared" si="10"/>
        <v>фото</v>
      </c>
      <c r="G160" s="404"/>
      <c r="H160" s="318" t="s">
        <v>7418</v>
      </c>
      <c r="I160" s="300">
        <v>100</v>
      </c>
      <c r="J160" s="296" t="s">
        <v>844</v>
      </c>
      <c r="K160" s="290">
        <v>25</v>
      </c>
      <c r="L160" s="315">
        <v>678</v>
      </c>
      <c r="M160" s="294"/>
      <c r="N160" s="317"/>
      <c r="O160" s="149">
        <f t="shared" si="11"/>
        <v>0</v>
      </c>
      <c r="P160" s="310"/>
      <c r="Q160" s="298"/>
    </row>
    <row r="161" spans="1:17" ht="15.75" x14ac:dyDescent="0.2">
      <c r="A161" s="108">
        <v>145</v>
      </c>
      <c r="B161" s="293">
        <v>10378</v>
      </c>
      <c r="C161" s="301" t="s">
        <v>1980</v>
      </c>
      <c r="D161" s="299" t="s">
        <v>439</v>
      </c>
      <c r="E161" s="302" t="s">
        <v>438</v>
      </c>
      <c r="F161" s="403" t="str">
        <f t="shared" si="10"/>
        <v>фото</v>
      </c>
      <c r="G161" s="404"/>
      <c r="H161" s="318" t="s">
        <v>437</v>
      </c>
      <c r="I161" s="300">
        <v>110</v>
      </c>
      <c r="J161" s="296" t="s">
        <v>844</v>
      </c>
      <c r="K161" s="290">
        <v>25</v>
      </c>
      <c r="L161" s="315">
        <v>820</v>
      </c>
      <c r="M161" s="294"/>
      <c r="N161" s="317"/>
      <c r="O161" s="149">
        <f t="shared" si="11"/>
        <v>0</v>
      </c>
      <c r="P161" s="310"/>
      <c r="Q161" s="298"/>
    </row>
    <row r="162" spans="1:17" ht="15.75" x14ac:dyDescent="0.2">
      <c r="A162" s="108">
        <v>146</v>
      </c>
      <c r="B162" s="293">
        <v>10379</v>
      </c>
      <c r="C162" s="301" t="s">
        <v>7419</v>
      </c>
      <c r="D162" s="299" t="s">
        <v>7420</v>
      </c>
      <c r="E162" s="302" t="s">
        <v>7421</v>
      </c>
      <c r="F162" s="403" t="str">
        <f t="shared" si="10"/>
        <v>фото</v>
      </c>
      <c r="G162" s="404"/>
      <c r="H162" s="318" t="s">
        <v>7422</v>
      </c>
      <c r="I162" s="300">
        <v>110</v>
      </c>
      <c r="J162" s="296" t="s">
        <v>844</v>
      </c>
      <c r="K162" s="290">
        <v>25</v>
      </c>
      <c r="L162" s="315">
        <v>916</v>
      </c>
      <c r="M162" s="294"/>
      <c r="N162" s="317"/>
      <c r="O162" s="149">
        <f t="shared" si="11"/>
        <v>0</v>
      </c>
      <c r="P162" s="310"/>
      <c r="Q162" s="298" t="s">
        <v>5840</v>
      </c>
    </row>
    <row r="163" spans="1:17" ht="15.75" x14ac:dyDescent="0.2">
      <c r="A163" s="108">
        <v>147</v>
      </c>
      <c r="B163" s="293">
        <v>10380</v>
      </c>
      <c r="C163" s="301" t="s">
        <v>4045</v>
      </c>
      <c r="D163" s="299" t="s">
        <v>4046</v>
      </c>
      <c r="E163" s="302" t="s">
        <v>4047</v>
      </c>
      <c r="F163" s="403" t="str">
        <f t="shared" si="10"/>
        <v>фото</v>
      </c>
      <c r="G163" s="404"/>
      <c r="H163" s="318" t="s">
        <v>4048</v>
      </c>
      <c r="I163" s="300">
        <v>90</v>
      </c>
      <c r="J163" s="296" t="s">
        <v>844</v>
      </c>
      <c r="K163" s="290">
        <v>25</v>
      </c>
      <c r="L163" s="315">
        <v>916</v>
      </c>
      <c r="M163" s="294"/>
      <c r="N163" s="317"/>
      <c r="O163" s="149">
        <f t="shared" si="11"/>
        <v>0</v>
      </c>
      <c r="P163" s="310"/>
      <c r="Q163" s="298"/>
    </row>
    <row r="164" spans="1:17" ht="22.5" customHeight="1" x14ac:dyDescent="0.2">
      <c r="A164" s="108">
        <v>148</v>
      </c>
      <c r="B164" s="293">
        <v>10381</v>
      </c>
      <c r="C164" s="301" t="s">
        <v>5915</v>
      </c>
      <c r="D164" s="299" t="s">
        <v>5916</v>
      </c>
      <c r="E164" s="302" t="s">
        <v>5917</v>
      </c>
      <c r="F164" s="403" t="str">
        <f t="shared" si="10"/>
        <v>фото</v>
      </c>
      <c r="G164" s="404"/>
      <c r="H164" s="318" t="s">
        <v>5918</v>
      </c>
      <c r="I164" s="300">
        <v>100</v>
      </c>
      <c r="J164" s="296" t="s">
        <v>844</v>
      </c>
      <c r="K164" s="290">
        <v>25</v>
      </c>
      <c r="L164" s="315">
        <v>741</v>
      </c>
      <c r="M164" s="294"/>
      <c r="N164" s="317"/>
      <c r="O164" s="149">
        <f t="shared" si="11"/>
        <v>0</v>
      </c>
      <c r="P164" s="310"/>
      <c r="Q164" s="298"/>
    </row>
    <row r="165" spans="1:17" ht="15.75" x14ac:dyDescent="0.2">
      <c r="A165" s="108">
        <v>149</v>
      </c>
      <c r="B165" s="293">
        <v>10382</v>
      </c>
      <c r="C165" s="301" t="s">
        <v>1981</v>
      </c>
      <c r="D165" s="299" t="s">
        <v>441</v>
      </c>
      <c r="E165" s="302" t="s">
        <v>440</v>
      </c>
      <c r="F165" s="403" t="str">
        <f t="shared" si="10"/>
        <v>фото</v>
      </c>
      <c r="G165" s="404"/>
      <c r="H165" s="318" t="s">
        <v>442</v>
      </c>
      <c r="I165" s="300">
        <v>85</v>
      </c>
      <c r="J165" s="296" t="s">
        <v>844</v>
      </c>
      <c r="K165" s="290">
        <v>25</v>
      </c>
      <c r="L165" s="315">
        <v>820</v>
      </c>
      <c r="M165" s="294"/>
      <c r="N165" s="317"/>
      <c r="O165" s="149">
        <f t="shared" si="11"/>
        <v>0</v>
      </c>
      <c r="P165" s="310"/>
      <c r="Q165" s="298"/>
    </row>
    <row r="166" spans="1:17" ht="24" x14ac:dyDescent="0.2">
      <c r="A166" s="108">
        <v>150</v>
      </c>
      <c r="B166" s="293">
        <v>10384</v>
      </c>
      <c r="C166" s="301" t="s">
        <v>7423</v>
      </c>
      <c r="D166" s="299" t="s">
        <v>7424</v>
      </c>
      <c r="E166" s="302" t="s">
        <v>7425</v>
      </c>
      <c r="F166" s="403" t="str">
        <f t="shared" si="10"/>
        <v>фото</v>
      </c>
      <c r="G166" s="404"/>
      <c r="H166" s="318" t="s">
        <v>7426</v>
      </c>
      <c r="I166" s="300">
        <v>100</v>
      </c>
      <c r="J166" s="296" t="s">
        <v>844</v>
      </c>
      <c r="K166" s="290">
        <v>25</v>
      </c>
      <c r="L166" s="315">
        <v>836</v>
      </c>
      <c r="M166" s="294"/>
      <c r="N166" s="317"/>
      <c r="O166" s="149">
        <f t="shared" si="11"/>
        <v>0</v>
      </c>
      <c r="P166" s="310"/>
      <c r="Q166" s="298"/>
    </row>
    <row r="167" spans="1:17" ht="22.5" customHeight="1" x14ac:dyDescent="0.2">
      <c r="A167" s="108">
        <v>151</v>
      </c>
      <c r="B167" s="293">
        <v>10385</v>
      </c>
      <c r="C167" s="301" t="s">
        <v>7427</v>
      </c>
      <c r="D167" s="299" t="s">
        <v>7428</v>
      </c>
      <c r="E167" s="302" t="s">
        <v>7429</v>
      </c>
      <c r="F167" s="403" t="str">
        <f t="shared" si="10"/>
        <v>фото</v>
      </c>
      <c r="G167" s="404"/>
      <c r="H167" s="318" t="s">
        <v>7430</v>
      </c>
      <c r="I167" s="300">
        <v>120</v>
      </c>
      <c r="J167" s="296" t="s">
        <v>844</v>
      </c>
      <c r="K167" s="290">
        <v>25</v>
      </c>
      <c r="L167" s="315">
        <v>535</v>
      </c>
      <c r="M167" s="294"/>
      <c r="N167" s="317"/>
      <c r="O167" s="149">
        <f t="shared" si="11"/>
        <v>0</v>
      </c>
      <c r="P167" s="310"/>
      <c r="Q167" s="298"/>
    </row>
    <row r="168" spans="1:17" ht="24" x14ac:dyDescent="0.2">
      <c r="A168" s="108">
        <v>152</v>
      </c>
      <c r="B168" s="293">
        <v>10386</v>
      </c>
      <c r="C168" s="301" t="s">
        <v>4049</v>
      </c>
      <c r="D168" s="299" t="s">
        <v>4050</v>
      </c>
      <c r="E168" s="302" t="s">
        <v>4051</v>
      </c>
      <c r="F168" s="403" t="str">
        <f t="shared" si="10"/>
        <v>фото</v>
      </c>
      <c r="G168" s="404"/>
      <c r="H168" s="318" t="s">
        <v>5919</v>
      </c>
      <c r="I168" s="300">
        <v>90</v>
      </c>
      <c r="J168" s="296" t="s">
        <v>844</v>
      </c>
      <c r="K168" s="290">
        <v>25</v>
      </c>
      <c r="L168" s="315">
        <v>916</v>
      </c>
      <c r="M168" s="294"/>
      <c r="N168" s="317"/>
      <c r="O168" s="149">
        <f t="shared" si="11"/>
        <v>0</v>
      </c>
      <c r="P168" s="310"/>
      <c r="Q168" s="298"/>
    </row>
    <row r="169" spans="1:17" x14ac:dyDescent="0.2">
      <c r="A169" s="396">
        <v>153</v>
      </c>
      <c r="B169" s="412"/>
      <c r="C169" s="413"/>
      <c r="D169" s="421" t="s">
        <v>5920</v>
      </c>
      <c r="E169" s="421"/>
      <c r="F169" s="303"/>
      <c r="G169" s="303"/>
      <c r="H169" s="414"/>
      <c r="I169" s="306"/>
      <c r="J169" s="415"/>
      <c r="K169" s="415"/>
      <c r="L169" s="416"/>
      <c r="M169" s="416"/>
      <c r="N169" s="416"/>
      <c r="O169" s="416"/>
      <c r="P169" s="416"/>
      <c r="Q169" s="416"/>
    </row>
    <row r="170" spans="1:17" ht="15.75" x14ac:dyDescent="0.2">
      <c r="A170" s="108">
        <v>154</v>
      </c>
      <c r="B170" s="293">
        <v>10388</v>
      </c>
      <c r="C170" s="301" t="s">
        <v>7431</v>
      </c>
      <c r="D170" s="299" t="s">
        <v>7432</v>
      </c>
      <c r="E170" s="302" t="s">
        <v>7433</v>
      </c>
      <c r="F170" s="403" t="str">
        <f t="shared" ref="F170:F172" si="12">HYPERLINK("http://www.gardenbulbs.ru/images/Lilium_CL/thumbnails/"&amp;C170&amp;".jpg","фото")</f>
        <v>фото</v>
      </c>
      <c r="G170" s="404"/>
      <c r="H170" s="318" t="s">
        <v>7434</v>
      </c>
      <c r="I170" s="300">
        <v>100</v>
      </c>
      <c r="J170" s="296" t="s">
        <v>847</v>
      </c>
      <c r="K170" s="290">
        <v>25</v>
      </c>
      <c r="L170" s="315">
        <v>678</v>
      </c>
      <c r="M170" s="294"/>
      <c r="N170" s="317"/>
      <c r="O170" s="149">
        <f t="shared" ref="O170:O172" si="13">IF(ISERROR(L170*N170),0,L170*N170)</f>
        <v>0</v>
      </c>
      <c r="P170" s="310"/>
      <c r="Q170" s="298"/>
    </row>
    <row r="171" spans="1:17" ht="33.75" customHeight="1" x14ac:dyDescent="0.2">
      <c r="A171" s="108">
        <v>155</v>
      </c>
      <c r="B171" s="293">
        <v>10390</v>
      </c>
      <c r="C171" s="301" t="s">
        <v>7435</v>
      </c>
      <c r="D171" s="299" t="s">
        <v>7436</v>
      </c>
      <c r="E171" s="302" t="s">
        <v>7437</v>
      </c>
      <c r="F171" s="403" t="str">
        <f t="shared" si="12"/>
        <v>фото</v>
      </c>
      <c r="G171" s="404"/>
      <c r="H171" s="318" t="s">
        <v>7438</v>
      </c>
      <c r="I171" s="300">
        <v>100</v>
      </c>
      <c r="J171" s="296" t="s">
        <v>847</v>
      </c>
      <c r="K171" s="290">
        <v>25</v>
      </c>
      <c r="L171" s="315">
        <v>678</v>
      </c>
      <c r="M171" s="294"/>
      <c r="N171" s="317"/>
      <c r="O171" s="149">
        <f t="shared" si="13"/>
        <v>0</v>
      </c>
      <c r="P171" s="310"/>
      <c r="Q171" s="298"/>
    </row>
    <row r="172" spans="1:17" ht="24" x14ac:dyDescent="0.2">
      <c r="A172" s="108">
        <v>156</v>
      </c>
      <c r="B172" s="293">
        <v>10391</v>
      </c>
      <c r="C172" s="301" t="s">
        <v>5921</v>
      </c>
      <c r="D172" s="299" t="s">
        <v>5922</v>
      </c>
      <c r="E172" s="302" t="s">
        <v>5923</v>
      </c>
      <c r="F172" s="403" t="str">
        <f t="shared" si="12"/>
        <v>фото</v>
      </c>
      <c r="G172" s="404"/>
      <c r="H172" s="318" t="s">
        <v>5924</v>
      </c>
      <c r="I172" s="300">
        <v>100</v>
      </c>
      <c r="J172" s="296" t="s">
        <v>844</v>
      </c>
      <c r="K172" s="290">
        <v>25</v>
      </c>
      <c r="L172" s="315">
        <v>678</v>
      </c>
      <c r="M172" s="294"/>
      <c r="N172" s="317"/>
      <c r="O172" s="149">
        <f t="shared" si="13"/>
        <v>0</v>
      </c>
      <c r="P172" s="310"/>
      <c r="Q172" s="298"/>
    </row>
    <row r="173" spans="1:17" x14ac:dyDescent="0.2">
      <c r="A173" s="396">
        <v>157</v>
      </c>
      <c r="B173" s="412"/>
      <c r="C173" s="413"/>
      <c r="D173" s="421" t="s">
        <v>452</v>
      </c>
      <c r="E173" s="421"/>
      <c r="F173" s="303"/>
      <c r="G173" s="303"/>
      <c r="H173" s="414"/>
      <c r="I173" s="306"/>
      <c r="J173" s="415"/>
      <c r="K173" s="415"/>
      <c r="L173" s="416"/>
      <c r="M173" s="416"/>
      <c r="N173" s="416"/>
      <c r="O173" s="416"/>
      <c r="P173" s="416"/>
      <c r="Q173" s="416"/>
    </row>
    <row r="174" spans="1:17" ht="15.75" x14ac:dyDescent="0.2">
      <c r="A174" s="108">
        <v>158</v>
      </c>
      <c r="B174" s="293">
        <v>10393</v>
      </c>
      <c r="C174" s="301" t="s">
        <v>4052</v>
      </c>
      <c r="D174" s="299" t="s">
        <v>4053</v>
      </c>
      <c r="E174" s="302" t="s">
        <v>4054</v>
      </c>
      <c r="F174" s="403" t="str">
        <f t="shared" ref="F174:F237" si="14">HYPERLINK("http://www.gardenbulbs.ru/images/Lilium_CL/thumbnails/"&amp;C174&amp;".jpg","фото")</f>
        <v>фото</v>
      </c>
      <c r="G174" s="404"/>
      <c r="H174" s="318" t="s">
        <v>4055</v>
      </c>
      <c r="I174" s="300">
        <v>120</v>
      </c>
      <c r="J174" s="296" t="s">
        <v>844</v>
      </c>
      <c r="K174" s="290">
        <v>25</v>
      </c>
      <c r="L174" s="315">
        <v>376</v>
      </c>
      <c r="M174" s="294"/>
      <c r="N174" s="317"/>
      <c r="O174" s="149">
        <f t="shared" ref="O174:O237" si="15">IF(ISERROR(L174*N174),0,L174*N174)</f>
        <v>0</v>
      </c>
      <c r="P174" s="310"/>
      <c r="Q174" s="298"/>
    </row>
    <row r="175" spans="1:17" ht="15.75" x14ac:dyDescent="0.2">
      <c r="A175" s="108">
        <v>159</v>
      </c>
      <c r="B175" s="293">
        <v>10394</v>
      </c>
      <c r="C175" s="301" t="s">
        <v>1982</v>
      </c>
      <c r="D175" s="299" t="s">
        <v>20</v>
      </c>
      <c r="E175" s="302" t="s">
        <v>21</v>
      </c>
      <c r="F175" s="403" t="str">
        <f t="shared" si="14"/>
        <v>фото</v>
      </c>
      <c r="G175" s="404"/>
      <c r="H175" s="318" t="s">
        <v>22</v>
      </c>
      <c r="I175" s="300">
        <v>120</v>
      </c>
      <c r="J175" s="296" t="s">
        <v>844</v>
      </c>
      <c r="K175" s="290">
        <v>25</v>
      </c>
      <c r="L175" s="315">
        <v>360</v>
      </c>
      <c r="M175" s="294"/>
      <c r="N175" s="317"/>
      <c r="O175" s="149">
        <f t="shared" si="15"/>
        <v>0</v>
      </c>
      <c r="P175" s="310"/>
      <c r="Q175" s="298"/>
    </row>
    <row r="176" spans="1:17" ht="15.75" x14ac:dyDescent="0.2">
      <c r="A176" s="108">
        <v>160</v>
      </c>
      <c r="B176" s="293">
        <v>10395</v>
      </c>
      <c r="C176" s="301" t="s">
        <v>1983</v>
      </c>
      <c r="D176" s="299" t="s">
        <v>457</v>
      </c>
      <c r="E176" s="302" t="s">
        <v>456</v>
      </c>
      <c r="F176" s="403" t="str">
        <f t="shared" si="14"/>
        <v>фото</v>
      </c>
      <c r="G176" s="404"/>
      <c r="H176" s="318" t="s">
        <v>458</v>
      </c>
      <c r="I176" s="300">
        <v>125</v>
      </c>
      <c r="J176" s="296" t="s">
        <v>844</v>
      </c>
      <c r="K176" s="290">
        <v>25</v>
      </c>
      <c r="L176" s="315">
        <v>360</v>
      </c>
      <c r="M176" s="294"/>
      <c r="N176" s="317"/>
      <c r="O176" s="149">
        <f t="shared" si="15"/>
        <v>0</v>
      </c>
      <c r="P176" s="310"/>
      <c r="Q176" s="298"/>
    </row>
    <row r="177" spans="1:17" ht="15.75" x14ac:dyDescent="0.2">
      <c r="A177" s="108">
        <v>161</v>
      </c>
      <c r="B177" s="293">
        <v>10396</v>
      </c>
      <c r="C177" s="301" t="s">
        <v>1984</v>
      </c>
      <c r="D177" s="299" t="s">
        <v>460</v>
      </c>
      <c r="E177" s="302" t="s">
        <v>459</v>
      </c>
      <c r="F177" s="403" t="str">
        <f t="shared" si="14"/>
        <v>фото</v>
      </c>
      <c r="G177" s="404"/>
      <c r="H177" s="318" t="s">
        <v>461</v>
      </c>
      <c r="I177" s="300">
        <v>120</v>
      </c>
      <c r="J177" s="296" t="s">
        <v>844</v>
      </c>
      <c r="K177" s="290">
        <v>25</v>
      </c>
      <c r="L177" s="315">
        <v>345</v>
      </c>
      <c r="M177" s="294"/>
      <c r="N177" s="317"/>
      <c r="O177" s="149">
        <f t="shared" si="15"/>
        <v>0</v>
      </c>
      <c r="P177" s="310"/>
      <c r="Q177" s="298"/>
    </row>
    <row r="178" spans="1:17" ht="15.75" x14ac:dyDescent="0.2">
      <c r="A178" s="108">
        <v>162</v>
      </c>
      <c r="B178" s="293">
        <v>10398</v>
      </c>
      <c r="C178" s="301" t="s">
        <v>1985</v>
      </c>
      <c r="D178" s="299" t="s">
        <v>463</v>
      </c>
      <c r="E178" s="302" t="s">
        <v>462</v>
      </c>
      <c r="F178" s="403" t="str">
        <f t="shared" si="14"/>
        <v>фото</v>
      </c>
      <c r="G178" s="404"/>
      <c r="H178" s="318" t="s">
        <v>461</v>
      </c>
      <c r="I178" s="300">
        <v>105</v>
      </c>
      <c r="J178" s="296" t="s">
        <v>844</v>
      </c>
      <c r="K178" s="290">
        <v>25</v>
      </c>
      <c r="L178" s="315">
        <v>329</v>
      </c>
      <c r="M178" s="294"/>
      <c r="N178" s="317"/>
      <c r="O178" s="149">
        <f t="shared" si="15"/>
        <v>0</v>
      </c>
      <c r="P178" s="310"/>
      <c r="Q178" s="298"/>
    </row>
    <row r="179" spans="1:17" ht="24" x14ac:dyDescent="0.2">
      <c r="A179" s="108">
        <v>163</v>
      </c>
      <c r="B179" s="293">
        <v>10400</v>
      </c>
      <c r="C179" s="301" t="s">
        <v>1986</v>
      </c>
      <c r="D179" s="299" t="s">
        <v>465</v>
      </c>
      <c r="E179" s="302" t="s">
        <v>464</v>
      </c>
      <c r="F179" s="403" t="str">
        <f t="shared" si="14"/>
        <v>фото</v>
      </c>
      <c r="G179" s="404"/>
      <c r="H179" s="318" t="s">
        <v>466</v>
      </c>
      <c r="I179" s="300">
        <v>110</v>
      </c>
      <c r="J179" s="296" t="s">
        <v>844</v>
      </c>
      <c r="K179" s="290">
        <v>25</v>
      </c>
      <c r="L179" s="315">
        <v>440</v>
      </c>
      <c r="M179" s="294"/>
      <c r="N179" s="317"/>
      <c r="O179" s="149">
        <f t="shared" si="15"/>
        <v>0</v>
      </c>
      <c r="P179" s="310"/>
      <c r="Q179" s="298"/>
    </row>
    <row r="180" spans="1:17" ht="15.75" x14ac:dyDescent="0.2">
      <c r="A180" s="108">
        <v>164</v>
      </c>
      <c r="B180" s="293">
        <v>10401</v>
      </c>
      <c r="C180" s="301" t="s">
        <v>1987</v>
      </c>
      <c r="D180" s="299" t="s">
        <v>468</v>
      </c>
      <c r="E180" s="302" t="s">
        <v>467</v>
      </c>
      <c r="F180" s="403" t="str">
        <f t="shared" si="14"/>
        <v>фото</v>
      </c>
      <c r="G180" s="404"/>
      <c r="H180" s="318" t="s">
        <v>1890</v>
      </c>
      <c r="I180" s="300">
        <v>110</v>
      </c>
      <c r="J180" s="296" t="s">
        <v>844</v>
      </c>
      <c r="K180" s="290">
        <v>25</v>
      </c>
      <c r="L180" s="315">
        <v>376</v>
      </c>
      <c r="M180" s="294"/>
      <c r="N180" s="317"/>
      <c r="O180" s="149">
        <f t="shared" si="15"/>
        <v>0</v>
      </c>
      <c r="P180" s="310"/>
      <c r="Q180" s="298"/>
    </row>
    <row r="181" spans="1:17" ht="22.5" customHeight="1" x14ac:dyDescent="0.2">
      <c r="A181" s="108">
        <v>165</v>
      </c>
      <c r="B181" s="293">
        <v>10402</v>
      </c>
      <c r="C181" s="301" t="s">
        <v>7439</v>
      </c>
      <c r="D181" s="299" t="s">
        <v>7440</v>
      </c>
      <c r="E181" s="302" t="s">
        <v>7441</v>
      </c>
      <c r="F181" s="403" t="str">
        <f t="shared" si="14"/>
        <v>фото</v>
      </c>
      <c r="G181" s="404"/>
      <c r="H181" s="318" t="s">
        <v>1629</v>
      </c>
      <c r="I181" s="300">
        <v>115</v>
      </c>
      <c r="J181" s="296" t="s">
        <v>845</v>
      </c>
      <c r="K181" s="290">
        <v>25</v>
      </c>
      <c r="L181" s="315">
        <v>500</v>
      </c>
      <c r="M181" s="294"/>
      <c r="N181" s="317"/>
      <c r="O181" s="149">
        <f t="shared" si="15"/>
        <v>0</v>
      </c>
      <c r="P181" s="310"/>
      <c r="Q181" s="298" t="s">
        <v>5840</v>
      </c>
    </row>
    <row r="182" spans="1:17" ht="15.75" x14ac:dyDescent="0.2">
      <c r="A182" s="108">
        <v>166</v>
      </c>
      <c r="B182" s="293">
        <v>10403</v>
      </c>
      <c r="C182" s="301" t="s">
        <v>7442</v>
      </c>
      <c r="D182" s="299" t="s">
        <v>7443</v>
      </c>
      <c r="E182" s="302" t="s">
        <v>7444</v>
      </c>
      <c r="F182" s="403" t="str">
        <f t="shared" si="14"/>
        <v>фото</v>
      </c>
      <c r="G182" s="404"/>
      <c r="H182" s="318" t="s">
        <v>7445</v>
      </c>
      <c r="I182" s="300">
        <v>140</v>
      </c>
      <c r="J182" s="296" t="s">
        <v>837</v>
      </c>
      <c r="K182" s="290">
        <v>25</v>
      </c>
      <c r="L182" s="315">
        <v>313</v>
      </c>
      <c r="M182" s="294"/>
      <c r="N182" s="317"/>
      <c r="O182" s="149">
        <f t="shared" si="15"/>
        <v>0</v>
      </c>
      <c r="P182" s="310"/>
      <c r="Q182" s="298"/>
    </row>
    <row r="183" spans="1:17" ht="15.75" x14ac:dyDescent="0.2">
      <c r="A183" s="108">
        <v>167</v>
      </c>
      <c r="B183" s="293">
        <v>10404</v>
      </c>
      <c r="C183" s="301" t="s">
        <v>1988</v>
      </c>
      <c r="D183" s="299" t="s">
        <v>470</v>
      </c>
      <c r="E183" s="302" t="s">
        <v>469</v>
      </c>
      <c r="F183" s="403" t="str">
        <f t="shared" si="14"/>
        <v>фото</v>
      </c>
      <c r="G183" s="404"/>
      <c r="H183" s="318" t="s">
        <v>461</v>
      </c>
      <c r="I183" s="300">
        <v>130</v>
      </c>
      <c r="J183" s="296" t="s">
        <v>842</v>
      </c>
      <c r="K183" s="290">
        <v>25</v>
      </c>
      <c r="L183" s="315">
        <v>313</v>
      </c>
      <c r="M183" s="294"/>
      <c r="N183" s="317"/>
      <c r="O183" s="149">
        <f t="shared" si="15"/>
        <v>0</v>
      </c>
      <c r="P183" s="310"/>
      <c r="Q183" s="298"/>
    </row>
    <row r="184" spans="1:17" ht="22.5" customHeight="1" x14ac:dyDescent="0.2">
      <c r="A184" s="108">
        <v>168</v>
      </c>
      <c r="B184" s="293">
        <v>10405</v>
      </c>
      <c r="C184" s="301" t="s">
        <v>1989</v>
      </c>
      <c r="D184" s="299" t="s">
        <v>472</v>
      </c>
      <c r="E184" s="302" t="s">
        <v>471</v>
      </c>
      <c r="F184" s="403" t="str">
        <f t="shared" si="14"/>
        <v>фото</v>
      </c>
      <c r="G184" s="404"/>
      <c r="H184" s="318" t="s">
        <v>473</v>
      </c>
      <c r="I184" s="300">
        <v>120</v>
      </c>
      <c r="J184" s="296" t="s">
        <v>28</v>
      </c>
      <c r="K184" s="290">
        <v>25</v>
      </c>
      <c r="L184" s="315">
        <v>351</v>
      </c>
      <c r="M184" s="294"/>
      <c r="N184" s="317"/>
      <c r="O184" s="149">
        <f t="shared" si="15"/>
        <v>0</v>
      </c>
      <c r="P184" s="310"/>
      <c r="Q184" s="298"/>
    </row>
    <row r="185" spans="1:17" ht="15.75" x14ac:dyDescent="0.2">
      <c r="A185" s="108">
        <v>169</v>
      </c>
      <c r="B185" s="293">
        <v>10406</v>
      </c>
      <c r="C185" s="301" t="s">
        <v>1990</v>
      </c>
      <c r="D185" s="299" t="s">
        <v>483</v>
      </c>
      <c r="E185" s="302" t="s">
        <v>482</v>
      </c>
      <c r="F185" s="403" t="str">
        <f t="shared" si="14"/>
        <v>фото</v>
      </c>
      <c r="G185" s="404"/>
      <c r="H185" s="318" t="s">
        <v>484</v>
      </c>
      <c r="I185" s="300">
        <v>100</v>
      </c>
      <c r="J185" s="296" t="s">
        <v>842</v>
      </c>
      <c r="K185" s="290">
        <v>25</v>
      </c>
      <c r="L185" s="315">
        <v>329</v>
      </c>
      <c r="M185" s="294"/>
      <c r="N185" s="317"/>
      <c r="O185" s="149">
        <f t="shared" si="15"/>
        <v>0</v>
      </c>
      <c r="P185" s="310"/>
      <c r="Q185" s="298"/>
    </row>
    <row r="186" spans="1:17" ht="24" x14ac:dyDescent="0.2">
      <c r="A186" s="108">
        <v>170</v>
      </c>
      <c r="B186" s="293">
        <v>10407</v>
      </c>
      <c r="C186" s="301" t="s">
        <v>1991</v>
      </c>
      <c r="D186" s="299" t="s">
        <v>480</v>
      </c>
      <c r="E186" s="302" t="s">
        <v>479</v>
      </c>
      <c r="F186" s="403" t="str">
        <f t="shared" si="14"/>
        <v>фото</v>
      </c>
      <c r="G186" s="404"/>
      <c r="H186" s="318" t="s">
        <v>481</v>
      </c>
      <c r="I186" s="300">
        <v>110</v>
      </c>
      <c r="J186" s="296" t="s">
        <v>844</v>
      </c>
      <c r="K186" s="290">
        <v>25</v>
      </c>
      <c r="L186" s="315">
        <v>392</v>
      </c>
      <c r="M186" s="294"/>
      <c r="N186" s="317"/>
      <c r="O186" s="149">
        <f t="shared" si="15"/>
        <v>0</v>
      </c>
      <c r="P186" s="310"/>
      <c r="Q186" s="298"/>
    </row>
    <row r="187" spans="1:17" ht="15.75" x14ac:dyDescent="0.2">
      <c r="A187" s="108">
        <v>171</v>
      </c>
      <c r="B187" s="293">
        <v>10408</v>
      </c>
      <c r="C187" s="301" t="s">
        <v>1992</v>
      </c>
      <c r="D187" s="299" t="s">
        <v>504</v>
      </c>
      <c r="E187" s="302" t="s">
        <v>503</v>
      </c>
      <c r="F187" s="403" t="str">
        <f t="shared" si="14"/>
        <v>фото</v>
      </c>
      <c r="G187" s="404"/>
      <c r="H187" s="318" t="s">
        <v>505</v>
      </c>
      <c r="I187" s="300">
        <v>120</v>
      </c>
      <c r="J187" s="296" t="s">
        <v>844</v>
      </c>
      <c r="K187" s="290">
        <v>25</v>
      </c>
      <c r="L187" s="315">
        <v>598</v>
      </c>
      <c r="M187" s="294"/>
      <c r="N187" s="317"/>
      <c r="O187" s="149">
        <f t="shared" si="15"/>
        <v>0</v>
      </c>
      <c r="P187" s="310"/>
      <c r="Q187" s="298"/>
    </row>
    <row r="188" spans="1:17" ht="22.5" customHeight="1" x14ac:dyDescent="0.2">
      <c r="A188" s="108">
        <v>172</v>
      </c>
      <c r="B188" s="293">
        <v>10409</v>
      </c>
      <c r="C188" s="301" t="s">
        <v>1993</v>
      </c>
      <c r="D188" s="299" t="s">
        <v>5925</v>
      </c>
      <c r="E188" s="302" t="s">
        <v>515</v>
      </c>
      <c r="F188" s="403" t="str">
        <f t="shared" si="14"/>
        <v>фото</v>
      </c>
      <c r="G188" s="404"/>
      <c r="H188" s="318" t="s">
        <v>516</v>
      </c>
      <c r="I188" s="300">
        <v>110</v>
      </c>
      <c r="J188" s="296" t="s">
        <v>844</v>
      </c>
      <c r="K188" s="290">
        <v>25</v>
      </c>
      <c r="L188" s="315">
        <v>392</v>
      </c>
      <c r="M188" s="294"/>
      <c r="N188" s="317"/>
      <c r="O188" s="149">
        <f t="shared" si="15"/>
        <v>0</v>
      </c>
      <c r="P188" s="310"/>
      <c r="Q188" s="298"/>
    </row>
    <row r="189" spans="1:17" ht="15.75" x14ac:dyDescent="0.2">
      <c r="A189" s="108">
        <v>173</v>
      </c>
      <c r="B189" s="293">
        <v>10410</v>
      </c>
      <c r="C189" s="301" t="s">
        <v>1994</v>
      </c>
      <c r="D189" s="299" t="s">
        <v>520</v>
      </c>
      <c r="E189" s="302" t="s">
        <v>23</v>
      </c>
      <c r="F189" s="403" t="str">
        <f t="shared" si="14"/>
        <v>фото</v>
      </c>
      <c r="G189" s="404"/>
      <c r="H189" s="318" t="s">
        <v>843</v>
      </c>
      <c r="I189" s="300">
        <v>110</v>
      </c>
      <c r="J189" s="296" t="s">
        <v>844</v>
      </c>
      <c r="K189" s="290">
        <v>25</v>
      </c>
      <c r="L189" s="315">
        <v>392</v>
      </c>
      <c r="M189" s="294"/>
      <c r="N189" s="317"/>
      <c r="O189" s="149">
        <f t="shared" si="15"/>
        <v>0</v>
      </c>
      <c r="P189" s="310"/>
      <c r="Q189" s="298"/>
    </row>
    <row r="190" spans="1:17" ht="15.75" x14ac:dyDescent="0.2">
      <c r="A190" s="108">
        <v>174</v>
      </c>
      <c r="B190" s="293">
        <v>10411</v>
      </c>
      <c r="C190" s="301" t="s">
        <v>1995</v>
      </c>
      <c r="D190" s="299" t="s">
        <v>518</v>
      </c>
      <c r="E190" s="302" t="s">
        <v>517</v>
      </c>
      <c r="F190" s="403" t="str">
        <f t="shared" si="14"/>
        <v>фото</v>
      </c>
      <c r="G190" s="404"/>
      <c r="H190" s="318" t="s">
        <v>519</v>
      </c>
      <c r="I190" s="300">
        <v>120</v>
      </c>
      <c r="J190" s="296" t="s">
        <v>844</v>
      </c>
      <c r="K190" s="290">
        <v>25</v>
      </c>
      <c r="L190" s="315">
        <v>345</v>
      </c>
      <c r="M190" s="294"/>
      <c r="N190" s="317"/>
      <c r="O190" s="149">
        <f t="shared" si="15"/>
        <v>0</v>
      </c>
      <c r="P190" s="310"/>
      <c r="Q190" s="298"/>
    </row>
    <row r="191" spans="1:17" ht="36" x14ac:dyDescent="0.2">
      <c r="A191" s="108">
        <v>175</v>
      </c>
      <c r="B191" s="293">
        <v>10412</v>
      </c>
      <c r="C191" s="301" t="s">
        <v>4056</v>
      </c>
      <c r="D191" s="299" t="s">
        <v>4057</v>
      </c>
      <c r="E191" s="302" t="s">
        <v>4058</v>
      </c>
      <c r="F191" s="403" t="str">
        <f t="shared" si="14"/>
        <v>фото</v>
      </c>
      <c r="G191" s="404"/>
      <c r="H191" s="318" t="s">
        <v>4059</v>
      </c>
      <c r="I191" s="300">
        <v>110</v>
      </c>
      <c r="J191" s="296" t="s">
        <v>844</v>
      </c>
      <c r="K191" s="290">
        <v>25</v>
      </c>
      <c r="L191" s="315">
        <v>598</v>
      </c>
      <c r="M191" s="294"/>
      <c r="N191" s="317"/>
      <c r="O191" s="149">
        <f t="shared" si="15"/>
        <v>0</v>
      </c>
      <c r="P191" s="310"/>
      <c r="Q191" s="298"/>
    </row>
    <row r="192" spans="1:17" ht="24" x14ac:dyDescent="0.2">
      <c r="A192" s="108">
        <v>176</v>
      </c>
      <c r="B192" s="293">
        <v>10413</v>
      </c>
      <c r="C192" s="301" t="s">
        <v>7446</v>
      </c>
      <c r="D192" s="299" t="s">
        <v>7447</v>
      </c>
      <c r="E192" s="302" t="s">
        <v>7448</v>
      </c>
      <c r="F192" s="403" t="str">
        <f t="shared" si="14"/>
        <v>фото</v>
      </c>
      <c r="G192" s="404"/>
      <c r="H192" s="318" t="s">
        <v>7449</v>
      </c>
      <c r="I192" s="300">
        <v>130</v>
      </c>
      <c r="J192" s="296" t="s">
        <v>844</v>
      </c>
      <c r="K192" s="290">
        <v>25</v>
      </c>
      <c r="L192" s="315">
        <v>360</v>
      </c>
      <c r="M192" s="294"/>
      <c r="N192" s="317"/>
      <c r="O192" s="149">
        <f t="shared" si="15"/>
        <v>0</v>
      </c>
      <c r="P192" s="310"/>
      <c r="Q192" s="298" t="s">
        <v>5840</v>
      </c>
    </row>
    <row r="193" spans="1:17" ht="15.75" x14ac:dyDescent="0.2">
      <c r="A193" s="108">
        <v>177</v>
      </c>
      <c r="B193" s="293">
        <v>10414</v>
      </c>
      <c r="C193" s="301" t="s">
        <v>4060</v>
      </c>
      <c r="D193" s="299" t="s">
        <v>4061</v>
      </c>
      <c r="E193" s="302" t="s">
        <v>4062</v>
      </c>
      <c r="F193" s="403" t="str">
        <f t="shared" si="14"/>
        <v>фото</v>
      </c>
      <c r="G193" s="404"/>
      <c r="H193" s="318" t="s">
        <v>4063</v>
      </c>
      <c r="I193" s="300">
        <v>120</v>
      </c>
      <c r="J193" s="296" t="s">
        <v>844</v>
      </c>
      <c r="K193" s="290">
        <v>25</v>
      </c>
      <c r="L193" s="315">
        <v>440</v>
      </c>
      <c r="M193" s="294"/>
      <c r="N193" s="317"/>
      <c r="O193" s="149">
        <f t="shared" si="15"/>
        <v>0</v>
      </c>
      <c r="P193" s="310"/>
      <c r="Q193" s="298"/>
    </row>
    <row r="194" spans="1:17" ht="15.75" x14ac:dyDescent="0.2">
      <c r="A194" s="108">
        <v>178</v>
      </c>
      <c r="B194" s="293">
        <v>10415</v>
      </c>
      <c r="C194" s="301" t="s">
        <v>7450</v>
      </c>
      <c r="D194" s="299" t="s">
        <v>5926</v>
      </c>
      <c r="E194" s="302" t="s">
        <v>4064</v>
      </c>
      <c r="F194" s="403" t="str">
        <f t="shared" si="14"/>
        <v>фото</v>
      </c>
      <c r="G194" s="404"/>
      <c r="H194" s="318" t="s">
        <v>4065</v>
      </c>
      <c r="I194" s="300">
        <v>100</v>
      </c>
      <c r="J194" s="296" t="s">
        <v>844</v>
      </c>
      <c r="K194" s="290">
        <v>25</v>
      </c>
      <c r="L194" s="315">
        <v>360</v>
      </c>
      <c r="M194" s="294"/>
      <c r="N194" s="317"/>
      <c r="O194" s="149">
        <f t="shared" si="15"/>
        <v>0</v>
      </c>
      <c r="P194" s="310"/>
      <c r="Q194" s="298"/>
    </row>
    <row r="195" spans="1:17" ht="15.75" x14ac:dyDescent="0.2">
      <c r="A195" s="108">
        <v>179</v>
      </c>
      <c r="B195" s="293">
        <v>10416</v>
      </c>
      <c r="C195" s="301" t="s">
        <v>7451</v>
      </c>
      <c r="D195" s="299" t="s">
        <v>7452</v>
      </c>
      <c r="E195" s="302" t="s">
        <v>7453</v>
      </c>
      <c r="F195" s="403" t="str">
        <f t="shared" si="14"/>
        <v>фото</v>
      </c>
      <c r="G195" s="404"/>
      <c r="H195" s="318" t="s">
        <v>7454</v>
      </c>
      <c r="I195" s="300">
        <v>90</v>
      </c>
      <c r="J195" s="296" t="s">
        <v>844</v>
      </c>
      <c r="K195" s="290">
        <v>25</v>
      </c>
      <c r="L195" s="315">
        <v>424</v>
      </c>
      <c r="M195" s="294"/>
      <c r="N195" s="317"/>
      <c r="O195" s="149">
        <f t="shared" si="15"/>
        <v>0</v>
      </c>
      <c r="P195" s="310"/>
      <c r="Q195" s="298"/>
    </row>
    <row r="196" spans="1:17" ht="24" x14ac:dyDescent="0.2">
      <c r="A196" s="108">
        <v>180</v>
      </c>
      <c r="B196" s="293">
        <v>10417</v>
      </c>
      <c r="C196" s="301" t="s">
        <v>1996</v>
      </c>
      <c r="D196" s="299" t="s">
        <v>487</v>
      </c>
      <c r="E196" s="302" t="s">
        <v>486</v>
      </c>
      <c r="F196" s="403" t="str">
        <f t="shared" si="14"/>
        <v>фото</v>
      </c>
      <c r="G196" s="404"/>
      <c r="H196" s="318" t="s">
        <v>488</v>
      </c>
      <c r="I196" s="300">
        <v>120</v>
      </c>
      <c r="J196" s="296" t="s">
        <v>837</v>
      </c>
      <c r="K196" s="290">
        <v>25</v>
      </c>
      <c r="L196" s="315">
        <v>249</v>
      </c>
      <c r="M196" s="294"/>
      <c r="N196" s="317"/>
      <c r="O196" s="149">
        <f t="shared" si="15"/>
        <v>0</v>
      </c>
      <c r="P196" s="310"/>
      <c r="Q196" s="298"/>
    </row>
    <row r="197" spans="1:17" ht="22.5" customHeight="1" x14ac:dyDescent="0.2">
      <c r="A197" s="108">
        <v>181</v>
      </c>
      <c r="B197" s="293">
        <v>10418</v>
      </c>
      <c r="C197" s="301" t="s">
        <v>7455</v>
      </c>
      <c r="D197" s="299" t="s">
        <v>7456</v>
      </c>
      <c r="E197" s="302" t="s">
        <v>7457</v>
      </c>
      <c r="F197" s="403" t="str">
        <f t="shared" si="14"/>
        <v>фото</v>
      </c>
      <c r="G197" s="404"/>
      <c r="H197" s="318" t="s">
        <v>7458</v>
      </c>
      <c r="I197" s="300">
        <v>95</v>
      </c>
      <c r="J197" s="296" t="s">
        <v>844</v>
      </c>
      <c r="K197" s="290">
        <v>25</v>
      </c>
      <c r="L197" s="315">
        <v>360</v>
      </c>
      <c r="M197" s="294"/>
      <c r="N197" s="317"/>
      <c r="O197" s="149">
        <f t="shared" si="15"/>
        <v>0</v>
      </c>
      <c r="P197" s="310"/>
      <c r="Q197" s="298" t="s">
        <v>5840</v>
      </c>
    </row>
    <row r="198" spans="1:17" ht="15.75" x14ac:dyDescent="0.2">
      <c r="A198" s="108">
        <v>182</v>
      </c>
      <c r="B198" s="293">
        <v>10419</v>
      </c>
      <c r="C198" s="301" t="s">
        <v>5927</v>
      </c>
      <c r="D198" s="299" t="s">
        <v>5928</v>
      </c>
      <c r="E198" s="302" t="s">
        <v>5929</v>
      </c>
      <c r="F198" s="403" t="str">
        <f t="shared" si="14"/>
        <v>фото</v>
      </c>
      <c r="G198" s="404"/>
      <c r="H198" s="318" t="s">
        <v>5930</v>
      </c>
      <c r="I198" s="300">
        <v>120</v>
      </c>
      <c r="J198" s="296" t="s">
        <v>844</v>
      </c>
      <c r="K198" s="290">
        <v>25</v>
      </c>
      <c r="L198" s="315">
        <v>364</v>
      </c>
      <c r="M198" s="294"/>
      <c r="N198" s="317"/>
      <c r="O198" s="149">
        <f t="shared" si="15"/>
        <v>0</v>
      </c>
      <c r="P198" s="310"/>
      <c r="Q198" s="298" t="s">
        <v>5840</v>
      </c>
    </row>
    <row r="199" spans="1:17" ht="15.75" x14ac:dyDescent="0.2">
      <c r="A199" s="108">
        <v>183</v>
      </c>
      <c r="B199" s="293">
        <v>10420</v>
      </c>
      <c r="C199" s="301" t="s">
        <v>7459</v>
      </c>
      <c r="D199" s="299" t="s">
        <v>7460</v>
      </c>
      <c r="E199" s="302" t="s">
        <v>7461</v>
      </c>
      <c r="F199" s="403" t="str">
        <f t="shared" si="14"/>
        <v>фото</v>
      </c>
      <c r="G199" s="404"/>
      <c r="H199" s="318" t="s">
        <v>111</v>
      </c>
      <c r="I199" s="300">
        <v>130</v>
      </c>
      <c r="J199" s="296" t="s">
        <v>844</v>
      </c>
      <c r="K199" s="290">
        <v>25</v>
      </c>
      <c r="L199" s="315">
        <v>392</v>
      </c>
      <c r="M199" s="294"/>
      <c r="N199" s="317"/>
      <c r="O199" s="149">
        <f t="shared" si="15"/>
        <v>0</v>
      </c>
      <c r="P199" s="310"/>
      <c r="Q199" s="298"/>
    </row>
    <row r="200" spans="1:17" ht="15.75" x14ac:dyDescent="0.2">
      <c r="A200" s="108">
        <v>184</v>
      </c>
      <c r="B200" s="293">
        <v>10421</v>
      </c>
      <c r="C200" s="301" t="s">
        <v>1997</v>
      </c>
      <c r="D200" s="299" t="s">
        <v>525</v>
      </c>
      <c r="E200" s="302" t="s">
        <v>524</v>
      </c>
      <c r="F200" s="403" t="str">
        <f t="shared" si="14"/>
        <v>фото</v>
      </c>
      <c r="G200" s="404"/>
      <c r="H200" s="318" t="s">
        <v>494</v>
      </c>
      <c r="I200" s="300">
        <v>130</v>
      </c>
      <c r="J200" s="296" t="s">
        <v>837</v>
      </c>
      <c r="K200" s="290">
        <v>25</v>
      </c>
      <c r="L200" s="315">
        <v>297</v>
      </c>
      <c r="M200" s="294"/>
      <c r="N200" s="317"/>
      <c r="O200" s="149">
        <f t="shared" si="15"/>
        <v>0</v>
      </c>
      <c r="P200" s="310"/>
      <c r="Q200" s="298"/>
    </row>
    <row r="201" spans="1:17" ht="15.75" x14ac:dyDescent="0.2">
      <c r="A201" s="108">
        <v>185</v>
      </c>
      <c r="B201" s="293">
        <v>10422</v>
      </c>
      <c r="C201" s="301" t="s">
        <v>7462</v>
      </c>
      <c r="D201" s="299" t="s">
        <v>7463</v>
      </c>
      <c r="E201" s="302" t="s">
        <v>7464</v>
      </c>
      <c r="F201" s="403" t="str">
        <f t="shared" si="14"/>
        <v>фото</v>
      </c>
      <c r="G201" s="404"/>
      <c r="H201" s="318" t="s">
        <v>7465</v>
      </c>
      <c r="I201" s="300">
        <v>120</v>
      </c>
      <c r="J201" s="296" t="s">
        <v>28</v>
      </c>
      <c r="K201" s="290">
        <v>25</v>
      </c>
      <c r="L201" s="315">
        <v>367</v>
      </c>
      <c r="M201" s="294"/>
      <c r="N201" s="317"/>
      <c r="O201" s="149">
        <f t="shared" si="15"/>
        <v>0</v>
      </c>
      <c r="P201" s="310"/>
      <c r="Q201" s="298" t="s">
        <v>5840</v>
      </c>
    </row>
    <row r="202" spans="1:17" ht="24" x14ac:dyDescent="0.2">
      <c r="A202" s="108">
        <v>186</v>
      </c>
      <c r="B202" s="293">
        <v>10424</v>
      </c>
      <c r="C202" s="301" t="s">
        <v>1998</v>
      </c>
      <c r="D202" s="299" t="s">
        <v>527</v>
      </c>
      <c r="E202" s="302" t="s">
        <v>526</v>
      </c>
      <c r="F202" s="403" t="str">
        <f t="shared" si="14"/>
        <v>фото</v>
      </c>
      <c r="G202" s="404"/>
      <c r="H202" s="318" t="s">
        <v>528</v>
      </c>
      <c r="I202" s="300">
        <v>120</v>
      </c>
      <c r="J202" s="296" t="s">
        <v>844</v>
      </c>
      <c r="K202" s="290">
        <v>25</v>
      </c>
      <c r="L202" s="315">
        <v>351</v>
      </c>
      <c r="M202" s="294"/>
      <c r="N202" s="317"/>
      <c r="O202" s="149">
        <f t="shared" si="15"/>
        <v>0</v>
      </c>
      <c r="P202" s="310"/>
      <c r="Q202" s="298"/>
    </row>
    <row r="203" spans="1:17" ht="15.75" x14ac:dyDescent="0.2">
      <c r="A203" s="108">
        <v>187</v>
      </c>
      <c r="B203" s="293">
        <v>10425</v>
      </c>
      <c r="C203" s="301" t="s">
        <v>3394</v>
      </c>
      <c r="D203" s="299" t="s">
        <v>3290</v>
      </c>
      <c r="E203" s="302" t="s">
        <v>3291</v>
      </c>
      <c r="F203" s="403" t="str">
        <f t="shared" si="14"/>
        <v>фото</v>
      </c>
      <c r="G203" s="404"/>
      <c r="H203" s="318" t="s">
        <v>3355</v>
      </c>
      <c r="I203" s="300">
        <v>130</v>
      </c>
      <c r="J203" s="296" t="s">
        <v>844</v>
      </c>
      <c r="K203" s="290">
        <v>25</v>
      </c>
      <c r="L203" s="315">
        <v>345</v>
      </c>
      <c r="M203" s="294"/>
      <c r="N203" s="317"/>
      <c r="O203" s="149">
        <f t="shared" si="15"/>
        <v>0</v>
      </c>
      <c r="P203" s="310"/>
      <c r="Q203" s="298"/>
    </row>
    <row r="204" spans="1:17" ht="15.75" x14ac:dyDescent="0.2">
      <c r="A204" s="108">
        <v>188</v>
      </c>
      <c r="B204" s="293">
        <v>10426</v>
      </c>
      <c r="C204" s="301" t="s">
        <v>1999</v>
      </c>
      <c r="D204" s="299" t="s">
        <v>24</v>
      </c>
      <c r="E204" s="302" t="s">
        <v>25</v>
      </c>
      <c r="F204" s="403" t="str">
        <f t="shared" si="14"/>
        <v>фото</v>
      </c>
      <c r="G204" s="404"/>
      <c r="H204" s="318" t="s">
        <v>26</v>
      </c>
      <c r="I204" s="300">
        <v>110</v>
      </c>
      <c r="J204" s="296" t="s">
        <v>842</v>
      </c>
      <c r="K204" s="290">
        <v>25</v>
      </c>
      <c r="L204" s="315">
        <v>329</v>
      </c>
      <c r="M204" s="294"/>
      <c r="N204" s="317"/>
      <c r="O204" s="149">
        <f t="shared" si="15"/>
        <v>0</v>
      </c>
      <c r="P204" s="310"/>
      <c r="Q204" s="298"/>
    </row>
    <row r="205" spans="1:17" ht="15.75" x14ac:dyDescent="0.2">
      <c r="A205" s="108">
        <v>189</v>
      </c>
      <c r="B205" s="293">
        <v>10427</v>
      </c>
      <c r="C205" s="301" t="s">
        <v>2000</v>
      </c>
      <c r="D205" s="299" t="s">
        <v>454</v>
      </c>
      <c r="E205" s="302" t="s">
        <v>453</v>
      </c>
      <c r="F205" s="403" t="str">
        <f t="shared" si="14"/>
        <v>фото</v>
      </c>
      <c r="G205" s="404"/>
      <c r="H205" s="318" t="s">
        <v>455</v>
      </c>
      <c r="I205" s="300">
        <v>100</v>
      </c>
      <c r="J205" s="296" t="s">
        <v>844</v>
      </c>
      <c r="K205" s="290">
        <v>25</v>
      </c>
      <c r="L205" s="315">
        <v>360</v>
      </c>
      <c r="M205" s="294"/>
      <c r="N205" s="317"/>
      <c r="O205" s="149">
        <f t="shared" si="15"/>
        <v>0</v>
      </c>
      <c r="P205" s="310"/>
      <c r="Q205" s="298"/>
    </row>
    <row r="206" spans="1:17" ht="15.75" x14ac:dyDescent="0.2">
      <c r="A206" s="108">
        <v>190</v>
      </c>
      <c r="B206" s="293">
        <v>10428</v>
      </c>
      <c r="C206" s="301" t="s">
        <v>2001</v>
      </c>
      <c r="D206" s="299" t="s">
        <v>510</v>
      </c>
      <c r="E206" s="302" t="s">
        <v>509</v>
      </c>
      <c r="F206" s="403" t="str">
        <f t="shared" si="14"/>
        <v>фото</v>
      </c>
      <c r="G206" s="404"/>
      <c r="H206" s="318" t="s">
        <v>511</v>
      </c>
      <c r="I206" s="300">
        <v>130</v>
      </c>
      <c r="J206" s="296" t="s">
        <v>837</v>
      </c>
      <c r="K206" s="290">
        <v>25</v>
      </c>
      <c r="L206" s="315">
        <v>249</v>
      </c>
      <c r="M206" s="294"/>
      <c r="N206" s="317"/>
      <c r="O206" s="149">
        <f t="shared" si="15"/>
        <v>0</v>
      </c>
      <c r="P206" s="310"/>
      <c r="Q206" s="298"/>
    </row>
    <row r="207" spans="1:17" ht="24" x14ac:dyDescent="0.2">
      <c r="A207" s="108">
        <v>191</v>
      </c>
      <c r="B207" s="293">
        <v>10429</v>
      </c>
      <c r="C207" s="301" t="s">
        <v>5931</v>
      </c>
      <c r="D207" s="299" t="s">
        <v>5932</v>
      </c>
      <c r="E207" s="302" t="s">
        <v>5933</v>
      </c>
      <c r="F207" s="403" t="str">
        <f t="shared" si="14"/>
        <v>фото</v>
      </c>
      <c r="G207" s="404"/>
      <c r="H207" s="318" t="s">
        <v>5934</v>
      </c>
      <c r="I207" s="300">
        <v>110</v>
      </c>
      <c r="J207" s="296" t="s">
        <v>844</v>
      </c>
      <c r="K207" s="290">
        <v>25</v>
      </c>
      <c r="L207" s="315">
        <v>408</v>
      </c>
      <c r="M207" s="294"/>
      <c r="N207" s="317"/>
      <c r="O207" s="149">
        <f t="shared" si="15"/>
        <v>0</v>
      </c>
      <c r="P207" s="310"/>
      <c r="Q207" s="298" t="s">
        <v>5840</v>
      </c>
    </row>
    <row r="208" spans="1:17" ht="15.75" x14ac:dyDescent="0.2">
      <c r="A208" s="108">
        <v>192</v>
      </c>
      <c r="B208" s="293">
        <v>10430</v>
      </c>
      <c r="C208" s="301" t="s">
        <v>4066</v>
      </c>
      <c r="D208" s="299" t="s">
        <v>4067</v>
      </c>
      <c r="E208" s="302" t="s">
        <v>4068</v>
      </c>
      <c r="F208" s="403" t="str">
        <f t="shared" si="14"/>
        <v>фото</v>
      </c>
      <c r="G208" s="404"/>
      <c r="H208" s="318" t="s">
        <v>4069</v>
      </c>
      <c r="I208" s="300">
        <v>100</v>
      </c>
      <c r="J208" s="296" t="s">
        <v>844</v>
      </c>
      <c r="K208" s="290">
        <v>25</v>
      </c>
      <c r="L208" s="315">
        <v>408</v>
      </c>
      <c r="M208" s="294"/>
      <c r="N208" s="317"/>
      <c r="O208" s="149">
        <f t="shared" si="15"/>
        <v>0</v>
      </c>
      <c r="P208" s="310"/>
      <c r="Q208" s="298"/>
    </row>
    <row r="209" spans="1:17" ht="15.75" x14ac:dyDescent="0.2">
      <c r="A209" s="108">
        <v>193</v>
      </c>
      <c r="B209" s="293">
        <v>10431</v>
      </c>
      <c r="C209" s="301" t="s">
        <v>2002</v>
      </c>
      <c r="D209" s="299" t="s">
        <v>513</v>
      </c>
      <c r="E209" s="302" t="s">
        <v>512</v>
      </c>
      <c r="F209" s="403" t="str">
        <f t="shared" si="14"/>
        <v>фото</v>
      </c>
      <c r="G209" s="404"/>
      <c r="H209" s="318" t="s">
        <v>514</v>
      </c>
      <c r="I209" s="300">
        <v>130</v>
      </c>
      <c r="J209" s="296" t="s">
        <v>28</v>
      </c>
      <c r="K209" s="290">
        <v>25</v>
      </c>
      <c r="L209" s="315">
        <v>376</v>
      </c>
      <c r="M209" s="294"/>
      <c r="N209" s="317"/>
      <c r="O209" s="149">
        <f t="shared" si="15"/>
        <v>0</v>
      </c>
      <c r="P209" s="310"/>
      <c r="Q209" s="298"/>
    </row>
    <row r="210" spans="1:17" ht="15.75" x14ac:dyDescent="0.2">
      <c r="A210" s="108">
        <v>194</v>
      </c>
      <c r="B210" s="293">
        <v>10432</v>
      </c>
      <c r="C210" s="301" t="s">
        <v>5935</v>
      </c>
      <c r="D210" s="299" t="s">
        <v>5936</v>
      </c>
      <c r="E210" s="302" t="s">
        <v>5937</v>
      </c>
      <c r="F210" s="403" t="str">
        <f t="shared" si="14"/>
        <v>фото</v>
      </c>
      <c r="G210" s="404"/>
      <c r="H210" s="318" t="s">
        <v>5938</v>
      </c>
      <c r="I210" s="300">
        <v>110</v>
      </c>
      <c r="J210" s="296" t="s">
        <v>844</v>
      </c>
      <c r="K210" s="290">
        <v>25</v>
      </c>
      <c r="L210" s="315">
        <v>360</v>
      </c>
      <c r="M210" s="294"/>
      <c r="N210" s="317"/>
      <c r="O210" s="149">
        <f t="shared" si="15"/>
        <v>0</v>
      </c>
      <c r="P210" s="310"/>
      <c r="Q210" s="298"/>
    </row>
    <row r="211" spans="1:17" ht="15.75" x14ac:dyDescent="0.2">
      <c r="A211" s="108">
        <v>195</v>
      </c>
      <c r="B211" s="293">
        <v>10433</v>
      </c>
      <c r="C211" s="301" t="s">
        <v>4070</v>
      </c>
      <c r="D211" s="299" t="s">
        <v>4071</v>
      </c>
      <c r="E211" s="302" t="s">
        <v>4072</v>
      </c>
      <c r="F211" s="403" t="str">
        <f t="shared" si="14"/>
        <v>фото</v>
      </c>
      <c r="G211" s="404"/>
      <c r="H211" s="318" t="s">
        <v>578</v>
      </c>
      <c r="I211" s="300">
        <v>110</v>
      </c>
      <c r="J211" s="296" t="s">
        <v>844</v>
      </c>
      <c r="K211" s="290">
        <v>25</v>
      </c>
      <c r="L211" s="315">
        <v>376</v>
      </c>
      <c r="M211" s="294"/>
      <c r="N211" s="317"/>
      <c r="O211" s="149">
        <f t="shared" si="15"/>
        <v>0</v>
      </c>
      <c r="P211" s="310"/>
      <c r="Q211" s="298"/>
    </row>
    <row r="212" spans="1:17" ht="15.75" x14ac:dyDescent="0.2">
      <c r="A212" s="108">
        <v>196</v>
      </c>
      <c r="B212" s="293">
        <v>10434</v>
      </c>
      <c r="C212" s="301" t="s">
        <v>2003</v>
      </c>
      <c r="D212" s="299" t="s">
        <v>27</v>
      </c>
      <c r="E212" s="302" t="s">
        <v>474</v>
      </c>
      <c r="F212" s="403" t="str">
        <f t="shared" si="14"/>
        <v>фото</v>
      </c>
      <c r="G212" s="404"/>
      <c r="H212" s="318" t="s">
        <v>475</v>
      </c>
      <c r="I212" s="300">
        <v>110</v>
      </c>
      <c r="J212" s="296" t="s">
        <v>844</v>
      </c>
      <c r="K212" s="290">
        <v>25</v>
      </c>
      <c r="L212" s="315">
        <v>440</v>
      </c>
      <c r="M212" s="294"/>
      <c r="N212" s="317"/>
      <c r="O212" s="149">
        <f t="shared" si="15"/>
        <v>0</v>
      </c>
      <c r="P212" s="310"/>
      <c r="Q212" s="298"/>
    </row>
    <row r="213" spans="1:17" ht="15.75" x14ac:dyDescent="0.2">
      <c r="A213" s="108">
        <v>197</v>
      </c>
      <c r="B213" s="293">
        <v>10435</v>
      </c>
      <c r="C213" s="301" t="s">
        <v>2004</v>
      </c>
      <c r="D213" s="299" t="s">
        <v>477</v>
      </c>
      <c r="E213" s="302" t="s">
        <v>476</v>
      </c>
      <c r="F213" s="403" t="str">
        <f t="shared" si="14"/>
        <v>фото</v>
      </c>
      <c r="G213" s="404"/>
      <c r="H213" s="318" t="s">
        <v>478</v>
      </c>
      <c r="I213" s="300">
        <v>105</v>
      </c>
      <c r="J213" s="296" t="s">
        <v>844</v>
      </c>
      <c r="K213" s="290">
        <v>25</v>
      </c>
      <c r="L213" s="315">
        <v>345</v>
      </c>
      <c r="M213" s="294"/>
      <c r="N213" s="317"/>
      <c r="O213" s="149">
        <f t="shared" si="15"/>
        <v>0</v>
      </c>
      <c r="P213" s="310"/>
      <c r="Q213" s="298"/>
    </row>
    <row r="214" spans="1:17" ht="15.75" x14ac:dyDescent="0.2">
      <c r="A214" s="108">
        <v>198</v>
      </c>
      <c r="B214" s="293">
        <v>10436</v>
      </c>
      <c r="C214" s="301" t="s">
        <v>4073</v>
      </c>
      <c r="D214" s="299" t="s">
        <v>4074</v>
      </c>
      <c r="E214" s="302" t="s">
        <v>4075</v>
      </c>
      <c r="F214" s="403" t="str">
        <f t="shared" si="14"/>
        <v>фото</v>
      </c>
      <c r="G214" s="404"/>
      <c r="H214" s="318" t="s">
        <v>4076</v>
      </c>
      <c r="I214" s="300">
        <v>120</v>
      </c>
      <c r="J214" s="296" t="s">
        <v>844</v>
      </c>
      <c r="K214" s="290">
        <v>25</v>
      </c>
      <c r="L214" s="315">
        <v>360</v>
      </c>
      <c r="M214" s="294"/>
      <c r="N214" s="317"/>
      <c r="O214" s="149">
        <f t="shared" si="15"/>
        <v>0</v>
      </c>
      <c r="P214" s="310"/>
      <c r="Q214" s="298"/>
    </row>
    <row r="215" spans="1:17" ht="22.5" customHeight="1" x14ac:dyDescent="0.2">
      <c r="A215" s="108">
        <v>199</v>
      </c>
      <c r="B215" s="293">
        <v>10437</v>
      </c>
      <c r="C215" s="301" t="s">
        <v>7466</v>
      </c>
      <c r="D215" s="299" t="s">
        <v>7467</v>
      </c>
      <c r="E215" s="302" t="s">
        <v>7468</v>
      </c>
      <c r="F215" s="403" t="str">
        <f t="shared" si="14"/>
        <v>фото</v>
      </c>
      <c r="G215" s="404"/>
      <c r="H215" s="318" t="s">
        <v>7469</v>
      </c>
      <c r="I215" s="300">
        <v>120</v>
      </c>
      <c r="J215" s="296" t="s">
        <v>837</v>
      </c>
      <c r="K215" s="290">
        <v>25</v>
      </c>
      <c r="L215" s="315">
        <v>297</v>
      </c>
      <c r="M215" s="294"/>
      <c r="N215" s="317"/>
      <c r="O215" s="149">
        <f t="shared" si="15"/>
        <v>0</v>
      </c>
      <c r="P215" s="310"/>
      <c r="Q215" s="298"/>
    </row>
    <row r="216" spans="1:17" ht="15.75" x14ac:dyDescent="0.2">
      <c r="A216" s="108">
        <v>200</v>
      </c>
      <c r="B216" s="293">
        <v>10438</v>
      </c>
      <c r="C216" s="301" t="s">
        <v>7470</v>
      </c>
      <c r="D216" s="299" t="s">
        <v>7471</v>
      </c>
      <c r="E216" s="302" t="s">
        <v>7472</v>
      </c>
      <c r="F216" s="403" t="str">
        <f t="shared" si="14"/>
        <v>фото</v>
      </c>
      <c r="G216" s="404"/>
      <c r="H216" s="318" t="s">
        <v>7473</v>
      </c>
      <c r="I216" s="300">
        <v>120</v>
      </c>
      <c r="J216" s="296" t="s">
        <v>844</v>
      </c>
      <c r="K216" s="290">
        <v>25</v>
      </c>
      <c r="L216" s="315">
        <v>392</v>
      </c>
      <c r="M216" s="294"/>
      <c r="N216" s="317"/>
      <c r="O216" s="149">
        <f t="shared" si="15"/>
        <v>0</v>
      </c>
      <c r="P216" s="310"/>
      <c r="Q216" s="298" t="s">
        <v>5840</v>
      </c>
    </row>
    <row r="217" spans="1:17" ht="15.75" x14ac:dyDescent="0.2">
      <c r="A217" s="108">
        <v>201</v>
      </c>
      <c r="B217" s="293">
        <v>10439</v>
      </c>
      <c r="C217" s="301" t="s">
        <v>3395</v>
      </c>
      <c r="D217" s="299" t="s">
        <v>1891</v>
      </c>
      <c r="E217" s="302" t="s">
        <v>1892</v>
      </c>
      <c r="F217" s="403" t="str">
        <f t="shared" si="14"/>
        <v>фото</v>
      </c>
      <c r="G217" s="404"/>
      <c r="H217" s="318" t="s">
        <v>1893</v>
      </c>
      <c r="I217" s="300">
        <v>110</v>
      </c>
      <c r="J217" s="296" t="s">
        <v>844</v>
      </c>
      <c r="K217" s="290">
        <v>25</v>
      </c>
      <c r="L217" s="315">
        <v>360</v>
      </c>
      <c r="M217" s="294"/>
      <c r="N217" s="317"/>
      <c r="O217" s="149">
        <f t="shared" si="15"/>
        <v>0</v>
      </c>
      <c r="P217" s="310"/>
      <c r="Q217" s="298"/>
    </row>
    <row r="218" spans="1:17" ht="15.75" x14ac:dyDescent="0.2">
      <c r="A218" s="108">
        <v>202</v>
      </c>
      <c r="B218" s="293">
        <v>10440</v>
      </c>
      <c r="C218" s="301" t="s">
        <v>7474</v>
      </c>
      <c r="D218" s="299" t="s">
        <v>7475</v>
      </c>
      <c r="E218" s="302" t="s">
        <v>7476</v>
      </c>
      <c r="F218" s="403" t="str">
        <f t="shared" si="14"/>
        <v>фото</v>
      </c>
      <c r="G218" s="404"/>
      <c r="H218" s="318" t="s">
        <v>7477</v>
      </c>
      <c r="I218" s="300"/>
      <c r="J218" s="296" t="s">
        <v>844</v>
      </c>
      <c r="K218" s="290">
        <v>25</v>
      </c>
      <c r="L218" s="315">
        <v>408</v>
      </c>
      <c r="M218" s="294"/>
      <c r="N218" s="317"/>
      <c r="O218" s="149">
        <f t="shared" si="15"/>
        <v>0</v>
      </c>
      <c r="P218" s="310"/>
      <c r="Q218" s="298" t="s">
        <v>7296</v>
      </c>
    </row>
    <row r="219" spans="1:17" ht="24" x14ac:dyDescent="0.2">
      <c r="A219" s="108">
        <v>203</v>
      </c>
      <c r="B219" s="293">
        <v>10441</v>
      </c>
      <c r="C219" s="301" t="s">
        <v>3396</v>
      </c>
      <c r="D219" s="299" t="s">
        <v>3292</v>
      </c>
      <c r="E219" s="302" t="s">
        <v>3293</v>
      </c>
      <c r="F219" s="403" t="str">
        <f t="shared" si="14"/>
        <v>фото</v>
      </c>
      <c r="G219" s="404"/>
      <c r="H219" s="318" t="s">
        <v>3356</v>
      </c>
      <c r="I219" s="300">
        <v>100</v>
      </c>
      <c r="J219" s="296" t="s">
        <v>844</v>
      </c>
      <c r="K219" s="290">
        <v>25</v>
      </c>
      <c r="L219" s="315">
        <v>345</v>
      </c>
      <c r="M219" s="294"/>
      <c r="N219" s="317"/>
      <c r="O219" s="149">
        <f t="shared" si="15"/>
        <v>0</v>
      </c>
      <c r="P219" s="310"/>
      <c r="Q219" s="298"/>
    </row>
    <row r="220" spans="1:17" ht="15.75" x14ac:dyDescent="0.2">
      <c r="A220" s="108">
        <v>204</v>
      </c>
      <c r="B220" s="293">
        <v>10442</v>
      </c>
      <c r="C220" s="301" t="s">
        <v>7478</v>
      </c>
      <c r="D220" s="299" t="s">
        <v>7479</v>
      </c>
      <c r="E220" s="302" t="s">
        <v>7480</v>
      </c>
      <c r="F220" s="403" t="str">
        <f t="shared" si="14"/>
        <v>фото</v>
      </c>
      <c r="G220" s="404"/>
      <c r="H220" s="318" t="s">
        <v>7481</v>
      </c>
      <c r="I220" s="300">
        <v>120</v>
      </c>
      <c r="J220" s="296" t="s">
        <v>845</v>
      </c>
      <c r="K220" s="290">
        <v>25</v>
      </c>
      <c r="L220" s="315">
        <v>497</v>
      </c>
      <c r="M220" s="294"/>
      <c r="N220" s="317"/>
      <c r="O220" s="149">
        <f t="shared" si="15"/>
        <v>0</v>
      </c>
      <c r="P220" s="310"/>
      <c r="Q220" s="298" t="s">
        <v>5840</v>
      </c>
    </row>
    <row r="221" spans="1:17" ht="15.75" x14ac:dyDescent="0.2">
      <c r="A221" s="108">
        <v>205</v>
      </c>
      <c r="B221" s="293">
        <v>10443</v>
      </c>
      <c r="C221" s="301" t="s">
        <v>5939</v>
      </c>
      <c r="D221" s="299" t="s">
        <v>5940</v>
      </c>
      <c r="E221" s="302" t="s">
        <v>5941</v>
      </c>
      <c r="F221" s="403" t="str">
        <f t="shared" si="14"/>
        <v>фото</v>
      </c>
      <c r="G221" s="404"/>
      <c r="H221" s="318" t="s">
        <v>5942</v>
      </c>
      <c r="I221" s="300">
        <v>115</v>
      </c>
      <c r="J221" s="296" t="s">
        <v>844</v>
      </c>
      <c r="K221" s="290">
        <v>25</v>
      </c>
      <c r="L221" s="315">
        <v>376</v>
      </c>
      <c r="M221" s="294"/>
      <c r="N221" s="317"/>
      <c r="O221" s="149">
        <f t="shared" si="15"/>
        <v>0</v>
      </c>
      <c r="P221" s="310"/>
      <c r="Q221" s="298" t="s">
        <v>5840</v>
      </c>
    </row>
    <row r="222" spans="1:17" ht="15.75" x14ac:dyDescent="0.2">
      <c r="A222" s="108">
        <v>206</v>
      </c>
      <c r="B222" s="293">
        <v>10444</v>
      </c>
      <c r="C222" s="301" t="s">
        <v>2005</v>
      </c>
      <c r="D222" s="299" t="s">
        <v>490</v>
      </c>
      <c r="E222" s="302" t="s">
        <v>489</v>
      </c>
      <c r="F222" s="403" t="str">
        <f t="shared" si="14"/>
        <v>фото</v>
      </c>
      <c r="G222" s="404"/>
      <c r="H222" s="318" t="s">
        <v>461</v>
      </c>
      <c r="I222" s="300">
        <v>130</v>
      </c>
      <c r="J222" s="296" t="s">
        <v>28</v>
      </c>
      <c r="K222" s="290">
        <v>25</v>
      </c>
      <c r="L222" s="315">
        <v>329</v>
      </c>
      <c r="M222" s="294"/>
      <c r="N222" s="317"/>
      <c r="O222" s="149">
        <f t="shared" si="15"/>
        <v>0</v>
      </c>
      <c r="P222" s="310"/>
      <c r="Q222" s="298"/>
    </row>
    <row r="223" spans="1:17" ht="15.75" x14ac:dyDescent="0.2">
      <c r="A223" s="108">
        <v>207</v>
      </c>
      <c r="B223" s="293">
        <v>10445</v>
      </c>
      <c r="C223" s="301" t="s">
        <v>7482</v>
      </c>
      <c r="D223" s="299" t="s">
        <v>7483</v>
      </c>
      <c r="E223" s="302" t="s">
        <v>7484</v>
      </c>
      <c r="F223" s="403" t="str">
        <f t="shared" si="14"/>
        <v>фото</v>
      </c>
      <c r="G223" s="404"/>
      <c r="H223" s="318" t="s">
        <v>7485</v>
      </c>
      <c r="I223" s="300">
        <v>115</v>
      </c>
      <c r="J223" s="296" t="s">
        <v>844</v>
      </c>
      <c r="K223" s="290">
        <v>25</v>
      </c>
      <c r="L223" s="315">
        <v>329</v>
      </c>
      <c r="M223" s="294"/>
      <c r="N223" s="317"/>
      <c r="O223" s="149">
        <f t="shared" si="15"/>
        <v>0</v>
      </c>
      <c r="P223" s="310"/>
      <c r="Q223" s="298" t="s">
        <v>5840</v>
      </c>
    </row>
    <row r="224" spans="1:17" ht="15.75" x14ac:dyDescent="0.2">
      <c r="A224" s="108">
        <v>208</v>
      </c>
      <c r="B224" s="293">
        <v>10446</v>
      </c>
      <c r="C224" s="301" t="s">
        <v>4077</v>
      </c>
      <c r="D224" s="299" t="s">
        <v>3294</v>
      </c>
      <c r="E224" s="302" t="s">
        <v>3295</v>
      </c>
      <c r="F224" s="403" t="str">
        <f t="shared" si="14"/>
        <v>фото</v>
      </c>
      <c r="G224" s="404"/>
      <c r="H224" s="318" t="s">
        <v>3357</v>
      </c>
      <c r="I224" s="300">
        <v>110</v>
      </c>
      <c r="J224" s="296" t="s">
        <v>844</v>
      </c>
      <c r="K224" s="290">
        <v>25</v>
      </c>
      <c r="L224" s="315">
        <v>322</v>
      </c>
      <c r="M224" s="294"/>
      <c r="N224" s="317"/>
      <c r="O224" s="149">
        <f t="shared" si="15"/>
        <v>0</v>
      </c>
      <c r="P224" s="310"/>
      <c r="Q224" s="298"/>
    </row>
    <row r="225" spans="1:17" ht="15.75" x14ac:dyDescent="0.2">
      <c r="A225" s="108">
        <v>209</v>
      </c>
      <c r="B225" s="293">
        <v>10448</v>
      </c>
      <c r="C225" s="301" t="s">
        <v>7486</v>
      </c>
      <c r="D225" s="299" t="s">
        <v>7487</v>
      </c>
      <c r="E225" s="302" t="s">
        <v>7488</v>
      </c>
      <c r="F225" s="403" t="str">
        <f t="shared" si="14"/>
        <v>фото</v>
      </c>
      <c r="G225" s="404"/>
      <c r="H225" s="318" t="s">
        <v>1521</v>
      </c>
      <c r="I225" s="300">
        <v>120</v>
      </c>
      <c r="J225" s="296" t="s">
        <v>844</v>
      </c>
      <c r="K225" s="290">
        <v>25</v>
      </c>
      <c r="L225" s="315">
        <v>376</v>
      </c>
      <c r="M225" s="294"/>
      <c r="N225" s="317"/>
      <c r="O225" s="149">
        <f t="shared" si="15"/>
        <v>0</v>
      </c>
      <c r="P225" s="310"/>
      <c r="Q225" s="298" t="s">
        <v>7296</v>
      </c>
    </row>
    <row r="226" spans="1:17" ht="15.75" x14ac:dyDescent="0.2">
      <c r="A226" s="108">
        <v>210</v>
      </c>
      <c r="B226" s="293">
        <v>10450</v>
      </c>
      <c r="C226" s="301" t="s">
        <v>5943</v>
      </c>
      <c r="D226" s="299" t="s">
        <v>5944</v>
      </c>
      <c r="E226" s="302" t="s">
        <v>5945</v>
      </c>
      <c r="F226" s="403" t="str">
        <f t="shared" si="14"/>
        <v>фото</v>
      </c>
      <c r="G226" s="404"/>
      <c r="H226" s="318" t="s">
        <v>104</v>
      </c>
      <c r="I226" s="300">
        <v>120</v>
      </c>
      <c r="J226" s="296" t="s">
        <v>844</v>
      </c>
      <c r="K226" s="290">
        <v>25</v>
      </c>
      <c r="L226" s="315">
        <v>360</v>
      </c>
      <c r="M226" s="294"/>
      <c r="N226" s="317"/>
      <c r="O226" s="149">
        <f t="shared" si="15"/>
        <v>0</v>
      </c>
      <c r="P226" s="310"/>
      <c r="Q226" s="298"/>
    </row>
    <row r="227" spans="1:17" ht="33.75" customHeight="1" x14ac:dyDescent="0.2">
      <c r="A227" s="108">
        <v>211</v>
      </c>
      <c r="B227" s="293">
        <v>10452</v>
      </c>
      <c r="C227" s="301" t="s">
        <v>7489</v>
      </c>
      <c r="D227" s="299" t="s">
        <v>7490</v>
      </c>
      <c r="E227" s="302" t="s">
        <v>7491</v>
      </c>
      <c r="F227" s="403" t="str">
        <f t="shared" si="14"/>
        <v>фото</v>
      </c>
      <c r="G227" s="404"/>
      <c r="H227" s="318" t="s">
        <v>7492</v>
      </c>
      <c r="I227" s="300">
        <v>120</v>
      </c>
      <c r="J227" s="296" t="s">
        <v>844</v>
      </c>
      <c r="K227" s="290">
        <v>25</v>
      </c>
      <c r="L227" s="315">
        <v>376</v>
      </c>
      <c r="M227" s="294"/>
      <c r="N227" s="317"/>
      <c r="O227" s="149">
        <f t="shared" si="15"/>
        <v>0</v>
      </c>
      <c r="P227" s="310"/>
      <c r="Q227" s="298" t="s">
        <v>5840</v>
      </c>
    </row>
    <row r="228" spans="1:17" ht="15.75" x14ac:dyDescent="0.2">
      <c r="A228" s="108">
        <v>212</v>
      </c>
      <c r="B228" s="293">
        <v>10453</v>
      </c>
      <c r="C228" s="301" t="s">
        <v>4078</v>
      </c>
      <c r="D228" s="299" t="s">
        <v>7493</v>
      </c>
      <c r="E228" s="302" t="s">
        <v>7494</v>
      </c>
      <c r="F228" s="403" t="str">
        <f t="shared" si="14"/>
        <v>фото</v>
      </c>
      <c r="G228" s="404"/>
      <c r="H228" s="318" t="s">
        <v>893</v>
      </c>
      <c r="I228" s="300">
        <v>140</v>
      </c>
      <c r="J228" s="296" t="s">
        <v>844</v>
      </c>
      <c r="K228" s="290">
        <v>25</v>
      </c>
      <c r="L228" s="315">
        <v>345</v>
      </c>
      <c r="M228" s="294"/>
      <c r="N228" s="317"/>
      <c r="O228" s="149">
        <f t="shared" si="15"/>
        <v>0</v>
      </c>
      <c r="P228" s="310"/>
      <c r="Q228" s="298"/>
    </row>
    <row r="229" spans="1:17" ht="15.75" x14ac:dyDescent="0.2">
      <c r="A229" s="108">
        <v>213</v>
      </c>
      <c r="B229" s="293">
        <v>10454</v>
      </c>
      <c r="C229" s="301" t="s">
        <v>2006</v>
      </c>
      <c r="D229" s="299" t="s">
        <v>493</v>
      </c>
      <c r="E229" s="302" t="s">
        <v>492</v>
      </c>
      <c r="F229" s="403" t="str">
        <f t="shared" si="14"/>
        <v>фото</v>
      </c>
      <c r="G229" s="404"/>
      <c r="H229" s="318" t="s">
        <v>494</v>
      </c>
      <c r="I229" s="300">
        <v>130</v>
      </c>
      <c r="J229" s="296" t="s">
        <v>28</v>
      </c>
      <c r="K229" s="290">
        <v>25</v>
      </c>
      <c r="L229" s="315">
        <v>313</v>
      </c>
      <c r="M229" s="294"/>
      <c r="N229" s="317"/>
      <c r="O229" s="149">
        <f t="shared" si="15"/>
        <v>0</v>
      </c>
      <c r="P229" s="310"/>
      <c r="Q229" s="298"/>
    </row>
    <row r="230" spans="1:17" ht="15.75" x14ac:dyDescent="0.2">
      <c r="A230" s="108">
        <v>214</v>
      </c>
      <c r="B230" s="293">
        <v>10455</v>
      </c>
      <c r="C230" s="301" t="s">
        <v>5946</v>
      </c>
      <c r="D230" s="299" t="s">
        <v>5947</v>
      </c>
      <c r="E230" s="302" t="s">
        <v>5948</v>
      </c>
      <c r="F230" s="403" t="str">
        <f t="shared" si="14"/>
        <v>фото</v>
      </c>
      <c r="G230" s="404"/>
      <c r="H230" s="318" t="s">
        <v>5949</v>
      </c>
      <c r="I230" s="300">
        <v>100</v>
      </c>
      <c r="J230" s="296" t="s">
        <v>844</v>
      </c>
      <c r="K230" s="290">
        <v>25</v>
      </c>
      <c r="L230" s="315">
        <v>360</v>
      </c>
      <c r="M230" s="294"/>
      <c r="N230" s="317"/>
      <c r="O230" s="149">
        <f t="shared" si="15"/>
        <v>0</v>
      </c>
      <c r="P230" s="310"/>
      <c r="Q230" s="298"/>
    </row>
    <row r="231" spans="1:17" ht="45" customHeight="1" x14ac:dyDescent="0.2">
      <c r="A231" s="108">
        <v>215</v>
      </c>
      <c r="B231" s="293">
        <v>10456</v>
      </c>
      <c r="C231" s="301" t="s">
        <v>5950</v>
      </c>
      <c r="D231" s="299" t="s">
        <v>5951</v>
      </c>
      <c r="E231" s="302" t="s">
        <v>5952</v>
      </c>
      <c r="F231" s="403" t="str">
        <f t="shared" si="14"/>
        <v>фото</v>
      </c>
      <c r="G231" s="404"/>
      <c r="H231" s="318" t="s">
        <v>5953</v>
      </c>
      <c r="I231" s="300">
        <v>120</v>
      </c>
      <c r="J231" s="296" t="s">
        <v>844</v>
      </c>
      <c r="K231" s="290">
        <v>25</v>
      </c>
      <c r="L231" s="315">
        <v>376</v>
      </c>
      <c r="M231" s="294"/>
      <c r="N231" s="317"/>
      <c r="O231" s="149">
        <f t="shared" si="15"/>
        <v>0</v>
      </c>
      <c r="P231" s="310"/>
      <c r="Q231" s="298" t="s">
        <v>5840</v>
      </c>
    </row>
    <row r="232" spans="1:17" ht="15.75" x14ac:dyDescent="0.2">
      <c r="A232" s="108">
        <v>216</v>
      </c>
      <c r="B232" s="293">
        <v>10457</v>
      </c>
      <c r="C232" s="301" t="s">
        <v>4079</v>
      </c>
      <c r="D232" s="299" t="s">
        <v>4080</v>
      </c>
      <c r="E232" s="302" t="s">
        <v>4081</v>
      </c>
      <c r="F232" s="403" t="str">
        <f t="shared" si="14"/>
        <v>фото</v>
      </c>
      <c r="G232" s="404"/>
      <c r="H232" s="318" t="s">
        <v>4082</v>
      </c>
      <c r="I232" s="300">
        <v>110</v>
      </c>
      <c r="J232" s="296" t="s">
        <v>28</v>
      </c>
      <c r="K232" s="290">
        <v>25</v>
      </c>
      <c r="L232" s="315">
        <v>360</v>
      </c>
      <c r="M232" s="294"/>
      <c r="N232" s="317"/>
      <c r="O232" s="149">
        <f t="shared" si="15"/>
        <v>0</v>
      </c>
      <c r="P232" s="310"/>
      <c r="Q232" s="298"/>
    </row>
    <row r="233" spans="1:17" ht="15.75" x14ac:dyDescent="0.2">
      <c r="A233" s="108">
        <v>217</v>
      </c>
      <c r="B233" s="293">
        <v>10460</v>
      </c>
      <c r="C233" s="301" t="s">
        <v>4083</v>
      </c>
      <c r="D233" s="299" t="s">
        <v>4084</v>
      </c>
      <c r="E233" s="302" t="s">
        <v>4085</v>
      </c>
      <c r="F233" s="403" t="str">
        <f t="shared" si="14"/>
        <v>фото</v>
      </c>
      <c r="G233" s="404"/>
      <c r="H233" s="318" t="s">
        <v>4086</v>
      </c>
      <c r="I233" s="300">
        <v>100</v>
      </c>
      <c r="J233" s="296" t="s">
        <v>842</v>
      </c>
      <c r="K233" s="290">
        <v>25</v>
      </c>
      <c r="L233" s="315">
        <v>329</v>
      </c>
      <c r="M233" s="294"/>
      <c r="N233" s="317"/>
      <c r="O233" s="149">
        <f t="shared" si="15"/>
        <v>0</v>
      </c>
      <c r="P233" s="310"/>
      <c r="Q233" s="298"/>
    </row>
    <row r="234" spans="1:17" ht="15.75" x14ac:dyDescent="0.2">
      <c r="A234" s="108">
        <v>218</v>
      </c>
      <c r="B234" s="293">
        <v>10461</v>
      </c>
      <c r="C234" s="301" t="s">
        <v>4087</v>
      </c>
      <c r="D234" s="299" t="s">
        <v>3296</v>
      </c>
      <c r="E234" s="302" t="s">
        <v>3297</v>
      </c>
      <c r="F234" s="403" t="str">
        <f t="shared" si="14"/>
        <v>фото</v>
      </c>
      <c r="G234" s="404"/>
      <c r="H234" s="318" t="s">
        <v>3358</v>
      </c>
      <c r="I234" s="300">
        <v>120</v>
      </c>
      <c r="J234" s="296" t="s">
        <v>844</v>
      </c>
      <c r="K234" s="290">
        <v>25</v>
      </c>
      <c r="L234" s="315">
        <v>408</v>
      </c>
      <c r="M234" s="294"/>
      <c r="N234" s="317"/>
      <c r="O234" s="149">
        <f t="shared" si="15"/>
        <v>0</v>
      </c>
      <c r="P234" s="310"/>
      <c r="Q234" s="298"/>
    </row>
    <row r="235" spans="1:17" ht="15.75" x14ac:dyDescent="0.2">
      <c r="A235" s="108">
        <v>219</v>
      </c>
      <c r="B235" s="293">
        <v>10462</v>
      </c>
      <c r="C235" s="301" t="s">
        <v>4088</v>
      </c>
      <c r="D235" s="299" t="s">
        <v>4089</v>
      </c>
      <c r="E235" s="302" t="s">
        <v>4090</v>
      </c>
      <c r="F235" s="403" t="str">
        <f t="shared" si="14"/>
        <v>фото</v>
      </c>
      <c r="G235" s="404"/>
      <c r="H235" s="318" t="s">
        <v>104</v>
      </c>
      <c r="I235" s="300">
        <v>110</v>
      </c>
      <c r="J235" s="296" t="s">
        <v>844</v>
      </c>
      <c r="K235" s="290">
        <v>25</v>
      </c>
      <c r="L235" s="315">
        <v>376</v>
      </c>
      <c r="M235" s="294"/>
      <c r="N235" s="317"/>
      <c r="O235" s="149">
        <f t="shared" si="15"/>
        <v>0</v>
      </c>
      <c r="P235" s="310"/>
      <c r="Q235" s="298"/>
    </row>
    <row r="236" spans="1:17" ht="36" x14ac:dyDescent="0.2">
      <c r="A236" s="108">
        <v>220</v>
      </c>
      <c r="B236" s="293">
        <v>10463</v>
      </c>
      <c r="C236" s="301" t="s">
        <v>7495</v>
      </c>
      <c r="D236" s="299" t="s">
        <v>7496</v>
      </c>
      <c r="E236" s="302" t="s">
        <v>7497</v>
      </c>
      <c r="F236" s="403" t="str">
        <f t="shared" si="14"/>
        <v>фото</v>
      </c>
      <c r="G236" s="404"/>
      <c r="H236" s="318" t="s">
        <v>7498</v>
      </c>
      <c r="I236" s="300">
        <v>130</v>
      </c>
      <c r="J236" s="296" t="s">
        <v>28</v>
      </c>
      <c r="K236" s="290">
        <v>25</v>
      </c>
      <c r="L236" s="315">
        <v>376</v>
      </c>
      <c r="M236" s="294"/>
      <c r="N236" s="317"/>
      <c r="O236" s="149">
        <f t="shared" si="15"/>
        <v>0</v>
      </c>
      <c r="P236" s="310"/>
      <c r="Q236" s="298" t="s">
        <v>5840</v>
      </c>
    </row>
    <row r="237" spans="1:17" ht="15.75" x14ac:dyDescent="0.2">
      <c r="A237" s="108">
        <v>221</v>
      </c>
      <c r="B237" s="293">
        <v>10464</v>
      </c>
      <c r="C237" s="301" t="s">
        <v>2007</v>
      </c>
      <c r="D237" s="299" t="s">
        <v>497</v>
      </c>
      <c r="E237" s="302" t="s">
        <v>496</v>
      </c>
      <c r="F237" s="403" t="str">
        <f t="shared" si="14"/>
        <v>фото</v>
      </c>
      <c r="G237" s="404"/>
      <c r="H237" s="318" t="s">
        <v>491</v>
      </c>
      <c r="I237" s="300">
        <v>120</v>
      </c>
      <c r="J237" s="296" t="s">
        <v>844</v>
      </c>
      <c r="K237" s="290">
        <v>25</v>
      </c>
      <c r="L237" s="315">
        <v>408</v>
      </c>
      <c r="M237" s="294"/>
      <c r="N237" s="317"/>
      <c r="O237" s="149">
        <f t="shared" si="15"/>
        <v>0</v>
      </c>
      <c r="P237" s="310"/>
      <c r="Q237" s="298"/>
    </row>
    <row r="238" spans="1:17" ht="15.75" x14ac:dyDescent="0.2">
      <c r="A238" s="108">
        <v>222</v>
      </c>
      <c r="B238" s="293">
        <v>10465</v>
      </c>
      <c r="C238" s="301" t="s">
        <v>4091</v>
      </c>
      <c r="D238" s="299" t="s">
        <v>4092</v>
      </c>
      <c r="E238" s="302" t="s">
        <v>4093</v>
      </c>
      <c r="F238" s="403" t="str">
        <f t="shared" ref="F238:F261" si="16">HYPERLINK("http://www.gardenbulbs.ru/images/Lilium_CL/thumbnails/"&amp;C238&amp;".jpg","фото")</f>
        <v>фото</v>
      </c>
      <c r="G238" s="404"/>
      <c r="H238" s="318" t="s">
        <v>4094</v>
      </c>
      <c r="I238" s="300">
        <v>110</v>
      </c>
      <c r="J238" s="296" t="s">
        <v>844</v>
      </c>
      <c r="K238" s="290">
        <v>25</v>
      </c>
      <c r="L238" s="315">
        <v>376</v>
      </c>
      <c r="M238" s="294"/>
      <c r="N238" s="317"/>
      <c r="O238" s="149">
        <f t="shared" ref="O238:O261" si="17">IF(ISERROR(L238*N238),0,L238*N238)</f>
        <v>0</v>
      </c>
      <c r="P238" s="310"/>
      <c r="Q238" s="298"/>
    </row>
    <row r="239" spans="1:17" ht="15.75" x14ac:dyDescent="0.2">
      <c r="A239" s="108">
        <v>223</v>
      </c>
      <c r="B239" s="293">
        <v>10466</v>
      </c>
      <c r="C239" s="301" t="s">
        <v>2008</v>
      </c>
      <c r="D239" s="299" t="s">
        <v>499</v>
      </c>
      <c r="E239" s="302" t="s">
        <v>498</v>
      </c>
      <c r="F239" s="403" t="str">
        <f t="shared" si="16"/>
        <v>фото</v>
      </c>
      <c r="G239" s="404"/>
      <c r="H239" s="318" t="s">
        <v>500</v>
      </c>
      <c r="I239" s="300">
        <v>95</v>
      </c>
      <c r="J239" s="296" t="s">
        <v>844</v>
      </c>
      <c r="K239" s="290">
        <v>25</v>
      </c>
      <c r="L239" s="315">
        <v>364</v>
      </c>
      <c r="M239" s="294"/>
      <c r="N239" s="317"/>
      <c r="O239" s="149">
        <f t="shared" si="17"/>
        <v>0</v>
      </c>
      <c r="P239" s="310"/>
      <c r="Q239" s="298"/>
    </row>
    <row r="240" spans="1:17" ht="15.75" x14ac:dyDescent="0.2">
      <c r="A240" s="108">
        <v>224</v>
      </c>
      <c r="B240" s="293">
        <v>10467</v>
      </c>
      <c r="C240" s="301" t="s">
        <v>4095</v>
      </c>
      <c r="D240" s="299" t="s">
        <v>4096</v>
      </c>
      <c r="E240" s="302" t="s">
        <v>4097</v>
      </c>
      <c r="F240" s="403" t="str">
        <f t="shared" si="16"/>
        <v>фото</v>
      </c>
      <c r="G240" s="404"/>
      <c r="H240" s="318" t="s">
        <v>4098</v>
      </c>
      <c r="I240" s="300">
        <v>110</v>
      </c>
      <c r="J240" s="296" t="s">
        <v>28</v>
      </c>
      <c r="K240" s="290">
        <v>25</v>
      </c>
      <c r="L240" s="315">
        <v>360</v>
      </c>
      <c r="M240" s="294"/>
      <c r="N240" s="317"/>
      <c r="O240" s="149">
        <f t="shared" si="17"/>
        <v>0</v>
      </c>
      <c r="P240" s="310"/>
      <c r="Q240" s="298"/>
    </row>
    <row r="241" spans="1:17" ht="15.75" x14ac:dyDescent="0.2">
      <c r="A241" s="108">
        <v>225</v>
      </c>
      <c r="B241" s="293">
        <v>10468</v>
      </c>
      <c r="C241" s="301" t="s">
        <v>4099</v>
      </c>
      <c r="D241" s="299" t="s">
        <v>4100</v>
      </c>
      <c r="E241" s="302" t="s">
        <v>4101</v>
      </c>
      <c r="F241" s="403" t="str">
        <f t="shared" si="16"/>
        <v>фото</v>
      </c>
      <c r="G241" s="404"/>
      <c r="H241" s="318" t="s">
        <v>495</v>
      </c>
      <c r="I241" s="300">
        <v>130</v>
      </c>
      <c r="J241" s="296" t="s">
        <v>844</v>
      </c>
      <c r="K241" s="290">
        <v>25</v>
      </c>
      <c r="L241" s="315">
        <v>408</v>
      </c>
      <c r="M241" s="294"/>
      <c r="N241" s="317"/>
      <c r="O241" s="149">
        <f t="shared" si="17"/>
        <v>0</v>
      </c>
      <c r="P241" s="310"/>
      <c r="Q241" s="298"/>
    </row>
    <row r="242" spans="1:17" ht="15.75" x14ac:dyDescent="0.2">
      <c r="A242" s="108">
        <v>226</v>
      </c>
      <c r="B242" s="293">
        <v>10469</v>
      </c>
      <c r="C242" s="301" t="s">
        <v>2009</v>
      </c>
      <c r="D242" s="299" t="s">
        <v>502</v>
      </c>
      <c r="E242" s="302" t="s">
        <v>501</v>
      </c>
      <c r="F242" s="403" t="str">
        <f t="shared" si="16"/>
        <v>фото</v>
      </c>
      <c r="G242" s="404"/>
      <c r="H242" s="318" t="s">
        <v>461</v>
      </c>
      <c r="I242" s="300">
        <v>115</v>
      </c>
      <c r="J242" s="296" t="s">
        <v>28</v>
      </c>
      <c r="K242" s="290">
        <v>25</v>
      </c>
      <c r="L242" s="315">
        <v>322</v>
      </c>
      <c r="M242" s="294"/>
      <c r="N242" s="317"/>
      <c r="O242" s="149">
        <f t="shared" si="17"/>
        <v>0</v>
      </c>
      <c r="P242" s="310"/>
      <c r="Q242" s="298"/>
    </row>
    <row r="243" spans="1:17" ht="15.75" x14ac:dyDescent="0.2">
      <c r="A243" s="108">
        <v>227</v>
      </c>
      <c r="B243" s="293">
        <v>10470</v>
      </c>
      <c r="C243" s="301" t="s">
        <v>4102</v>
      </c>
      <c r="D243" s="299" t="s">
        <v>3298</v>
      </c>
      <c r="E243" s="302" t="s">
        <v>3299</v>
      </c>
      <c r="F243" s="403" t="str">
        <f t="shared" si="16"/>
        <v>фото</v>
      </c>
      <c r="G243" s="404"/>
      <c r="H243" s="318" t="s">
        <v>3359</v>
      </c>
      <c r="I243" s="300">
        <v>140</v>
      </c>
      <c r="J243" s="296" t="s">
        <v>844</v>
      </c>
      <c r="K243" s="290">
        <v>25</v>
      </c>
      <c r="L243" s="315">
        <v>376</v>
      </c>
      <c r="M243" s="294"/>
      <c r="N243" s="317"/>
      <c r="O243" s="149">
        <f t="shared" si="17"/>
        <v>0</v>
      </c>
      <c r="P243" s="310"/>
      <c r="Q243" s="298"/>
    </row>
    <row r="244" spans="1:17" ht="15.75" x14ac:dyDescent="0.2">
      <c r="A244" s="108">
        <v>228</v>
      </c>
      <c r="B244" s="293">
        <v>10471</v>
      </c>
      <c r="C244" s="301" t="s">
        <v>4103</v>
      </c>
      <c r="D244" s="299" t="s">
        <v>4104</v>
      </c>
      <c r="E244" s="302" t="s">
        <v>4105</v>
      </c>
      <c r="F244" s="403" t="str">
        <f t="shared" si="16"/>
        <v>фото</v>
      </c>
      <c r="G244" s="404"/>
      <c r="H244" s="318" t="s">
        <v>4106</v>
      </c>
      <c r="I244" s="300">
        <v>120</v>
      </c>
      <c r="J244" s="296" t="s">
        <v>844</v>
      </c>
      <c r="K244" s="290">
        <v>25</v>
      </c>
      <c r="L244" s="315">
        <v>345</v>
      </c>
      <c r="M244" s="294"/>
      <c r="N244" s="317"/>
      <c r="O244" s="149">
        <f t="shared" si="17"/>
        <v>0</v>
      </c>
      <c r="P244" s="310"/>
      <c r="Q244" s="298"/>
    </row>
    <row r="245" spans="1:17" ht="15.75" x14ac:dyDescent="0.2">
      <c r="A245" s="108">
        <v>229</v>
      </c>
      <c r="B245" s="293">
        <v>10472</v>
      </c>
      <c r="C245" s="301" t="s">
        <v>3397</v>
      </c>
      <c r="D245" s="299" t="s">
        <v>3300</v>
      </c>
      <c r="E245" s="302" t="s">
        <v>3301</v>
      </c>
      <c r="F245" s="403" t="str">
        <f t="shared" si="16"/>
        <v>фото</v>
      </c>
      <c r="G245" s="404"/>
      <c r="H245" s="318" t="s">
        <v>666</v>
      </c>
      <c r="I245" s="300">
        <v>140</v>
      </c>
      <c r="J245" s="296" t="s">
        <v>422</v>
      </c>
      <c r="K245" s="290">
        <v>25</v>
      </c>
      <c r="L245" s="315">
        <v>360</v>
      </c>
      <c r="M245" s="294"/>
      <c r="N245" s="317"/>
      <c r="O245" s="149">
        <f t="shared" si="17"/>
        <v>0</v>
      </c>
      <c r="P245" s="310"/>
      <c r="Q245" s="298"/>
    </row>
    <row r="246" spans="1:17" ht="15.75" x14ac:dyDescent="0.2">
      <c r="A246" s="108">
        <v>230</v>
      </c>
      <c r="B246" s="293">
        <v>10473</v>
      </c>
      <c r="C246" s="301" t="s">
        <v>4107</v>
      </c>
      <c r="D246" s="299" t="s">
        <v>4108</v>
      </c>
      <c r="E246" s="302" t="s">
        <v>4109</v>
      </c>
      <c r="F246" s="403" t="str">
        <f t="shared" si="16"/>
        <v>фото</v>
      </c>
      <c r="G246" s="404"/>
      <c r="H246" s="318" t="s">
        <v>4110</v>
      </c>
      <c r="I246" s="300">
        <v>120</v>
      </c>
      <c r="J246" s="296" t="s">
        <v>422</v>
      </c>
      <c r="K246" s="290">
        <v>25</v>
      </c>
      <c r="L246" s="315">
        <v>360</v>
      </c>
      <c r="M246" s="294"/>
      <c r="N246" s="317"/>
      <c r="O246" s="149">
        <f t="shared" si="17"/>
        <v>0</v>
      </c>
      <c r="P246" s="310"/>
      <c r="Q246" s="298"/>
    </row>
    <row r="247" spans="1:17" ht="15.75" x14ac:dyDescent="0.2">
      <c r="A247" s="108">
        <v>231</v>
      </c>
      <c r="B247" s="293">
        <v>10474</v>
      </c>
      <c r="C247" s="301" t="s">
        <v>5954</v>
      </c>
      <c r="D247" s="299" t="s">
        <v>5955</v>
      </c>
      <c r="E247" s="302" t="s">
        <v>5956</v>
      </c>
      <c r="F247" s="403" t="str">
        <f t="shared" si="16"/>
        <v>фото</v>
      </c>
      <c r="G247" s="404"/>
      <c r="H247" s="318" t="s">
        <v>461</v>
      </c>
      <c r="I247" s="300">
        <v>140</v>
      </c>
      <c r="J247" s="296" t="s">
        <v>844</v>
      </c>
      <c r="K247" s="290">
        <v>25</v>
      </c>
      <c r="L247" s="315">
        <v>408</v>
      </c>
      <c r="M247" s="294"/>
      <c r="N247" s="317"/>
      <c r="O247" s="149">
        <f t="shared" si="17"/>
        <v>0</v>
      </c>
      <c r="P247" s="310"/>
      <c r="Q247" s="298"/>
    </row>
    <row r="248" spans="1:17" ht="15.75" x14ac:dyDescent="0.2">
      <c r="A248" s="108">
        <v>232</v>
      </c>
      <c r="B248" s="293">
        <v>10475</v>
      </c>
      <c r="C248" s="301" t="s">
        <v>4111</v>
      </c>
      <c r="D248" s="299" t="s">
        <v>4112</v>
      </c>
      <c r="E248" s="302" t="s">
        <v>4113</v>
      </c>
      <c r="F248" s="403" t="str">
        <f t="shared" si="16"/>
        <v>фото</v>
      </c>
      <c r="G248" s="404"/>
      <c r="H248" s="318" t="s">
        <v>461</v>
      </c>
      <c r="I248" s="300">
        <v>120</v>
      </c>
      <c r="J248" s="296" t="s">
        <v>844</v>
      </c>
      <c r="K248" s="290">
        <v>25</v>
      </c>
      <c r="L248" s="315">
        <v>392</v>
      </c>
      <c r="M248" s="294"/>
      <c r="N248" s="317"/>
      <c r="O248" s="149">
        <f t="shared" si="17"/>
        <v>0</v>
      </c>
      <c r="P248" s="310"/>
      <c r="Q248" s="298"/>
    </row>
    <row r="249" spans="1:17" ht="15.75" x14ac:dyDescent="0.2">
      <c r="A249" s="108">
        <v>233</v>
      </c>
      <c r="B249" s="293">
        <v>10476</v>
      </c>
      <c r="C249" s="301" t="s">
        <v>7499</v>
      </c>
      <c r="D249" s="299" t="s">
        <v>7500</v>
      </c>
      <c r="E249" s="302" t="s">
        <v>7501</v>
      </c>
      <c r="F249" s="403" t="str">
        <f t="shared" si="16"/>
        <v>фото</v>
      </c>
      <c r="G249" s="404"/>
      <c r="H249" s="318" t="s">
        <v>7502</v>
      </c>
      <c r="I249" s="300">
        <v>120</v>
      </c>
      <c r="J249" s="296" t="s">
        <v>844</v>
      </c>
      <c r="K249" s="290">
        <v>25</v>
      </c>
      <c r="L249" s="315">
        <v>376</v>
      </c>
      <c r="M249" s="294"/>
      <c r="N249" s="317"/>
      <c r="O249" s="149">
        <f t="shared" si="17"/>
        <v>0</v>
      </c>
      <c r="P249" s="310"/>
      <c r="Q249" s="298" t="s">
        <v>5840</v>
      </c>
    </row>
    <row r="250" spans="1:17" ht="45" customHeight="1" x14ac:dyDescent="0.2">
      <c r="A250" s="108">
        <v>234</v>
      </c>
      <c r="B250" s="293">
        <v>10477</v>
      </c>
      <c r="C250" s="301" t="s">
        <v>2010</v>
      </c>
      <c r="D250" s="299" t="s">
        <v>522</v>
      </c>
      <c r="E250" s="302" t="s">
        <v>521</v>
      </c>
      <c r="F250" s="403" t="str">
        <f t="shared" si="16"/>
        <v>фото</v>
      </c>
      <c r="G250" s="404"/>
      <c r="H250" s="318" t="s">
        <v>523</v>
      </c>
      <c r="I250" s="300">
        <v>120</v>
      </c>
      <c r="J250" s="296" t="s">
        <v>844</v>
      </c>
      <c r="K250" s="290">
        <v>25</v>
      </c>
      <c r="L250" s="315">
        <v>376</v>
      </c>
      <c r="M250" s="294"/>
      <c r="N250" s="317"/>
      <c r="O250" s="149">
        <f t="shared" si="17"/>
        <v>0</v>
      </c>
      <c r="P250" s="310"/>
      <c r="Q250" s="298"/>
    </row>
    <row r="251" spans="1:17" ht="36" x14ac:dyDescent="0.2">
      <c r="A251" s="108">
        <v>235</v>
      </c>
      <c r="B251" s="293">
        <v>10478</v>
      </c>
      <c r="C251" s="301" t="s">
        <v>7503</v>
      </c>
      <c r="D251" s="299" t="s">
        <v>7504</v>
      </c>
      <c r="E251" s="302" t="s">
        <v>7505</v>
      </c>
      <c r="F251" s="403" t="str">
        <f t="shared" si="16"/>
        <v>фото</v>
      </c>
      <c r="G251" s="404"/>
      <c r="H251" s="318" t="s">
        <v>7506</v>
      </c>
      <c r="I251" s="300">
        <v>120</v>
      </c>
      <c r="J251" s="296" t="s">
        <v>844</v>
      </c>
      <c r="K251" s="290">
        <v>25</v>
      </c>
      <c r="L251" s="315">
        <v>582</v>
      </c>
      <c r="M251" s="294"/>
      <c r="N251" s="317"/>
      <c r="O251" s="149">
        <f t="shared" si="17"/>
        <v>0</v>
      </c>
      <c r="P251" s="310"/>
      <c r="Q251" s="298" t="s">
        <v>5840</v>
      </c>
    </row>
    <row r="252" spans="1:17" ht="33.75" customHeight="1" x14ac:dyDescent="0.2">
      <c r="A252" s="108">
        <v>236</v>
      </c>
      <c r="B252" s="293">
        <v>10479</v>
      </c>
      <c r="C252" s="301" t="s">
        <v>5957</v>
      </c>
      <c r="D252" s="299" t="s">
        <v>5958</v>
      </c>
      <c r="E252" s="302" t="s">
        <v>5959</v>
      </c>
      <c r="F252" s="403" t="str">
        <f t="shared" si="16"/>
        <v>фото</v>
      </c>
      <c r="G252" s="404"/>
      <c r="H252" s="318" t="s">
        <v>5960</v>
      </c>
      <c r="I252" s="300">
        <v>120</v>
      </c>
      <c r="J252" s="296" t="s">
        <v>844</v>
      </c>
      <c r="K252" s="290">
        <v>25</v>
      </c>
      <c r="L252" s="315">
        <v>456</v>
      </c>
      <c r="M252" s="294"/>
      <c r="N252" s="317"/>
      <c r="O252" s="149">
        <f t="shared" si="17"/>
        <v>0</v>
      </c>
      <c r="P252" s="310"/>
      <c r="Q252" s="298" t="s">
        <v>5840</v>
      </c>
    </row>
    <row r="253" spans="1:17" ht="15.75" x14ac:dyDescent="0.2">
      <c r="A253" s="108">
        <v>237</v>
      </c>
      <c r="B253" s="293">
        <v>10480</v>
      </c>
      <c r="C253" s="301" t="s">
        <v>7507</v>
      </c>
      <c r="D253" s="299" t="s">
        <v>7508</v>
      </c>
      <c r="E253" s="302" t="s">
        <v>7509</v>
      </c>
      <c r="F253" s="403" t="str">
        <f t="shared" si="16"/>
        <v>фото</v>
      </c>
      <c r="G253" s="404"/>
      <c r="H253" s="318" t="s">
        <v>7510</v>
      </c>
      <c r="I253" s="300">
        <v>120</v>
      </c>
      <c r="J253" s="296" t="s">
        <v>845</v>
      </c>
      <c r="K253" s="290">
        <v>25</v>
      </c>
      <c r="L253" s="315">
        <v>487</v>
      </c>
      <c r="M253" s="294"/>
      <c r="N253" s="317"/>
      <c r="O253" s="149">
        <f t="shared" si="17"/>
        <v>0</v>
      </c>
      <c r="P253" s="310"/>
      <c r="Q253" s="298" t="s">
        <v>5840</v>
      </c>
    </row>
    <row r="254" spans="1:17" ht="33.75" customHeight="1" x14ac:dyDescent="0.2">
      <c r="A254" s="108">
        <v>238</v>
      </c>
      <c r="B254" s="293">
        <v>10481</v>
      </c>
      <c r="C254" s="301" t="s">
        <v>4114</v>
      </c>
      <c r="D254" s="299" t="s">
        <v>4115</v>
      </c>
      <c r="E254" s="302" t="s">
        <v>4116</v>
      </c>
      <c r="F254" s="403" t="str">
        <f t="shared" si="16"/>
        <v>фото</v>
      </c>
      <c r="G254" s="404"/>
      <c r="H254" s="318" t="s">
        <v>4117</v>
      </c>
      <c r="I254" s="300">
        <v>120</v>
      </c>
      <c r="J254" s="296" t="s">
        <v>844</v>
      </c>
      <c r="K254" s="290">
        <v>25</v>
      </c>
      <c r="L254" s="315">
        <v>503</v>
      </c>
      <c r="M254" s="294"/>
      <c r="N254" s="317"/>
      <c r="O254" s="149">
        <f t="shared" si="17"/>
        <v>0</v>
      </c>
      <c r="P254" s="310"/>
      <c r="Q254" s="298"/>
    </row>
    <row r="255" spans="1:17" ht="15.75" x14ac:dyDescent="0.2">
      <c r="A255" s="108">
        <v>239</v>
      </c>
      <c r="B255" s="293">
        <v>10482</v>
      </c>
      <c r="C255" s="301" t="s">
        <v>5961</v>
      </c>
      <c r="D255" s="299" t="s">
        <v>5962</v>
      </c>
      <c r="E255" s="302" t="s">
        <v>5963</v>
      </c>
      <c r="F255" s="403" t="str">
        <f t="shared" si="16"/>
        <v>фото</v>
      </c>
      <c r="G255" s="404"/>
      <c r="H255" s="318" t="s">
        <v>5964</v>
      </c>
      <c r="I255" s="300">
        <v>110</v>
      </c>
      <c r="J255" s="296" t="s">
        <v>842</v>
      </c>
      <c r="K255" s="290">
        <v>25</v>
      </c>
      <c r="L255" s="315">
        <v>392</v>
      </c>
      <c r="M255" s="294"/>
      <c r="N255" s="317"/>
      <c r="O255" s="149">
        <f t="shared" si="17"/>
        <v>0</v>
      </c>
      <c r="P255" s="310"/>
      <c r="Q255" s="298" t="s">
        <v>5840</v>
      </c>
    </row>
    <row r="256" spans="1:17" ht="15.75" x14ac:dyDescent="0.2">
      <c r="A256" s="108">
        <v>240</v>
      </c>
      <c r="B256" s="293">
        <v>10485</v>
      </c>
      <c r="C256" s="301" t="s">
        <v>7511</v>
      </c>
      <c r="D256" s="299" t="s">
        <v>7512</v>
      </c>
      <c r="E256" s="302" t="s">
        <v>7513</v>
      </c>
      <c r="F256" s="403" t="str">
        <f t="shared" si="16"/>
        <v>фото</v>
      </c>
      <c r="G256" s="404"/>
      <c r="H256" s="318" t="s">
        <v>7485</v>
      </c>
      <c r="I256" s="300">
        <v>120</v>
      </c>
      <c r="J256" s="296" t="s">
        <v>842</v>
      </c>
      <c r="K256" s="290">
        <v>25</v>
      </c>
      <c r="L256" s="315">
        <v>376</v>
      </c>
      <c r="M256" s="294"/>
      <c r="N256" s="317"/>
      <c r="O256" s="149">
        <f t="shared" si="17"/>
        <v>0</v>
      </c>
      <c r="P256" s="310"/>
      <c r="Q256" s="298" t="s">
        <v>7296</v>
      </c>
    </row>
    <row r="257" spans="1:17" ht="33.75" customHeight="1" x14ac:dyDescent="0.2">
      <c r="A257" s="108">
        <v>241</v>
      </c>
      <c r="B257" s="293">
        <v>10486</v>
      </c>
      <c r="C257" s="301" t="s">
        <v>7514</v>
      </c>
      <c r="D257" s="299" t="s">
        <v>7515</v>
      </c>
      <c r="E257" s="302" t="s">
        <v>7516</v>
      </c>
      <c r="F257" s="403" t="str">
        <f t="shared" si="16"/>
        <v>фото</v>
      </c>
      <c r="G257" s="404"/>
      <c r="H257" s="318" t="s">
        <v>7517</v>
      </c>
      <c r="I257" s="300">
        <v>135</v>
      </c>
      <c r="J257" s="296" t="s">
        <v>844</v>
      </c>
      <c r="K257" s="290">
        <v>25</v>
      </c>
      <c r="L257" s="315">
        <v>376</v>
      </c>
      <c r="M257" s="294"/>
      <c r="N257" s="317"/>
      <c r="O257" s="149">
        <f t="shared" si="17"/>
        <v>0</v>
      </c>
      <c r="P257" s="310"/>
      <c r="Q257" s="298" t="s">
        <v>5840</v>
      </c>
    </row>
    <row r="258" spans="1:17" ht="15.75" x14ac:dyDescent="0.2">
      <c r="A258" s="108">
        <v>242</v>
      </c>
      <c r="B258" s="293">
        <v>10487</v>
      </c>
      <c r="C258" s="301" t="s">
        <v>2011</v>
      </c>
      <c r="D258" s="299" t="s">
        <v>507</v>
      </c>
      <c r="E258" s="302" t="s">
        <v>506</v>
      </c>
      <c r="F258" s="403" t="str">
        <f t="shared" si="16"/>
        <v>фото</v>
      </c>
      <c r="G258" s="404"/>
      <c r="H258" s="318" t="s">
        <v>508</v>
      </c>
      <c r="I258" s="300">
        <v>120</v>
      </c>
      <c r="J258" s="296" t="s">
        <v>844</v>
      </c>
      <c r="K258" s="290">
        <v>25</v>
      </c>
      <c r="L258" s="315">
        <v>376</v>
      </c>
      <c r="M258" s="294"/>
      <c r="N258" s="317"/>
      <c r="O258" s="149">
        <f t="shared" si="17"/>
        <v>0</v>
      </c>
      <c r="P258" s="310"/>
      <c r="Q258" s="298"/>
    </row>
    <row r="259" spans="1:17" ht="15.75" x14ac:dyDescent="0.2">
      <c r="A259" s="108">
        <v>243</v>
      </c>
      <c r="B259" s="293">
        <v>10488</v>
      </c>
      <c r="C259" s="301" t="s">
        <v>7518</v>
      </c>
      <c r="D259" s="299" t="s">
        <v>7519</v>
      </c>
      <c r="E259" s="302" t="s">
        <v>7520</v>
      </c>
      <c r="F259" s="403" t="str">
        <f t="shared" si="16"/>
        <v>фото</v>
      </c>
      <c r="G259" s="404"/>
      <c r="H259" s="318" t="s">
        <v>7521</v>
      </c>
      <c r="I259" s="300">
        <v>120</v>
      </c>
      <c r="J259" s="296" t="s">
        <v>844</v>
      </c>
      <c r="K259" s="290">
        <v>25</v>
      </c>
      <c r="L259" s="315">
        <v>424</v>
      </c>
      <c r="M259" s="294"/>
      <c r="N259" s="317"/>
      <c r="O259" s="149">
        <f t="shared" si="17"/>
        <v>0</v>
      </c>
      <c r="P259" s="310"/>
      <c r="Q259" s="298"/>
    </row>
    <row r="260" spans="1:17" ht="24" x14ac:dyDescent="0.2">
      <c r="A260" s="108">
        <v>244</v>
      </c>
      <c r="B260" s="293">
        <v>10490</v>
      </c>
      <c r="C260" s="301" t="s">
        <v>7522</v>
      </c>
      <c r="D260" s="299" t="s">
        <v>7523</v>
      </c>
      <c r="E260" s="302" t="s">
        <v>7524</v>
      </c>
      <c r="F260" s="403" t="str">
        <f t="shared" si="16"/>
        <v>фото</v>
      </c>
      <c r="G260" s="404"/>
      <c r="H260" s="318" t="s">
        <v>7525</v>
      </c>
      <c r="I260" s="300">
        <v>130</v>
      </c>
      <c r="J260" s="296" t="s">
        <v>837</v>
      </c>
      <c r="K260" s="290">
        <v>25</v>
      </c>
      <c r="L260" s="315">
        <v>313</v>
      </c>
      <c r="M260" s="294"/>
      <c r="N260" s="317"/>
      <c r="O260" s="149">
        <f t="shared" si="17"/>
        <v>0</v>
      </c>
      <c r="P260" s="310"/>
      <c r="Q260" s="298"/>
    </row>
    <row r="261" spans="1:17" ht="15.75" x14ac:dyDescent="0.2">
      <c r="A261" s="108">
        <v>245</v>
      </c>
      <c r="B261" s="293">
        <v>10491</v>
      </c>
      <c r="C261" s="301" t="s">
        <v>4118</v>
      </c>
      <c r="D261" s="299" t="s">
        <v>4119</v>
      </c>
      <c r="E261" s="302" t="s">
        <v>4120</v>
      </c>
      <c r="F261" s="403" t="str">
        <f t="shared" si="16"/>
        <v>фото</v>
      </c>
      <c r="G261" s="404"/>
      <c r="H261" s="318" t="s">
        <v>4121</v>
      </c>
      <c r="I261" s="300">
        <v>110</v>
      </c>
      <c r="J261" s="296" t="s">
        <v>844</v>
      </c>
      <c r="K261" s="290">
        <v>25</v>
      </c>
      <c r="L261" s="315">
        <v>376</v>
      </c>
      <c r="M261" s="294"/>
      <c r="N261" s="317"/>
      <c r="O261" s="149">
        <f t="shared" si="17"/>
        <v>0</v>
      </c>
      <c r="P261" s="310"/>
      <c r="Q261" s="298"/>
    </row>
    <row r="262" spans="1:17" x14ac:dyDescent="0.2">
      <c r="A262" s="396">
        <v>246</v>
      </c>
      <c r="B262" s="433"/>
      <c r="C262" s="434"/>
      <c r="D262" s="435" t="s">
        <v>529</v>
      </c>
      <c r="E262" s="435"/>
      <c r="F262" s="436"/>
      <c r="G262" s="436"/>
      <c r="H262" s="437"/>
      <c r="I262" s="438"/>
      <c r="J262" s="439"/>
      <c r="K262" s="439"/>
      <c r="L262" s="440"/>
      <c r="M262" s="440"/>
      <c r="N262" s="440"/>
      <c r="O262" s="440"/>
      <c r="P262" s="440"/>
      <c r="Q262" s="440"/>
    </row>
    <row r="263" spans="1:17" ht="24" x14ac:dyDescent="0.2">
      <c r="A263" s="108">
        <v>247</v>
      </c>
      <c r="B263" s="293">
        <v>10493</v>
      </c>
      <c r="C263" s="301" t="s">
        <v>7526</v>
      </c>
      <c r="D263" s="299" t="s">
        <v>7527</v>
      </c>
      <c r="E263" s="302" t="s">
        <v>7528</v>
      </c>
      <c r="F263" s="403" t="str">
        <f t="shared" ref="F263:F270" si="18">HYPERLINK("http://www.gardenbulbs.ru/images/Lilium_CL/thumbnails/"&amp;C263&amp;".jpg","фото")</f>
        <v>фото</v>
      </c>
      <c r="G263" s="404"/>
      <c r="H263" s="318" t="s">
        <v>7529</v>
      </c>
      <c r="I263" s="300">
        <v>120</v>
      </c>
      <c r="J263" s="296" t="s">
        <v>844</v>
      </c>
      <c r="K263" s="290">
        <v>25</v>
      </c>
      <c r="L263" s="315">
        <v>852</v>
      </c>
      <c r="M263" s="294"/>
      <c r="N263" s="317"/>
      <c r="O263" s="149">
        <f t="shared" ref="O263:O270" si="19">IF(ISERROR(L263*N263),0,L263*N263)</f>
        <v>0</v>
      </c>
      <c r="P263" s="310"/>
      <c r="Q263" s="298"/>
    </row>
    <row r="264" spans="1:17" ht="36" x14ac:dyDescent="0.2">
      <c r="A264" s="108">
        <v>248</v>
      </c>
      <c r="B264" s="293">
        <v>10495</v>
      </c>
      <c r="C264" s="301" t="s">
        <v>2012</v>
      </c>
      <c r="D264" s="299" t="s">
        <v>531</v>
      </c>
      <c r="E264" s="302" t="s">
        <v>530</v>
      </c>
      <c r="F264" s="403" t="str">
        <f t="shared" si="18"/>
        <v>фото</v>
      </c>
      <c r="G264" s="404"/>
      <c r="H264" s="318" t="s">
        <v>532</v>
      </c>
      <c r="I264" s="300">
        <v>120</v>
      </c>
      <c r="J264" s="296" t="s">
        <v>844</v>
      </c>
      <c r="K264" s="290">
        <v>25</v>
      </c>
      <c r="L264" s="315">
        <v>852</v>
      </c>
      <c r="M264" s="294"/>
      <c r="N264" s="317"/>
      <c r="O264" s="149">
        <f t="shared" si="19"/>
        <v>0</v>
      </c>
      <c r="P264" s="310"/>
      <c r="Q264" s="298"/>
    </row>
    <row r="265" spans="1:17" ht="36" x14ac:dyDescent="0.2">
      <c r="A265" s="108">
        <v>249</v>
      </c>
      <c r="B265" s="293">
        <v>10498</v>
      </c>
      <c r="C265" s="301" t="s">
        <v>2013</v>
      </c>
      <c r="D265" s="299" t="s">
        <v>534</v>
      </c>
      <c r="E265" s="302" t="s">
        <v>533</v>
      </c>
      <c r="F265" s="403" t="str">
        <f t="shared" si="18"/>
        <v>фото</v>
      </c>
      <c r="G265" s="404"/>
      <c r="H265" s="318" t="s">
        <v>535</v>
      </c>
      <c r="I265" s="300">
        <v>90</v>
      </c>
      <c r="J265" s="296" t="s">
        <v>845</v>
      </c>
      <c r="K265" s="290">
        <v>25</v>
      </c>
      <c r="L265" s="315">
        <v>852</v>
      </c>
      <c r="M265" s="294"/>
      <c r="N265" s="317"/>
      <c r="O265" s="149">
        <f t="shared" si="19"/>
        <v>0</v>
      </c>
      <c r="P265" s="310"/>
      <c r="Q265" s="298"/>
    </row>
    <row r="266" spans="1:17" ht="24" x14ac:dyDescent="0.2">
      <c r="A266" s="108">
        <v>250</v>
      </c>
      <c r="B266" s="293">
        <v>10499</v>
      </c>
      <c r="C266" s="301" t="s">
        <v>2014</v>
      </c>
      <c r="D266" s="299" t="s">
        <v>1894</v>
      </c>
      <c r="E266" s="302" t="s">
        <v>1895</v>
      </c>
      <c r="F266" s="403" t="str">
        <f t="shared" si="18"/>
        <v>фото</v>
      </c>
      <c r="G266" s="404"/>
      <c r="H266" s="318" t="s">
        <v>1896</v>
      </c>
      <c r="I266" s="300">
        <v>120</v>
      </c>
      <c r="J266" s="296" t="s">
        <v>844</v>
      </c>
      <c r="K266" s="290">
        <v>25</v>
      </c>
      <c r="L266" s="315">
        <v>852</v>
      </c>
      <c r="M266" s="294"/>
      <c r="N266" s="317"/>
      <c r="O266" s="149">
        <f t="shared" si="19"/>
        <v>0</v>
      </c>
      <c r="P266" s="310"/>
      <c r="Q266" s="298"/>
    </row>
    <row r="267" spans="1:17" ht="24" x14ac:dyDescent="0.2">
      <c r="A267" s="108">
        <v>251</v>
      </c>
      <c r="B267" s="293">
        <v>10503</v>
      </c>
      <c r="C267" s="301" t="s">
        <v>3398</v>
      </c>
      <c r="D267" s="299" t="s">
        <v>3302</v>
      </c>
      <c r="E267" s="302" t="s">
        <v>3303</v>
      </c>
      <c r="F267" s="403" t="str">
        <f t="shared" si="18"/>
        <v>фото</v>
      </c>
      <c r="G267" s="404"/>
      <c r="H267" s="318" t="s">
        <v>3360</v>
      </c>
      <c r="I267" s="300">
        <v>100</v>
      </c>
      <c r="J267" s="296" t="s">
        <v>844</v>
      </c>
      <c r="K267" s="290">
        <v>25</v>
      </c>
      <c r="L267" s="315">
        <v>852</v>
      </c>
      <c r="M267" s="294"/>
      <c r="N267" s="317"/>
      <c r="O267" s="149">
        <f t="shared" si="19"/>
        <v>0</v>
      </c>
      <c r="P267" s="310"/>
      <c r="Q267" s="298"/>
    </row>
    <row r="268" spans="1:17" ht="24" x14ac:dyDescent="0.2">
      <c r="A268" s="108">
        <v>252</v>
      </c>
      <c r="B268" s="293">
        <v>10504</v>
      </c>
      <c r="C268" s="301" t="s">
        <v>7530</v>
      </c>
      <c r="D268" s="299" t="s">
        <v>7531</v>
      </c>
      <c r="E268" s="302" t="s">
        <v>7532</v>
      </c>
      <c r="F268" s="403" t="str">
        <f t="shared" si="18"/>
        <v>фото</v>
      </c>
      <c r="G268" s="404"/>
      <c r="H268" s="318" t="s">
        <v>7533</v>
      </c>
      <c r="I268" s="300">
        <v>90</v>
      </c>
      <c r="J268" s="296" t="s">
        <v>844</v>
      </c>
      <c r="K268" s="290">
        <v>25</v>
      </c>
      <c r="L268" s="315">
        <v>519</v>
      </c>
      <c r="M268" s="294"/>
      <c r="N268" s="317"/>
      <c r="O268" s="149">
        <f t="shared" si="19"/>
        <v>0</v>
      </c>
      <c r="P268" s="310"/>
      <c r="Q268" s="298" t="s">
        <v>5840</v>
      </c>
    </row>
    <row r="269" spans="1:17" ht="24" x14ac:dyDescent="0.2">
      <c r="A269" s="108">
        <v>253</v>
      </c>
      <c r="B269" s="293">
        <v>10505</v>
      </c>
      <c r="C269" s="301" t="s">
        <v>5965</v>
      </c>
      <c r="D269" s="299" t="s">
        <v>5966</v>
      </c>
      <c r="E269" s="302" t="s">
        <v>5967</v>
      </c>
      <c r="F269" s="403" t="str">
        <f t="shared" si="18"/>
        <v>фото</v>
      </c>
      <c r="G269" s="404"/>
      <c r="H269" s="318" t="s">
        <v>5968</v>
      </c>
      <c r="I269" s="300">
        <v>120</v>
      </c>
      <c r="J269" s="296" t="s">
        <v>844</v>
      </c>
      <c r="K269" s="290">
        <v>25</v>
      </c>
      <c r="L269" s="315">
        <v>852</v>
      </c>
      <c r="M269" s="294"/>
      <c r="N269" s="317"/>
      <c r="O269" s="149">
        <f t="shared" si="19"/>
        <v>0</v>
      </c>
      <c r="P269" s="310"/>
      <c r="Q269" s="298"/>
    </row>
    <row r="270" spans="1:17" ht="24" x14ac:dyDescent="0.2">
      <c r="A270" s="108">
        <v>254</v>
      </c>
      <c r="B270" s="293">
        <v>10506</v>
      </c>
      <c r="C270" s="301" t="s">
        <v>7534</v>
      </c>
      <c r="D270" s="299" t="s">
        <v>7535</v>
      </c>
      <c r="E270" s="302" t="s">
        <v>7536</v>
      </c>
      <c r="F270" s="403" t="str">
        <f t="shared" si="18"/>
        <v>фото</v>
      </c>
      <c r="G270" s="404"/>
      <c r="H270" s="318" t="s">
        <v>7537</v>
      </c>
      <c r="I270" s="300">
        <v>120</v>
      </c>
      <c r="J270" s="296" t="s">
        <v>845</v>
      </c>
      <c r="K270" s="290">
        <v>25</v>
      </c>
      <c r="L270" s="315">
        <v>1027</v>
      </c>
      <c r="M270" s="294"/>
      <c r="N270" s="317"/>
      <c r="O270" s="149">
        <f t="shared" si="19"/>
        <v>0</v>
      </c>
      <c r="P270" s="310"/>
      <c r="Q270" s="298" t="s">
        <v>7296</v>
      </c>
    </row>
    <row r="271" spans="1:17" x14ac:dyDescent="0.2">
      <c r="A271" s="396">
        <v>255</v>
      </c>
      <c r="B271" s="433"/>
      <c r="C271" s="434"/>
      <c r="D271" s="435" t="s">
        <v>5969</v>
      </c>
      <c r="E271" s="435"/>
      <c r="F271" s="436"/>
      <c r="G271" s="436"/>
      <c r="H271" s="437"/>
      <c r="I271" s="438"/>
      <c r="J271" s="439"/>
      <c r="K271" s="439"/>
      <c r="L271" s="440"/>
      <c r="M271" s="440"/>
      <c r="N271" s="440"/>
      <c r="O271" s="440"/>
      <c r="P271" s="440"/>
      <c r="Q271" s="440"/>
    </row>
    <row r="272" spans="1:17" ht="36" x14ac:dyDescent="0.2">
      <c r="A272" s="108">
        <v>256</v>
      </c>
      <c r="B272" s="293">
        <v>10511</v>
      </c>
      <c r="C272" s="301" t="s">
        <v>7538</v>
      </c>
      <c r="D272" s="299" t="s">
        <v>7539</v>
      </c>
      <c r="E272" s="302" t="s">
        <v>7540</v>
      </c>
      <c r="F272" s="403" t="str">
        <f t="shared" ref="F272:F289" si="20">HYPERLINK("http://www.gardenbulbs.ru/images/Lilium_CL/thumbnails/"&amp;C272&amp;".jpg","фото")</f>
        <v>фото</v>
      </c>
      <c r="G272" s="404"/>
      <c r="H272" s="318" t="s">
        <v>7541</v>
      </c>
      <c r="I272" s="300">
        <v>100</v>
      </c>
      <c r="J272" s="296" t="s">
        <v>844</v>
      </c>
      <c r="K272" s="290">
        <v>25</v>
      </c>
      <c r="L272" s="315">
        <v>1074</v>
      </c>
      <c r="M272" s="294"/>
      <c r="N272" s="317"/>
      <c r="O272" s="149">
        <f t="shared" ref="O272:O289" si="21">IF(ISERROR(L272*N272),0,L272*N272)</f>
        <v>0</v>
      </c>
      <c r="P272" s="310"/>
      <c r="Q272" s="298"/>
    </row>
    <row r="273" spans="1:17" ht="22.5" customHeight="1" x14ac:dyDescent="0.2">
      <c r="A273" s="108">
        <v>257</v>
      </c>
      <c r="B273" s="293">
        <v>10514</v>
      </c>
      <c r="C273" s="301" t="s">
        <v>4122</v>
      </c>
      <c r="D273" s="299" t="s">
        <v>3304</v>
      </c>
      <c r="E273" s="302" t="s">
        <v>3305</v>
      </c>
      <c r="F273" s="403" t="str">
        <f t="shared" si="20"/>
        <v>фото</v>
      </c>
      <c r="G273" s="404"/>
      <c r="H273" s="318" t="s">
        <v>3361</v>
      </c>
      <c r="I273" s="300">
        <v>100</v>
      </c>
      <c r="J273" s="296" t="s">
        <v>844</v>
      </c>
      <c r="K273" s="290">
        <v>25</v>
      </c>
      <c r="L273" s="315">
        <v>1074</v>
      </c>
      <c r="M273" s="294"/>
      <c r="N273" s="317"/>
      <c r="O273" s="149">
        <f t="shared" si="21"/>
        <v>0</v>
      </c>
      <c r="P273" s="310"/>
      <c r="Q273" s="298"/>
    </row>
    <row r="274" spans="1:17" ht="24" x14ac:dyDescent="0.2">
      <c r="A274" s="108">
        <v>258</v>
      </c>
      <c r="B274" s="293">
        <v>10515</v>
      </c>
      <c r="C274" s="301" t="s">
        <v>7542</v>
      </c>
      <c r="D274" s="299" t="s">
        <v>7543</v>
      </c>
      <c r="E274" s="302" t="s">
        <v>7544</v>
      </c>
      <c r="F274" s="403" t="str">
        <f t="shared" si="20"/>
        <v>фото</v>
      </c>
      <c r="G274" s="404"/>
      <c r="H274" s="318" t="s">
        <v>7545</v>
      </c>
      <c r="I274" s="300">
        <v>100</v>
      </c>
      <c r="J274" s="296" t="s">
        <v>844</v>
      </c>
      <c r="K274" s="290">
        <v>25</v>
      </c>
      <c r="L274" s="315">
        <v>1074</v>
      </c>
      <c r="M274" s="294"/>
      <c r="N274" s="317"/>
      <c r="O274" s="149">
        <f t="shared" si="21"/>
        <v>0</v>
      </c>
      <c r="P274" s="310"/>
      <c r="Q274" s="298"/>
    </row>
    <row r="275" spans="1:17" ht="24" x14ac:dyDescent="0.2">
      <c r="A275" s="108">
        <v>259</v>
      </c>
      <c r="B275" s="293">
        <v>10517</v>
      </c>
      <c r="C275" s="301" t="s">
        <v>7546</v>
      </c>
      <c r="D275" s="299" t="s">
        <v>7547</v>
      </c>
      <c r="E275" s="302" t="s">
        <v>7548</v>
      </c>
      <c r="F275" s="403" t="str">
        <f t="shared" si="20"/>
        <v>фото</v>
      </c>
      <c r="G275" s="404"/>
      <c r="H275" s="318" t="s">
        <v>7549</v>
      </c>
      <c r="I275" s="300">
        <v>100</v>
      </c>
      <c r="J275" s="296" t="s">
        <v>844</v>
      </c>
      <c r="K275" s="290">
        <v>25</v>
      </c>
      <c r="L275" s="315">
        <v>1074</v>
      </c>
      <c r="M275" s="294"/>
      <c r="N275" s="317"/>
      <c r="O275" s="149">
        <f t="shared" si="21"/>
        <v>0</v>
      </c>
      <c r="P275" s="310"/>
      <c r="Q275" s="298"/>
    </row>
    <row r="276" spans="1:17" ht="24" x14ac:dyDescent="0.2">
      <c r="A276" s="108">
        <v>260</v>
      </c>
      <c r="B276" s="293">
        <v>10520</v>
      </c>
      <c r="C276" s="301" t="s">
        <v>7550</v>
      </c>
      <c r="D276" s="299" t="s">
        <v>7551</v>
      </c>
      <c r="E276" s="302" t="s">
        <v>7552</v>
      </c>
      <c r="F276" s="403" t="str">
        <f t="shared" si="20"/>
        <v>фото</v>
      </c>
      <c r="G276" s="404"/>
      <c r="H276" s="318" t="s">
        <v>7553</v>
      </c>
      <c r="I276" s="300">
        <v>100</v>
      </c>
      <c r="J276" s="296" t="s">
        <v>844</v>
      </c>
      <c r="K276" s="290">
        <v>25</v>
      </c>
      <c r="L276" s="315">
        <v>1074</v>
      </c>
      <c r="M276" s="294"/>
      <c r="N276" s="317"/>
      <c r="O276" s="149">
        <f t="shared" si="21"/>
        <v>0</v>
      </c>
      <c r="P276" s="310"/>
      <c r="Q276" s="298" t="s">
        <v>7296</v>
      </c>
    </row>
    <row r="277" spans="1:17" ht="36" x14ac:dyDescent="0.2">
      <c r="A277" s="108">
        <v>261</v>
      </c>
      <c r="B277" s="293">
        <v>10521</v>
      </c>
      <c r="C277" s="301" t="s">
        <v>7554</v>
      </c>
      <c r="D277" s="299" t="s">
        <v>7555</v>
      </c>
      <c r="E277" s="302" t="s">
        <v>7556</v>
      </c>
      <c r="F277" s="403" t="str">
        <f t="shared" si="20"/>
        <v>фото</v>
      </c>
      <c r="G277" s="404"/>
      <c r="H277" s="318" t="s">
        <v>7557</v>
      </c>
      <c r="I277" s="300">
        <v>110</v>
      </c>
      <c r="J277" s="296" t="s">
        <v>844</v>
      </c>
      <c r="K277" s="290">
        <v>25</v>
      </c>
      <c r="L277" s="315">
        <v>1074</v>
      </c>
      <c r="M277" s="294"/>
      <c r="N277" s="317"/>
      <c r="O277" s="149">
        <f t="shared" si="21"/>
        <v>0</v>
      </c>
      <c r="P277" s="310"/>
      <c r="Q277" s="298"/>
    </row>
    <row r="278" spans="1:17" ht="36" x14ac:dyDescent="0.2">
      <c r="A278" s="108">
        <v>262</v>
      </c>
      <c r="B278" s="293">
        <v>10522</v>
      </c>
      <c r="C278" s="301" t="s">
        <v>7558</v>
      </c>
      <c r="D278" s="299" t="s">
        <v>7559</v>
      </c>
      <c r="E278" s="302" t="s">
        <v>7560</v>
      </c>
      <c r="F278" s="403" t="str">
        <f t="shared" si="20"/>
        <v>фото</v>
      </c>
      <c r="G278" s="404"/>
      <c r="H278" s="318" t="s">
        <v>7561</v>
      </c>
      <c r="I278" s="300">
        <v>100</v>
      </c>
      <c r="J278" s="296" t="s">
        <v>844</v>
      </c>
      <c r="K278" s="290">
        <v>25</v>
      </c>
      <c r="L278" s="315">
        <v>1074</v>
      </c>
      <c r="M278" s="294"/>
      <c r="N278" s="317"/>
      <c r="O278" s="149">
        <f t="shared" si="21"/>
        <v>0</v>
      </c>
      <c r="P278" s="310"/>
      <c r="Q278" s="298"/>
    </row>
    <row r="279" spans="1:17" ht="22.5" customHeight="1" x14ac:dyDescent="0.2">
      <c r="A279" s="108">
        <v>263</v>
      </c>
      <c r="B279" s="293">
        <v>10524</v>
      </c>
      <c r="C279" s="301" t="s">
        <v>3399</v>
      </c>
      <c r="D279" s="299" t="s">
        <v>3306</v>
      </c>
      <c r="E279" s="302" t="s">
        <v>3307</v>
      </c>
      <c r="F279" s="403" t="str">
        <f t="shared" si="20"/>
        <v>фото</v>
      </c>
      <c r="G279" s="404"/>
      <c r="H279" s="318" t="s">
        <v>3362</v>
      </c>
      <c r="I279" s="300">
        <v>100</v>
      </c>
      <c r="J279" s="296" t="s">
        <v>844</v>
      </c>
      <c r="K279" s="290">
        <v>25</v>
      </c>
      <c r="L279" s="315">
        <v>1074</v>
      </c>
      <c r="M279" s="294"/>
      <c r="N279" s="317"/>
      <c r="O279" s="149">
        <f t="shared" si="21"/>
        <v>0</v>
      </c>
      <c r="P279" s="310"/>
      <c r="Q279" s="298"/>
    </row>
    <row r="280" spans="1:17" ht="36" x14ac:dyDescent="0.2">
      <c r="A280" s="108">
        <v>264</v>
      </c>
      <c r="B280" s="293">
        <v>10526</v>
      </c>
      <c r="C280" s="301" t="s">
        <v>7562</v>
      </c>
      <c r="D280" s="299" t="s">
        <v>7563</v>
      </c>
      <c r="E280" s="302" t="s">
        <v>7564</v>
      </c>
      <c r="F280" s="403" t="str">
        <f t="shared" si="20"/>
        <v>фото</v>
      </c>
      <c r="G280" s="404"/>
      <c r="H280" s="318" t="s">
        <v>7565</v>
      </c>
      <c r="I280" s="300"/>
      <c r="J280" s="296" t="s">
        <v>844</v>
      </c>
      <c r="K280" s="290">
        <v>25</v>
      </c>
      <c r="L280" s="315">
        <v>1074</v>
      </c>
      <c r="M280" s="294"/>
      <c r="N280" s="317"/>
      <c r="O280" s="149">
        <f t="shared" si="21"/>
        <v>0</v>
      </c>
      <c r="P280" s="310"/>
      <c r="Q280" s="298" t="s">
        <v>7296</v>
      </c>
    </row>
    <row r="281" spans="1:17" ht="24" x14ac:dyDescent="0.2">
      <c r="A281" s="108">
        <v>265</v>
      </c>
      <c r="B281" s="293">
        <v>10529</v>
      </c>
      <c r="C281" s="301" t="s">
        <v>7566</v>
      </c>
      <c r="D281" s="299" t="s">
        <v>7567</v>
      </c>
      <c r="E281" s="302" t="s">
        <v>7568</v>
      </c>
      <c r="F281" s="403" t="str">
        <f t="shared" si="20"/>
        <v>фото</v>
      </c>
      <c r="G281" s="404"/>
      <c r="H281" s="318" t="s">
        <v>7569</v>
      </c>
      <c r="I281" s="300">
        <v>100</v>
      </c>
      <c r="J281" s="296" t="s">
        <v>844</v>
      </c>
      <c r="K281" s="290">
        <v>25</v>
      </c>
      <c r="L281" s="315">
        <v>1074</v>
      </c>
      <c r="M281" s="294"/>
      <c r="N281" s="317"/>
      <c r="O281" s="149">
        <f t="shared" si="21"/>
        <v>0</v>
      </c>
      <c r="P281" s="310"/>
      <c r="Q281" s="298" t="s">
        <v>7296</v>
      </c>
    </row>
    <row r="282" spans="1:17" ht="24" x14ac:dyDescent="0.2">
      <c r="A282" s="108">
        <v>266</v>
      </c>
      <c r="B282" s="293">
        <v>10531</v>
      </c>
      <c r="C282" s="301" t="s">
        <v>2015</v>
      </c>
      <c r="D282" s="299" t="s">
        <v>1897</v>
      </c>
      <c r="E282" s="302" t="s">
        <v>1898</v>
      </c>
      <c r="F282" s="403" t="str">
        <f t="shared" si="20"/>
        <v>фото</v>
      </c>
      <c r="G282" s="404"/>
      <c r="H282" s="318" t="s">
        <v>1899</v>
      </c>
      <c r="I282" s="300">
        <v>100</v>
      </c>
      <c r="J282" s="296" t="s">
        <v>844</v>
      </c>
      <c r="K282" s="290">
        <v>25</v>
      </c>
      <c r="L282" s="315">
        <v>1074</v>
      </c>
      <c r="M282" s="294"/>
      <c r="N282" s="317"/>
      <c r="O282" s="149">
        <f t="shared" si="21"/>
        <v>0</v>
      </c>
      <c r="P282" s="310"/>
      <c r="Q282" s="298"/>
    </row>
    <row r="283" spans="1:17" ht="36" x14ac:dyDescent="0.2">
      <c r="A283" s="108">
        <v>267</v>
      </c>
      <c r="B283" s="293">
        <v>10533</v>
      </c>
      <c r="C283" s="301" t="s">
        <v>7570</v>
      </c>
      <c r="D283" s="299" t="s">
        <v>7571</v>
      </c>
      <c r="E283" s="302" t="s">
        <v>7572</v>
      </c>
      <c r="F283" s="403" t="str">
        <f t="shared" si="20"/>
        <v>фото</v>
      </c>
      <c r="G283" s="404"/>
      <c r="H283" s="318" t="s">
        <v>7573</v>
      </c>
      <c r="I283" s="300">
        <v>90</v>
      </c>
      <c r="J283" s="296" t="s">
        <v>844</v>
      </c>
      <c r="K283" s="290">
        <v>25</v>
      </c>
      <c r="L283" s="315">
        <v>1074</v>
      </c>
      <c r="M283" s="294"/>
      <c r="N283" s="317"/>
      <c r="O283" s="149">
        <f t="shared" si="21"/>
        <v>0</v>
      </c>
      <c r="P283" s="310"/>
      <c r="Q283" s="298" t="s">
        <v>7296</v>
      </c>
    </row>
    <row r="284" spans="1:17" ht="24" x14ac:dyDescent="0.2">
      <c r="A284" s="108">
        <v>268</v>
      </c>
      <c r="B284" s="293">
        <v>10534</v>
      </c>
      <c r="C284" s="301" t="s">
        <v>7574</v>
      </c>
      <c r="D284" s="299" t="s">
        <v>7575</v>
      </c>
      <c r="E284" s="302" t="s">
        <v>7576</v>
      </c>
      <c r="F284" s="403" t="str">
        <f t="shared" si="20"/>
        <v>фото</v>
      </c>
      <c r="G284" s="404"/>
      <c r="H284" s="318" t="s">
        <v>7577</v>
      </c>
      <c r="I284" s="300">
        <v>90</v>
      </c>
      <c r="J284" s="296" t="s">
        <v>844</v>
      </c>
      <c r="K284" s="290">
        <v>25</v>
      </c>
      <c r="L284" s="315">
        <v>1074</v>
      </c>
      <c r="M284" s="294"/>
      <c r="N284" s="317"/>
      <c r="O284" s="149">
        <f t="shared" si="21"/>
        <v>0</v>
      </c>
      <c r="P284" s="310"/>
      <c r="Q284" s="298" t="s">
        <v>7296</v>
      </c>
    </row>
    <row r="285" spans="1:17" ht="24" x14ac:dyDescent="0.2">
      <c r="A285" s="108">
        <v>269</v>
      </c>
      <c r="B285" s="293">
        <v>10535</v>
      </c>
      <c r="C285" s="301" t="s">
        <v>7578</v>
      </c>
      <c r="D285" s="299" t="s">
        <v>7579</v>
      </c>
      <c r="E285" s="302" t="s">
        <v>7580</v>
      </c>
      <c r="F285" s="403" t="str">
        <f t="shared" si="20"/>
        <v>фото</v>
      </c>
      <c r="G285" s="404"/>
      <c r="H285" s="318" t="s">
        <v>7581</v>
      </c>
      <c r="I285" s="300">
        <v>100</v>
      </c>
      <c r="J285" s="296" t="s">
        <v>844</v>
      </c>
      <c r="K285" s="290">
        <v>25</v>
      </c>
      <c r="L285" s="315">
        <v>1074</v>
      </c>
      <c r="M285" s="294"/>
      <c r="N285" s="317"/>
      <c r="O285" s="149">
        <f t="shared" si="21"/>
        <v>0</v>
      </c>
      <c r="P285" s="310"/>
      <c r="Q285" s="298"/>
    </row>
    <row r="286" spans="1:17" ht="36" x14ac:dyDescent="0.2">
      <c r="A286" s="108">
        <v>270</v>
      </c>
      <c r="B286" s="293">
        <v>10536</v>
      </c>
      <c r="C286" s="301" t="s">
        <v>7582</v>
      </c>
      <c r="D286" s="299" t="s">
        <v>7583</v>
      </c>
      <c r="E286" s="302" t="s">
        <v>7584</v>
      </c>
      <c r="F286" s="403" t="str">
        <f t="shared" si="20"/>
        <v>фото</v>
      </c>
      <c r="G286" s="404"/>
      <c r="H286" s="318" t="s">
        <v>7585</v>
      </c>
      <c r="I286" s="300">
        <v>100</v>
      </c>
      <c r="J286" s="296" t="s">
        <v>844</v>
      </c>
      <c r="K286" s="290">
        <v>25</v>
      </c>
      <c r="L286" s="315">
        <v>1074</v>
      </c>
      <c r="M286" s="294"/>
      <c r="N286" s="317"/>
      <c r="O286" s="149">
        <f t="shared" si="21"/>
        <v>0</v>
      </c>
      <c r="P286" s="310"/>
      <c r="Q286" s="298" t="s">
        <v>7296</v>
      </c>
    </row>
    <row r="287" spans="1:17" ht="22.5" customHeight="1" x14ac:dyDescent="0.2">
      <c r="A287" s="108">
        <v>271</v>
      </c>
      <c r="B287" s="293">
        <v>10537</v>
      </c>
      <c r="C287" s="301" t="s">
        <v>4123</v>
      </c>
      <c r="D287" s="299" t="s">
        <v>4124</v>
      </c>
      <c r="E287" s="302" t="s">
        <v>4125</v>
      </c>
      <c r="F287" s="403" t="str">
        <f t="shared" si="20"/>
        <v>фото</v>
      </c>
      <c r="G287" s="404"/>
      <c r="H287" s="318" t="s">
        <v>4126</v>
      </c>
      <c r="I287" s="300">
        <v>100</v>
      </c>
      <c r="J287" s="296" t="s">
        <v>844</v>
      </c>
      <c r="K287" s="290">
        <v>25</v>
      </c>
      <c r="L287" s="315">
        <v>1074</v>
      </c>
      <c r="M287" s="294"/>
      <c r="N287" s="317"/>
      <c r="O287" s="149">
        <f t="shared" si="21"/>
        <v>0</v>
      </c>
      <c r="P287" s="310"/>
      <c r="Q287" s="298"/>
    </row>
    <row r="288" spans="1:17" ht="33.75" customHeight="1" x14ac:dyDescent="0.2">
      <c r="A288" s="108">
        <v>272</v>
      </c>
      <c r="B288" s="293">
        <v>10538</v>
      </c>
      <c r="C288" s="301" t="s">
        <v>7586</v>
      </c>
      <c r="D288" s="299" t="s">
        <v>7587</v>
      </c>
      <c r="E288" s="302" t="s">
        <v>7588</v>
      </c>
      <c r="F288" s="403" t="str">
        <f t="shared" si="20"/>
        <v>фото</v>
      </c>
      <c r="G288" s="404"/>
      <c r="H288" s="318" t="s">
        <v>7589</v>
      </c>
      <c r="I288" s="300">
        <v>90</v>
      </c>
      <c r="J288" s="296" t="s">
        <v>844</v>
      </c>
      <c r="K288" s="290">
        <v>25</v>
      </c>
      <c r="L288" s="315">
        <v>1074</v>
      </c>
      <c r="M288" s="294"/>
      <c r="N288" s="317"/>
      <c r="O288" s="149">
        <f t="shared" si="21"/>
        <v>0</v>
      </c>
      <c r="P288" s="310"/>
      <c r="Q288" s="298" t="s">
        <v>7296</v>
      </c>
    </row>
    <row r="289" spans="1:17" ht="36" x14ac:dyDescent="0.2">
      <c r="A289" s="108">
        <v>273</v>
      </c>
      <c r="B289" s="293">
        <v>10539</v>
      </c>
      <c r="C289" s="301" t="s">
        <v>7590</v>
      </c>
      <c r="D289" s="299" t="s">
        <v>7591</v>
      </c>
      <c r="E289" s="302" t="s">
        <v>7592</v>
      </c>
      <c r="F289" s="403" t="str">
        <f t="shared" si="20"/>
        <v>фото</v>
      </c>
      <c r="G289" s="404"/>
      <c r="H289" s="318" t="s">
        <v>7593</v>
      </c>
      <c r="I289" s="300">
        <v>100</v>
      </c>
      <c r="J289" s="296" t="s">
        <v>844</v>
      </c>
      <c r="K289" s="290">
        <v>25</v>
      </c>
      <c r="L289" s="315">
        <v>1074</v>
      </c>
      <c r="M289" s="294"/>
      <c r="N289" s="317"/>
      <c r="O289" s="149">
        <f t="shared" si="21"/>
        <v>0</v>
      </c>
      <c r="P289" s="310"/>
      <c r="Q289" s="298" t="s">
        <v>7296</v>
      </c>
    </row>
    <row r="290" spans="1:17" x14ac:dyDescent="0.2">
      <c r="A290" s="396">
        <v>274</v>
      </c>
      <c r="B290" s="412"/>
      <c r="C290" s="413"/>
      <c r="D290" s="421" t="s">
        <v>536</v>
      </c>
      <c r="E290" s="421"/>
      <c r="F290" s="303"/>
      <c r="G290" s="303"/>
      <c r="H290" s="414"/>
      <c r="I290" s="306"/>
      <c r="J290" s="415"/>
      <c r="K290" s="415"/>
      <c r="L290" s="416"/>
      <c r="M290" s="416"/>
      <c r="N290" s="416"/>
      <c r="O290" s="416"/>
      <c r="P290" s="416"/>
      <c r="Q290" s="416"/>
    </row>
    <row r="291" spans="1:17" ht="36" x14ac:dyDescent="0.2">
      <c r="A291" s="108">
        <v>275</v>
      </c>
      <c r="B291" s="293">
        <v>10541</v>
      </c>
      <c r="C291" s="301" t="s">
        <v>2016</v>
      </c>
      <c r="D291" s="299" t="s">
        <v>539</v>
      </c>
      <c r="E291" s="302" t="s">
        <v>538</v>
      </c>
      <c r="F291" s="403" t="str">
        <f t="shared" ref="F291:F354" si="22">HYPERLINK("http://www.gardenbulbs.ru/images/Lilium_CL/thumbnails/"&amp;C291&amp;".jpg","фото")</f>
        <v>фото</v>
      </c>
      <c r="G291" s="404"/>
      <c r="H291" s="318" t="s">
        <v>540</v>
      </c>
      <c r="I291" s="300">
        <v>120</v>
      </c>
      <c r="J291" s="296" t="s">
        <v>844</v>
      </c>
      <c r="K291" s="290">
        <v>25</v>
      </c>
      <c r="L291" s="315">
        <v>360</v>
      </c>
      <c r="M291" s="294"/>
      <c r="N291" s="317"/>
      <c r="O291" s="149">
        <f t="shared" ref="O291:O354" si="23">IF(ISERROR(L291*N291),0,L291*N291)</f>
        <v>0</v>
      </c>
      <c r="P291" s="310"/>
      <c r="Q291" s="298"/>
    </row>
    <row r="292" spans="1:17" ht="24" x14ac:dyDescent="0.2">
      <c r="A292" s="108">
        <v>276</v>
      </c>
      <c r="B292" s="293">
        <v>10542</v>
      </c>
      <c r="C292" s="301" t="s">
        <v>2017</v>
      </c>
      <c r="D292" s="299" t="s">
        <v>542</v>
      </c>
      <c r="E292" s="302" t="s">
        <v>541</v>
      </c>
      <c r="F292" s="403" t="str">
        <f t="shared" si="22"/>
        <v>фото</v>
      </c>
      <c r="G292" s="404"/>
      <c r="H292" s="318" t="s">
        <v>543</v>
      </c>
      <c r="I292" s="300">
        <v>90</v>
      </c>
      <c r="J292" s="296" t="s">
        <v>844</v>
      </c>
      <c r="K292" s="290">
        <v>25</v>
      </c>
      <c r="L292" s="315">
        <v>519</v>
      </c>
      <c r="M292" s="294"/>
      <c r="N292" s="317"/>
      <c r="O292" s="149">
        <f t="shared" si="23"/>
        <v>0</v>
      </c>
      <c r="P292" s="310"/>
      <c r="Q292" s="298"/>
    </row>
    <row r="293" spans="1:17" ht="24" x14ac:dyDescent="0.2">
      <c r="A293" s="108">
        <v>277</v>
      </c>
      <c r="B293" s="293">
        <v>10543</v>
      </c>
      <c r="C293" s="301" t="s">
        <v>2018</v>
      </c>
      <c r="D293" s="299" t="s">
        <v>545</v>
      </c>
      <c r="E293" s="302" t="s">
        <v>544</v>
      </c>
      <c r="F293" s="403" t="str">
        <f t="shared" si="22"/>
        <v>фото</v>
      </c>
      <c r="G293" s="404"/>
      <c r="H293" s="318" t="s">
        <v>546</v>
      </c>
      <c r="I293" s="300">
        <v>90</v>
      </c>
      <c r="J293" s="296" t="s">
        <v>844</v>
      </c>
      <c r="K293" s="290">
        <v>25</v>
      </c>
      <c r="L293" s="315">
        <v>392</v>
      </c>
      <c r="M293" s="294"/>
      <c r="N293" s="317"/>
      <c r="O293" s="149">
        <f t="shared" si="23"/>
        <v>0</v>
      </c>
      <c r="P293" s="310"/>
      <c r="Q293" s="298"/>
    </row>
    <row r="294" spans="1:17" ht="33.75" customHeight="1" x14ac:dyDescent="0.2">
      <c r="A294" s="108">
        <v>278</v>
      </c>
      <c r="B294" s="293">
        <v>10544</v>
      </c>
      <c r="C294" s="301" t="s">
        <v>2019</v>
      </c>
      <c r="D294" s="299" t="s">
        <v>29</v>
      </c>
      <c r="E294" s="302" t="s">
        <v>30</v>
      </c>
      <c r="F294" s="403" t="str">
        <f t="shared" si="22"/>
        <v>фото</v>
      </c>
      <c r="G294" s="404"/>
      <c r="H294" s="318" t="s">
        <v>31</v>
      </c>
      <c r="I294" s="300">
        <v>125</v>
      </c>
      <c r="J294" s="296" t="s">
        <v>844</v>
      </c>
      <c r="K294" s="290">
        <v>25</v>
      </c>
      <c r="L294" s="315">
        <v>519</v>
      </c>
      <c r="M294" s="294"/>
      <c r="N294" s="317"/>
      <c r="O294" s="149">
        <f t="shared" si="23"/>
        <v>0</v>
      </c>
      <c r="P294" s="310"/>
      <c r="Q294" s="298"/>
    </row>
    <row r="295" spans="1:17" ht="15.75" x14ac:dyDescent="0.2">
      <c r="A295" s="108">
        <v>279</v>
      </c>
      <c r="B295" s="293">
        <v>10545</v>
      </c>
      <c r="C295" s="301" t="s">
        <v>2020</v>
      </c>
      <c r="D295" s="299" t="s">
        <v>548</v>
      </c>
      <c r="E295" s="302" t="s">
        <v>547</v>
      </c>
      <c r="F295" s="403" t="str">
        <f t="shared" si="22"/>
        <v>фото</v>
      </c>
      <c r="G295" s="404"/>
      <c r="H295" s="318" t="s">
        <v>549</v>
      </c>
      <c r="I295" s="300">
        <v>110</v>
      </c>
      <c r="J295" s="296" t="s">
        <v>844</v>
      </c>
      <c r="K295" s="290">
        <v>25</v>
      </c>
      <c r="L295" s="315">
        <v>471</v>
      </c>
      <c r="M295" s="294"/>
      <c r="N295" s="317"/>
      <c r="O295" s="149">
        <f t="shared" si="23"/>
        <v>0</v>
      </c>
      <c r="P295" s="310"/>
      <c r="Q295" s="298"/>
    </row>
    <row r="296" spans="1:17" ht="24" x14ac:dyDescent="0.2">
      <c r="A296" s="108">
        <v>280</v>
      </c>
      <c r="B296" s="293">
        <v>10546</v>
      </c>
      <c r="C296" s="301" t="s">
        <v>2021</v>
      </c>
      <c r="D296" s="299" t="s">
        <v>551</v>
      </c>
      <c r="E296" s="302" t="s">
        <v>550</v>
      </c>
      <c r="F296" s="403" t="str">
        <f t="shared" si="22"/>
        <v>фото</v>
      </c>
      <c r="G296" s="404"/>
      <c r="H296" s="318" t="s">
        <v>552</v>
      </c>
      <c r="I296" s="300">
        <v>125</v>
      </c>
      <c r="J296" s="296" t="s">
        <v>844</v>
      </c>
      <c r="K296" s="290">
        <v>25</v>
      </c>
      <c r="L296" s="315">
        <v>693</v>
      </c>
      <c r="M296" s="294"/>
      <c r="N296" s="317"/>
      <c r="O296" s="149">
        <f t="shared" si="23"/>
        <v>0</v>
      </c>
      <c r="P296" s="310"/>
      <c r="Q296" s="298"/>
    </row>
    <row r="297" spans="1:17" ht="24" x14ac:dyDescent="0.2">
      <c r="A297" s="108">
        <v>281</v>
      </c>
      <c r="B297" s="293">
        <v>10547</v>
      </c>
      <c r="C297" s="301" t="s">
        <v>7594</v>
      </c>
      <c r="D297" s="299" t="s">
        <v>7595</v>
      </c>
      <c r="E297" s="302" t="s">
        <v>7596</v>
      </c>
      <c r="F297" s="403" t="str">
        <f t="shared" si="22"/>
        <v>фото</v>
      </c>
      <c r="G297" s="404"/>
      <c r="H297" s="318" t="s">
        <v>7597</v>
      </c>
      <c r="I297" s="300">
        <v>110</v>
      </c>
      <c r="J297" s="296" t="s">
        <v>28</v>
      </c>
      <c r="K297" s="290">
        <v>25</v>
      </c>
      <c r="L297" s="315">
        <v>541</v>
      </c>
      <c r="M297" s="294"/>
      <c r="N297" s="317"/>
      <c r="O297" s="149">
        <f t="shared" si="23"/>
        <v>0</v>
      </c>
      <c r="P297" s="310"/>
      <c r="Q297" s="298" t="s">
        <v>7296</v>
      </c>
    </row>
    <row r="298" spans="1:17" ht="36" x14ac:dyDescent="0.2">
      <c r="A298" s="108">
        <v>282</v>
      </c>
      <c r="B298" s="293">
        <v>10548</v>
      </c>
      <c r="C298" s="301" t="s">
        <v>7598</v>
      </c>
      <c r="D298" s="299" t="s">
        <v>7599</v>
      </c>
      <c r="E298" s="302" t="s">
        <v>7600</v>
      </c>
      <c r="F298" s="403" t="str">
        <f t="shared" si="22"/>
        <v>фото</v>
      </c>
      <c r="G298" s="404"/>
      <c r="H298" s="318" t="s">
        <v>7601</v>
      </c>
      <c r="I298" s="300">
        <v>140</v>
      </c>
      <c r="J298" s="296" t="s">
        <v>844</v>
      </c>
      <c r="K298" s="290">
        <v>25</v>
      </c>
      <c r="L298" s="315">
        <v>392</v>
      </c>
      <c r="M298" s="294"/>
      <c r="N298" s="317"/>
      <c r="O298" s="149">
        <f t="shared" si="23"/>
        <v>0</v>
      </c>
      <c r="P298" s="310"/>
      <c r="Q298" s="298" t="s">
        <v>5840</v>
      </c>
    </row>
    <row r="299" spans="1:17" ht="36" x14ac:dyDescent="0.2">
      <c r="A299" s="108">
        <v>283</v>
      </c>
      <c r="B299" s="293">
        <v>10549</v>
      </c>
      <c r="C299" s="301" t="s">
        <v>2022</v>
      </c>
      <c r="D299" s="299" t="s">
        <v>762</v>
      </c>
      <c r="E299" s="302" t="s">
        <v>761</v>
      </c>
      <c r="F299" s="403" t="str">
        <f t="shared" si="22"/>
        <v>фото</v>
      </c>
      <c r="G299" s="404"/>
      <c r="H299" s="318" t="s">
        <v>763</v>
      </c>
      <c r="I299" s="300">
        <v>120</v>
      </c>
      <c r="J299" s="296" t="s">
        <v>844</v>
      </c>
      <c r="K299" s="290">
        <v>25</v>
      </c>
      <c r="L299" s="315">
        <v>693</v>
      </c>
      <c r="M299" s="294"/>
      <c r="N299" s="317"/>
      <c r="O299" s="149">
        <f t="shared" si="23"/>
        <v>0</v>
      </c>
      <c r="P299" s="310"/>
      <c r="Q299" s="298"/>
    </row>
    <row r="300" spans="1:17" ht="24" x14ac:dyDescent="0.2">
      <c r="A300" s="108">
        <v>284</v>
      </c>
      <c r="B300" s="293">
        <v>10551</v>
      </c>
      <c r="C300" s="301" t="s">
        <v>2023</v>
      </c>
      <c r="D300" s="299" t="s">
        <v>554</v>
      </c>
      <c r="E300" s="302" t="s">
        <v>553</v>
      </c>
      <c r="F300" s="403" t="str">
        <f t="shared" si="22"/>
        <v>фото</v>
      </c>
      <c r="G300" s="404"/>
      <c r="H300" s="318" t="s">
        <v>555</v>
      </c>
      <c r="I300" s="300">
        <v>110</v>
      </c>
      <c r="J300" s="296" t="s">
        <v>844</v>
      </c>
      <c r="K300" s="290">
        <v>25</v>
      </c>
      <c r="L300" s="315">
        <v>503</v>
      </c>
      <c r="M300" s="294"/>
      <c r="N300" s="317"/>
      <c r="O300" s="149">
        <f t="shared" si="23"/>
        <v>0</v>
      </c>
      <c r="P300" s="310"/>
      <c r="Q300" s="298"/>
    </row>
    <row r="301" spans="1:17" ht="33.75" customHeight="1" x14ac:dyDescent="0.2">
      <c r="A301" s="108">
        <v>285</v>
      </c>
      <c r="B301" s="293">
        <v>10552</v>
      </c>
      <c r="C301" s="301" t="s">
        <v>3400</v>
      </c>
      <c r="D301" s="299" t="s">
        <v>3308</v>
      </c>
      <c r="E301" s="302" t="s">
        <v>3309</v>
      </c>
      <c r="F301" s="403" t="str">
        <f t="shared" si="22"/>
        <v>фото</v>
      </c>
      <c r="G301" s="404"/>
      <c r="H301" s="318" t="s">
        <v>3363</v>
      </c>
      <c r="I301" s="300">
        <v>110</v>
      </c>
      <c r="J301" s="296" t="s">
        <v>844</v>
      </c>
      <c r="K301" s="290">
        <v>25</v>
      </c>
      <c r="L301" s="315">
        <v>535</v>
      </c>
      <c r="M301" s="294"/>
      <c r="N301" s="317"/>
      <c r="O301" s="149">
        <f t="shared" si="23"/>
        <v>0</v>
      </c>
      <c r="P301" s="310"/>
      <c r="Q301" s="298"/>
    </row>
    <row r="302" spans="1:17" ht="22.5" customHeight="1" x14ac:dyDescent="0.2">
      <c r="A302" s="108">
        <v>286</v>
      </c>
      <c r="B302" s="293">
        <v>10553</v>
      </c>
      <c r="C302" s="301" t="s">
        <v>7602</v>
      </c>
      <c r="D302" s="299" t="s">
        <v>7603</v>
      </c>
      <c r="E302" s="302" t="s">
        <v>7604</v>
      </c>
      <c r="F302" s="403" t="str">
        <f t="shared" si="22"/>
        <v>фото</v>
      </c>
      <c r="G302" s="404"/>
      <c r="H302" s="318" t="s">
        <v>7605</v>
      </c>
      <c r="I302" s="300">
        <v>120</v>
      </c>
      <c r="J302" s="296" t="s">
        <v>844</v>
      </c>
      <c r="K302" s="290">
        <v>25</v>
      </c>
      <c r="L302" s="315">
        <v>503</v>
      </c>
      <c r="M302" s="294"/>
      <c r="N302" s="317"/>
      <c r="O302" s="149">
        <f t="shared" si="23"/>
        <v>0</v>
      </c>
      <c r="P302" s="310"/>
      <c r="Q302" s="298"/>
    </row>
    <row r="303" spans="1:17" ht="36" x14ac:dyDescent="0.2">
      <c r="A303" s="108">
        <v>287</v>
      </c>
      <c r="B303" s="293">
        <v>10554</v>
      </c>
      <c r="C303" s="301" t="s">
        <v>2024</v>
      </c>
      <c r="D303" s="299" t="s">
        <v>32</v>
      </c>
      <c r="E303" s="302" t="s">
        <v>33</v>
      </c>
      <c r="F303" s="403" t="str">
        <f t="shared" si="22"/>
        <v>фото</v>
      </c>
      <c r="G303" s="404"/>
      <c r="H303" s="318" t="s">
        <v>1900</v>
      </c>
      <c r="I303" s="300">
        <v>120</v>
      </c>
      <c r="J303" s="296" t="s">
        <v>844</v>
      </c>
      <c r="K303" s="290">
        <v>25</v>
      </c>
      <c r="L303" s="315">
        <v>519</v>
      </c>
      <c r="M303" s="294"/>
      <c r="N303" s="317"/>
      <c r="O303" s="149">
        <f t="shared" si="23"/>
        <v>0</v>
      </c>
      <c r="P303" s="310"/>
      <c r="Q303" s="298"/>
    </row>
    <row r="304" spans="1:17" ht="24" x14ac:dyDescent="0.2">
      <c r="A304" s="108">
        <v>288</v>
      </c>
      <c r="B304" s="293">
        <v>10556</v>
      </c>
      <c r="C304" s="301" t="s">
        <v>7606</v>
      </c>
      <c r="D304" s="299" t="s">
        <v>7607</v>
      </c>
      <c r="E304" s="302" t="s">
        <v>7608</v>
      </c>
      <c r="F304" s="403" t="str">
        <f t="shared" si="22"/>
        <v>фото</v>
      </c>
      <c r="G304" s="404"/>
      <c r="H304" s="318" t="s">
        <v>7609</v>
      </c>
      <c r="I304" s="300">
        <v>110</v>
      </c>
      <c r="J304" s="296" t="s">
        <v>844</v>
      </c>
      <c r="K304" s="290">
        <v>25</v>
      </c>
      <c r="L304" s="315">
        <v>503</v>
      </c>
      <c r="M304" s="294"/>
      <c r="N304" s="317"/>
      <c r="O304" s="149">
        <f t="shared" si="23"/>
        <v>0</v>
      </c>
      <c r="P304" s="310"/>
      <c r="Q304" s="298"/>
    </row>
    <row r="305" spans="1:17" ht="24" x14ac:dyDescent="0.2">
      <c r="A305" s="108">
        <v>289</v>
      </c>
      <c r="B305" s="293">
        <v>10557</v>
      </c>
      <c r="C305" s="301" t="s">
        <v>2025</v>
      </c>
      <c r="D305" s="299" t="s">
        <v>557</v>
      </c>
      <c r="E305" s="302" t="s">
        <v>556</v>
      </c>
      <c r="F305" s="403" t="str">
        <f t="shared" si="22"/>
        <v>фото</v>
      </c>
      <c r="G305" s="404"/>
      <c r="H305" s="318" t="s">
        <v>558</v>
      </c>
      <c r="I305" s="300">
        <v>120</v>
      </c>
      <c r="J305" s="296" t="s">
        <v>844</v>
      </c>
      <c r="K305" s="290">
        <v>25</v>
      </c>
      <c r="L305" s="315">
        <v>392</v>
      </c>
      <c r="M305" s="294"/>
      <c r="N305" s="317"/>
      <c r="O305" s="149">
        <f t="shared" si="23"/>
        <v>0</v>
      </c>
      <c r="P305" s="310"/>
      <c r="Q305" s="298"/>
    </row>
    <row r="306" spans="1:17" ht="24" x14ac:dyDescent="0.2">
      <c r="A306" s="108">
        <v>290</v>
      </c>
      <c r="B306" s="293">
        <v>10558</v>
      </c>
      <c r="C306" s="301" t="s">
        <v>4127</v>
      </c>
      <c r="D306" s="299" t="s">
        <v>4128</v>
      </c>
      <c r="E306" s="302" t="s">
        <v>4129</v>
      </c>
      <c r="F306" s="403" t="str">
        <f t="shared" si="22"/>
        <v>фото</v>
      </c>
      <c r="G306" s="404"/>
      <c r="H306" s="318" t="s">
        <v>4130</v>
      </c>
      <c r="I306" s="300">
        <v>110</v>
      </c>
      <c r="J306" s="296" t="s">
        <v>28</v>
      </c>
      <c r="K306" s="290">
        <v>25</v>
      </c>
      <c r="L306" s="315">
        <v>541</v>
      </c>
      <c r="M306" s="294"/>
      <c r="N306" s="317"/>
      <c r="O306" s="149">
        <f t="shared" si="23"/>
        <v>0</v>
      </c>
      <c r="P306" s="310"/>
      <c r="Q306" s="298"/>
    </row>
    <row r="307" spans="1:17" ht="48" x14ac:dyDescent="0.2">
      <c r="A307" s="108">
        <v>291</v>
      </c>
      <c r="B307" s="293">
        <v>10559</v>
      </c>
      <c r="C307" s="301" t="s">
        <v>7610</v>
      </c>
      <c r="D307" s="299" t="s">
        <v>4131</v>
      </c>
      <c r="E307" s="302" t="s">
        <v>4132</v>
      </c>
      <c r="F307" s="403" t="str">
        <f t="shared" si="22"/>
        <v>фото</v>
      </c>
      <c r="G307" s="404"/>
      <c r="H307" s="318" t="s">
        <v>7611</v>
      </c>
      <c r="I307" s="300">
        <v>100</v>
      </c>
      <c r="J307" s="296" t="s">
        <v>28</v>
      </c>
      <c r="K307" s="290">
        <v>25</v>
      </c>
      <c r="L307" s="315">
        <v>541</v>
      </c>
      <c r="M307" s="294"/>
      <c r="N307" s="317"/>
      <c r="O307" s="149">
        <f t="shared" si="23"/>
        <v>0</v>
      </c>
      <c r="P307" s="310"/>
      <c r="Q307" s="298"/>
    </row>
    <row r="308" spans="1:17" ht="36" x14ac:dyDescent="0.2">
      <c r="A308" s="108">
        <v>292</v>
      </c>
      <c r="B308" s="293">
        <v>10560</v>
      </c>
      <c r="C308" s="301" t="s">
        <v>4133</v>
      </c>
      <c r="D308" s="299" t="s">
        <v>4134</v>
      </c>
      <c r="E308" s="302" t="s">
        <v>4135</v>
      </c>
      <c r="F308" s="403" t="str">
        <f t="shared" si="22"/>
        <v>фото</v>
      </c>
      <c r="G308" s="404"/>
      <c r="H308" s="318" t="s">
        <v>4136</v>
      </c>
      <c r="I308" s="300">
        <v>110</v>
      </c>
      <c r="J308" s="296" t="s">
        <v>28</v>
      </c>
      <c r="K308" s="290">
        <v>25</v>
      </c>
      <c r="L308" s="315">
        <v>541</v>
      </c>
      <c r="M308" s="294"/>
      <c r="N308" s="317"/>
      <c r="O308" s="149">
        <f t="shared" si="23"/>
        <v>0</v>
      </c>
      <c r="P308" s="310"/>
      <c r="Q308" s="298"/>
    </row>
    <row r="309" spans="1:17" ht="24" x14ac:dyDescent="0.2">
      <c r="A309" s="108">
        <v>293</v>
      </c>
      <c r="B309" s="293">
        <v>10561</v>
      </c>
      <c r="C309" s="301" t="s">
        <v>5970</v>
      </c>
      <c r="D309" s="299" t="s">
        <v>4137</v>
      </c>
      <c r="E309" s="302" t="s">
        <v>4138</v>
      </c>
      <c r="F309" s="403" t="str">
        <f t="shared" si="22"/>
        <v>фото</v>
      </c>
      <c r="G309" s="404"/>
      <c r="H309" s="318" t="s">
        <v>5971</v>
      </c>
      <c r="I309" s="300">
        <v>110</v>
      </c>
      <c r="J309" s="296" t="s">
        <v>28</v>
      </c>
      <c r="K309" s="290">
        <v>25</v>
      </c>
      <c r="L309" s="315">
        <v>541</v>
      </c>
      <c r="M309" s="294"/>
      <c r="N309" s="317"/>
      <c r="O309" s="149">
        <f t="shared" si="23"/>
        <v>0</v>
      </c>
      <c r="P309" s="310"/>
      <c r="Q309" s="298"/>
    </row>
    <row r="310" spans="1:17" ht="36" x14ac:dyDescent="0.2">
      <c r="A310" s="108">
        <v>294</v>
      </c>
      <c r="B310" s="293">
        <v>10562</v>
      </c>
      <c r="C310" s="301" t="s">
        <v>5972</v>
      </c>
      <c r="D310" s="299" t="s">
        <v>5973</v>
      </c>
      <c r="E310" s="302" t="s">
        <v>5974</v>
      </c>
      <c r="F310" s="403" t="str">
        <f t="shared" si="22"/>
        <v>фото</v>
      </c>
      <c r="G310" s="404"/>
      <c r="H310" s="318" t="s">
        <v>5975</v>
      </c>
      <c r="I310" s="300">
        <v>110</v>
      </c>
      <c r="J310" s="296" t="s">
        <v>28</v>
      </c>
      <c r="K310" s="290">
        <v>25</v>
      </c>
      <c r="L310" s="315">
        <v>541</v>
      </c>
      <c r="M310" s="294"/>
      <c r="N310" s="317"/>
      <c r="O310" s="149">
        <f t="shared" si="23"/>
        <v>0</v>
      </c>
      <c r="P310" s="310"/>
      <c r="Q310" s="298"/>
    </row>
    <row r="311" spans="1:17" ht="24" x14ac:dyDescent="0.2">
      <c r="A311" s="108">
        <v>295</v>
      </c>
      <c r="B311" s="293">
        <v>10563</v>
      </c>
      <c r="C311" s="301" t="s">
        <v>4139</v>
      </c>
      <c r="D311" s="299" t="s">
        <v>4140</v>
      </c>
      <c r="E311" s="302" t="s">
        <v>4141</v>
      </c>
      <c r="F311" s="403" t="str">
        <f t="shared" si="22"/>
        <v>фото</v>
      </c>
      <c r="G311" s="404"/>
      <c r="H311" s="318" t="s">
        <v>4142</v>
      </c>
      <c r="I311" s="300">
        <v>110</v>
      </c>
      <c r="J311" s="296" t="s">
        <v>28</v>
      </c>
      <c r="K311" s="290">
        <v>25</v>
      </c>
      <c r="L311" s="315">
        <v>541</v>
      </c>
      <c r="M311" s="294"/>
      <c r="N311" s="317"/>
      <c r="O311" s="149">
        <f t="shared" si="23"/>
        <v>0</v>
      </c>
      <c r="P311" s="310"/>
      <c r="Q311" s="298"/>
    </row>
    <row r="312" spans="1:17" ht="24" x14ac:dyDescent="0.2">
      <c r="A312" s="108">
        <v>296</v>
      </c>
      <c r="B312" s="293">
        <v>10564</v>
      </c>
      <c r="C312" s="301" t="s">
        <v>5976</v>
      </c>
      <c r="D312" s="299" t="s">
        <v>5977</v>
      </c>
      <c r="E312" s="302" t="s">
        <v>5978</v>
      </c>
      <c r="F312" s="403" t="str">
        <f t="shared" si="22"/>
        <v>фото</v>
      </c>
      <c r="G312" s="404"/>
      <c r="H312" s="318" t="s">
        <v>5979</v>
      </c>
      <c r="I312" s="300">
        <v>105</v>
      </c>
      <c r="J312" s="296" t="s">
        <v>844</v>
      </c>
      <c r="K312" s="290">
        <v>25</v>
      </c>
      <c r="L312" s="315">
        <v>535</v>
      </c>
      <c r="M312" s="294"/>
      <c r="N312" s="317"/>
      <c r="O312" s="149">
        <f t="shared" si="23"/>
        <v>0</v>
      </c>
      <c r="P312" s="310"/>
      <c r="Q312" s="298"/>
    </row>
    <row r="313" spans="1:17" ht="33.75" customHeight="1" x14ac:dyDescent="0.2">
      <c r="A313" s="108">
        <v>297</v>
      </c>
      <c r="B313" s="293">
        <v>10565</v>
      </c>
      <c r="C313" s="301" t="s">
        <v>2026</v>
      </c>
      <c r="D313" s="299" t="s">
        <v>560</v>
      </c>
      <c r="E313" s="302" t="s">
        <v>559</v>
      </c>
      <c r="F313" s="403" t="str">
        <f t="shared" si="22"/>
        <v>фото</v>
      </c>
      <c r="G313" s="404"/>
      <c r="H313" s="318" t="s">
        <v>561</v>
      </c>
      <c r="I313" s="300">
        <v>120</v>
      </c>
      <c r="J313" s="296" t="s">
        <v>844</v>
      </c>
      <c r="K313" s="290">
        <v>25</v>
      </c>
      <c r="L313" s="315">
        <v>662</v>
      </c>
      <c r="M313" s="294"/>
      <c r="N313" s="317"/>
      <c r="O313" s="149">
        <f t="shared" si="23"/>
        <v>0</v>
      </c>
      <c r="P313" s="310"/>
      <c r="Q313" s="298"/>
    </row>
    <row r="314" spans="1:17" ht="24" x14ac:dyDescent="0.2">
      <c r="A314" s="108">
        <v>298</v>
      </c>
      <c r="B314" s="293">
        <v>10566</v>
      </c>
      <c r="C314" s="301" t="s">
        <v>7612</v>
      </c>
      <c r="D314" s="299" t="s">
        <v>7613</v>
      </c>
      <c r="E314" s="302" t="s">
        <v>7614</v>
      </c>
      <c r="F314" s="403" t="str">
        <f t="shared" si="22"/>
        <v>фото</v>
      </c>
      <c r="G314" s="404"/>
      <c r="H314" s="318" t="s">
        <v>7615</v>
      </c>
      <c r="I314" s="300">
        <v>120</v>
      </c>
      <c r="J314" s="296" t="s">
        <v>844</v>
      </c>
      <c r="K314" s="290">
        <v>25</v>
      </c>
      <c r="L314" s="315">
        <v>678</v>
      </c>
      <c r="M314" s="294"/>
      <c r="N314" s="317"/>
      <c r="O314" s="149">
        <f t="shared" si="23"/>
        <v>0</v>
      </c>
      <c r="P314" s="310"/>
      <c r="Q314" s="298" t="s">
        <v>7296</v>
      </c>
    </row>
    <row r="315" spans="1:17" ht="24" x14ac:dyDescent="0.2">
      <c r="A315" s="108">
        <v>299</v>
      </c>
      <c r="B315" s="293">
        <v>10567</v>
      </c>
      <c r="C315" s="301" t="s">
        <v>7616</v>
      </c>
      <c r="D315" s="299" t="s">
        <v>7617</v>
      </c>
      <c r="E315" s="302" t="s">
        <v>7618</v>
      </c>
      <c r="F315" s="403" t="str">
        <f t="shared" si="22"/>
        <v>фото</v>
      </c>
      <c r="G315" s="404"/>
      <c r="H315" s="318" t="s">
        <v>7619</v>
      </c>
      <c r="I315" s="300">
        <v>130</v>
      </c>
      <c r="J315" s="296" t="s">
        <v>845</v>
      </c>
      <c r="K315" s="290">
        <v>25</v>
      </c>
      <c r="L315" s="315">
        <v>646</v>
      </c>
      <c r="M315" s="294"/>
      <c r="N315" s="317"/>
      <c r="O315" s="149">
        <f t="shared" si="23"/>
        <v>0</v>
      </c>
      <c r="P315" s="310"/>
      <c r="Q315" s="298" t="s">
        <v>5840</v>
      </c>
    </row>
    <row r="316" spans="1:17" ht="24" x14ac:dyDescent="0.2">
      <c r="A316" s="108">
        <v>300</v>
      </c>
      <c r="B316" s="293">
        <v>10568</v>
      </c>
      <c r="C316" s="301" t="s">
        <v>7620</v>
      </c>
      <c r="D316" s="299" t="s">
        <v>7621</v>
      </c>
      <c r="E316" s="302" t="s">
        <v>7622</v>
      </c>
      <c r="F316" s="403" t="str">
        <f t="shared" si="22"/>
        <v>фото</v>
      </c>
      <c r="G316" s="404"/>
      <c r="H316" s="318" t="s">
        <v>7623</v>
      </c>
      <c r="I316" s="300">
        <v>120</v>
      </c>
      <c r="J316" s="296" t="s">
        <v>844</v>
      </c>
      <c r="K316" s="290">
        <v>25</v>
      </c>
      <c r="L316" s="315">
        <v>471</v>
      </c>
      <c r="M316" s="294"/>
      <c r="N316" s="317"/>
      <c r="O316" s="149">
        <f t="shared" si="23"/>
        <v>0</v>
      </c>
      <c r="P316" s="310"/>
      <c r="Q316" s="298" t="s">
        <v>5840</v>
      </c>
    </row>
    <row r="317" spans="1:17" ht="24" x14ac:dyDescent="0.2">
      <c r="A317" s="108">
        <v>301</v>
      </c>
      <c r="B317" s="293">
        <v>10569</v>
      </c>
      <c r="C317" s="301" t="s">
        <v>7624</v>
      </c>
      <c r="D317" s="299" t="s">
        <v>7625</v>
      </c>
      <c r="E317" s="302" t="s">
        <v>7626</v>
      </c>
      <c r="F317" s="403" t="str">
        <f t="shared" si="22"/>
        <v>фото</v>
      </c>
      <c r="G317" s="404"/>
      <c r="H317" s="318" t="s">
        <v>7627</v>
      </c>
      <c r="I317" s="300">
        <v>120</v>
      </c>
      <c r="J317" s="296" t="s">
        <v>844</v>
      </c>
      <c r="K317" s="290">
        <v>25</v>
      </c>
      <c r="L317" s="315">
        <v>646</v>
      </c>
      <c r="M317" s="294"/>
      <c r="N317" s="317"/>
      <c r="O317" s="149">
        <f t="shared" si="23"/>
        <v>0</v>
      </c>
      <c r="P317" s="310"/>
      <c r="Q317" s="298"/>
    </row>
    <row r="318" spans="1:17" ht="36" x14ac:dyDescent="0.2">
      <c r="A318" s="108">
        <v>302</v>
      </c>
      <c r="B318" s="293">
        <v>10570</v>
      </c>
      <c r="C318" s="301" t="s">
        <v>7628</v>
      </c>
      <c r="D318" s="299" t="s">
        <v>6878</v>
      </c>
      <c r="E318" s="302" t="s">
        <v>6821</v>
      </c>
      <c r="F318" s="403" t="str">
        <f t="shared" si="22"/>
        <v>фото</v>
      </c>
      <c r="G318" s="404"/>
      <c r="H318" s="318" t="s">
        <v>7629</v>
      </c>
      <c r="I318" s="300">
        <v>120</v>
      </c>
      <c r="J318" s="296" t="s">
        <v>28</v>
      </c>
      <c r="K318" s="290">
        <v>25</v>
      </c>
      <c r="L318" s="315">
        <v>541</v>
      </c>
      <c r="M318" s="294"/>
      <c r="N318" s="317"/>
      <c r="O318" s="149">
        <f t="shared" si="23"/>
        <v>0</v>
      </c>
      <c r="P318" s="310"/>
      <c r="Q318" s="298" t="s">
        <v>7630</v>
      </c>
    </row>
    <row r="319" spans="1:17" ht="24" x14ac:dyDescent="0.2">
      <c r="A319" s="108">
        <v>303</v>
      </c>
      <c r="B319" s="293">
        <v>10571</v>
      </c>
      <c r="C319" s="301" t="s">
        <v>3401</v>
      </c>
      <c r="D319" s="299" t="s">
        <v>3310</v>
      </c>
      <c r="E319" s="302" t="s">
        <v>3311</v>
      </c>
      <c r="F319" s="403" t="str">
        <f t="shared" si="22"/>
        <v>фото</v>
      </c>
      <c r="G319" s="404"/>
      <c r="H319" s="318" t="s">
        <v>3364</v>
      </c>
      <c r="I319" s="300">
        <v>120</v>
      </c>
      <c r="J319" s="296" t="s">
        <v>844</v>
      </c>
      <c r="K319" s="290">
        <v>25</v>
      </c>
      <c r="L319" s="315">
        <v>440</v>
      </c>
      <c r="M319" s="294"/>
      <c r="N319" s="317"/>
      <c r="O319" s="149">
        <f t="shared" si="23"/>
        <v>0</v>
      </c>
      <c r="P319" s="310"/>
      <c r="Q319" s="298"/>
    </row>
    <row r="320" spans="1:17" ht="24" x14ac:dyDescent="0.2">
      <c r="A320" s="108">
        <v>304</v>
      </c>
      <c r="B320" s="293">
        <v>10572</v>
      </c>
      <c r="C320" s="301" t="s">
        <v>3402</v>
      </c>
      <c r="D320" s="299" t="s">
        <v>3312</v>
      </c>
      <c r="E320" s="302" t="s">
        <v>3313</v>
      </c>
      <c r="F320" s="403" t="str">
        <f t="shared" si="22"/>
        <v>фото</v>
      </c>
      <c r="G320" s="404"/>
      <c r="H320" s="318" t="s">
        <v>3365</v>
      </c>
      <c r="I320" s="300">
        <v>120</v>
      </c>
      <c r="J320" s="296" t="s">
        <v>844</v>
      </c>
      <c r="K320" s="290">
        <v>25</v>
      </c>
      <c r="L320" s="315">
        <v>678</v>
      </c>
      <c r="M320" s="294"/>
      <c r="N320" s="317"/>
      <c r="O320" s="149">
        <f t="shared" si="23"/>
        <v>0</v>
      </c>
      <c r="P320" s="310"/>
      <c r="Q320" s="298"/>
    </row>
    <row r="321" spans="1:17" ht="24" x14ac:dyDescent="0.2">
      <c r="A321" s="108">
        <v>305</v>
      </c>
      <c r="B321" s="293">
        <v>10573</v>
      </c>
      <c r="C321" s="301" t="s">
        <v>5980</v>
      </c>
      <c r="D321" s="299" t="s">
        <v>5981</v>
      </c>
      <c r="E321" s="302" t="s">
        <v>5982</v>
      </c>
      <c r="F321" s="403" t="str">
        <f t="shared" si="22"/>
        <v>фото</v>
      </c>
      <c r="G321" s="404"/>
      <c r="H321" s="318" t="s">
        <v>5983</v>
      </c>
      <c r="I321" s="300">
        <v>110</v>
      </c>
      <c r="J321" s="296" t="s">
        <v>844</v>
      </c>
      <c r="K321" s="290">
        <v>25</v>
      </c>
      <c r="L321" s="315">
        <v>430</v>
      </c>
      <c r="M321" s="294"/>
      <c r="N321" s="317"/>
      <c r="O321" s="149">
        <f t="shared" si="23"/>
        <v>0</v>
      </c>
      <c r="P321" s="310"/>
      <c r="Q321" s="298"/>
    </row>
    <row r="322" spans="1:17" ht="24" x14ac:dyDescent="0.2">
      <c r="A322" s="108">
        <v>306</v>
      </c>
      <c r="B322" s="293">
        <v>10574</v>
      </c>
      <c r="C322" s="301" t="s">
        <v>7631</v>
      </c>
      <c r="D322" s="299" t="s">
        <v>7632</v>
      </c>
      <c r="E322" s="302" t="s">
        <v>7633</v>
      </c>
      <c r="F322" s="403" t="str">
        <f t="shared" si="22"/>
        <v>фото</v>
      </c>
      <c r="G322" s="404"/>
      <c r="H322" s="318" t="s">
        <v>7634</v>
      </c>
      <c r="I322" s="300">
        <v>120</v>
      </c>
      <c r="J322" s="296" t="s">
        <v>845</v>
      </c>
      <c r="K322" s="290">
        <v>25</v>
      </c>
      <c r="L322" s="315">
        <v>646</v>
      </c>
      <c r="M322" s="294"/>
      <c r="N322" s="317"/>
      <c r="O322" s="149">
        <f t="shared" si="23"/>
        <v>0</v>
      </c>
      <c r="P322" s="310"/>
      <c r="Q322" s="298" t="s">
        <v>5840</v>
      </c>
    </row>
    <row r="323" spans="1:17" ht="36" x14ac:dyDescent="0.2">
      <c r="A323" s="108">
        <v>307</v>
      </c>
      <c r="B323" s="293">
        <v>10575</v>
      </c>
      <c r="C323" s="301" t="s">
        <v>3403</v>
      </c>
      <c r="D323" s="299" t="s">
        <v>34</v>
      </c>
      <c r="E323" s="302" t="s">
        <v>35</v>
      </c>
      <c r="F323" s="403" t="str">
        <f t="shared" si="22"/>
        <v>фото</v>
      </c>
      <c r="G323" s="404"/>
      <c r="H323" s="318" t="s">
        <v>36</v>
      </c>
      <c r="I323" s="300">
        <v>110</v>
      </c>
      <c r="J323" s="296" t="s">
        <v>844</v>
      </c>
      <c r="K323" s="290">
        <v>25</v>
      </c>
      <c r="L323" s="315">
        <v>519</v>
      </c>
      <c r="M323" s="294"/>
      <c r="N323" s="317"/>
      <c r="O323" s="149">
        <f t="shared" si="23"/>
        <v>0</v>
      </c>
      <c r="P323" s="310"/>
      <c r="Q323" s="298"/>
    </row>
    <row r="324" spans="1:17" ht="24" x14ac:dyDescent="0.2">
      <c r="A324" s="108">
        <v>308</v>
      </c>
      <c r="B324" s="293">
        <v>10576</v>
      </c>
      <c r="C324" s="301" t="s">
        <v>7635</v>
      </c>
      <c r="D324" s="299" t="s">
        <v>7636</v>
      </c>
      <c r="E324" s="302" t="s">
        <v>7637</v>
      </c>
      <c r="F324" s="403" t="str">
        <f t="shared" si="22"/>
        <v>фото</v>
      </c>
      <c r="G324" s="404"/>
      <c r="H324" s="318" t="s">
        <v>7638</v>
      </c>
      <c r="I324" s="300">
        <v>150</v>
      </c>
      <c r="J324" s="296" t="s">
        <v>845</v>
      </c>
      <c r="K324" s="290">
        <v>25</v>
      </c>
      <c r="L324" s="315">
        <v>646</v>
      </c>
      <c r="M324" s="294"/>
      <c r="N324" s="317"/>
      <c r="O324" s="149">
        <f t="shared" si="23"/>
        <v>0</v>
      </c>
      <c r="P324" s="310"/>
      <c r="Q324" s="298" t="s">
        <v>5840</v>
      </c>
    </row>
    <row r="325" spans="1:17" ht="24" x14ac:dyDescent="0.2">
      <c r="A325" s="108">
        <v>309</v>
      </c>
      <c r="B325" s="293">
        <v>10579</v>
      </c>
      <c r="C325" s="301" t="s">
        <v>3404</v>
      </c>
      <c r="D325" s="299" t="s">
        <v>3314</v>
      </c>
      <c r="E325" s="302" t="s">
        <v>3315</v>
      </c>
      <c r="F325" s="403" t="str">
        <f t="shared" si="22"/>
        <v>фото</v>
      </c>
      <c r="G325" s="404"/>
      <c r="H325" s="318" t="s">
        <v>3366</v>
      </c>
      <c r="I325" s="300">
        <v>110</v>
      </c>
      <c r="J325" s="296" t="s">
        <v>844</v>
      </c>
      <c r="K325" s="290">
        <v>25</v>
      </c>
      <c r="L325" s="315">
        <v>519</v>
      </c>
      <c r="M325" s="294"/>
      <c r="N325" s="317"/>
      <c r="O325" s="149">
        <f t="shared" si="23"/>
        <v>0</v>
      </c>
      <c r="P325" s="310"/>
      <c r="Q325" s="298"/>
    </row>
    <row r="326" spans="1:17" ht="24" x14ac:dyDescent="0.2">
      <c r="A326" s="108">
        <v>310</v>
      </c>
      <c r="B326" s="293">
        <v>10580</v>
      </c>
      <c r="C326" s="301" t="s">
        <v>2027</v>
      </c>
      <c r="D326" s="299" t="s">
        <v>1901</v>
      </c>
      <c r="E326" s="302" t="s">
        <v>1902</v>
      </c>
      <c r="F326" s="403" t="str">
        <f t="shared" si="22"/>
        <v>фото</v>
      </c>
      <c r="G326" s="404"/>
      <c r="H326" s="318" t="s">
        <v>1903</v>
      </c>
      <c r="I326" s="300">
        <v>110</v>
      </c>
      <c r="J326" s="296" t="s">
        <v>844</v>
      </c>
      <c r="K326" s="290">
        <v>25</v>
      </c>
      <c r="L326" s="315">
        <v>519</v>
      </c>
      <c r="M326" s="294"/>
      <c r="N326" s="317"/>
      <c r="O326" s="149">
        <f t="shared" si="23"/>
        <v>0</v>
      </c>
      <c r="P326" s="310"/>
      <c r="Q326" s="298"/>
    </row>
    <row r="327" spans="1:17" ht="36" x14ac:dyDescent="0.2">
      <c r="A327" s="108">
        <v>311</v>
      </c>
      <c r="B327" s="293">
        <v>10581</v>
      </c>
      <c r="C327" s="301" t="s">
        <v>4143</v>
      </c>
      <c r="D327" s="299" t="s">
        <v>4144</v>
      </c>
      <c r="E327" s="302" t="s">
        <v>4145</v>
      </c>
      <c r="F327" s="403" t="str">
        <f t="shared" si="22"/>
        <v>фото</v>
      </c>
      <c r="G327" s="404"/>
      <c r="H327" s="318" t="s">
        <v>4146</v>
      </c>
      <c r="I327" s="300">
        <v>110</v>
      </c>
      <c r="J327" s="296" t="s">
        <v>28</v>
      </c>
      <c r="K327" s="290">
        <v>25</v>
      </c>
      <c r="L327" s="315">
        <v>440</v>
      </c>
      <c r="M327" s="294"/>
      <c r="N327" s="317"/>
      <c r="O327" s="149">
        <f t="shared" si="23"/>
        <v>0</v>
      </c>
      <c r="P327" s="310"/>
      <c r="Q327" s="298"/>
    </row>
    <row r="328" spans="1:17" ht="24" x14ac:dyDescent="0.2">
      <c r="A328" s="108">
        <v>312</v>
      </c>
      <c r="B328" s="293">
        <v>10582</v>
      </c>
      <c r="C328" s="301" t="s">
        <v>5984</v>
      </c>
      <c r="D328" s="299" t="s">
        <v>5985</v>
      </c>
      <c r="E328" s="302" t="s">
        <v>5986</v>
      </c>
      <c r="F328" s="403" t="str">
        <f t="shared" si="22"/>
        <v>фото</v>
      </c>
      <c r="G328" s="404"/>
      <c r="H328" s="318" t="s">
        <v>5987</v>
      </c>
      <c r="I328" s="300">
        <v>120</v>
      </c>
      <c r="J328" s="296" t="s">
        <v>845</v>
      </c>
      <c r="K328" s="290">
        <v>25</v>
      </c>
      <c r="L328" s="315">
        <v>646</v>
      </c>
      <c r="M328" s="294"/>
      <c r="N328" s="317"/>
      <c r="O328" s="149">
        <f t="shared" si="23"/>
        <v>0</v>
      </c>
      <c r="P328" s="310"/>
      <c r="Q328" s="298"/>
    </row>
    <row r="329" spans="1:17" ht="22.5" customHeight="1" x14ac:dyDescent="0.2">
      <c r="A329" s="108">
        <v>313</v>
      </c>
      <c r="B329" s="293">
        <v>10583</v>
      </c>
      <c r="C329" s="301" t="s">
        <v>2028</v>
      </c>
      <c r="D329" s="299" t="s">
        <v>37</v>
      </c>
      <c r="E329" s="302" t="s">
        <v>38</v>
      </c>
      <c r="F329" s="403" t="str">
        <f t="shared" si="22"/>
        <v>фото</v>
      </c>
      <c r="G329" s="404"/>
      <c r="H329" s="318" t="s">
        <v>39</v>
      </c>
      <c r="I329" s="300">
        <v>90</v>
      </c>
      <c r="J329" s="296" t="s">
        <v>844</v>
      </c>
      <c r="K329" s="290">
        <v>25</v>
      </c>
      <c r="L329" s="315">
        <v>535</v>
      </c>
      <c r="M329" s="294"/>
      <c r="N329" s="317"/>
      <c r="O329" s="149">
        <f t="shared" si="23"/>
        <v>0</v>
      </c>
      <c r="P329" s="310"/>
      <c r="Q329" s="298"/>
    </row>
    <row r="330" spans="1:17" ht="24" x14ac:dyDescent="0.2">
      <c r="A330" s="108">
        <v>314</v>
      </c>
      <c r="B330" s="293">
        <v>10584</v>
      </c>
      <c r="C330" s="301" t="s">
        <v>7639</v>
      </c>
      <c r="D330" s="299" t="s">
        <v>7640</v>
      </c>
      <c r="E330" s="302" t="s">
        <v>7641</v>
      </c>
      <c r="F330" s="403" t="str">
        <f t="shared" si="22"/>
        <v>фото</v>
      </c>
      <c r="G330" s="404"/>
      <c r="H330" s="318" t="s">
        <v>7642</v>
      </c>
      <c r="I330" s="300">
        <v>110</v>
      </c>
      <c r="J330" s="296" t="s">
        <v>844</v>
      </c>
      <c r="K330" s="290">
        <v>25</v>
      </c>
      <c r="L330" s="315">
        <v>678</v>
      </c>
      <c r="M330" s="294"/>
      <c r="N330" s="317"/>
      <c r="O330" s="149">
        <f t="shared" si="23"/>
        <v>0</v>
      </c>
      <c r="P330" s="310"/>
      <c r="Q330" s="298"/>
    </row>
    <row r="331" spans="1:17" ht="15.75" x14ac:dyDescent="0.2">
      <c r="A331" s="108">
        <v>315</v>
      </c>
      <c r="B331" s="293">
        <v>10585</v>
      </c>
      <c r="C331" s="301" t="s">
        <v>4147</v>
      </c>
      <c r="D331" s="299" t="s">
        <v>4148</v>
      </c>
      <c r="E331" s="302" t="s">
        <v>4149</v>
      </c>
      <c r="F331" s="403" t="str">
        <f t="shared" si="22"/>
        <v>фото</v>
      </c>
      <c r="G331" s="404"/>
      <c r="H331" s="318" t="s">
        <v>4150</v>
      </c>
      <c r="I331" s="300">
        <v>110</v>
      </c>
      <c r="J331" s="296" t="s">
        <v>844</v>
      </c>
      <c r="K331" s="290">
        <v>25</v>
      </c>
      <c r="L331" s="315">
        <v>408</v>
      </c>
      <c r="M331" s="294"/>
      <c r="N331" s="317"/>
      <c r="O331" s="149">
        <f t="shared" si="23"/>
        <v>0</v>
      </c>
      <c r="P331" s="310"/>
      <c r="Q331" s="298"/>
    </row>
    <row r="332" spans="1:17" ht="36" x14ac:dyDescent="0.2">
      <c r="A332" s="108">
        <v>316</v>
      </c>
      <c r="B332" s="293">
        <v>10586</v>
      </c>
      <c r="C332" s="301" t="s">
        <v>4151</v>
      </c>
      <c r="D332" s="299" t="s">
        <v>3316</v>
      </c>
      <c r="E332" s="302" t="s">
        <v>3317</v>
      </c>
      <c r="F332" s="403" t="str">
        <f t="shared" si="22"/>
        <v>фото</v>
      </c>
      <c r="G332" s="404"/>
      <c r="H332" s="318" t="s">
        <v>4152</v>
      </c>
      <c r="I332" s="300">
        <v>110</v>
      </c>
      <c r="J332" s="296" t="s">
        <v>28</v>
      </c>
      <c r="K332" s="290">
        <v>25</v>
      </c>
      <c r="L332" s="315">
        <v>541</v>
      </c>
      <c r="M332" s="294"/>
      <c r="N332" s="317"/>
      <c r="O332" s="149">
        <f t="shared" si="23"/>
        <v>0</v>
      </c>
      <c r="P332" s="310"/>
      <c r="Q332" s="298"/>
    </row>
    <row r="333" spans="1:17" ht="15.75" x14ac:dyDescent="0.2">
      <c r="A333" s="108">
        <v>317</v>
      </c>
      <c r="B333" s="293">
        <v>10588</v>
      </c>
      <c r="C333" s="301" t="s">
        <v>5988</v>
      </c>
      <c r="D333" s="299" t="s">
        <v>4153</v>
      </c>
      <c r="E333" s="302" t="s">
        <v>4154</v>
      </c>
      <c r="F333" s="403" t="str">
        <f t="shared" si="22"/>
        <v>фото</v>
      </c>
      <c r="G333" s="404"/>
      <c r="H333" s="318" t="s">
        <v>4155</v>
      </c>
      <c r="I333" s="300">
        <v>90</v>
      </c>
      <c r="J333" s="296" t="s">
        <v>844</v>
      </c>
      <c r="K333" s="290">
        <v>25</v>
      </c>
      <c r="L333" s="315">
        <v>535</v>
      </c>
      <c r="M333" s="294"/>
      <c r="N333" s="317"/>
      <c r="O333" s="149">
        <f t="shared" si="23"/>
        <v>0</v>
      </c>
      <c r="P333" s="310"/>
      <c r="Q333" s="298"/>
    </row>
    <row r="334" spans="1:17" ht="33.75" customHeight="1" x14ac:dyDescent="0.2">
      <c r="A334" s="108">
        <v>318</v>
      </c>
      <c r="B334" s="293">
        <v>10589</v>
      </c>
      <c r="C334" s="301" t="s">
        <v>4156</v>
      </c>
      <c r="D334" s="299" t="s">
        <v>4157</v>
      </c>
      <c r="E334" s="302" t="s">
        <v>4158</v>
      </c>
      <c r="F334" s="403" t="str">
        <f t="shared" si="22"/>
        <v>фото</v>
      </c>
      <c r="G334" s="404"/>
      <c r="H334" s="318" t="s">
        <v>4159</v>
      </c>
      <c r="I334" s="300">
        <v>110</v>
      </c>
      <c r="J334" s="296" t="s">
        <v>845</v>
      </c>
      <c r="K334" s="290">
        <v>25</v>
      </c>
      <c r="L334" s="315">
        <v>519</v>
      </c>
      <c r="M334" s="294"/>
      <c r="N334" s="317"/>
      <c r="O334" s="149">
        <f t="shared" si="23"/>
        <v>0</v>
      </c>
      <c r="P334" s="310"/>
      <c r="Q334" s="298"/>
    </row>
    <row r="335" spans="1:17" ht="24" x14ac:dyDescent="0.2">
      <c r="A335" s="108">
        <v>319</v>
      </c>
      <c r="B335" s="293">
        <v>10590</v>
      </c>
      <c r="C335" s="301" t="s">
        <v>5989</v>
      </c>
      <c r="D335" s="299" t="s">
        <v>5990</v>
      </c>
      <c r="E335" s="302" t="s">
        <v>5991</v>
      </c>
      <c r="F335" s="403" t="str">
        <f t="shared" si="22"/>
        <v>фото</v>
      </c>
      <c r="G335" s="404"/>
      <c r="H335" s="318" t="s">
        <v>5992</v>
      </c>
      <c r="I335" s="300">
        <v>125</v>
      </c>
      <c r="J335" s="296" t="s">
        <v>844</v>
      </c>
      <c r="K335" s="290">
        <v>25</v>
      </c>
      <c r="L335" s="315">
        <v>440</v>
      </c>
      <c r="M335" s="294"/>
      <c r="N335" s="317"/>
      <c r="O335" s="149">
        <f t="shared" si="23"/>
        <v>0</v>
      </c>
      <c r="P335" s="310"/>
      <c r="Q335" s="298"/>
    </row>
    <row r="336" spans="1:17" ht="36" x14ac:dyDescent="0.2">
      <c r="A336" s="108">
        <v>320</v>
      </c>
      <c r="B336" s="293">
        <v>10591</v>
      </c>
      <c r="C336" s="301" t="s">
        <v>5993</v>
      </c>
      <c r="D336" s="299" t="s">
        <v>5994</v>
      </c>
      <c r="E336" s="302" t="s">
        <v>5995</v>
      </c>
      <c r="F336" s="403" t="str">
        <f t="shared" si="22"/>
        <v>фото</v>
      </c>
      <c r="G336" s="404"/>
      <c r="H336" s="318" t="s">
        <v>5996</v>
      </c>
      <c r="I336" s="300">
        <v>110</v>
      </c>
      <c r="J336" s="296" t="s">
        <v>28</v>
      </c>
      <c r="K336" s="290">
        <v>25</v>
      </c>
      <c r="L336" s="315">
        <v>541</v>
      </c>
      <c r="M336" s="294"/>
      <c r="N336" s="317"/>
      <c r="O336" s="149">
        <f t="shared" si="23"/>
        <v>0</v>
      </c>
      <c r="P336" s="310"/>
      <c r="Q336" s="298"/>
    </row>
    <row r="337" spans="1:17" ht="36" x14ac:dyDescent="0.2">
      <c r="A337" s="108">
        <v>321</v>
      </c>
      <c r="B337" s="293">
        <v>10592</v>
      </c>
      <c r="C337" s="301" t="s">
        <v>2029</v>
      </c>
      <c r="D337" s="299" t="s">
        <v>566</v>
      </c>
      <c r="E337" s="302" t="s">
        <v>565</v>
      </c>
      <c r="F337" s="403" t="str">
        <f t="shared" si="22"/>
        <v>фото</v>
      </c>
      <c r="G337" s="404"/>
      <c r="H337" s="318" t="s">
        <v>567</v>
      </c>
      <c r="I337" s="300">
        <v>100</v>
      </c>
      <c r="J337" s="296" t="s">
        <v>844</v>
      </c>
      <c r="K337" s="290">
        <v>25</v>
      </c>
      <c r="L337" s="315">
        <v>567</v>
      </c>
      <c r="M337" s="294"/>
      <c r="N337" s="317"/>
      <c r="O337" s="149">
        <f t="shared" si="23"/>
        <v>0</v>
      </c>
      <c r="P337" s="310"/>
      <c r="Q337" s="298"/>
    </row>
    <row r="338" spans="1:17" ht="15.75" x14ac:dyDescent="0.2">
      <c r="A338" s="108">
        <v>322</v>
      </c>
      <c r="B338" s="293">
        <v>10593</v>
      </c>
      <c r="C338" s="301" t="s">
        <v>3405</v>
      </c>
      <c r="D338" s="299" t="s">
        <v>3318</v>
      </c>
      <c r="E338" s="302" t="s">
        <v>3319</v>
      </c>
      <c r="F338" s="403" t="str">
        <f t="shared" si="22"/>
        <v>фото</v>
      </c>
      <c r="G338" s="404"/>
      <c r="H338" s="318" t="s">
        <v>3367</v>
      </c>
      <c r="I338" s="300">
        <v>120</v>
      </c>
      <c r="J338" s="296" t="s">
        <v>844</v>
      </c>
      <c r="K338" s="290">
        <v>25</v>
      </c>
      <c r="L338" s="315">
        <v>408</v>
      </c>
      <c r="M338" s="294"/>
      <c r="N338" s="317"/>
      <c r="O338" s="149">
        <f t="shared" si="23"/>
        <v>0</v>
      </c>
      <c r="P338" s="310"/>
      <c r="Q338" s="298"/>
    </row>
    <row r="339" spans="1:17" ht="36" x14ac:dyDescent="0.2">
      <c r="A339" s="108">
        <v>323</v>
      </c>
      <c r="B339" s="293">
        <v>10595</v>
      </c>
      <c r="C339" s="301" t="s">
        <v>2030</v>
      </c>
      <c r="D339" s="299" t="s">
        <v>620</v>
      </c>
      <c r="E339" s="302" t="s">
        <v>619</v>
      </c>
      <c r="F339" s="403" t="str">
        <f t="shared" si="22"/>
        <v>фото</v>
      </c>
      <c r="G339" s="404"/>
      <c r="H339" s="318" t="s">
        <v>621</v>
      </c>
      <c r="I339" s="300">
        <v>120</v>
      </c>
      <c r="J339" s="296" t="s">
        <v>844</v>
      </c>
      <c r="K339" s="290">
        <v>25</v>
      </c>
      <c r="L339" s="315">
        <v>693</v>
      </c>
      <c r="M339" s="294"/>
      <c r="N339" s="317"/>
      <c r="O339" s="149">
        <f t="shared" si="23"/>
        <v>0</v>
      </c>
      <c r="P339" s="310"/>
      <c r="Q339" s="298"/>
    </row>
    <row r="340" spans="1:17" ht="15.75" x14ac:dyDescent="0.2">
      <c r="A340" s="108">
        <v>324</v>
      </c>
      <c r="B340" s="293">
        <v>10596</v>
      </c>
      <c r="C340" s="301" t="s">
        <v>7643</v>
      </c>
      <c r="D340" s="299" t="s">
        <v>7644</v>
      </c>
      <c r="E340" s="302" t="s">
        <v>7645</v>
      </c>
      <c r="F340" s="403" t="str">
        <f t="shared" si="22"/>
        <v>фото</v>
      </c>
      <c r="G340" s="404"/>
      <c r="H340" s="318" t="s">
        <v>7646</v>
      </c>
      <c r="I340" s="300">
        <v>110</v>
      </c>
      <c r="J340" s="296" t="s">
        <v>844</v>
      </c>
      <c r="K340" s="290">
        <v>25</v>
      </c>
      <c r="L340" s="315">
        <v>884</v>
      </c>
      <c r="M340" s="294"/>
      <c r="N340" s="317"/>
      <c r="O340" s="149">
        <f t="shared" si="23"/>
        <v>0</v>
      </c>
      <c r="P340" s="310"/>
      <c r="Q340" s="298"/>
    </row>
    <row r="341" spans="1:17" ht="24" x14ac:dyDescent="0.2">
      <c r="A341" s="108">
        <v>325</v>
      </c>
      <c r="B341" s="293">
        <v>10597</v>
      </c>
      <c r="C341" s="301" t="s">
        <v>7647</v>
      </c>
      <c r="D341" s="299" t="s">
        <v>7648</v>
      </c>
      <c r="E341" s="302" t="s">
        <v>7649</v>
      </c>
      <c r="F341" s="403" t="str">
        <f t="shared" si="22"/>
        <v>фото</v>
      </c>
      <c r="G341" s="404"/>
      <c r="H341" s="318" t="s">
        <v>7650</v>
      </c>
      <c r="I341" s="300">
        <v>120</v>
      </c>
      <c r="J341" s="296" t="s">
        <v>28</v>
      </c>
      <c r="K341" s="290">
        <v>25</v>
      </c>
      <c r="L341" s="315">
        <v>541</v>
      </c>
      <c r="M341" s="294"/>
      <c r="N341" s="317"/>
      <c r="O341" s="149">
        <f t="shared" si="23"/>
        <v>0</v>
      </c>
      <c r="P341" s="310"/>
      <c r="Q341" s="298" t="s">
        <v>5840</v>
      </c>
    </row>
    <row r="342" spans="1:17" ht="24" x14ac:dyDescent="0.2">
      <c r="A342" s="108">
        <v>326</v>
      </c>
      <c r="B342" s="293">
        <v>10598</v>
      </c>
      <c r="C342" s="301" t="s">
        <v>2031</v>
      </c>
      <c r="D342" s="299" t="s">
        <v>1904</v>
      </c>
      <c r="E342" s="302" t="s">
        <v>1905</v>
      </c>
      <c r="F342" s="403" t="str">
        <f t="shared" si="22"/>
        <v>фото</v>
      </c>
      <c r="G342" s="404"/>
      <c r="H342" s="318" t="s">
        <v>1906</v>
      </c>
      <c r="I342" s="300">
        <v>110</v>
      </c>
      <c r="J342" s="296" t="s">
        <v>844</v>
      </c>
      <c r="K342" s="290">
        <v>25</v>
      </c>
      <c r="L342" s="315">
        <v>519</v>
      </c>
      <c r="M342" s="294"/>
      <c r="N342" s="317"/>
      <c r="O342" s="149">
        <f t="shared" si="23"/>
        <v>0</v>
      </c>
      <c r="P342" s="310"/>
      <c r="Q342" s="298"/>
    </row>
    <row r="343" spans="1:17" ht="15.75" x14ac:dyDescent="0.2">
      <c r="A343" s="108">
        <v>327</v>
      </c>
      <c r="B343" s="293">
        <v>10599</v>
      </c>
      <c r="C343" s="301" t="s">
        <v>4160</v>
      </c>
      <c r="D343" s="299" t="s">
        <v>4161</v>
      </c>
      <c r="E343" s="302" t="s">
        <v>4162</v>
      </c>
      <c r="F343" s="403" t="str">
        <f t="shared" si="22"/>
        <v>фото</v>
      </c>
      <c r="G343" s="404"/>
      <c r="H343" s="318" t="s">
        <v>4163</v>
      </c>
      <c r="I343" s="300">
        <v>110</v>
      </c>
      <c r="J343" s="296" t="s">
        <v>844</v>
      </c>
      <c r="K343" s="290">
        <v>25</v>
      </c>
      <c r="L343" s="315">
        <v>541</v>
      </c>
      <c r="M343" s="294"/>
      <c r="N343" s="317"/>
      <c r="O343" s="149">
        <f t="shared" si="23"/>
        <v>0</v>
      </c>
      <c r="P343" s="310"/>
      <c r="Q343" s="298"/>
    </row>
    <row r="344" spans="1:17" ht="33.75" customHeight="1" x14ac:dyDescent="0.2">
      <c r="A344" s="108">
        <v>328</v>
      </c>
      <c r="B344" s="293">
        <v>10600</v>
      </c>
      <c r="C344" s="301" t="s">
        <v>5997</v>
      </c>
      <c r="D344" s="299" t="s">
        <v>5998</v>
      </c>
      <c r="E344" s="302" t="s">
        <v>5999</v>
      </c>
      <c r="F344" s="403" t="str">
        <f t="shared" si="22"/>
        <v>фото</v>
      </c>
      <c r="G344" s="404"/>
      <c r="H344" s="318" t="s">
        <v>6000</v>
      </c>
      <c r="I344" s="300">
        <v>100</v>
      </c>
      <c r="J344" s="296" t="s">
        <v>1930</v>
      </c>
      <c r="K344" s="290">
        <v>25</v>
      </c>
      <c r="L344" s="315">
        <v>541</v>
      </c>
      <c r="M344" s="294"/>
      <c r="N344" s="317"/>
      <c r="O344" s="149">
        <f t="shared" si="23"/>
        <v>0</v>
      </c>
      <c r="P344" s="310"/>
      <c r="Q344" s="298"/>
    </row>
    <row r="345" spans="1:17" ht="24" x14ac:dyDescent="0.2">
      <c r="A345" s="108">
        <v>329</v>
      </c>
      <c r="B345" s="293">
        <v>10601</v>
      </c>
      <c r="C345" s="301" t="s">
        <v>7651</v>
      </c>
      <c r="D345" s="299" t="s">
        <v>7652</v>
      </c>
      <c r="E345" s="302" t="s">
        <v>7653</v>
      </c>
      <c r="F345" s="403" t="str">
        <f t="shared" si="22"/>
        <v>фото</v>
      </c>
      <c r="G345" s="404"/>
      <c r="H345" s="318" t="s">
        <v>7654</v>
      </c>
      <c r="I345" s="300">
        <v>130</v>
      </c>
      <c r="J345" s="296" t="s">
        <v>845</v>
      </c>
      <c r="K345" s="290">
        <v>25</v>
      </c>
      <c r="L345" s="315">
        <v>535</v>
      </c>
      <c r="M345" s="294"/>
      <c r="N345" s="317"/>
      <c r="O345" s="149">
        <f t="shared" si="23"/>
        <v>0</v>
      </c>
      <c r="P345" s="310"/>
      <c r="Q345" s="298" t="s">
        <v>5840</v>
      </c>
    </row>
    <row r="346" spans="1:17" ht="24" x14ac:dyDescent="0.2">
      <c r="A346" s="108">
        <v>330</v>
      </c>
      <c r="B346" s="293">
        <v>10602</v>
      </c>
      <c r="C346" s="301" t="s">
        <v>3406</v>
      </c>
      <c r="D346" s="299" t="s">
        <v>40</v>
      </c>
      <c r="E346" s="302" t="s">
        <v>41</v>
      </c>
      <c r="F346" s="403" t="str">
        <f t="shared" si="22"/>
        <v>фото</v>
      </c>
      <c r="G346" s="404"/>
      <c r="H346" s="318" t="s">
        <v>42</v>
      </c>
      <c r="I346" s="300">
        <v>110</v>
      </c>
      <c r="J346" s="296" t="s">
        <v>844</v>
      </c>
      <c r="K346" s="290">
        <v>25</v>
      </c>
      <c r="L346" s="315">
        <v>678</v>
      </c>
      <c r="M346" s="294"/>
      <c r="N346" s="317"/>
      <c r="O346" s="149">
        <f t="shared" si="23"/>
        <v>0</v>
      </c>
      <c r="P346" s="310"/>
      <c r="Q346" s="298"/>
    </row>
    <row r="347" spans="1:17" ht="15.75" x14ac:dyDescent="0.2">
      <c r="A347" s="108">
        <v>331</v>
      </c>
      <c r="B347" s="293">
        <v>10603</v>
      </c>
      <c r="C347" s="301" t="s">
        <v>2032</v>
      </c>
      <c r="D347" s="299" t="s">
        <v>563</v>
      </c>
      <c r="E347" s="302" t="s">
        <v>562</v>
      </c>
      <c r="F347" s="403" t="str">
        <f t="shared" si="22"/>
        <v>фото</v>
      </c>
      <c r="G347" s="404"/>
      <c r="H347" s="318" t="s">
        <v>564</v>
      </c>
      <c r="I347" s="300">
        <v>110</v>
      </c>
      <c r="J347" s="296" t="s">
        <v>844</v>
      </c>
      <c r="K347" s="290">
        <v>25</v>
      </c>
      <c r="L347" s="315">
        <v>360</v>
      </c>
      <c r="M347" s="294"/>
      <c r="N347" s="317"/>
      <c r="O347" s="149">
        <f t="shared" si="23"/>
        <v>0</v>
      </c>
      <c r="P347" s="310"/>
      <c r="Q347" s="298"/>
    </row>
    <row r="348" spans="1:17" ht="36" x14ac:dyDescent="0.2">
      <c r="A348" s="108">
        <v>332</v>
      </c>
      <c r="B348" s="293">
        <v>10604</v>
      </c>
      <c r="C348" s="301" t="s">
        <v>7655</v>
      </c>
      <c r="D348" s="299" t="s">
        <v>7656</v>
      </c>
      <c r="E348" s="302" t="s">
        <v>7657</v>
      </c>
      <c r="F348" s="403" t="str">
        <f t="shared" si="22"/>
        <v>фото</v>
      </c>
      <c r="G348" s="404"/>
      <c r="H348" s="318" t="s">
        <v>7658</v>
      </c>
      <c r="I348" s="300">
        <v>120</v>
      </c>
      <c r="J348" s="296" t="s">
        <v>28</v>
      </c>
      <c r="K348" s="290">
        <v>25</v>
      </c>
      <c r="L348" s="315">
        <v>541</v>
      </c>
      <c r="M348" s="294"/>
      <c r="N348" s="317"/>
      <c r="O348" s="149">
        <f t="shared" si="23"/>
        <v>0</v>
      </c>
      <c r="P348" s="310"/>
      <c r="Q348" s="298" t="s">
        <v>5840</v>
      </c>
    </row>
    <row r="349" spans="1:17" ht="24" x14ac:dyDescent="0.2">
      <c r="A349" s="108">
        <v>333</v>
      </c>
      <c r="B349" s="293">
        <v>10605</v>
      </c>
      <c r="C349" s="301" t="s">
        <v>2033</v>
      </c>
      <c r="D349" s="299" t="s">
        <v>1228</v>
      </c>
      <c r="E349" s="302" t="s">
        <v>1227</v>
      </c>
      <c r="F349" s="403" t="str">
        <f t="shared" si="22"/>
        <v>фото</v>
      </c>
      <c r="G349" s="404"/>
      <c r="H349" s="318" t="s">
        <v>1229</v>
      </c>
      <c r="I349" s="300">
        <v>120</v>
      </c>
      <c r="J349" s="296" t="s">
        <v>844</v>
      </c>
      <c r="K349" s="290">
        <v>25</v>
      </c>
      <c r="L349" s="315">
        <v>582</v>
      </c>
      <c r="M349" s="294"/>
      <c r="N349" s="317"/>
      <c r="O349" s="149">
        <f t="shared" si="23"/>
        <v>0</v>
      </c>
      <c r="P349" s="310"/>
      <c r="Q349" s="298"/>
    </row>
    <row r="350" spans="1:17" ht="36" x14ac:dyDescent="0.2">
      <c r="A350" s="108">
        <v>334</v>
      </c>
      <c r="B350" s="293">
        <v>10606</v>
      </c>
      <c r="C350" s="301" t="s">
        <v>2034</v>
      </c>
      <c r="D350" s="299" t="s">
        <v>1225</v>
      </c>
      <c r="E350" s="302" t="s">
        <v>1224</v>
      </c>
      <c r="F350" s="403" t="str">
        <f t="shared" si="22"/>
        <v>фото</v>
      </c>
      <c r="G350" s="404"/>
      <c r="H350" s="318" t="s">
        <v>1226</v>
      </c>
      <c r="I350" s="300">
        <v>120</v>
      </c>
      <c r="J350" s="296" t="s">
        <v>844</v>
      </c>
      <c r="K350" s="290">
        <v>25</v>
      </c>
      <c r="L350" s="315">
        <v>709</v>
      </c>
      <c r="M350" s="294"/>
      <c r="N350" s="317"/>
      <c r="O350" s="149">
        <f t="shared" si="23"/>
        <v>0</v>
      </c>
      <c r="P350" s="310"/>
      <c r="Q350" s="298"/>
    </row>
    <row r="351" spans="1:17" ht="24" x14ac:dyDescent="0.2">
      <c r="A351" s="108">
        <v>335</v>
      </c>
      <c r="B351" s="293">
        <v>10607</v>
      </c>
      <c r="C351" s="301" t="s">
        <v>6001</v>
      </c>
      <c r="D351" s="299" t="s">
        <v>6002</v>
      </c>
      <c r="E351" s="302" t="s">
        <v>6003</v>
      </c>
      <c r="F351" s="403" t="str">
        <f t="shared" si="22"/>
        <v>фото</v>
      </c>
      <c r="G351" s="404"/>
      <c r="H351" s="318" t="s">
        <v>6004</v>
      </c>
      <c r="I351" s="300">
        <v>110</v>
      </c>
      <c r="J351" s="296" t="s">
        <v>28</v>
      </c>
      <c r="K351" s="290">
        <v>25</v>
      </c>
      <c r="L351" s="315">
        <v>541</v>
      </c>
      <c r="M351" s="294"/>
      <c r="N351" s="317"/>
      <c r="O351" s="149">
        <f t="shared" si="23"/>
        <v>0</v>
      </c>
      <c r="P351" s="310"/>
      <c r="Q351" s="298" t="s">
        <v>5840</v>
      </c>
    </row>
    <row r="352" spans="1:17" ht="24" x14ac:dyDescent="0.2">
      <c r="A352" s="108">
        <v>336</v>
      </c>
      <c r="B352" s="293">
        <v>10608</v>
      </c>
      <c r="C352" s="301" t="s">
        <v>7659</v>
      </c>
      <c r="D352" s="299" t="s">
        <v>7660</v>
      </c>
      <c r="E352" s="302" t="s">
        <v>7661</v>
      </c>
      <c r="F352" s="403" t="str">
        <f t="shared" si="22"/>
        <v>фото</v>
      </c>
      <c r="G352" s="404"/>
      <c r="H352" s="318" t="s">
        <v>7662</v>
      </c>
      <c r="I352" s="300">
        <v>120</v>
      </c>
      <c r="J352" s="296" t="s">
        <v>845</v>
      </c>
      <c r="K352" s="290">
        <v>25</v>
      </c>
      <c r="L352" s="315">
        <v>646</v>
      </c>
      <c r="M352" s="294"/>
      <c r="N352" s="317"/>
      <c r="O352" s="149">
        <f t="shared" si="23"/>
        <v>0</v>
      </c>
      <c r="P352" s="310"/>
      <c r="Q352" s="298" t="s">
        <v>5840</v>
      </c>
    </row>
    <row r="353" spans="1:17" ht="24" x14ac:dyDescent="0.2">
      <c r="A353" s="108">
        <v>337</v>
      </c>
      <c r="B353" s="293">
        <v>10610</v>
      </c>
      <c r="C353" s="301" t="s">
        <v>6005</v>
      </c>
      <c r="D353" s="299" t="s">
        <v>6006</v>
      </c>
      <c r="E353" s="302" t="s">
        <v>6007</v>
      </c>
      <c r="F353" s="403" t="str">
        <f t="shared" si="22"/>
        <v>фото</v>
      </c>
      <c r="G353" s="404"/>
      <c r="H353" s="318" t="s">
        <v>6008</v>
      </c>
      <c r="I353" s="300">
        <v>120</v>
      </c>
      <c r="J353" s="296" t="s">
        <v>844</v>
      </c>
      <c r="K353" s="290">
        <v>25</v>
      </c>
      <c r="L353" s="315">
        <v>693</v>
      </c>
      <c r="M353" s="294"/>
      <c r="N353" s="317"/>
      <c r="O353" s="149">
        <f t="shared" si="23"/>
        <v>0</v>
      </c>
      <c r="P353" s="310"/>
      <c r="Q353" s="298"/>
    </row>
    <row r="354" spans="1:17" ht="24" x14ac:dyDescent="0.2">
      <c r="A354" s="108">
        <v>338</v>
      </c>
      <c r="B354" s="293">
        <v>10611</v>
      </c>
      <c r="C354" s="301" t="s">
        <v>2035</v>
      </c>
      <c r="D354" s="299" t="s">
        <v>569</v>
      </c>
      <c r="E354" s="302" t="s">
        <v>568</v>
      </c>
      <c r="F354" s="403" t="str">
        <f t="shared" si="22"/>
        <v>фото</v>
      </c>
      <c r="G354" s="404"/>
      <c r="H354" s="318" t="s">
        <v>570</v>
      </c>
      <c r="I354" s="300">
        <v>100</v>
      </c>
      <c r="J354" s="296" t="s">
        <v>844</v>
      </c>
      <c r="K354" s="290">
        <v>25</v>
      </c>
      <c r="L354" s="315">
        <v>535</v>
      </c>
      <c r="M354" s="294"/>
      <c r="N354" s="317"/>
      <c r="O354" s="149">
        <f t="shared" si="23"/>
        <v>0</v>
      </c>
      <c r="P354" s="310"/>
      <c r="Q354" s="298"/>
    </row>
    <row r="355" spans="1:17" ht="24" x14ac:dyDescent="0.2">
      <c r="A355" s="108">
        <v>339</v>
      </c>
      <c r="B355" s="293">
        <v>10613</v>
      </c>
      <c r="C355" s="301" t="s">
        <v>6009</v>
      </c>
      <c r="D355" s="299" t="s">
        <v>6010</v>
      </c>
      <c r="E355" s="302" t="s">
        <v>6011</v>
      </c>
      <c r="F355" s="403" t="str">
        <f t="shared" ref="F355:F415" si="24">HYPERLINK("http://www.gardenbulbs.ru/images/Lilium_CL/thumbnails/"&amp;C355&amp;".jpg","фото")</f>
        <v>фото</v>
      </c>
      <c r="G355" s="404"/>
      <c r="H355" s="318" t="s">
        <v>6012</v>
      </c>
      <c r="I355" s="300">
        <v>110</v>
      </c>
      <c r="J355" s="296" t="s">
        <v>1930</v>
      </c>
      <c r="K355" s="290">
        <v>25</v>
      </c>
      <c r="L355" s="315">
        <v>541</v>
      </c>
      <c r="M355" s="294"/>
      <c r="N355" s="317"/>
      <c r="O355" s="149">
        <f t="shared" ref="O355:O415" si="25">IF(ISERROR(L355*N355),0,L355*N355)</f>
        <v>0</v>
      </c>
      <c r="P355" s="310"/>
      <c r="Q355" s="298"/>
    </row>
    <row r="356" spans="1:17" ht="24" x14ac:dyDescent="0.2">
      <c r="A356" s="108">
        <v>340</v>
      </c>
      <c r="B356" s="293">
        <v>10614</v>
      </c>
      <c r="C356" s="301" t="s">
        <v>2036</v>
      </c>
      <c r="D356" s="299" t="s">
        <v>43</v>
      </c>
      <c r="E356" s="302" t="s">
        <v>44</v>
      </c>
      <c r="F356" s="403" t="str">
        <f t="shared" si="24"/>
        <v>фото</v>
      </c>
      <c r="G356" s="404"/>
      <c r="H356" s="318" t="s">
        <v>45</v>
      </c>
      <c r="I356" s="300">
        <v>100</v>
      </c>
      <c r="J356" s="296" t="s">
        <v>844</v>
      </c>
      <c r="K356" s="290">
        <v>25</v>
      </c>
      <c r="L356" s="315">
        <v>551</v>
      </c>
      <c r="M356" s="294"/>
      <c r="N356" s="317"/>
      <c r="O356" s="149">
        <f t="shared" si="25"/>
        <v>0</v>
      </c>
      <c r="P356" s="310"/>
      <c r="Q356" s="298"/>
    </row>
    <row r="357" spans="1:17" ht="36" x14ac:dyDescent="0.2">
      <c r="A357" s="108">
        <v>341</v>
      </c>
      <c r="B357" s="293">
        <v>10616</v>
      </c>
      <c r="C357" s="301" t="s">
        <v>7663</v>
      </c>
      <c r="D357" s="299" t="s">
        <v>7664</v>
      </c>
      <c r="E357" s="302" t="s">
        <v>7665</v>
      </c>
      <c r="F357" s="403" t="str">
        <f t="shared" si="24"/>
        <v>фото</v>
      </c>
      <c r="G357" s="404"/>
      <c r="H357" s="318" t="s">
        <v>7666</v>
      </c>
      <c r="I357" s="300">
        <v>120</v>
      </c>
      <c r="J357" s="296" t="s">
        <v>28</v>
      </c>
      <c r="K357" s="290">
        <v>25</v>
      </c>
      <c r="L357" s="315">
        <v>541</v>
      </c>
      <c r="M357" s="294"/>
      <c r="N357" s="317"/>
      <c r="O357" s="149">
        <f t="shared" si="25"/>
        <v>0</v>
      </c>
      <c r="P357" s="310"/>
      <c r="Q357" s="298" t="s">
        <v>5840</v>
      </c>
    </row>
    <row r="358" spans="1:17" ht="24" x14ac:dyDescent="0.2">
      <c r="A358" s="108">
        <v>342</v>
      </c>
      <c r="B358" s="293">
        <v>10617</v>
      </c>
      <c r="C358" s="301" t="s">
        <v>6013</v>
      </c>
      <c r="D358" s="299" t="s">
        <v>6014</v>
      </c>
      <c r="E358" s="302" t="s">
        <v>6015</v>
      </c>
      <c r="F358" s="403" t="str">
        <f t="shared" si="24"/>
        <v>фото</v>
      </c>
      <c r="G358" s="404"/>
      <c r="H358" s="318" t="s">
        <v>6016</v>
      </c>
      <c r="I358" s="300">
        <v>100</v>
      </c>
      <c r="J358" s="296" t="s">
        <v>844</v>
      </c>
      <c r="K358" s="290">
        <v>25</v>
      </c>
      <c r="L358" s="315">
        <v>487</v>
      </c>
      <c r="M358" s="294"/>
      <c r="N358" s="317"/>
      <c r="O358" s="149">
        <f t="shared" si="25"/>
        <v>0</v>
      </c>
      <c r="P358" s="310"/>
      <c r="Q358" s="298"/>
    </row>
    <row r="359" spans="1:17" ht="24" x14ac:dyDescent="0.2">
      <c r="A359" s="108">
        <v>343</v>
      </c>
      <c r="B359" s="293">
        <v>10618</v>
      </c>
      <c r="C359" s="301" t="s">
        <v>2037</v>
      </c>
      <c r="D359" s="299" t="s">
        <v>575</v>
      </c>
      <c r="E359" s="302" t="s">
        <v>574</v>
      </c>
      <c r="F359" s="403" t="str">
        <f t="shared" si="24"/>
        <v>фото</v>
      </c>
      <c r="G359" s="404"/>
      <c r="H359" s="318" t="s">
        <v>576</v>
      </c>
      <c r="I359" s="300">
        <v>100</v>
      </c>
      <c r="J359" s="296" t="s">
        <v>844</v>
      </c>
      <c r="K359" s="290">
        <v>25</v>
      </c>
      <c r="L359" s="315">
        <v>424</v>
      </c>
      <c r="M359" s="294"/>
      <c r="N359" s="317"/>
      <c r="O359" s="149">
        <f t="shared" si="25"/>
        <v>0</v>
      </c>
      <c r="P359" s="310"/>
      <c r="Q359" s="298"/>
    </row>
    <row r="360" spans="1:17" ht="24" x14ac:dyDescent="0.2">
      <c r="A360" s="108">
        <v>344</v>
      </c>
      <c r="B360" s="293">
        <v>10619</v>
      </c>
      <c r="C360" s="301" t="s">
        <v>7667</v>
      </c>
      <c r="D360" s="299" t="s">
        <v>7668</v>
      </c>
      <c r="E360" s="302" t="s">
        <v>7669</v>
      </c>
      <c r="F360" s="403" t="str">
        <f t="shared" si="24"/>
        <v>фото</v>
      </c>
      <c r="G360" s="404"/>
      <c r="H360" s="318" t="s">
        <v>7670</v>
      </c>
      <c r="I360" s="300">
        <v>100</v>
      </c>
      <c r="J360" s="296" t="s">
        <v>28</v>
      </c>
      <c r="K360" s="290">
        <v>25</v>
      </c>
      <c r="L360" s="315">
        <v>541</v>
      </c>
      <c r="M360" s="294"/>
      <c r="N360" s="317"/>
      <c r="O360" s="149">
        <f t="shared" si="25"/>
        <v>0</v>
      </c>
      <c r="P360" s="310"/>
      <c r="Q360" s="298" t="s">
        <v>7296</v>
      </c>
    </row>
    <row r="361" spans="1:17" ht="24" x14ac:dyDescent="0.2">
      <c r="A361" s="108">
        <v>345</v>
      </c>
      <c r="B361" s="293">
        <v>10620</v>
      </c>
      <c r="C361" s="301" t="s">
        <v>2038</v>
      </c>
      <c r="D361" s="299" t="s">
        <v>572</v>
      </c>
      <c r="E361" s="302" t="s">
        <v>571</v>
      </c>
      <c r="F361" s="403" t="str">
        <f t="shared" si="24"/>
        <v>фото</v>
      </c>
      <c r="G361" s="404"/>
      <c r="H361" s="318" t="s">
        <v>573</v>
      </c>
      <c r="I361" s="300">
        <v>110</v>
      </c>
      <c r="J361" s="296" t="s">
        <v>844</v>
      </c>
      <c r="K361" s="290">
        <v>25</v>
      </c>
      <c r="L361" s="315">
        <v>471</v>
      </c>
      <c r="M361" s="294"/>
      <c r="N361" s="317"/>
      <c r="O361" s="149">
        <f t="shared" si="25"/>
        <v>0</v>
      </c>
      <c r="P361" s="310"/>
      <c r="Q361" s="298"/>
    </row>
    <row r="362" spans="1:17" ht="24" x14ac:dyDescent="0.2">
      <c r="A362" s="108">
        <v>346</v>
      </c>
      <c r="B362" s="293">
        <v>10621</v>
      </c>
      <c r="C362" s="301" t="s">
        <v>7671</v>
      </c>
      <c r="D362" s="299" t="s">
        <v>7672</v>
      </c>
      <c r="E362" s="302" t="s">
        <v>7673</v>
      </c>
      <c r="F362" s="403" t="str">
        <f t="shared" si="24"/>
        <v>фото</v>
      </c>
      <c r="G362" s="404"/>
      <c r="H362" s="318" t="s">
        <v>7674</v>
      </c>
      <c r="I362" s="300">
        <v>100</v>
      </c>
      <c r="J362" s="296" t="s">
        <v>28</v>
      </c>
      <c r="K362" s="290">
        <v>25</v>
      </c>
      <c r="L362" s="315">
        <v>541</v>
      </c>
      <c r="M362" s="294"/>
      <c r="N362" s="317"/>
      <c r="O362" s="149">
        <f t="shared" si="25"/>
        <v>0</v>
      </c>
      <c r="P362" s="310"/>
      <c r="Q362" s="298" t="s">
        <v>7296</v>
      </c>
    </row>
    <row r="363" spans="1:17" ht="24" x14ac:dyDescent="0.2">
      <c r="A363" s="108">
        <v>347</v>
      </c>
      <c r="B363" s="293">
        <v>10622</v>
      </c>
      <c r="C363" s="301" t="s">
        <v>4164</v>
      </c>
      <c r="D363" s="299" t="s">
        <v>4165</v>
      </c>
      <c r="E363" s="302" t="s">
        <v>4166</v>
      </c>
      <c r="F363" s="403" t="str">
        <f t="shared" si="24"/>
        <v>фото</v>
      </c>
      <c r="G363" s="404"/>
      <c r="H363" s="318" t="s">
        <v>4167</v>
      </c>
      <c r="I363" s="300">
        <v>100</v>
      </c>
      <c r="J363" s="296" t="s">
        <v>28</v>
      </c>
      <c r="K363" s="290">
        <v>25</v>
      </c>
      <c r="L363" s="315">
        <v>541</v>
      </c>
      <c r="M363" s="294"/>
      <c r="N363" s="317"/>
      <c r="O363" s="149">
        <f t="shared" si="25"/>
        <v>0</v>
      </c>
      <c r="P363" s="310"/>
      <c r="Q363" s="298"/>
    </row>
    <row r="364" spans="1:17" ht="33.75" customHeight="1" x14ac:dyDescent="0.2">
      <c r="A364" s="108">
        <v>348</v>
      </c>
      <c r="B364" s="293">
        <v>10623</v>
      </c>
      <c r="C364" s="301" t="s">
        <v>4168</v>
      </c>
      <c r="D364" s="299" t="s">
        <v>4169</v>
      </c>
      <c r="E364" s="302" t="s">
        <v>4170</v>
      </c>
      <c r="F364" s="403" t="str">
        <f t="shared" si="24"/>
        <v>фото</v>
      </c>
      <c r="G364" s="404"/>
      <c r="H364" s="318" t="s">
        <v>4171</v>
      </c>
      <c r="I364" s="300">
        <v>120</v>
      </c>
      <c r="J364" s="296" t="s">
        <v>28</v>
      </c>
      <c r="K364" s="290">
        <v>25</v>
      </c>
      <c r="L364" s="315">
        <v>541</v>
      </c>
      <c r="M364" s="294"/>
      <c r="N364" s="317"/>
      <c r="O364" s="149">
        <f t="shared" si="25"/>
        <v>0</v>
      </c>
      <c r="P364" s="310"/>
      <c r="Q364" s="298"/>
    </row>
    <row r="365" spans="1:17" ht="36" x14ac:dyDescent="0.2">
      <c r="A365" s="108">
        <v>349</v>
      </c>
      <c r="B365" s="293">
        <v>10624</v>
      </c>
      <c r="C365" s="301" t="s">
        <v>7675</v>
      </c>
      <c r="D365" s="299" t="s">
        <v>7676</v>
      </c>
      <c r="E365" s="302" t="s">
        <v>7677</v>
      </c>
      <c r="F365" s="403" t="str">
        <f t="shared" si="24"/>
        <v>фото</v>
      </c>
      <c r="G365" s="404"/>
      <c r="H365" s="318" t="s">
        <v>7678</v>
      </c>
      <c r="I365" s="300">
        <v>130</v>
      </c>
      <c r="J365" s="296" t="s">
        <v>845</v>
      </c>
      <c r="K365" s="290">
        <v>25</v>
      </c>
      <c r="L365" s="315">
        <v>789</v>
      </c>
      <c r="M365" s="294"/>
      <c r="N365" s="317"/>
      <c r="O365" s="149">
        <f t="shared" si="25"/>
        <v>0</v>
      </c>
      <c r="P365" s="310"/>
      <c r="Q365" s="298" t="s">
        <v>5840</v>
      </c>
    </row>
    <row r="366" spans="1:17" ht="24" x14ac:dyDescent="0.2">
      <c r="A366" s="108">
        <v>350</v>
      </c>
      <c r="B366" s="293">
        <v>10626</v>
      </c>
      <c r="C366" s="301" t="s">
        <v>3407</v>
      </c>
      <c r="D366" s="299" t="s">
        <v>46</v>
      </c>
      <c r="E366" s="302" t="s">
        <v>47</v>
      </c>
      <c r="F366" s="403" t="str">
        <f t="shared" si="24"/>
        <v>фото</v>
      </c>
      <c r="G366" s="404"/>
      <c r="H366" s="318" t="s">
        <v>48</v>
      </c>
      <c r="I366" s="300">
        <v>110</v>
      </c>
      <c r="J366" s="296" t="s">
        <v>844</v>
      </c>
      <c r="K366" s="290">
        <v>25</v>
      </c>
      <c r="L366" s="315">
        <v>440</v>
      </c>
      <c r="M366" s="294"/>
      <c r="N366" s="317"/>
      <c r="O366" s="149">
        <f t="shared" si="25"/>
        <v>0</v>
      </c>
      <c r="P366" s="310"/>
      <c r="Q366" s="298"/>
    </row>
    <row r="367" spans="1:17" ht="36" x14ac:dyDescent="0.2">
      <c r="A367" s="108">
        <v>351</v>
      </c>
      <c r="B367" s="293">
        <v>10627</v>
      </c>
      <c r="C367" s="301" t="s">
        <v>2039</v>
      </c>
      <c r="D367" s="299" t="s">
        <v>6017</v>
      </c>
      <c r="E367" s="302" t="s">
        <v>6018</v>
      </c>
      <c r="F367" s="403" t="str">
        <f t="shared" si="24"/>
        <v>фото</v>
      </c>
      <c r="G367" s="404"/>
      <c r="H367" s="318" t="s">
        <v>577</v>
      </c>
      <c r="I367" s="300">
        <v>115</v>
      </c>
      <c r="J367" s="296" t="s">
        <v>844</v>
      </c>
      <c r="K367" s="290">
        <v>25</v>
      </c>
      <c r="L367" s="315">
        <v>392</v>
      </c>
      <c r="M367" s="294"/>
      <c r="N367" s="317"/>
      <c r="O367" s="149">
        <f t="shared" si="25"/>
        <v>0</v>
      </c>
      <c r="P367" s="310"/>
      <c r="Q367" s="298"/>
    </row>
    <row r="368" spans="1:17" ht="15.75" x14ac:dyDescent="0.2">
      <c r="A368" s="108">
        <v>352</v>
      </c>
      <c r="B368" s="293">
        <v>10630</v>
      </c>
      <c r="C368" s="301" t="s">
        <v>6019</v>
      </c>
      <c r="D368" s="299" t="s">
        <v>6020</v>
      </c>
      <c r="E368" s="302" t="s">
        <v>6021</v>
      </c>
      <c r="F368" s="403" t="str">
        <f t="shared" si="24"/>
        <v>фото</v>
      </c>
      <c r="G368" s="404"/>
      <c r="H368" s="318" t="s">
        <v>6022</v>
      </c>
      <c r="I368" s="300">
        <v>145</v>
      </c>
      <c r="J368" s="296" t="s">
        <v>844</v>
      </c>
      <c r="K368" s="290">
        <v>25</v>
      </c>
      <c r="L368" s="315">
        <v>383</v>
      </c>
      <c r="M368" s="294"/>
      <c r="N368" s="317"/>
      <c r="O368" s="149">
        <f t="shared" si="25"/>
        <v>0</v>
      </c>
      <c r="P368" s="310"/>
      <c r="Q368" s="298" t="s">
        <v>5840</v>
      </c>
    </row>
    <row r="369" spans="1:17" ht="33.75" customHeight="1" x14ac:dyDescent="0.2">
      <c r="A369" s="108">
        <v>353</v>
      </c>
      <c r="B369" s="293">
        <v>10631</v>
      </c>
      <c r="C369" s="301" t="s">
        <v>3408</v>
      </c>
      <c r="D369" s="299" t="s">
        <v>3320</v>
      </c>
      <c r="E369" s="302" t="s">
        <v>3321</v>
      </c>
      <c r="F369" s="403" t="str">
        <f t="shared" si="24"/>
        <v>фото</v>
      </c>
      <c r="G369" s="404"/>
      <c r="H369" s="318" t="s">
        <v>3368</v>
      </c>
      <c r="I369" s="300">
        <v>130</v>
      </c>
      <c r="J369" s="296" t="s">
        <v>844</v>
      </c>
      <c r="K369" s="290">
        <v>25</v>
      </c>
      <c r="L369" s="315">
        <v>456</v>
      </c>
      <c r="M369" s="294"/>
      <c r="N369" s="317"/>
      <c r="O369" s="149">
        <f t="shared" si="25"/>
        <v>0</v>
      </c>
      <c r="P369" s="310"/>
      <c r="Q369" s="298"/>
    </row>
    <row r="370" spans="1:17" ht="15.75" x14ac:dyDescent="0.2">
      <c r="A370" s="108">
        <v>354</v>
      </c>
      <c r="B370" s="293">
        <v>10632</v>
      </c>
      <c r="C370" s="301" t="s">
        <v>4172</v>
      </c>
      <c r="D370" s="299" t="s">
        <v>4173</v>
      </c>
      <c r="E370" s="302" t="s">
        <v>4174</v>
      </c>
      <c r="F370" s="403" t="str">
        <f t="shared" si="24"/>
        <v>фото</v>
      </c>
      <c r="G370" s="404"/>
      <c r="H370" s="318" t="s">
        <v>461</v>
      </c>
      <c r="I370" s="300">
        <v>110</v>
      </c>
      <c r="J370" s="296" t="s">
        <v>844</v>
      </c>
      <c r="K370" s="290">
        <v>25</v>
      </c>
      <c r="L370" s="315">
        <v>456</v>
      </c>
      <c r="M370" s="294"/>
      <c r="N370" s="317"/>
      <c r="O370" s="149">
        <f t="shared" si="25"/>
        <v>0</v>
      </c>
      <c r="P370" s="310"/>
      <c r="Q370" s="298"/>
    </row>
    <row r="371" spans="1:17" ht="24" x14ac:dyDescent="0.2">
      <c r="A371" s="108">
        <v>355</v>
      </c>
      <c r="B371" s="293">
        <v>10633</v>
      </c>
      <c r="C371" s="301" t="s">
        <v>4176</v>
      </c>
      <c r="D371" s="299" t="s">
        <v>4177</v>
      </c>
      <c r="E371" s="302" t="s">
        <v>4178</v>
      </c>
      <c r="F371" s="403" t="str">
        <f t="shared" si="24"/>
        <v>фото</v>
      </c>
      <c r="G371" s="404"/>
      <c r="H371" s="318" t="s">
        <v>4179</v>
      </c>
      <c r="I371" s="300">
        <v>80</v>
      </c>
      <c r="J371" s="296" t="s">
        <v>844</v>
      </c>
      <c r="K371" s="290">
        <v>25</v>
      </c>
      <c r="L371" s="315">
        <v>678</v>
      </c>
      <c r="M371" s="294"/>
      <c r="N371" s="317"/>
      <c r="O371" s="149">
        <f t="shared" si="25"/>
        <v>0</v>
      </c>
      <c r="P371" s="310"/>
      <c r="Q371" s="298"/>
    </row>
    <row r="372" spans="1:17" ht="24" x14ac:dyDescent="0.2">
      <c r="A372" s="108">
        <v>356</v>
      </c>
      <c r="B372" s="293">
        <v>10634</v>
      </c>
      <c r="C372" s="301" t="s">
        <v>7679</v>
      </c>
      <c r="D372" s="299" t="s">
        <v>7680</v>
      </c>
      <c r="E372" s="302" t="s">
        <v>7681</v>
      </c>
      <c r="F372" s="403" t="str">
        <f t="shared" si="24"/>
        <v>фото</v>
      </c>
      <c r="G372" s="404"/>
      <c r="H372" s="318" t="s">
        <v>7682</v>
      </c>
      <c r="I372" s="300">
        <v>115</v>
      </c>
      <c r="J372" s="296" t="s">
        <v>28</v>
      </c>
      <c r="K372" s="290">
        <v>25</v>
      </c>
      <c r="L372" s="315">
        <v>541</v>
      </c>
      <c r="M372" s="294"/>
      <c r="N372" s="317"/>
      <c r="O372" s="149">
        <f t="shared" si="25"/>
        <v>0</v>
      </c>
      <c r="P372" s="310"/>
      <c r="Q372" s="298" t="s">
        <v>5840</v>
      </c>
    </row>
    <row r="373" spans="1:17" ht="15.75" x14ac:dyDescent="0.2">
      <c r="A373" s="108">
        <v>357</v>
      </c>
      <c r="B373" s="293">
        <v>10637</v>
      </c>
      <c r="C373" s="301" t="s">
        <v>4180</v>
      </c>
      <c r="D373" s="299" t="s">
        <v>4181</v>
      </c>
      <c r="E373" s="302" t="s">
        <v>4182</v>
      </c>
      <c r="F373" s="403" t="str">
        <f t="shared" si="24"/>
        <v>фото</v>
      </c>
      <c r="G373" s="404"/>
      <c r="H373" s="318" t="s">
        <v>4183</v>
      </c>
      <c r="I373" s="300">
        <v>110</v>
      </c>
      <c r="J373" s="296" t="s">
        <v>28</v>
      </c>
      <c r="K373" s="290">
        <v>25</v>
      </c>
      <c r="L373" s="315">
        <v>541</v>
      </c>
      <c r="M373" s="294"/>
      <c r="N373" s="317"/>
      <c r="O373" s="149">
        <f t="shared" si="25"/>
        <v>0</v>
      </c>
      <c r="P373" s="310"/>
      <c r="Q373" s="298"/>
    </row>
    <row r="374" spans="1:17" ht="24" x14ac:dyDescent="0.2">
      <c r="A374" s="108">
        <v>358</v>
      </c>
      <c r="B374" s="293">
        <v>10639</v>
      </c>
      <c r="C374" s="301" t="s">
        <v>7683</v>
      </c>
      <c r="D374" s="299" t="s">
        <v>7684</v>
      </c>
      <c r="E374" s="302" t="s">
        <v>7685</v>
      </c>
      <c r="F374" s="403" t="str">
        <f t="shared" si="24"/>
        <v>фото</v>
      </c>
      <c r="G374" s="404"/>
      <c r="H374" s="318" t="s">
        <v>7686</v>
      </c>
      <c r="I374" s="300">
        <v>110</v>
      </c>
      <c r="J374" s="296" t="s">
        <v>844</v>
      </c>
      <c r="K374" s="290">
        <v>25</v>
      </c>
      <c r="L374" s="315">
        <v>567</v>
      </c>
      <c r="M374" s="294"/>
      <c r="N374" s="317"/>
      <c r="O374" s="149">
        <f t="shared" si="25"/>
        <v>0</v>
      </c>
      <c r="P374" s="310"/>
      <c r="Q374" s="298"/>
    </row>
    <row r="375" spans="1:17" ht="36" x14ac:dyDescent="0.2">
      <c r="A375" s="108">
        <v>359</v>
      </c>
      <c r="B375" s="293">
        <v>10640</v>
      </c>
      <c r="C375" s="301" t="s">
        <v>6025</v>
      </c>
      <c r="D375" s="299" t="s">
        <v>6026</v>
      </c>
      <c r="E375" s="302" t="s">
        <v>6027</v>
      </c>
      <c r="F375" s="403" t="str">
        <f t="shared" si="24"/>
        <v>фото</v>
      </c>
      <c r="G375" s="404"/>
      <c r="H375" s="318" t="s">
        <v>6028</v>
      </c>
      <c r="I375" s="300">
        <v>110</v>
      </c>
      <c r="J375" s="296" t="s">
        <v>844</v>
      </c>
      <c r="K375" s="290">
        <v>25</v>
      </c>
      <c r="L375" s="315">
        <v>541</v>
      </c>
      <c r="M375" s="294"/>
      <c r="N375" s="317"/>
      <c r="O375" s="149">
        <f t="shared" si="25"/>
        <v>0</v>
      </c>
      <c r="P375" s="310"/>
      <c r="Q375" s="298"/>
    </row>
    <row r="376" spans="1:17" ht="72" x14ac:dyDescent="0.2">
      <c r="A376" s="108">
        <v>360</v>
      </c>
      <c r="B376" s="293">
        <v>10641</v>
      </c>
      <c r="C376" s="301" t="s">
        <v>7687</v>
      </c>
      <c r="D376" s="299" t="s">
        <v>7688</v>
      </c>
      <c r="E376" s="302" t="s">
        <v>7689</v>
      </c>
      <c r="F376" s="403" t="str">
        <f t="shared" si="24"/>
        <v>фото</v>
      </c>
      <c r="G376" s="404"/>
      <c r="H376" s="318" t="s">
        <v>7690</v>
      </c>
      <c r="I376" s="300">
        <v>125</v>
      </c>
      <c r="J376" s="296" t="s">
        <v>845</v>
      </c>
      <c r="K376" s="290">
        <v>25</v>
      </c>
      <c r="L376" s="315">
        <v>1344</v>
      </c>
      <c r="M376" s="294"/>
      <c r="N376" s="317"/>
      <c r="O376" s="149">
        <f t="shared" si="25"/>
        <v>0</v>
      </c>
      <c r="P376" s="310"/>
      <c r="Q376" s="298" t="s">
        <v>7296</v>
      </c>
    </row>
    <row r="377" spans="1:17" ht="15.75" x14ac:dyDescent="0.2">
      <c r="A377" s="108">
        <v>361</v>
      </c>
      <c r="B377" s="293">
        <v>10642</v>
      </c>
      <c r="C377" s="301" t="s">
        <v>4184</v>
      </c>
      <c r="D377" s="299" t="s">
        <v>4185</v>
      </c>
      <c r="E377" s="302" t="s">
        <v>4186</v>
      </c>
      <c r="F377" s="403" t="str">
        <f t="shared" si="24"/>
        <v>фото</v>
      </c>
      <c r="G377" s="404"/>
      <c r="H377" s="318" t="s">
        <v>1622</v>
      </c>
      <c r="I377" s="300">
        <v>110</v>
      </c>
      <c r="J377" s="296" t="s">
        <v>28</v>
      </c>
      <c r="K377" s="290">
        <v>25</v>
      </c>
      <c r="L377" s="315">
        <v>541</v>
      </c>
      <c r="M377" s="294"/>
      <c r="N377" s="317"/>
      <c r="O377" s="149">
        <f t="shared" si="25"/>
        <v>0</v>
      </c>
      <c r="P377" s="310"/>
      <c r="Q377" s="298"/>
    </row>
    <row r="378" spans="1:17" ht="24" x14ac:dyDescent="0.2">
      <c r="A378" s="108">
        <v>362</v>
      </c>
      <c r="B378" s="293">
        <v>10643</v>
      </c>
      <c r="C378" s="301" t="s">
        <v>6029</v>
      </c>
      <c r="D378" s="299" t="s">
        <v>6030</v>
      </c>
      <c r="E378" s="302" t="s">
        <v>6031</v>
      </c>
      <c r="F378" s="403" t="str">
        <f t="shared" si="24"/>
        <v>фото</v>
      </c>
      <c r="G378" s="404"/>
      <c r="H378" s="318" t="s">
        <v>6032</v>
      </c>
      <c r="I378" s="300">
        <v>110</v>
      </c>
      <c r="J378" s="296" t="s">
        <v>844</v>
      </c>
      <c r="K378" s="290">
        <v>25</v>
      </c>
      <c r="L378" s="315">
        <v>535</v>
      </c>
      <c r="M378" s="294"/>
      <c r="N378" s="317"/>
      <c r="O378" s="149">
        <f t="shared" si="25"/>
        <v>0</v>
      </c>
      <c r="P378" s="310"/>
      <c r="Q378" s="298"/>
    </row>
    <row r="379" spans="1:17" ht="24" x14ac:dyDescent="0.2">
      <c r="A379" s="108">
        <v>363</v>
      </c>
      <c r="B379" s="293">
        <v>10644</v>
      </c>
      <c r="C379" s="301" t="s">
        <v>2040</v>
      </c>
      <c r="D379" s="299" t="s">
        <v>49</v>
      </c>
      <c r="E379" s="302" t="s">
        <v>50</v>
      </c>
      <c r="F379" s="403" t="str">
        <f t="shared" si="24"/>
        <v>фото</v>
      </c>
      <c r="G379" s="404"/>
      <c r="H379" s="318" t="s">
        <v>51</v>
      </c>
      <c r="I379" s="300">
        <v>110</v>
      </c>
      <c r="J379" s="296" t="s">
        <v>844</v>
      </c>
      <c r="K379" s="290">
        <v>25</v>
      </c>
      <c r="L379" s="315">
        <v>598</v>
      </c>
      <c r="M379" s="294"/>
      <c r="N379" s="317"/>
      <c r="O379" s="149">
        <f t="shared" si="25"/>
        <v>0</v>
      </c>
      <c r="P379" s="310"/>
      <c r="Q379" s="298"/>
    </row>
    <row r="380" spans="1:17" ht="48" x14ac:dyDescent="0.2">
      <c r="A380" s="108">
        <v>364</v>
      </c>
      <c r="B380" s="293">
        <v>10645</v>
      </c>
      <c r="C380" s="301" t="s">
        <v>6033</v>
      </c>
      <c r="D380" s="299" t="s">
        <v>6034</v>
      </c>
      <c r="E380" s="302" t="s">
        <v>6035</v>
      </c>
      <c r="F380" s="403" t="str">
        <f t="shared" si="24"/>
        <v>фото</v>
      </c>
      <c r="G380" s="404"/>
      <c r="H380" s="318" t="s">
        <v>6036</v>
      </c>
      <c r="I380" s="300">
        <v>120</v>
      </c>
      <c r="J380" s="296" t="s">
        <v>844</v>
      </c>
      <c r="K380" s="290">
        <v>25</v>
      </c>
      <c r="L380" s="315">
        <v>630</v>
      </c>
      <c r="M380" s="294"/>
      <c r="N380" s="317"/>
      <c r="O380" s="149">
        <f t="shared" si="25"/>
        <v>0</v>
      </c>
      <c r="P380" s="310"/>
      <c r="Q380" s="298"/>
    </row>
    <row r="381" spans="1:17" ht="15.75" x14ac:dyDescent="0.2">
      <c r="A381" s="108">
        <v>365</v>
      </c>
      <c r="B381" s="293">
        <v>10646</v>
      </c>
      <c r="C381" s="301" t="s">
        <v>2041</v>
      </c>
      <c r="D381" s="299" t="s">
        <v>52</v>
      </c>
      <c r="E381" s="302" t="s">
        <v>53</v>
      </c>
      <c r="F381" s="403" t="str">
        <f t="shared" si="24"/>
        <v>фото</v>
      </c>
      <c r="G381" s="404"/>
      <c r="H381" s="318" t="s">
        <v>54</v>
      </c>
      <c r="I381" s="300">
        <v>100</v>
      </c>
      <c r="J381" s="296" t="s">
        <v>844</v>
      </c>
      <c r="K381" s="290">
        <v>25</v>
      </c>
      <c r="L381" s="315">
        <v>567</v>
      </c>
      <c r="M381" s="294"/>
      <c r="N381" s="317"/>
      <c r="O381" s="149">
        <f t="shared" si="25"/>
        <v>0</v>
      </c>
      <c r="P381" s="310"/>
      <c r="Q381" s="298"/>
    </row>
    <row r="382" spans="1:17" ht="24" x14ac:dyDescent="0.2">
      <c r="A382" s="108">
        <v>366</v>
      </c>
      <c r="B382" s="293">
        <v>10647</v>
      </c>
      <c r="C382" s="301" t="s">
        <v>7691</v>
      </c>
      <c r="D382" s="299" t="s">
        <v>7692</v>
      </c>
      <c r="E382" s="302" t="s">
        <v>7693</v>
      </c>
      <c r="F382" s="403" t="str">
        <f t="shared" si="24"/>
        <v>фото</v>
      </c>
      <c r="G382" s="404"/>
      <c r="H382" s="318" t="s">
        <v>7694</v>
      </c>
      <c r="I382" s="300">
        <v>125</v>
      </c>
      <c r="J382" s="296" t="s">
        <v>1930</v>
      </c>
      <c r="K382" s="290">
        <v>25</v>
      </c>
      <c r="L382" s="315">
        <v>662</v>
      </c>
      <c r="M382" s="294"/>
      <c r="N382" s="317"/>
      <c r="O382" s="149">
        <f t="shared" si="25"/>
        <v>0</v>
      </c>
      <c r="P382" s="310"/>
      <c r="Q382" s="298" t="s">
        <v>5840</v>
      </c>
    </row>
    <row r="383" spans="1:17" ht="22.5" customHeight="1" x14ac:dyDescent="0.2">
      <c r="A383" s="108">
        <v>367</v>
      </c>
      <c r="B383" s="293">
        <v>10648</v>
      </c>
      <c r="C383" s="301" t="s">
        <v>7695</v>
      </c>
      <c r="D383" s="299" t="s">
        <v>7696</v>
      </c>
      <c r="E383" s="302" t="s">
        <v>7697</v>
      </c>
      <c r="F383" s="403" t="str">
        <f t="shared" si="24"/>
        <v>фото</v>
      </c>
      <c r="G383" s="404"/>
      <c r="H383" s="318" t="s">
        <v>7698</v>
      </c>
      <c r="I383" s="300">
        <v>110</v>
      </c>
      <c r="J383" s="296" t="s">
        <v>28</v>
      </c>
      <c r="K383" s="290">
        <v>25</v>
      </c>
      <c r="L383" s="315">
        <v>541</v>
      </c>
      <c r="M383" s="294"/>
      <c r="N383" s="317"/>
      <c r="O383" s="149">
        <f t="shared" si="25"/>
        <v>0</v>
      </c>
      <c r="P383" s="310"/>
      <c r="Q383" s="298" t="s">
        <v>5840</v>
      </c>
    </row>
    <row r="384" spans="1:17" ht="24" x14ac:dyDescent="0.2">
      <c r="A384" s="108">
        <v>368</v>
      </c>
      <c r="B384" s="293">
        <v>10649</v>
      </c>
      <c r="C384" s="301" t="s">
        <v>4187</v>
      </c>
      <c r="D384" s="299" t="s">
        <v>1907</v>
      </c>
      <c r="E384" s="302" t="s">
        <v>1908</v>
      </c>
      <c r="F384" s="403" t="str">
        <f t="shared" si="24"/>
        <v>фото</v>
      </c>
      <c r="G384" s="404"/>
      <c r="H384" s="318" t="s">
        <v>1909</v>
      </c>
      <c r="I384" s="300">
        <v>110</v>
      </c>
      <c r="J384" s="296" t="s">
        <v>28</v>
      </c>
      <c r="K384" s="290">
        <v>25</v>
      </c>
      <c r="L384" s="315">
        <v>541</v>
      </c>
      <c r="M384" s="294"/>
      <c r="N384" s="317"/>
      <c r="O384" s="149">
        <f t="shared" si="25"/>
        <v>0</v>
      </c>
      <c r="P384" s="310"/>
      <c r="Q384" s="298"/>
    </row>
    <row r="385" spans="1:17" ht="24" x14ac:dyDescent="0.2">
      <c r="A385" s="108">
        <v>369</v>
      </c>
      <c r="B385" s="293">
        <v>10651</v>
      </c>
      <c r="C385" s="301" t="s">
        <v>2042</v>
      </c>
      <c r="D385" s="299" t="s">
        <v>583</v>
      </c>
      <c r="E385" s="302" t="s">
        <v>582</v>
      </c>
      <c r="F385" s="403" t="str">
        <f t="shared" si="24"/>
        <v>фото</v>
      </c>
      <c r="G385" s="404"/>
      <c r="H385" s="318" t="s">
        <v>584</v>
      </c>
      <c r="I385" s="300">
        <v>120</v>
      </c>
      <c r="J385" s="296" t="s">
        <v>844</v>
      </c>
      <c r="K385" s="290">
        <v>25</v>
      </c>
      <c r="L385" s="315">
        <v>503</v>
      </c>
      <c r="M385" s="294"/>
      <c r="N385" s="317"/>
      <c r="O385" s="149">
        <f t="shared" si="25"/>
        <v>0</v>
      </c>
      <c r="P385" s="310"/>
      <c r="Q385" s="298"/>
    </row>
    <row r="386" spans="1:17" ht="24" x14ac:dyDescent="0.2">
      <c r="A386" s="108">
        <v>370</v>
      </c>
      <c r="B386" s="293">
        <v>10652</v>
      </c>
      <c r="C386" s="301" t="s">
        <v>7699</v>
      </c>
      <c r="D386" s="299" t="s">
        <v>7700</v>
      </c>
      <c r="E386" s="302" t="s">
        <v>7701</v>
      </c>
      <c r="F386" s="403" t="str">
        <f t="shared" si="24"/>
        <v>фото</v>
      </c>
      <c r="G386" s="404"/>
      <c r="H386" s="318" t="s">
        <v>7702</v>
      </c>
      <c r="I386" s="300">
        <v>100</v>
      </c>
      <c r="J386" s="296" t="s">
        <v>28</v>
      </c>
      <c r="K386" s="290">
        <v>25</v>
      </c>
      <c r="L386" s="315">
        <v>541</v>
      </c>
      <c r="M386" s="294"/>
      <c r="N386" s="317"/>
      <c r="O386" s="149">
        <f t="shared" si="25"/>
        <v>0</v>
      </c>
      <c r="P386" s="310"/>
      <c r="Q386" s="298"/>
    </row>
    <row r="387" spans="1:17" ht="24" x14ac:dyDescent="0.2">
      <c r="A387" s="108">
        <v>371</v>
      </c>
      <c r="B387" s="293">
        <v>10653</v>
      </c>
      <c r="C387" s="301" t="s">
        <v>2043</v>
      </c>
      <c r="D387" s="299" t="s">
        <v>580</v>
      </c>
      <c r="E387" s="302" t="s">
        <v>579</v>
      </c>
      <c r="F387" s="403" t="str">
        <f t="shared" si="24"/>
        <v>фото</v>
      </c>
      <c r="G387" s="404"/>
      <c r="H387" s="318" t="s">
        <v>581</v>
      </c>
      <c r="I387" s="300">
        <v>100</v>
      </c>
      <c r="J387" s="296" t="s">
        <v>844</v>
      </c>
      <c r="K387" s="290">
        <v>25</v>
      </c>
      <c r="L387" s="315">
        <v>471</v>
      </c>
      <c r="M387" s="294"/>
      <c r="N387" s="317"/>
      <c r="O387" s="149">
        <f t="shared" si="25"/>
        <v>0</v>
      </c>
      <c r="P387" s="310"/>
      <c r="Q387" s="298"/>
    </row>
    <row r="388" spans="1:17" ht="36" x14ac:dyDescent="0.2">
      <c r="A388" s="108">
        <v>372</v>
      </c>
      <c r="B388" s="293">
        <v>10654</v>
      </c>
      <c r="C388" s="301" t="s">
        <v>4188</v>
      </c>
      <c r="D388" s="299" t="s">
        <v>4189</v>
      </c>
      <c r="E388" s="302" t="s">
        <v>4190</v>
      </c>
      <c r="F388" s="403" t="str">
        <f t="shared" si="24"/>
        <v>фото</v>
      </c>
      <c r="G388" s="404"/>
      <c r="H388" s="318" t="s">
        <v>4191</v>
      </c>
      <c r="I388" s="300"/>
      <c r="J388" s="296" t="s">
        <v>28</v>
      </c>
      <c r="K388" s="290">
        <v>25</v>
      </c>
      <c r="L388" s="315">
        <v>541</v>
      </c>
      <c r="M388" s="294"/>
      <c r="N388" s="317"/>
      <c r="O388" s="149">
        <f t="shared" si="25"/>
        <v>0</v>
      </c>
      <c r="P388" s="310"/>
      <c r="Q388" s="298"/>
    </row>
    <row r="389" spans="1:17" ht="24" x14ac:dyDescent="0.2">
      <c r="A389" s="108">
        <v>373</v>
      </c>
      <c r="B389" s="293">
        <v>10655</v>
      </c>
      <c r="C389" s="301" t="s">
        <v>6037</v>
      </c>
      <c r="D389" s="299" t="s">
        <v>6038</v>
      </c>
      <c r="E389" s="302" t="s">
        <v>6039</v>
      </c>
      <c r="F389" s="403" t="str">
        <f t="shared" si="24"/>
        <v>фото</v>
      </c>
      <c r="G389" s="404"/>
      <c r="H389" s="318" t="s">
        <v>6040</v>
      </c>
      <c r="I389" s="300">
        <v>100</v>
      </c>
      <c r="J389" s="296" t="s">
        <v>844</v>
      </c>
      <c r="K389" s="290">
        <v>25</v>
      </c>
      <c r="L389" s="315">
        <v>579</v>
      </c>
      <c r="M389" s="294"/>
      <c r="N389" s="317"/>
      <c r="O389" s="149">
        <f t="shared" si="25"/>
        <v>0</v>
      </c>
      <c r="P389" s="310"/>
      <c r="Q389" s="298"/>
    </row>
    <row r="390" spans="1:17" ht="15.75" x14ac:dyDescent="0.2">
      <c r="A390" s="108">
        <v>374</v>
      </c>
      <c r="B390" s="293">
        <v>10657</v>
      </c>
      <c r="C390" s="301" t="s">
        <v>2044</v>
      </c>
      <c r="D390" s="299" t="s">
        <v>589</v>
      </c>
      <c r="E390" s="302" t="s">
        <v>588</v>
      </c>
      <c r="F390" s="403" t="str">
        <f t="shared" si="24"/>
        <v>фото</v>
      </c>
      <c r="G390" s="404"/>
      <c r="H390" s="318" t="s">
        <v>590</v>
      </c>
      <c r="I390" s="300">
        <v>110</v>
      </c>
      <c r="J390" s="296" t="s">
        <v>28</v>
      </c>
      <c r="K390" s="290">
        <v>25</v>
      </c>
      <c r="L390" s="315">
        <v>417</v>
      </c>
      <c r="M390" s="294"/>
      <c r="N390" s="317"/>
      <c r="O390" s="149">
        <f t="shared" si="25"/>
        <v>0</v>
      </c>
      <c r="P390" s="310"/>
      <c r="Q390" s="298"/>
    </row>
    <row r="391" spans="1:17" ht="36" x14ac:dyDescent="0.2">
      <c r="A391" s="108">
        <v>375</v>
      </c>
      <c r="B391" s="293">
        <v>10658</v>
      </c>
      <c r="C391" s="301" t="s">
        <v>6041</v>
      </c>
      <c r="D391" s="299" t="s">
        <v>6042</v>
      </c>
      <c r="E391" s="302" t="s">
        <v>6043</v>
      </c>
      <c r="F391" s="403" t="str">
        <f t="shared" si="24"/>
        <v>фото</v>
      </c>
      <c r="G391" s="404"/>
      <c r="H391" s="318" t="s">
        <v>6044</v>
      </c>
      <c r="I391" s="300">
        <v>130</v>
      </c>
      <c r="J391" s="296" t="s">
        <v>844</v>
      </c>
      <c r="K391" s="290">
        <v>25</v>
      </c>
      <c r="L391" s="315">
        <v>582</v>
      </c>
      <c r="M391" s="294"/>
      <c r="N391" s="317"/>
      <c r="O391" s="149">
        <f t="shared" si="25"/>
        <v>0</v>
      </c>
      <c r="P391" s="310"/>
      <c r="Q391" s="298"/>
    </row>
    <row r="392" spans="1:17" ht="24" x14ac:dyDescent="0.2">
      <c r="A392" s="108">
        <v>376</v>
      </c>
      <c r="B392" s="293">
        <v>10659</v>
      </c>
      <c r="C392" s="301" t="s">
        <v>2045</v>
      </c>
      <c r="D392" s="299" t="s">
        <v>592</v>
      </c>
      <c r="E392" s="302" t="s">
        <v>591</v>
      </c>
      <c r="F392" s="403" t="str">
        <f t="shared" si="24"/>
        <v>фото</v>
      </c>
      <c r="G392" s="404"/>
      <c r="H392" s="318" t="s">
        <v>593</v>
      </c>
      <c r="I392" s="300">
        <v>110</v>
      </c>
      <c r="J392" s="296" t="s">
        <v>844</v>
      </c>
      <c r="K392" s="290">
        <v>25</v>
      </c>
      <c r="L392" s="315">
        <v>392</v>
      </c>
      <c r="M392" s="294"/>
      <c r="N392" s="317"/>
      <c r="O392" s="149">
        <f t="shared" si="25"/>
        <v>0</v>
      </c>
      <c r="P392" s="310"/>
      <c r="Q392" s="298"/>
    </row>
    <row r="393" spans="1:17" ht="24" x14ac:dyDescent="0.2">
      <c r="A393" s="108">
        <v>377</v>
      </c>
      <c r="B393" s="293">
        <v>10660</v>
      </c>
      <c r="C393" s="301" t="s">
        <v>2046</v>
      </c>
      <c r="D393" s="299" t="s">
        <v>595</v>
      </c>
      <c r="E393" s="302" t="s">
        <v>594</v>
      </c>
      <c r="F393" s="403" t="str">
        <f t="shared" si="24"/>
        <v>фото</v>
      </c>
      <c r="G393" s="404"/>
      <c r="H393" s="318" t="s">
        <v>596</v>
      </c>
      <c r="I393" s="300">
        <v>120</v>
      </c>
      <c r="J393" s="296" t="s">
        <v>844</v>
      </c>
      <c r="K393" s="290">
        <v>25</v>
      </c>
      <c r="L393" s="315">
        <v>519</v>
      </c>
      <c r="M393" s="294"/>
      <c r="N393" s="317"/>
      <c r="O393" s="149">
        <f t="shared" si="25"/>
        <v>0</v>
      </c>
      <c r="P393" s="310"/>
      <c r="Q393" s="298"/>
    </row>
    <row r="394" spans="1:17" ht="48" x14ac:dyDescent="0.2">
      <c r="A394" s="108">
        <v>378</v>
      </c>
      <c r="B394" s="293">
        <v>10661</v>
      </c>
      <c r="C394" s="301" t="s">
        <v>4192</v>
      </c>
      <c r="D394" s="299" t="s">
        <v>4193</v>
      </c>
      <c r="E394" s="302" t="s">
        <v>4194</v>
      </c>
      <c r="F394" s="403" t="str">
        <f t="shared" si="24"/>
        <v>фото</v>
      </c>
      <c r="G394" s="404"/>
      <c r="H394" s="318" t="s">
        <v>4195</v>
      </c>
      <c r="I394" s="300">
        <v>120</v>
      </c>
      <c r="J394" s="296" t="s">
        <v>844</v>
      </c>
      <c r="K394" s="290">
        <v>25</v>
      </c>
      <c r="L394" s="315">
        <v>693</v>
      </c>
      <c r="M394" s="294"/>
      <c r="N394" s="317"/>
      <c r="O394" s="149">
        <f t="shared" si="25"/>
        <v>0</v>
      </c>
      <c r="P394" s="310"/>
      <c r="Q394" s="298"/>
    </row>
    <row r="395" spans="1:17" ht="24" x14ac:dyDescent="0.2">
      <c r="A395" s="108">
        <v>379</v>
      </c>
      <c r="B395" s="293">
        <v>10662</v>
      </c>
      <c r="C395" s="301" t="s">
        <v>4196</v>
      </c>
      <c r="D395" s="299" t="s">
        <v>4197</v>
      </c>
      <c r="E395" s="302" t="s">
        <v>4198</v>
      </c>
      <c r="F395" s="403" t="str">
        <f t="shared" si="24"/>
        <v>фото</v>
      </c>
      <c r="G395" s="404"/>
      <c r="H395" s="318" t="s">
        <v>4199</v>
      </c>
      <c r="I395" s="300">
        <v>110</v>
      </c>
      <c r="J395" s="296" t="s">
        <v>28</v>
      </c>
      <c r="K395" s="290">
        <v>25</v>
      </c>
      <c r="L395" s="315">
        <v>541</v>
      </c>
      <c r="M395" s="294"/>
      <c r="N395" s="317"/>
      <c r="O395" s="149">
        <f t="shared" si="25"/>
        <v>0</v>
      </c>
      <c r="P395" s="310"/>
      <c r="Q395" s="298"/>
    </row>
    <row r="396" spans="1:17" ht="33.75" customHeight="1" x14ac:dyDescent="0.2">
      <c r="A396" s="108">
        <v>380</v>
      </c>
      <c r="B396" s="293">
        <v>10663</v>
      </c>
      <c r="C396" s="301" t="s">
        <v>6045</v>
      </c>
      <c r="D396" s="299" t="s">
        <v>6046</v>
      </c>
      <c r="E396" s="302" t="s">
        <v>6047</v>
      </c>
      <c r="F396" s="403" t="str">
        <f t="shared" si="24"/>
        <v>фото</v>
      </c>
      <c r="G396" s="404"/>
      <c r="H396" s="318" t="s">
        <v>6048</v>
      </c>
      <c r="I396" s="300">
        <v>110</v>
      </c>
      <c r="J396" s="296" t="s">
        <v>28</v>
      </c>
      <c r="K396" s="290">
        <v>25</v>
      </c>
      <c r="L396" s="315">
        <v>541</v>
      </c>
      <c r="M396" s="294"/>
      <c r="N396" s="317"/>
      <c r="O396" s="149">
        <f t="shared" si="25"/>
        <v>0</v>
      </c>
      <c r="P396" s="310"/>
      <c r="Q396" s="298"/>
    </row>
    <row r="397" spans="1:17" ht="24" x14ac:dyDescent="0.2">
      <c r="A397" s="108">
        <v>381</v>
      </c>
      <c r="B397" s="293">
        <v>10664</v>
      </c>
      <c r="C397" s="301" t="s">
        <v>6049</v>
      </c>
      <c r="D397" s="299" t="s">
        <v>6050</v>
      </c>
      <c r="E397" s="302" t="s">
        <v>6051</v>
      </c>
      <c r="F397" s="403" t="str">
        <f t="shared" si="24"/>
        <v>фото</v>
      </c>
      <c r="G397" s="404"/>
      <c r="H397" s="318" t="s">
        <v>6052</v>
      </c>
      <c r="I397" s="300">
        <v>120</v>
      </c>
      <c r="J397" s="296" t="s">
        <v>844</v>
      </c>
      <c r="K397" s="290">
        <v>25</v>
      </c>
      <c r="L397" s="315">
        <v>693</v>
      </c>
      <c r="M397" s="294"/>
      <c r="N397" s="317"/>
      <c r="O397" s="149">
        <f t="shared" si="25"/>
        <v>0</v>
      </c>
      <c r="P397" s="310"/>
      <c r="Q397" s="298"/>
    </row>
    <row r="398" spans="1:17" ht="24" x14ac:dyDescent="0.2">
      <c r="A398" s="108">
        <v>382</v>
      </c>
      <c r="B398" s="293">
        <v>10665</v>
      </c>
      <c r="C398" s="301" t="s">
        <v>4200</v>
      </c>
      <c r="D398" s="299" t="s">
        <v>3322</v>
      </c>
      <c r="E398" s="302" t="s">
        <v>3323</v>
      </c>
      <c r="F398" s="403" t="str">
        <f t="shared" si="24"/>
        <v>фото</v>
      </c>
      <c r="G398" s="404"/>
      <c r="H398" s="318" t="s">
        <v>3369</v>
      </c>
      <c r="I398" s="300">
        <v>100</v>
      </c>
      <c r="J398" s="296" t="s">
        <v>28</v>
      </c>
      <c r="K398" s="290">
        <v>25</v>
      </c>
      <c r="L398" s="315">
        <v>541</v>
      </c>
      <c r="M398" s="294"/>
      <c r="N398" s="317"/>
      <c r="O398" s="149">
        <f t="shared" si="25"/>
        <v>0</v>
      </c>
      <c r="P398" s="310"/>
      <c r="Q398" s="298"/>
    </row>
    <row r="399" spans="1:17" ht="36" x14ac:dyDescent="0.2">
      <c r="A399" s="108">
        <v>383</v>
      </c>
      <c r="B399" s="293">
        <v>10666</v>
      </c>
      <c r="C399" s="301" t="s">
        <v>7703</v>
      </c>
      <c r="D399" s="299" t="s">
        <v>7704</v>
      </c>
      <c r="E399" s="302" t="s">
        <v>7705</v>
      </c>
      <c r="F399" s="403" t="str">
        <f t="shared" si="24"/>
        <v>фото</v>
      </c>
      <c r="G399" s="404"/>
      <c r="H399" s="318" t="s">
        <v>7706</v>
      </c>
      <c r="I399" s="300">
        <v>110</v>
      </c>
      <c r="J399" s="296" t="s">
        <v>28</v>
      </c>
      <c r="K399" s="290">
        <v>25</v>
      </c>
      <c r="L399" s="315">
        <v>541</v>
      </c>
      <c r="M399" s="294"/>
      <c r="N399" s="317"/>
      <c r="O399" s="149">
        <f t="shared" si="25"/>
        <v>0</v>
      </c>
      <c r="P399" s="310"/>
      <c r="Q399" s="298" t="s">
        <v>5840</v>
      </c>
    </row>
    <row r="400" spans="1:17" ht="36" x14ac:dyDescent="0.2">
      <c r="A400" s="108">
        <v>384</v>
      </c>
      <c r="B400" s="293">
        <v>10668</v>
      </c>
      <c r="C400" s="301" t="s">
        <v>2047</v>
      </c>
      <c r="D400" s="299" t="s">
        <v>601</v>
      </c>
      <c r="E400" s="302" t="s">
        <v>600</v>
      </c>
      <c r="F400" s="403" t="str">
        <f t="shared" si="24"/>
        <v>фото</v>
      </c>
      <c r="G400" s="404"/>
      <c r="H400" s="318" t="s">
        <v>602</v>
      </c>
      <c r="I400" s="300">
        <v>110</v>
      </c>
      <c r="J400" s="296" t="s">
        <v>844</v>
      </c>
      <c r="K400" s="290">
        <v>25</v>
      </c>
      <c r="L400" s="315">
        <v>456</v>
      </c>
      <c r="M400" s="294"/>
      <c r="N400" s="317"/>
      <c r="O400" s="149">
        <f t="shared" si="25"/>
        <v>0</v>
      </c>
      <c r="P400" s="310"/>
      <c r="Q400" s="298"/>
    </row>
    <row r="401" spans="1:17" ht="24" x14ac:dyDescent="0.2">
      <c r="A401" s="108">
        <v>385</v>
      </c>
      <c r="B401" s="293">
        <v>10669</v>
      </c>
      <c r="C401" s="301" t="s">
        <v>2048</v>
      </c>
      <c r="D401" s="299" t="s">
        <v>598</v>
      </c>
      <c r="E401" s="302" t="s">
        <v>597</v>
      </c>
      <c r="F401" s="403" t="str">
        <f t="shared" si="24"/>
        <v>фото</v>
      </c>
      <c r="G401" s="404"/>
      <c r="H401" s="318" t="s">
        <v>599</v>
      </c>
      <c r="I401" s="300">
        <v>100</v>
      </c>
      <c r="J401" s="296" t="s">
        <v>844</v>
      </c>
      <c r="K401" s="290">
        <v>25</v>
      </c>
      <c r="L401" s="315">
        <v>424</v>
      </c>
      <c r="M401" s="294"/>
      <c r="N401" s="317"/>
      <c r="O401" s="149">
        <f t="shared" si="25"/>
        <v>0</v>
      </c>
      <c r="P401" s="310"/>
      <c r="Q401" s="298"/>
    </row>
    <row r="402" spans="1:17" ht="24" x14ac:dyDescent="0.2">
      <c r="A402" s="108">
        <v>386</v>
      </c>
      <c r="B402" s="293">
        <v>10670</v>
      </c>
      <c r="C402" s="301" t="s">
        <v>4201</v>
      </c>
      <c r="D402" s="299" t="s">
        <v>4202</v>
      </c>
      <c r="E402" s="302" t="s">
        <v>4203</v>
      </c>
      <c r="F402" s="403" t="str">
        <f t="shared" si="24"/>
        <v>фото</v>
      </c>
      <c r="G402" s="404"/>
      <c r="H402" s="318" t="s">
        <v>4204</v>
      </c>
      <c r="I402" s="300">
        <v>120</v>
      </c>
      <c r="J402" s="296" t="s">
        <v>844</v>
      </c>
      <c r="K402" s="290">
        <v>25</v>
      </c>
      <c r="L402" s="315">
        <v>392</v>
      </c>
      <c r="M402" s="294"/>
      <c r="N402" s="317"/>
      <c r="O402" s="149">
        <f t="shared" si="25"/>
        <v>0</v>
      </c>
      <c r="P402" s="310"/>
      <c r="Q402" s="298"/>
    </row>
    <row r="403" spans="1:17" ht="15.75" x14ac:dyDescent="0.2">
      <c r="A403" s="108">
        <v>387</v>
      </c>
      <c r="B403" s="293">
        <v>10671</v>
      </c>
      <c r="C403" s="301" t="s">
        <v>2049</v>
      </c>
      <c r="D403" s="299" t="s">
        <v>586</v>
      </c>
      <c r="E403" s="302" t="s">
        <v>585</v>
      </c>
      <c r="F403" s="403" t="str">
        <f t="shared" si="24"/>
        <v>фото</v>
      </c>
      <c r="G403" s="404"/>
      <c r="H403" s="318" t="s">
        <v>587</v>
      </c>
      <c r="I403" s="300">
        <v>110</v>
      </c>
      <c r="J403" s="296" t="s">
        <v>844</v>
      </c>
      <c r="K403" s="290">
        <v>25</v>
      </c>
      <c r="L403" s="315">
        <v>519</v>
      </c>
      <c r="M403" s="294"/>
      <c r="N403" s="317"/>
      <c r="O403" s="149">
        <f t="shared" si="25"/>
        <v>0</v>
      </c>
      <c r="P403" s="310"/>
      <c r="Q403" s="298"/>
    </row>
    <row r="404" spans="1:17" ht="24" x14ac:dyDescent="0.2">
      <c r="A404" s="108">
        <v>388</v>
      </c>
      <c r="B404" s="293">
        <v>10672</v>
      </c>
      <c r="C404" s="301" t="s">
        <v>4278</v>
      </c>
      <c r="D404" s="299" t="s">
        <v>3342</v>
      </c>
      <c r="E404" s="302" t="s">
        <v>3343</v>
      </c>
      <c r="F404" s="403" t="str">
        <f t="shared" si="24"/>
        <v>фото</v>
      </c>
      <c r="G404" s="404"/>
      <c r="H404" s="318" t="s">
        <v>3378</v>
      </c>
      <c r="I404" s="300">
        <v>140</v>
      </c>
      <c r="J404" s="296" t="s">
        <v>28</v>
      </c>
      <c r="K404" s="290">
        <v>25</v>
      </c>
      <c r="L404" s="315">
        <v>456</v>
      </c>
      <c r="M404" s="294"/>
      <c r="N404" s="317"/>
      <c r="O404" s="149">
        <f t="shared" si="25"/>
        <v>0</v>
      </c>
      <c r="P404" s="310"/>
      <c r="Q404" s="298"/>
    </row>
    <row r="405" spans="1:17" ht="24" x14ac:dyDescent="0.2">
      <c r="A405" s="108">
        <v>389</v>
      </c>
      <c r="B405" s="293">
        <v>10673</v>
      </c>
      <c r="C405" s="301" t="s">
        <v>3409</v>
      </c>
      <c r="D405" s="299" t="s">
        <v>1910</v>
      </c>
      <c r="E405" s="302" t="s">
        <v>1911</v>
      </c>
      <c r="F405" s="403" t="str">
        <f t="shared" si="24"/>
        <v>фото</v>
      </c>
      <c r="G405" s="404"/>
      <c r="H405" s="318" t="s">
        <v>1912</v>
      </c>
      <c r="I405" s="300">
        <v>110</v>
      </c>
      <c r="J405" s="296" t="s">
        <v>28</v>
      </c>
      <c r="K405" s="290">
        <v>25</v>
      </c>
      <c r="L405" s="315">
        <v>541</v>
      </c>
      <c r="M405" s="294"/>
      <c r="N405" s="317"/>
      <c r="O405" s="149">
        <f t="shared" si="25"/>
        <v>0</v>
      </c>
      <c r="P405" s="310"/>
      <c r="Q405" s="298"/>
    </row>
    <row r="406" spans="1:17" ht="24" x14ac:dyDescent="0.2">
      <c r="A406" s="108">
        <v>390</v>
      </c>
      <c r="B406" s="293">
        <v>10674</v>
      </c>
      <c r="C406" s="301" t="s">
        <v>6053</v>
      </c>
      <c r="D406" s="299" t="s">
        <v>6054</v>
      </c>
      <c r="E406" s="302" t="s">
        <v>6055</v>
      </c>
      <c r="F406" s="403" t="str">
        <f t="shared" si="24"/>
        <v>фото</v>
      </c>
      <c r="G406" s="404"/>
      <c r="H406" s="318" t="s">
        <v>6056</v>
      </c>
      <c r="I406" s="300">
        <v>120</v>
      </c>
      <c r="J406" s="296" t="s">
        <v>845</v>
      </c>
      <c r="K406" s="290">
        <v>25</v>
      </c>
      <c r="L406" s="315">
        <v>693</v>
      </c>
      <c r="M406" s="294"/>
      <c r="N406" s="317"/>
      <c r="O406" s="149">
        <f t="shared" si="25"/>
        <v>0</v>
      </c>
      <c r="P406" s="310"/>
      <c r="Q406" s="298"/>
    </row>
    <row r="407" spans="1:17" ht="24" x14ac:dyDescent="0.2">
      <c r="A407" s="108">
        <v>391</v>
      </c>
      <c r="B407" s="293">
        <v>10677</v>
      </c>
      <c r="C407" s="301" t="s">
        <v>2050</v>
      </c>
      <c r="D407" s="299" t="s">
        <v>173</v>
      </c>
      <c r="E407" s="302" t="s">
        <v>172</v>
      </c>
      <c r="F407" s="403" t="str">
        <f t="shared" si="24"/>
        <v>фото</v>
      </c>
      <c r="G407" s="404"/>
      <c r="H407" s="318" t="s">
        <v>174</v>
      </c>
      <c r="I407" s="300">
        <v>90</v>
      </c>
      <c r="J407" s="296" t="s">
        <v>844</v>
      </c>
      <c r="K407" s="290">
        <v>25</v>
      </c>
      <c r="L407" s="315">
        <v>709</v>
      </c>
      <c r="M407" s="294"/>
      <c r="N407" s="317"/>
      <c r="O407" s="149">
        <f t="shared" si="25"/>
        <v>0</v>
      </c>
      <c r="P407" s="310"/>
      <c r="Q407" s="298"/>
    </row>
    <row r="408" spans="1:17" ht="24" x14ac:dyDescent="0.2">
      <c r="A408" s="108">
        <v>392</v>
      </c>
      <c r="B408" s="293">
        <v>10678</v>
      </c>
      <c r="C408" s="301" t="s">
        <v>7707</v>
      </c>
      <c r="D408" s="299" t="s">
        <v>7708</v>
      </c>
      <c r="E408" s="302" t="s">
        <v>7709</v>
      </c>
      <c r="F408" s="403" t="str">
        <f t="shared" si="24"/>
        <v>фото</v>
      </c>
      <c r="G408" s="404"/>
      <c r="H408" s="318" t="s">
        <v>7710</v>
      </c>
      <c r="I408" s="300">
        <v>90</v>
      </c>
      <c r="J408" s="296" t="s">
        <v>844</v>
      </c>
      <c r="K408" s="290">
        <v>25</v>
      </c>
      <c r="L408" s="315">
        <v>497</v>
      </c>
      <c r="M408" s="294"/>
      <c r="N408" s="317"/>
      <c r="O408" s="149">
        <f t="shared" si="25"/>
        <v>0</v>
      </c>
      <c r="P408" s="310"/>
      <c r="Q408" s="298"/>
    </row>
    <row r="409" spans="1:17" ht="24" x14ac:dyDescent="0.2">
      <c r="A409" s="108">
        <v>393</v>
      </c>
      <c r="B409" s="293">
        <v>10679</v>
      </c>
      <c r="C409" s="301" t="s">
        <v>4205</v>
      </c>
      <c r="D409" s="299" t="s">
        <v>4206</v>
      </c>
      <c r="E409" s="302" t="s">
        <v>4207</v>
      </c>
      <c r="F409" s="403" t="str">
        <f t="shared" si="24"/>
        <v>фото</v>
      </c>
      <c r="G409" s="404"/>
      <c r="H409" s="318" t="s">
        <v>4208</v>
      </c>
      <c r="I409" s="300">
        <v>100</v>
      </c>
      <c r="J409" s="296" t="s">
        <v>28</v>
      </c>
      <c r="K409" s="290">
        <v>25</v>
      </c>
      <c r="L409" s="315">
        <v>541</v>
      </c>
      <c r="M409" s="294"/>
      <c r="N409" s="317"/>
      <c r="O409" s="149">
        <f t="shared" si="25"/>
        <v>0</v>
      </c>
      <c r="P409" s="310"/>
      <c r="Q409" s="298"/>
    </row>
    <row r="410" spans="1:17" ht="15.75" x14ac:dyDescent="0.2">
      <c r="A410" s="108">
        <v>394</v>
      </c>
      <c r="B410" s="293">
        <v>10680</v>
      </c>
      <c r="C410" s="301" t="s">
        <v>7711</v>
      </c>
      <c r="D410" s="299" t="s">
        <v>7712</v>
      </c>
      <c r="E410" s="302" t="s">
        <v>7713</v>
      </c>
      <c r="F410" s="403" t="str">
        <f t="shared" si="24"/>
        <v>фото</v>
      </c>
      <c r="G410" s="404"/>
      <c r="H410" s="318" t="s">
        <v>7714</v>
      </c>
      <c r="I410" s="300">
        <v>110</v>
      </c>
      <c r="J410" s="296" t="s">
        <v>844</v>
      </c>
      <c r="K410" s="290">
        <v>25</v>
      </c>
      <c r="L410" s="315">
        <v>519</v>
      </c>
      <c r="M410" s="294"/>
      <c r="N410" s="317"/>
      <c r="O410" s="149">
        <f t="shared" si="25"/>
        <v>0</v>
      </c>
      <c r="P410" s="310"/>
      <c r="Q410" s="298" t="s">
        <v>5840</v>
      </c>
    </row>
    <row r="411" spans="1:17" ht="24" x14ac:dyDescent="0.2">
      <c r="A411" s="108">
        <v>395</v>
      </c>
      <c r="B411" s="293">
        <v>10681</v>
      </c>
      <c r="C411" s="301" t="s">
        <v>7715</v>
      </c>
      <c r="D411" s="299" t="s">
        <v>4209</v>
      </c>
      <c r="E411" s="302" t="s">
        <v>4210</v>
      </c>
      <c r="F411" s="403" t="str">
        <f t="shared" si="24"/>
        <v>фото</v>
      </c>
      <c r="G411" s="404"/>
      <c r="H411" s="318" t="s">
        <v>4211</v>
      </c>
      <c r="I411" s="300">
        <v>110</v>
      </c>
      <c r="J411" s="296" t="s">
        <v>845</v>
      </c>
      <c r="K411" s="290">
        <v>25</v>
      </c>
      <c r="L411" s="315">
        <v>541</v>
      </c>
      <c r="M411" s="294"/>
      <c r="N411" s="317"/>
      <c r="O411" s="149">
        <f t="shared" si="25"/>
        <v>0</v>
      </c>
      <c r="P411" s="310"/>
      <c r="Q411" s="298"/>
    </row>
    <row r="412" spans="1:17" ht="24" x14ac:dyDescent="0.2">
      <c r="A412" s="108">
        <v>396</v>
      </c>
      <c r="B412" s="293">
        <v>10682</v>
      </c>
      <c r="C412" s="301" t="s">
        <v>4212</v>
      </c>
      <c r="D412" s="299" t="s">
        <v>4213</v>
      </c>
      <c r="E412" s="302" t="s">
        <v>4214</v>
      </c>
      <c r="F412" s="403" t="str">
        <f t="shared" si="24"/>
        <v>фото</v>
      </c>
      <c r="G412" s="404"/>
      <c r="H412" s="318" t="s">
        <v>4215</v>
      </c>
      <c r="I412" s="300">
        <v>100</v>
      </c>
      <c r="J412" s="296" t="s">
        <v>844</v>
      </c>
      <c r="K412" s="290">
        <v>25</v>
      </c>
      <c r="L412" s="315">
        <v>541</v>
      </c>
      <c r="M412" s="294"/>
      <c r="N412" s="317"/>
      <c r="O412" s="149">
        <f t="shared" si="25"/>
        <v>0</v>
      </c>
      <c r="P412" s="310"/>
      <c r="Q412" s="298"/>
    </row>
    <row r="413" spans="1:17" ht="15.75" x14ac:dyDescent="0.2">
      <c r="A413" s="108">
        <v>397</v>
      </c>
      <c r="B413" s="293">
        <v>10683</v>
      </c>
      <c r="C413" s="301" t="s">
        <v>7716</v>
      </c>
      <c r="D413" s="299" t="s">
        <v>7717</v>
      </c>
      <c r="E413" s="302" t="s">
        <v>7718</v>
      </c>
      <c r="F413" s="403" t="str">
        <f t="shared" si="24"/>
        <v>фото</v>
      </c>
      <c r="G413" s="404"/>
      <c r="H413" s="318" t="s">
        <v>7719</v>
      </c>
      <c r="I413" s="300">
        <v>90</v>
      </c>
      <c r="J413" s="296" t="s">
        <v>844</v>
      </c>
      <c r="K413" s="290">
        <v>25</v>
      </c>
      <c r="L413" s="315">
        <v>497</v>
      </c>
      <c r="M413" s="294"/>
      <c r="N413" s="317"/>
      <c r="O413" s="149">
        <f t="shared" si="25"/>
        <v>0</v>
      </c>
      <c r="P413" s="310"/>
      <c r="Q413" s="298"/>
    </row>
    <row r="414" spans="1:17" ht="48" x14ac:dyDescent="0.2">
      <c r="A414" s="108">
        <v>398</v>
      </c>
      <c r="B414" s="293">
        <v>10684</v>
      </c>
      <c r="C414" s="301" t="s">
        <v>7720</v>
      </c>
      <c r="D414" s="299" t="s">
        <v>7721</v>
      </c>
      <c r="E414" s="302" t="s">
        <v>7722</v>
      </c>
      <c r="F414" s="403" t="str">
        <f t="shared" si="24"/>
        <v>фото</v>
      </c>
      <c r="G414" s="404"/>
      <c r="H414" s="318" t="s">
        <v>7723</v>
      </c>
      <c r="I414" s="300">
        <v>130</v>
      </c>
      <c r="J414" s="296" t="s">
        <v>844</v>
      </c>
      <c r="K414" s="290">
        <v>25</v>
      </c>
      <c r="L414" s="315">
        <v>709</v>
      </c>
      <c r="M414" s="294"/>
      <c r="N414" s="317"/>
      <c r="O414" s="149">
        <f t="shared" si="25"/>
        <v>0</v>
      </c>
      <c r="P414" s="310"/>
      <c r="Q414" s="298" t="s">
        <v>5840</v>
      </c>
    </row>
    <row r="415" spans="1:17" ht="24" x14ac:dyDescent="0.2">
      <c r="A415" s="108">
        <v>399</v>
      </c>
      <c r="B415" s="293">
        <v>10685</v>
      </c>
      <c r="C415" s="301" t="s">
        <v>4216</v>
      </c>
      <c r="D415" s="299" t="s">
        <v>4217</v>
      </c>
      <c r="E415" s="302" t="s">
        <v>4218</v>
      </c>
      <c r="F415" s="403" t="str">
        <f t="shared" si="24"/>
        <v>фото</v>
      </c>
      <c r="G415" s="404"/>
      <c r="H415" s="318" t="s">
        <v>4219</v>
      </c>
      <c r="I415" s="300">
        <v>110</v>
      </c>
      <c r="J415" s="296" t="s">
        <v>844</v>
      </c>
      <c r="K415" s="290">
        <v>25</v>
      </c>
      <c r="L415" s="315">
        <v>678</v>
      </c>
      <c r="M415" s="294"/>
      <c r="N415" s="317"/>
      <c r="O415" s="149">
        <f t="shared" si="25"/>
        <v>0</v>
      </c>
      <c r="P415" s="310"/>
      <c r="Q415" s="298"/>
    </row>
    <row r="416" spans="1:17" x14ac:dyDescent="0.2">
      <c r="A416" s="396">
        <v>400</v>
      </c>
      <c r="B416" s="422"/>
      <c r="C416" s="309"/>
      <c r="D416" s="297" t="s">
        <v>6057</v>
      </c>
      <c r="E416" s="297"/>
      <c r="F416" s="297"/>
      <c r="G416" s="297"/>
      <c r="H416" s="425"/>
      <c r="I416" s="308"/>
      <c r="J416" s="426"/>
      <c r="K416" s="426"/>
      <c r="L416" s="427"/>
      <c r="M416" s="427"/>
      <c r="N416" s="427"/>
      <c r="O416" s="427"/>
      <c r="P416" s="427"/>
      <c r="Q416" s="427"/>
    </row>
    <row r="417" spans="1:17" ht="24" x14ac:dyDescent="0.2">
      <c r="A417" s="108">
        <v>401</v>
      </c>
      <c r="B417" s="293">
        <v>10692</v>
      </c>
      <c r="C417" s="301" t="s">
        <v>6058</v>
      </c>
      <c r="D417" s="299" t="s">
        <v>6059</v>
      </c>
      <c r="E417" s="302" t="s">
        <v>6060</v>
      </c>
      <c r="F417" s="403" t="str">
        <f t="shared" ref="F417" si="26">HYPERLINK("http://www.gardenbulbs.ru/images/Lilium_CL/thumbnails/"&amp;C417&amp;".jpg","фото")</f>
        <v>фото</v>
      </c>
      <c r="G417" s="404"/>
      <c r="H417" s="318" t="s">
        <v>6061</v>
      </c>
      <c r="I417" s="300">
        <v>90</v>
      </c>
      <c r="J417" s="296" t="s">
        <v>28</v>
      </c>
      <c r="K417" s="290">
        <v>25</v>
      </c>
      <c r="L417" s="315">
        <v>805</v>
      </c>
      <c r="M417" s="294"/>
      <c r="N417" s="317"/>
      <c r="O417" s="149">
        <f t="shared" ref="O417" si="27">IF(ISERROR(L417*N417),0,L417*N417)</f>
        <v>0</v>
      </c>
      <c r="P417" s="310"/>
      <c r="Q417" s="298"/>
    </row>
    <row r="418" spans="1:17" x14ac:dyDescent="0.2">
      <c r="A418" s="396">
        <v>402</v>
      </c>
      <c r="B418" s="422"/>
      <c r="C418" s="309"/>
      <c r="D418" s="297" t="s">
        <v>777</v>
      </c>
      <c r="E418" s="297"/>
      <c r="F418" s="297"/>
      <c r="G418" s="297"/>
      <c r="H418" s="425"/>
      <c r="I418" s="308"/>
      <c r="J418" s="426"/>
      <c r="K418" s="426"/>
      <c r="L418" s="427"/>
      <c r="M418" s="427"/>
      <c r="N418" s="427"/>
      <c r="O418" s="427"/>
      <c r="P418" s="427"/>
      <c r="Q418" s="427"/>
    </row>
    <row r="419" spans="1:17" ht="36" x14ac:dyDescent="0.2">
      <c r="A419" s="108">
        <v>403</v>
      </c>
      <c r="B419" s="293">
        <v>10697</v>
      </c>
      <c r="C419" s="301" t="s">
        <v>2106</v>
      </c>
      <c r="D419" s="311" t="s">
        <v>779</v>
      </c>
      <c r="E419" s="312" t="s">
        <v>778</v>
      </c>
      <c r="F419" s="417" t="str">
        <f t="shared" ref="F419:F422" si="28">HYPERLINK("http://www.gardenbulbs.ru/images/Lilium_CL/thumbnails/"&amp;C419&amp;".jpg","фото")</f>
        <v>фото</v>
      </c>
      <c r="G419" s="418"/>
      <c r="H419" s="320" t="s">
        <v>780</v>
      </c>
      <c r="I419" s="313">
        <v>60</v>
      </c>
      <c r="J419" s="314" t="s">
        <v>844</v>
      </c>
      <c r="K419" s="319">
        <v>25</v>
      </c>
      <c r="L419" s="316">
        <v>909</v>
      </c>
      <c r="M419" s="295" t="s">
        <v>6192</v>
      </c>
      <c r="N419" s="317"/>
      <c r="O419" s="149">
        <f t="shared" ref="O419:O422" si="29">IF(ISERROR(L419*N419),0,L419*N419)</f>
        <v>0</v>
      </c>
      <c r="P419" s="310"/>
      <c r="Q419" s="298"/>
    </row>
    <row r="420" spans="1:17" ht="15.75" x14ac:dyDescent="0.2">
      <c r="A420" s="108">
        <v>404</v>
      </c>
      <c r="B420" s="293">
        <v>10699</v>
      </c>
      <c r="C420" s="301" t="s">
        <v>7724</v>
      </c>
      <c r="D420" s="299" t="s">
        <v>7725</v>
      </c>
      <c r="E420" s="302" t="s">
        <v>7726</v>
      </c>
      <c r="F420" s="403" t="str">
        <f t="shared" si="28"/>
        <v>фото</v>
      </c>
      <c r="G420" s="404"/>
      <c r="H420" s="318" t="s">
        <v>1637</v>
      </c>
      <c r="I420" s="300">
        <v>55</v>
      </c>
      <c r="J420" s="296" t="s">
        <v>844</v>
      </c>
      <c r="K420" s="290">
        <v>25</v>
      </c>
      <c r="L420" s="315">
        <v>646</v>
      </c>
      <c r="M420" s="294"/>
      <c r="N420" s="317"/>
      <c r="O420" s="149">
        <f t="shared" si="29"/>
        <v>0</v>
      </c>
      <c r="P420" s="310"/>
      <c r="Q420" s="298"/>
    </row>
    <row r="421" spans="1:17" ht="24" x14ac:dyDescent="0.2">
      <c r="A421" s="108">
        <v>405</v>
      </c>
      <c r="B421" s="293">
        <v>10703</v>
      </c>
      <c r="C421" s="301" t="s">
        <v>7727</v>
      </c>
      <c r="D421" s="299" t="s">
        <v>7728</v>
      </c>
      <c r="E421" s="302" t="s">
        <v>7729</v>
      </c>
      <c r="F421" s="403" t="str">
        <f t="shared" si="28"/>
        <v>фото</v>
      </c>
      <c r="G421" s="404"/>
      <c r="H421" s="318" t="s">
        <v>7730</v>
      </c>
      <c r="I421" s="300">
        <v>45</v>
      </c>
      <c r="J421" s="296" t="s">
        <v>844</v>
      </c>
      <c r="K421" s="290">
        <v>25</v>
      </c>
      <c r="L421" s="315">
        <v>582</v>
      </c>
      <c r="M421" s="294"/>
      <c r="N421" s="317"/>
      <c r="O421" s="149">
        <f t="shared" si="29"/>
        <v>0</v>
      </c>
      <c r="P421" s="310"/>
      <c r="Q421" s="298"/>
    </row>
    <row r="422" spans="1:17" ht="15.75" x14ac:dyDescent="0.2">
      <c r="A422" s="108">
        <v>406</v>
      </c>
      <c r="B422" s="293">
        <v>10704</v>
      </c>
      <c r="C422" s="301" t="s">
        <v>7731</v>
      </c>
      <c r="D422" s="299" t="s">
        <v>7732</v>
      </c>
      <c r="E422" s="302" t="s">
        <v>7733</v>
      </c>
      <c r="F422" s="403" t="str">
        <f t="shared" si="28"/>
        <v>фото</v>
      </c>
      <c r="G422" s="404"/>
      <c r="H422" s="318" t="s">
        <v>7734</v>
      </c>
      <c r="I422" s="300">
        <v>55</v>
      </c>
      <c r="J422" s="296" t="s">
        <v>844</v>
      </c>
      <c r="K422" s="290">
        <v>25</v>
      </c>
      <c r="L422" s="315">
        <v>582</v>
      </c>
      <c r="M422" s="294"/>
      <c r="N422" s="317"/>
      <c r="O422" s="149">
        <f t="shared" si="29"/>
        <v>0</v>
      </c>
      <c r="P422" s="310"/>
      <c r="Q422" s="298"/>
    </row>
    <row r="423" spans="1:17" x14ac:dyDescent="0.2">
      <c r="A423" s="396">
        <v>407</v>
      </c>
      <c r="B423" s="412"/>
      <c r="C423" s="413"/>
      <c r="D423" s="421" t="s">
        <v>622</v>
      </c>
      <c r="E423" s="421"/>
      <c r="F423" s="303"/>
      <c r="G423" s="303"/>
      <c r="H423" s="414"/>
      <c r="I423" s="306"/>
      <c r="J423" s="415"/>
      <c r="K423" s="415"/>
      <c r="L423" s="416"/>
      <c r="M423" s="416"/>
      <c r="N423" s="416"/>
      <c r="O423" s="416"/>
      <c r="P423" s="416"/>
      <c r="Q423" s="416"/>
    </row>
    <row r="424" spans="1:17" ht="24" x14ac:dyDescent="0.2">
      <c r="A424" s="108">
        <v>408</v>
      </c>
      <c r="B424" s="293">
        <v>10707</v>
      </c>
      <c r="C424" s="301" t="s">
        <v>4220</v>
      </c>
      <c r="D424" s="299" t="s">
        <v>1913</v>
      </c>
      <c r="E424" s="302" t="s">
        <v>1914</v>
      </c>
      <c r="F424" s="403" t="str">
        <f t="shared" ref="F424:F434" si="30">HYPERLINK("http://www.gardenbulbs.ru/images/Lilium_CL/thumbnails/"&amp;C424&amp;".jpg","фото")</f>
        <v>фото</v>
      </c>
      <c r="G424" s="404"/>
      <c r="H424" s="318" t="s">
        <v>3370</v>
      </c>
      <c r="I424" s="300">
        <v>110</v>
      </c>
      <c r="J424" s="296" t="s">
        <v>844</v>
      </c>
      <c r="K424" s="290">
        <v>25</v>
      </c>
      <c r="L424" s="315">
        <v>471</v>
      </c>
      <c r="M424" s="294"/>
      <c r="N424" s="317"/>
      <c r="O424" s="149">
        <f t="shared" ref="O424:O434" si="31">IF(ISERROR(L424*N424),0,L424*N424)</f>
        <v>0</v>
      </c>
      <c r="P424" s="310"/>
      <c r="Q424" s="298"/>
    </row>
    <row r="425" spans="1:17" ht="15.75" x14ac:dyDescent="0.2">
      <c r="A425" s="108">
        <v>409</v>
      </c>
      <c r="B425" s="293">
        <v>10708</v>
      </c>
      <c r="C425" s="301" t="s">
        <v>2051</v>
      </c>
      <c r="D425" s="299" t="s">
        <v>629</v>
      </c>
      <c r="E425" s="302" t="s">
        <v>628</v>
      </c>
      <c r="F425" s="403" t="str">
        <f t="shared" si="30"/>
        <v>фото</v>
      </c>
      <c r="G425" s="404"/>
      <c r="H425" s="318" t="s">
        <v>630</v>
      </c>
      <c r="I425" s="300">
        <v>100</v>
      </c>
      <c r="J425" s="296" t="s">
        <v>844</v>
      </c>
      <c r="K425" s="290">
        <v>25</v>
      </c>
      <c r="L425" s="315">
        <v>471</v>
      </c>
      <c r="M425" s="294"/>
      <c r="N425" s="317"/>
      <c r="O425" s="149">
        <f t="shared" si="31"/>
        <v>0</v>
      </c>
      <c r="P425" s="310"/>
      <c r="Q425" s="298"/>
    </row>
    <row r="426" spans="1:17" ht="15.75" x14ac:dyDescent="0.2">
      <c r="A426" s="108">
        <v>410</v>
      </c>
      <c r="B426" s="293">
        <v>10709</v>
      </c>
      <c r="C426" s="301" t="s">
        <v>4221</v>
      </c>
      <c r="D426" s="299" t="s">
        <v>4222</v>
      </c>
      <c r="E426" s="302" t="s">
        <v>4223</v>
      </c>
      <c r="F426" s="403" t="str">
        <f t="shared" si="30"/>
        <v>фото</v>
      </c>
      <c r="G426" s="404"/>
      <c r="H426" s="318" t="s">
        <v>4224</v>
      </c>
      <c r="I426" s="300">
        <v>80</v>
      </c>
      <c r="J426" s="296" t="s">
        <v>844</v>
      </c>
      <c r="K426" s="290">
        <v>25</v>
      </c>
      <c r="L426" s="315">
        <v>646</v>
      </c>
      <c r="M426" s="294"/>
      <c r="N426" s="317"/>
      <c r="O426" s="149">
        <f t="shared" si="31"/>
        <v>0</v>
      </c>
      <c r="P426" s="310"/>
      <c r="Q426" s="298"/>
    </row>
    <row r="427" spans="1:17" ht="15.75" x14ac:dyDescent="0.2">
      <c r="A427" s="108">
        <v>411</v>
      </c>
      <c r="B427" s="293">
        <v>10710</v>
      </c>
      <c r="C427" s="301" t="s">
        <v>3410</v>
      </c>
      <c r="D427" s="299" t="s">
        <v>3324</v>
      </c>
      <c r="E427" s="302" t="s">
        <v>3325</v>
      </c>
      <c r="F427" s="403" t="str">
        <f t="shared" si="30"/>
        <v>фото</v>
      </c>
      <c r="G427" s="404"/>
      <c r="H427" s="318" t="s">
        <v>3371</v>
      </c>
      <c r="I427" s="300">
        <v>110</v>
      </c>
      <c r="J427" s="296" t="s">
        <v>844</v>
      </c>
      <c r="K427" s="290">
        <v>25</v>
      </c>
      <c r="L427" s="315">
        <v>725</v>
      </c>
      <c r="M427" s="294"/>
      <c r="N427" s="317"/>
      <c r="O427" s="149">
        <f t="shared" si="31"/>
        <v>0</v>
      </c>
      <c r="P427" s="310"/>
      <c r="Q427" s="298"/>
    </row>
    <row r="428" spans="1:17" ht="15.75" x14ac:dyDescent="0.2">
      <c r="A428" s="108">
        <v>412</v>
      </c>
      <c r="B428" s="293">
        <v>10711</v>
      </c>
      <c r="C428" s="301" t="s">
        <v>2052</v>
      </c>
      <c r="D428" s="299" t="s">
        <v>632</v>
      </c>
      <c r="E428" s="302" t="s">
        <v>631</v>
      </c>
      <c r="F428" s="403" t="str">
        <f t="shared" si="30"/>
        <v>фото</v>
      </c>
      <c r="G428" s="404"/>
      <c r="H428" s="318" t="s">
        <v>442</v>
      </c>
      <c r="I428" s="300">
        <v>110</v>
      </c>
      <c r="J428" s="296" t="s">
        <v>844</v>
      </c>
      <c r="K428" s="290">
        <v>25</v>
      </c>
      <c r="L428" s="315">
        <v>598</v>
      </c>
      <c r="M428" s="294"/>
      <c r="N428" s="317"/>
      <c r="O428" s="149">
        <f t="shared" si="31"/>
        <v>0</v>
      </c>
      <c r="P428" s="310"/>
      <c r="Q428" s="298"/>
    </row>
    <row r="429" spans="1:17" ht="15.75" x14ac:dyDescent="0.2">
      <c r="A429" s="108">
        <v>413</v>
      </c>
      <c r="B429" s="293">
        <v>10712</v>
      </c>
      <c r="C429" s="301" t="s">
        <v>4225</v>
      </c>
      <c r="D429" s="299" t="s">
        <v>4226</v>
      </c>
      <c r="E429" s="302" t="s">
        <v>4227</v>
      </c>
      <c r="F429" s="403" t="str">
        <f t="shared" si="30"/>
        <v>фото</v>
      </c>
      <c r="G429" s="404"/>
      <c r="H429" s="318" t="s">
        <v>4228</v>
      </c>
      <c r="I429" s="300">
        <v>140</v>
      </c>
      <c r="J429" s="296" t="s">
        <v>844</v>
      </c>
      <c r="K429" s="290">
        <v>25</v>
      </c>
      <c r="L429" s="315">
        <v>456</v>
      </c>
      <c r="M429" s="294"/>
      <c r="N429" s="317"/>
      <c r="O429" s="149">
        <f t="shared" si="31"/>
        <v>0</v>
      </c>
      <c r="P429" s="310"/>
      <c r="Q429" s="298"/>
    </row>
    <row r="430" spans="1:17" ht="15.75" x14ac:dyDescent="0.2">
      <c r="A430" s="108">
        <v>414</v>
      </c>
      <c r="B430" s="293">
        <v>10713</v>
      </c>
      <c r="C430" s="301" t="s">
        <v>2053</v>
      </c>
      <c r="D430" s="299" t="s">
        <v>624</v>
      </c>
      <c r="E430" s="302" t="s">
        <v>623</v>
      </c>
      <c r="F430" s="403" t="str">
        <f t="shared" si="30"/>
        <v>фото</v>
      </c>
      <c r="G430" s="404"/>
      <c r="H430" s="318" t="s">
        <v>625</v>
      </c>
      <c r="I430" s="300">
        <v>100</v>
      </c>
      <c r="J430" s="296" t="s">
        <v>844</v>
      </c>
      <c r="K430" s="290">
        <v>25</v>
      </c>
      <c r="L430" s="315">
        <v>678</v>
      </c>
      <c r="M430" s="294"/>
      <c r="N430" s="317"/>
      <c r="O430" s="149">
        <f t="shared" si="31"/>
        <v>0</v>
      </c>
      <c r="P430" s="310"/>
      <c r="Q430" s="298"/>
    </row>
    <row r="431" spans="1:17" ht="15.75" x14ac:dyDescent="0.2">
      <c r="A431" s="108">
        <v>415</v>
      </c>
      <c r="B431" s="293">
        <v>10715</v>
      </c>
      <c r="C431" s="301" t="s">
        <v>2054</v>
      </c>
      <c r="D431" s="299" t="s">
        <v>627</v>
      </c>
      <c r="E431" s="302" t="s">
        <v>626</v>
      </c>
      <c r="F431" s="403" t="str">
        <f t="shared" si="30"/>
        <v>фото</v>
      </c>
      <c r="G431" s="404"/>
      <c r="H431" s="318" t="s">
        <v>461</v>
      </c>
      <c r="I431" s="300">
        <v>110</v>
      </c>
      <c r="J431" s="296" t="s">
        <v>844</v>
      </c>
      <c r="K431" s="290">
        <v>25</v>
      </c>
      <c r="L431" s="315">
        <v>456</v>
      </c>
      <c r="M431" s="294"/>
      <c r="N431" s="317"/>
      <c r="O431" s="149">
        <f t="shared" si="31"/>
        <v>0</v>
      </c>
      <c r="P431" s="310"/>
      <c r="Q431" s="298"/>
    </row>
    <row r="432" spans="1:17" ht="24" x14ac:dyDescent="0.2">
      <c r="A432" s="108">
        <v>416</v>
      </c>
      <c r="B432" s="293">
        <v>10717</v>
      </c>
      <c r="C432" s="301" t="s">
        <v>4229</v>
      </c>
      <c r="D432" s="299" t="s">
        <v>4230</v>
      </c>
      <c r="E432" s="302" t="s">
        <v>4231</v>
      </c>
      <c r="F432" s="403" t="str">
        <f t="shared" si="30"/>
        <v>фото</v>
      </c>
      <c r="G432" s="404"/>
      <c r="H432" s="318" t="s">
        <v>4232</v>
      </c>
      <c r="I432" s="300">
        <v>110</v>
      </c>
      <c r="J432" s="296" t="s">
        <v>844</v>
      </c>
      <c r="K432" s="290">
        <v>25</v>
      </c>
      <c r="L432" s="315">
        <v>424</v>
      </c>
      <c r="M432" s="294"/>
      <c r="N432" s="317"/>
      <c r="O432" s="149">
        <f t="shared" si="31"/>
        <v>0</v>
      </c>
      <c r="P432" s="310"/>
      <c r="Q432" s="298"/>
    </row>
    <row r="433" spans="1:17" ht="33.75" customHeight="1" x14ac:dyDescent="0.2">
      <c r="A433" s="108">
        <v>417</v>
      </c>
      <c r="B433" s="293">
        <v>10718</v>
      </c>
      <c r="C433" s="301" t="s">
        <v>4233</v>
      </c>
      <c r="D433" s="299" t="s">
        <v>3326</v>
      </c>
      <c r="E433" s="302" t="s">
        <v>3327</v>
      </c>
      <c r="F433" s="403" t="str">
        <f t="shared" si="30"/>
        <v>фото</v>
      </c>
      <c r="G433" s="404"/>
      <c r="H433" s="318" t="s">
        <v>3372</v>
      </c>
      <c r="I433" s="300">
        <v>120</v>
      </c>
      <c r="J433" s="296" t="s">
        <v>844</v>
      </c>
      <c r="K433" s="290">
        <v>25</v>
      </c>
      <c r="L433" s="315">
        <v>471</v>
      </c>
      <c r="M433" s="294"/>
      <c r="N433" s="317"/>
      <c r="O433" s="149">
        <f t="shared" si="31"/>
        <v>0</v>
      </c>
      <c r="P433" s="310"/>
      <c r="Q433" s="298"/>
    </row>
    <row r="434" spans="1:17" ht="24" x14ac:dyDescent="0.2">
      <c r="A434" s="108">
        <v>418</v>
      </c>
      <c r="B434" s="293">
        <v>10719</v>
      </c>
      <c r="C434" s="301" t="s">
        <v>6062</v>
      </c>
      <c r="D434" s="299" t="s">
        <v>6063</v>
      </c>
      <c r="E434" s="302" t="s">
        <v>6064</v>
      </c>
      <c r="F434" s="403" t="str">
        <f t="shared" si="30"/>
        <v>фото</v>
      </c>
      <c r="G434" s="404"/>
      <c r="H434" s="318" t="s">
        <v>6065</v>
      </c>
      <c r="I434" s="300">
        <v>50</v>
      </c>
      <c r="J434" s="296" t="s">
        <v>845</v>
      </c>
      <c r="K434" s="290">
        <v>25</v>
      </c>
      <c r="L434" s="315">
        <v>551</v>
      </c>
      <c r="M434" s="294"/>
      <c r="N434" s="317"/>
      <c r="O434" s="149">
        <f t="shared" si="31"/>
        <v>0</v>
      </c>
      <c r="P434" s="310"/>
      <c r="Q434" s="298" t="s">
        <v>5840</v>
      </c>
    </row>
    <row r="435" spans="1:17" x14ac:dyDescent="0.2">
      <c r="A435" s="396">
        <v>419</v>
      </c>
      <c r="B435" s="412"/>
      <c r="C435" s="413"/>
      <c r="D435" s="424" t="s">
        <v>7735</v>
      </c>
      <c r="E435" s="424"/>
      <c r="F435" s="297"/>
      <c r="G435" s="297"/>
      <c r="H435" s="414"/>
      <c r="I435" s="306"/>
      <c r="J435" s="415"/>
      <c r="K435" s="415"/>
      <c r="L435" s="416"/>
      <c r="M435" s="416"/>
      <c r="N435" s="416"/>
      <c r="O435" s="416"/>
      <c r="P435" s="416"/>
      <c r="Q435" s="305"/>
    </row>
    <row r="436" spans="1:17" ht="45" customHeight="1" x14ac:dyDescent="0.2">
      <c r="A436" s="108">
        <v>420</v>
      </c>
      <c r="B436" s="293">
        <v>10721</v>
      </c>
      <c r="C436" s="301" t="s">
        <v>7736</v>
      </c>
      <c r="D436" s="299" t="s">
        <v>7737</v>
      </c>
      <c r="E436" s="302" t="s">
        <v>7738</v>
      </c>
      <c r="F436" s="403" t="str">
        <f t="shared" ref="F436:F437" si="32">HYPERLINK("http://www.gardenbulbs.ru/images/Lilium_CL/thumbnails/"&amp;C436&amp;".jpg","фото")</f>
        <v>фото</v>
      </c>
      <c r="G436" s="404"/>
      <c r="H436" s="318" t="s">
        <v>7739</v>
      </c>
      <c r="I436" s="300">
        <v>130</v>
      </c>
      <c r="J436" s="296" t="s">
        <v>844</v>
      </c>
      <c r="K436" s="290">
        <v>25</v>
      </c>
      <c r="L436" s="315">
        <v>1439</v>
      </c>
      <c r="M436" s="294"/>
      <c r="N436" s="317"/>
      <c r="O436" s="149">
        <f t="shared" ref="O436:O437" si="33">IF(ISERROR(L436*N436),0,L436*N436)</f>
        <v>0</v>
      </c>
      <c r="P436" s="310"/>
      <c r="Q436" s="298"/>
    </row>
    <row r="437" spans="1:17" ht="24" x14ac:dyDescent="0.2">
      <c r="A437" s="108">
        <v>421</v>
      </c>
      <c r="B437" s="293">
        <v>10722</v>
      </c>
      <c r="C437" s="301" t="s">
        <v>7740</v>
      </c>
      <c r="D437" s="299" t="s">
        <v>7741</v>
      </c>
      <c r="E437" s="302" t="s">
        <v>7742</v>
      </c>
      <c r="F437" s="403" t="str">
        <f t="shared" si="32"/>
        <v>фото</v>
      </c>
      <c r="G437" s="404"/>
      <c r="H437" s="318" t="s">
        <v>7743</v>
      </c>
      <c r="I437" s="300">
        <v>100</v>
      </c>
      <c r="J437" s="296" t="s">
        <v>844</v>
      </c>
      <c r="K437" s="290">
        <v>25</v>
      </c>
      <c r="L437" s="315">
        <v>487</v>
      </c>
      <c r="M437" s="294"/>
      <c r="N437" s="317"/>
      <c r="O437" s="149">
        <f t="shared" si="33"/>
        <v>0</v>
      </c>
      <c r="P437" s="310"/>
      <c r="Q437" s="298"/>
    </row>
    <row r="438" spans="1:17" x14ac:dyDescent="0.2">
      <c r="A438" s="396">
        <v>422</v>
      </c>
      <c r="B438" s="412"/>
      <c r="C438" s="413"/>
      <c r="D438" s="424" t="s">
        <v>633</v>
      </c>
      <c r="E438" s="424"/>
      <c r="F438" s="297"/>
      <c r="G438" s="297"/>
      <c r="H438" s="414"/>
      <c r="I438" s="306"/>
      <c r="J438" s="415"/>
      <c r="K438" s="415"/>
      <c r="L438" s="416"/>
      <c r="M438" s="416"/>
      <c r="N438" s="416"/>
      <c r="O438" s="416"/>
      <c r="P438" s="416"/>
      <c r="Q438" s="416"/>
    </row>
    <row r="439" spans="1:17" ht="15.75" x14ac:dyDescent="0.2">
      <c r="A439" s="108">
        <v>423</v>
      </c>
      <c r="B439" s="293">
        <v>10724</v>
      </c>
      <c r="C439" s="301" t="s">
        <v>2055</v>
      </c>
      <c r="D439" s="299" t="s">
        <v>55</v>
      </c>
      <c r="E439" s="302" t="s">
        <v>56</v>
      </c>
      <c r="F439" s="403" t="str">
        <f t="shared" ref="F439:F450" si="34">HYPERLINK("http://www.gardenbulbs.ru/images/Lilium_CL/thumbnails/"&amp;C439&amp;".jpg","фото")</f>
        <v>фото</v>
      </c>
      <c r="G439" s="404"/>
      <c r="H439" s="318" t="s">
        <v>57</v>
      </c>
      <c r="I439" s="300">
        <v>110</v>
      </c>
      <c r="J439" s="296" t="s">
        <v>844</v>
      </c>
      <c r="K439" s="290">
        <v>25</v>
      </c>
      <c r="L439" s="315">
        <v>582</v>
      </c>
      <c r="M439" s="294"/>
      <c r="N439" s="317"/>
      <c r="O439" s="149">
        <f t="shared" ref="O439:O450" si="35">IF(ISERROR(L439*N439),0,L439*N439)</f>
        <v>0</v>
      </c>
      <c r="P439" s="310"/>
      <c r="Q439" s="298"/>
    </row>
    <row r="440" spans="1:17" ht="15.75" x14ac:dyDescent="0.2">
      <c r="A440" s="108">
        <v>424</v>
      </c>
      <c r="B440" s="293">
        <v>10725</v>
      </c>
      <c r="C440" s="301" t="s">
        <v>7744</v>
      </c>
      <c r="D440" s="299" t="s">
        <v>7745</v>
      </c>
      <c r="E440" s="302" t="s">
        <v>7746</v>
      </c>
      <c r="F440" s="403" t="str">
        <f t="shared" si="34"/>
        <v>фото</v>
      </c>
      <c r="G440" s="404"/>
      <c r="H440" s="318" t="s">
        <v>4228</v>
      </c>
      <c r="I440" s="300">
        <v>140</v>
      </c>
      <c r="J440" s="296" t="s">
        <v>844</v>
      </c>
      <c r="K440" s="290">
        <v>25</v>
      </c>
      <c r="L440" s="315">
        <v>646</v>
      </c>
      <c r="M440" s="294"/>
      <c r="N440" s="317"/>
      <c r="O440" s="149">
        <f t="shared" si="35"/>
        <v>0</v>
      </c>
      <c r="P440" s="310"/>
      <c r="Q440" s="298"/>
    </row>
    <row r="441" spans="1:17" ht="24" x14ac:dyDescent="0.2">
      <c r="A441" s="108">
        <v>425</v>
      </c>
      <c r="B441" s="293">
        <v>10726</v>
      </c>
      <c r="C441" s="301" t="s">
        <v>2056</v>
      </c>
      <c r="D441" s="299" t="s">
        <v>635</v>
      </c>
      <c r="E441" s="302" t="s">
        <v>634</v>
      </c>
      <c r="F441" s="403" t="str">
        <f t="shared" si="34"/>
        <v>фото</v>
      </c>
      <c r="G441" s="404"/>
      <c r="H441" s="318" t="s">
        <v>636</v>
      </c>
      <c r="I441" s="300">
        <v>130</v>
      </c>
      <c r="J441" s="296" t="s">
        <v>844</v>
      </c>
      <c r="K441" s="290">
        <v>25</v>
      </c>
      <c r="L441" s="315">
        <v>519</v>
      </c>
      <c r="M441" s="294"/>
      <c r="N441" s="317"/>
      <c r="O441" s="149">
        <f t="shared" si="35"/>
        <v>0</v>
      </c>
      <c r="P441" s="310"/>
      <c r="Q441" s="298"/>
    </row>
    <row r="442" spans="1:17" ht="22.5" x14ac:dyDescent="0.2">
      <c r="A442" s="108">
        <v>426</v>
      </c>
      <c r="B442" s="293">
        <v>10727</v>
      </c>
      <c r="C442" s="301" t="s">
        <v>4234</v>
      </c>
      <c r="D442" s="299" t="s">
        <v>4235</v>
      </c>
      <c r="E442" s="302" t="s">
        <v>4236</v>
      </c>
      <c r="F442" s="403" t="str">
        <f t="shared" si="34"/>
        <v>фото</v>
      </c>
      <c r="G442" s="404"/>
      <c r="H442" s="318" t="s">
        <v>4237</v>
      </c>
      <c r="I442" s="300" t="s">
        <v>1915</v>
      </c>
      <c r="J442" s="296" t="s">
        <v>844</v>
      </c>
      <c r="K442" s="290">
        <v>25</v>
      </c>
      <c r="L442" s="315">
        <v>471</v>
      </c>
      <c r="M442" s="294"/>
      <c r="N442" s="317"/>
      <c r="O442" s="149">
        <f t="shared" si="35"/>
        <v>0</v>
      </c>
      <c r="P442" s="310"/>
      <c r="Q442" s="298"/>
    </row>
    <row r="443" spans="1:17" ht="22.5" x14ac:dyDescent="0.2">
      <c r="A443" s="108">
        <v>427</v>
      </c>
      <c r="B443" s="293">
        <v>10728</v>
      </c>
      <c r="C443" s="301" t="s">
        <v>4238</v>
      </c>
      <c r="D443" s="299" t="s">
        <v>1916</v>
      </c>
      <c r="E443" s="302" t="s">
        <v>1917</v>
      </c>
      <c r="F443" s="403" t="str">
        <f t="shared" si="34"/>
        <v>фото</v>
      </c>
      <c r="G443" s="404"/>
      <c r="H443" s="318" t="s">
        <v>1918</v>
      </c>
      <c r="I443" s="300" t="s">
        <v>1915</v>
      </c>
      <c r="J443" s="296" t="s">
        <v>844</v>
      </c>
      <c r="K443" s="290">
        <v>25</v>
      </c>
      <c r="L443" s="315">
        <v>503</v>
      </c>
      <c r="M443" s="294"/>
      <c r="N443" s="317"/>
      <c r="O443" s="149">
        <f t="shared" si="35"/>
        <v>0</v>
      </c>
      <c r="P443" s="310"/>
      <c r="Q443" s="298"/>
    </row>
    <row r="444" spans="1:17" ht="24" x14ac:dyDescent="0.2">
      <c r="A444" s="108">
        <v>428</v>
      </c>
      <c r="B444" s="293">
        <v>10729</v>
      </c>
      <c r="C444" s="301" t="s">
        <v>6066</v>
      </c>
      <c r="D444" s="299" t="s">
        <v>6067</v>
      </c>
      <c r="E444" s="302" t="s">
        <v>6068</v>
      </c>
      <c r="F444" s="403" t="str">
        <f t="shared" si="34"/>
        <v>фото</v>
      </c>
      <c r="G444" s="404"/>
      <c r="H444" s="318" t="s">
        <v>6069</v>
      </c>
      <c r="I444" s="300" t="s">
        <v>1915</v>
      </c>
      <c r="J444" s="296" t="s">
        <v>844</v>
      </c>
      <c r="K444" s="290">
        <v>25</v>
      </c>
      <c r="L444" s="315">
        <v>471</v>
      </c>
      <c r="M444" s="294"/>
      <c r="N444" s="317"/>
      <c r="O444" s="149">
        <f t="shared" si="35"/>
        <v>0</v>
      </c>
      <c r="P444" s="310"/>
      <c r="Q444" s="298" t="s">
        <v>5840</v>
      </c>
    </row>
    <row r="445" spans="1:17" ht="22.5" x14ac:dyDescent="0.2">
      <c r="A445" s="108">
        <v>429</v>
      </c>
      <c r="B445" s="293">
        <v>10730</v>
      </c>
      <c r="C445" s="301" t="s">
        <v>4239</v>
      </c>
      <c r="D445" s="299" t="s">
        <v>4240</v>
      </c>
      <c r="E445" s="302" t="s">
        <v>4241</v>
      </c>
      <c r="F445" s="403" t="str">
        <f t="shared" si="34"/>
        <v>фото</v>
      </c>
      <c r="G445" s="404"/>
      <c r="H445" s="318" t="s">
        <v>4242</v>
      </c>
      <c r="I445" s="300" t="s">
        <v>1915</v>
      </c>
      <c r="J445" s="296" t="s">
        <v>844</v>
      </c>
      <c r="K445" s="290">
        <v>25</v>
      </c>
      <c r="L445" s="315">
        <v>503</v>
      </c>
      <c r="M445" s="294"/>
      <c r="N445" s="317"/>
      <c r="O445" s="149">
        <f t="shared" si="35"/>
        <v>0</v>
      </c>
      <c r="P445" s="310"/>
      <c r="Q445" s="298"/>
    </row>
    <row r="446" spans="1:17" ht="15.75" x14ac:dyDescent="0.2">
      <c r="A446" s="108">
        <v>430</v>
      </c>
      <c r="B446" s="293">
        <v>10731</v>
      </c>
      <c r="C446" s="301" t="s">
        <v>2057</v>
      </c>
      <c r="D446" s="299" t="s">
        <v>638</v>
      </c>
      <c r="E446" s="302" t="s">
        <v>637</v>
      </c>
      <c r="F446" s="403" t="str">
        <f t="shared" si="34"/>
        <v>фото</v>
      </c>
      <c r="G446" s="404"/>
      <c r="H446" s="318" t="s">
        <v>790</v>
      </c>
      <c r="I446" s="300">
        <v>120</v>
      </c>
      <c r="J446" s="296" t="s">
        <v>844</v>
      </c>
      <c r="K446" s="290">
        <v>25</v>
      </c>
      <c r="L446" s="315">
        <v>471</v>
      </c>
      <c r="M446" s="294"/>
      <c r="N446" s="317"/>
      <c r="O446" s="149">
        <f t="shared" si="35"/>
        <v>0</v>
      </c>
      <c r="P446" s="310"/>
      <c r="Q446" s="298"/>
    </row>
    <row r="447" spans="1:17" ht="24" x14ac:dyDescent="0.2">
      <c r="A447" s="108">
        <v>431</v>
      </c>
      <c r="B447" s="293">
        <v>10732</v>
      </c>
      <c r="C447" s="301" t="s">
        <v>7747</v>
      </c>
      <c r="D447" s="299" t="s">
        <v>7748</v>
      </c>
      <c r="E447" s="302" t="s">
        <v>7749</v>
      </c>
      <c r="F447" s="403" t="str">
        <f t="shared" si="34"/>
        <v>фото</v>
      </c>
      <c r="G447" s="404"/>
      <c r="H447" s="318" t="s">
        <v>7750</v>
      </c>
      <c r="I447" s="300">
        <v>130</v>
      </c>
      <c r="J447" s="296" t="s">
        <v>844</v>
      </c>
      <c r="K447" s="290">
        <v>25</v>
      </c>
      <c r="L447" s="315">
        <v>500</v>
      </c>
      <c r="M447" s="294"/>
      <c r="N447" s="317"/>
      <c r="O447" s="149">
        <f t="shared" si="35"/>
        <v>0</v>
      </c>
      <c r="P447" s="310"/>
      <c r="Q447" s="298"/>
    </row>
    <row r="448" spans="1:17" ht="24" x14ac:dyDescent="0.2">
      <c r="A448" s="108">
        <v>432</v>
      </c>
      <c r="B448" s="293">
        <v>10733</v>
      </c>
      <c r="C448" s="301" t="s">
        <v>2058</v>
      </c>
      <c r="D448" s="299" t="s">
        <v>640</v>
      </c>
      <c r="E448" s="302" t="s">
        <v>639</v>
      </c>
      <c r="F448" s="403" t="str">
        <f t="shared" si="34"/>
        <v>фото</v>
      </c>
      <c r="G448" s="404"/>
      <c r="H448" s="318" t="s">
        <v>641</v>
      </c>
      <c r="I448" s="300">
        <v>130</v>
      </c>
      <c r="J448" s="296" t="s">
        <v>844</v>
      </c>
      <c r="K448" s="290">
        <v>25</v>
      </c>
      <c r="L448" s="315">
        <v>598</v>
      </c>
      <c r="M448" s="294"/>
      <c r="N448" s="317"/>
      <c r="O448" s="149">
        <f t="shared" si="35"/>
        <v>0</v>
      </c>
      <c r="P448" s="310"/>
      <c r="Q448" s="298"/>
    </row>
    <row r="449" spans="1:17" ht="15.75" x14ac:dyDescent="0.2">
      <c r="A449" s="108">
        <v>433</v>
      </c>
      <c r="B449" s="293">
        <v>10734</v>
      </c>
      <c r="C449" s="301" t="s">
        <v>2059</v>
      </c>
      <c r="D449" s="299" t="s">
        <v>643</v>
      </c>
      <c r="E449" s="302" t="s">
        <v>642</v>
      </c>
      <c r="F449" s="403" t="str">
        <f t="shared" si="34"/>
        <v>фото</v>
      </c>
      <c r="G449" s="404"/>
      <c r="H449" s="318" t="s">
        <v>644</v>
      </c>
      <c r="I449" s="300">
        <v>120</v>
      </c>
      <c r="J449" s="296" t="s">
        <v>7751</v>
      </c>
      <c r="K449" s="290">
        <v>25</v>
      </c>
      <c r="L449" s="315">
        <v>386</v>
      </c>
      <c r="M449" s="294"/>
      <c r="N449" s="317"/>
      <c r="O449" s="149">
        <f t="shared" si="35"/>
        <v>0</v>
      </c>
      <c r="P449" s="310"/>
      <c r="Q449" s="298"/>
    </row>
    <row r="450" spans="1:17" ht="15.75" x14ac:dyDescent="0.2">
      <c r="A450" s="108">
        <v>434</v>
      </c>
      <c r="B450" s="293">
        <v>10735</v>
      </c>
      <c r="C450" s="301" t="s">
        <v>7752</v>
      </c>
      <c r="D450" s="299" t="s">
        <v>7753</v>
      </c>
      <c r="E450" s="302" t="s">
        <v>7754</v>
      </c>
      <c r="F450" s="403" t="str">
        <f t="shared" si="34"/>
        <v>фото</v>
      </c>
      <c r="G450" s="404"/>
      <c r="H450" s="318" t="s">
        <v>7755</v>
      </c>
      <c r="I450" s="300">
        <v>120</v>
      </c>
      <c r="J450" s="296" t="s">
        <v>844</v>
      </c>
      <c r="K450" s="290">
        <v>25</v>
      </c>
      <c r="L450" s="315">
        <v>376</v>
      </c>
      <c r="M450" s="294"/>
      <c r="N450" s="317"/>
      <c r="O450" s="149">
        <f t="shared" si="35"/>
        <v>0</v>
      </c>
      <c r="P450" s="310"/>
      <c r="Q450" s="298"/>
    </row>
    <row r="451" spans="1:17" ht="16.5" customHeight="1" x14ac:dyDescent="0.2">
      <c r="A451" s="396">
        <v>435</v>
      </c>
      <c r="B451" s="412"/>
      <c r="C451" s="413"/>
      <c r="D451" s="435" t="s">
        <v>645</v>
      </c>
      <c r="E451" s="435"/>
      <c r="F451" s="436"/>
      <c r="G451" s="436"/>
      <c r="H451" s="437"/>
      <c r="I451" s="438"/>
      <c r="J451" s="439"/>
      <c r="K451" s="439"/>
      <c r="L451" s="440"/>
      <c r="M451" s="440"/>
      <c r="N451" s="440"/>
      <c r="O451" s="440"/>
      <c r="P451" s="440"/>
      <c r="Q451" s="440"/>
    </row>
    <row r="452" spans="1:17" ht="24" x14ac:dyDescent="0.2">
      <c r="A452" s="108">
        <v>436</v>
      </c>
      <c r="B452" s="293">
        <v>10737</v>
      </c>
      <c r="C452" s="301" t="s">
        <v>2060</v>
      </c>
      <c r="D452" s="299" t="s">
        <v>647</v>
      </c>
      <c r="E452" s="302" t="s">
        <v>646</v>
      </c>
      <c r="F452" s="403" t="str">
        <f t="shared" ref="F452:F459" si="36">HYPERLINK("http://www.gardenbulbs.ru/images/Lilium_CL/thumbnails/"&amp;C452&amp;".jpg","фото")</f>
        <v>фото</v>
      </c>
      <c r="G452" s="404"/>
      <c r="H452" s="318" t="s">
        <v>648</v>
      </c>
      <c r="I452" s="300">
        <v>120</v>
      </c>
      <c r="J452" s="296" t="s">
        <v>844</v>
      </c>
      <c r="K452" s="290">
        <v>25</v>
      </c>
      <c r="L452" s="315">
        <v>836</v>
      </c>
      <c r="M452" s="294"/>
      <c r="N452" s="317"/>
      <c r="O452" s="149">
        <f t="shared" ref="O452:O459" si="37">IF(ISERROR(L452*N452),0,L452*N452)</f>
        <v>0</v>
      </c>
      <c r="P452" s="310"/>
      <c r="Q452" s="298"/>
    </row>
    <row r="453" spans="1:17" ht="15.75" x14ac:dyDescent="0.2">
      <c r="A453" s="108">
        <v>437</v>
      </c>
      <c r="B453" s="293">
        <v>10739</v>
      </c>
      <c r="C453" s="301" t="s">
        <v>2061</v>
      </c>
      <c r="D453" s="299" t="s">
        <v>58</v>
      </c>
      <c r="E453" s="302" t="s">
        <v>59</v>
      </c>
      <c r="F453" s="403" t="str">
        <f t="shared" si="36"/>
        <v>фото</v>
      </c>
      <c r="G453" s="404"/>
      <c r="H453" s="318" t="s">
        <v>60</v>
      </c>
      <c r="I453" s="300">
        <v>110</v>
      </c>
      <c r="J453" s="296" t="s">
        <v>844</v>
      </c>
      <c r="K453" s="290">
        <v>25</v>
      </c>
      <c r="L453" s="315">
        <v>836</v>
      </c>
      <c r="M453" s="294"/>
      <c r="N453" s="317"/>
      <c r="O453" s="149">
        <f t="shared" si="37"/>
        <v>0</v>
      </c>
      <c r="P453" s="310"/>
      <c r="Q453" s="298"/>
    </row>
    <row r="454" spans="1:17" ht="15.75" x14ac:dyDescent="0.2">
      <c r="A454" s="108">
        <v>438</v>
      </c>
      <c r="B454" s="293">
        <v>10740</v>
      </c>
      <c r="C454" s="301" t="s">
        <v>7756</v>
      </c>
      <c r="D454" s="299" t="s">
        <v>7757</v>
      </c>
      <c r="E454" s="302" t="s">
        <v>7758</v>
      </c>
      <c r="F454" s="403" t="str">
        <f t="shared" si="36"/>
        <v>фото</v>
      </c>
      <c r="G454" s="404"/>
      <c r="H454" s="318" t="s">
        <v>7759</v>
      </c>
      <c r="I454" s="300">
        <v>120</v>
      </c>
      <c r="J454" s="296" t="s">
        <v>844</v>
      </c>
      <c r="K454" s="290">
        <v>25</v>
      </c>
      <c r="L454" s="315">
        <v>598</v>
      </c>
      <c r="M454" s="294"/>
      <c r="N454" s="317"/>
      <c r="O454" s="149">
        <f t="shared" si="37"/>
        <v>0</v>
      </c>
      <c r="P454" s="310"/>
      <c r="Q454" s="298"/>
    </row>
    <row r="455" spans="1:17" ht="60" x14ac:dyDescent="0.2">
      <c r="A455" s="108">
        <v>439</v>
      </c>
      <c r="B455" s="293">
        <v>10741</v>
      </c>
      <c r="C455" s="301" t="s">
        <v>7760</v>
      </c>
      <c r="D455" s="299" t="s">
        <v>7761</v>
      </c>
      <c r="E455" s="302" t="s">
        <v>7762</v>
      </c>
      <c r="F455" s="403" t="str">
        <f t="shared" si="36"/>
        <v>фото</v>
      </c>
      <c r="G455" s="404"/>
      <c r="H455" s="318" t="s">
        <v>7763</v>
      </c>
      <c r="I455" s="300">
        <v>120</v>
      </c>
      <c r="J455" s="296" t="s">
        <v>844</v>
      </c>
      <c r="K455" s="290">
        <v>25</v>
      </c>
      <c r="L455" s="315">
        <v>535</v>
      </c>
      <c r="M455" s="294"/>
      <c r="N455" s="317"/>
      <c r="O455" s="149">
        <f t="shared" si="37"/>
        <v>0</v>
      </c>
      <c r="P455" s="310"/>
      <c r="Q455" s="298" t="s">
        <v>5840</v>
      </c>
    </row>
    <row r="456" spans="1:17" ht="15.75" x14ac:dyDescent="0.2">
      <c r="A456" s="108">
        <v>440</v>
      </c>
      <c r="B456" s="293">
        <v>10742</v>
      </c>
      <c r="C456" s="301" t="s">
        <v>2062</v>
      </c>
      <c r="D456" s="299" t="s">
        <v>650</v>
      </c>
      <c r="E456" s="302" t="s">
        <v>649</v>
      </c>
      <c r="F456" s="403" t="str">
        <f t="shared" si="36"/>
        <v>фото</v>
      </c>
      <c r="G456" s="404"/>
      <c r="H456" s="318" t="s">
        <v>651</v>
      </c>
      <c r="I456" s="300">
        <v>110</v>
      </c>
      <c r="J456" s="296" t="s">
        <v>844</v>
      </c>
      <c r="K456" s="290">
        <v>25</v>
      </c>
      <c r="L456" s="315">
        <v>836</v>
      </c>
      <c r="M456" s="294"/>
      <c r="N456" s="317"/>
      <c r="O456" s="149">
        <f t="shared" si="37"/>
        <v>0</v>
      </c>
      <c r="P456" s="310"/>
      <c r="Q456" s="298"/>
    </row>
    <row r="457" spans="1:17" ht="15.75" x14ac:dyDescent="0.2">
      <c r="A457" s="108">
        <v>441</v>
      </c>
      <c r="B457" s="293">
        <v>10743</v>
      </c>
      <c r="C457" s="301" t="s">
        <v>6070</v>
      </c>
      <c r="D457" s="299" t="s">
        <v>6071</v>
      </c>
      <c r="E457" s="302" t="s">
        <v>6072</v>
      </c>
      <c r="F457" s="403" t="str">
        <f t="shared" si="36"/>
        <v>фото</v>
      </c>
      <c r="G457" s="404"/>
      <c r="H457" s="318" t="s">
        <v>6073</v>
      </c>
      <c r="I457" s="300">
        <v>110</v>
      </c>
      <c r="J457" s="296" t="s">
        <v>844</v>
      </c>
      <c r="K457" s="290">
        <v>25</v>
      </c>
      <c r="L457" s="315">
        <v>836</v>
      </c>
      <c r="M457" s="294"/>
      <c r="N457" s="317"/>
      <c r="O457" s="149">
        <f t="shared" si="37"/>
        <v>0</v>
      </c>
      <c r="P457" s="310"/>
      <c r="Q457" s="298"/>
    </row>
    <row r="458" spans="1:17" ht="15.75" x14ac:dyDescent="0.2">
      <c r="A458" s="108">
        <v>442</v>
      </c>
      <c r="B458" s="293">
        <v>10744</v>
      </c>
      <c r="C458" s="301" t="s">
        <v>4243</v>
      </c>
      <c r="D458" s="299" t="s">
        <v>4244</v>
      </c>
      <c r="E458" s="302" t="s">
        <v>4245</v>
      </c>
      <c r="F458" s="403" t="str">
        <f t="shared" si="36"/>
        <v>фото</v>
      </c>
      <c r="G458" s="404"/>
      <c r="H458" s="318" t="s">
        <v>485</v>
      </c>
      <c r="I458" s="300">
        <v>120</v>
      </c>
      <c r="J458" s="296" t="s">
        <v>844</v>
      </c>
      <c r="K458" s="290">
        <v>25</v>
      </c>
      <c r="L458" s="315">
        <v>836</v>
      </c>
      <c r="M458" s="294"/>
      <c r="N458" s="317"/>
      <c r="O458" s="149">
        <f t="shared" si="37"/>
        <v>0</v>
      </c>
      <c r="P458" s="310"/>
      <c r="Q458" s="298"/>
    </row>
    <row r="459" spans="1:17" ht="15.75" x14ac:dyDescent="0.2">
      <c r="A459" s="108">
        <v>443</v>
      </c>
      <c r="B459" s="293">
        <v>10745</v>
      </c>
      <c r="C459" s="301" t="s">
        <v>2063</v>
      </c>
      <c r="D459" s="299" t="s">
        <v>653</v>
      </c>
      <c r="E459" s="302" t="s">
        <v>652</v>
      </c>
      <c r="F459" s="403" t="str">
        <f t="shared" si="36"/>
        <v>фото</v>
      </c>
      <c r="G459" s="404"/>
      <c r="H459" s="318" t="s">
        <v>654</v>
      </c>
      <c r="I459" s="300">
        <v>110</v>
      </c>
      <c r="J459" s="296" t="s">
        <v>844</v>
      </c>
      <c r="K459" s="290">
        <v>25</v>
      </c>
      <c r="L459" s="315">
        <v>392</v>
      </c>
      <c r="M459" s="294"/>
      <c r="N459" s="317"/>
      <c r="O459" s="149">
        <f t="shared" si="37"/>
        <v>0</v>
      </c>
      <c r="P459" s="310"/>
      <c r="Q459" s="298"/>
    </row>
    <row r="460" spans="1:17" x14ac:dyDescent="0.2">
      <c r="A460" s="396">
        <v>444</v>
      </c>
      <c r="B460" s="412"/>
      <c r="C460" s="413"/>
      <c r="D460" s="441" t="s">
        <v>659</v>
      </c>
      <c r="E460" s="441"/>
      <c r="F460" s="297"/>
      <c r="G460" s="297"/>
      <c r="H460" s="414"/>
      <c r="I460" s="306"/>
      <c r="J460" s="415"/>
      <c r="K460" s="415"/>
      <c r="L460" s="416"/>
      <c r="M460" s="416"/>
      <c r="N460" s="416"/>
      <c r="O460" s="416"/>
      <c r="P460" s="416"/>
      <c r="Q460" s="416"/>
    </row>
    <row r="461" spans="1:17" ht="24" x14ac:dyDescent="0.2">
      <c r="A461" s="108">
        <v>445</v>
      </c>
      <c r="B461" s="293">
        <v>10747</v>
      </c>
      <c r="C461" s="301" t="s">
        <v>6074</v>
      </c>
      <c r="D461" s="299" t="s">
        <v>6075</v>
      </c>
      <c r="E461" s="302" t="s">
        <v>6076</v>
      </c>
      <c r="F461" s="403" t="str">
        <f t="shared" ref="F461:F524" si="38">HYPERLINK("http://www.gardenbulbs.ru/images/Lilium_CL/thumbnails/"&amp;C461&amp;".jpg","фото")</f>
        <v>фото</v>
      </c>
      <c r="G461" s="404"/>
      <c r="H461" s="318" t="s">
        <v>6077</v>
      </c>
      <c r="I461" s="300">
        <v>120</v>
      </c>
      <c r="J461" s="296" t="s">
        <v>845</v>
      </c>
      <c r="K461" s="290">
        <v>25</v>
      </c>
      <c r="L461" s="315">
        <v>646</v>
      </c>
      <c r="M461" s="294"/>
      <c r="N461" s="317"/>
      <c r="O461" s="149">
        <f t="shared" ref="O461:O524" si="39">IF(ISERROR(L461*N461),0,L461*N461)</f>
        <v>0</v>
      </c>
      <c r="P461" s="310"/>
      <c r="Q461" s="298"/>
    </row>
    <row r="462" spans="1:17" ht="22.5" customHeight="1" x14ac:dyDescent="0.2">
      <c r="A462" s="108">
        <v>446</v>
      </c>
      <c r="B462" s="293">
        <v>10748</v>
      </c>
      <c r="C462" s="301" t="s">
        <v>2065</v>
      </c>
      <c r="D462" s="299" t="s">
        <v>661</v>
      </c>
      <c r="E462" s="302" t="s">
        <v>660</v>
      </c>
      <c r="F462" s="403" t="str">
        <f t="shared" si="38"/>
        <v>фото</v>
      </c>
      <c r="G462" s="404"/>
      <c r="H462" s="318" t="s">
        <v>662</v>
      </c>
      <c r="I462" s="300">
        <v>110</v>
      </c>
      <c r="J462" s="296" t="s">
        <v>845</v>
      </c>
      <c r="K462" s="290">
        <v>25</v>
      </c>
      <c r="L462" s="315">
        <v>519</v>
      </c>
      <c r="M462" s="294"/>
      <c r="N462" s="317"/>
      <c r="O462" s="149">
        <f t="shared" si="39"/>
        <v>0</v>
      </c>
      <c r="P462" s="310"/>
      <c r="Q462" s="298"/>
    </row>
    <row r="463" spans="1:17" ht="24" x14ac:dyDescent="0.2">
      <c r="A463" s="108">
        <v>447</v>
      </c>
      <c r="B463" s="293">
        <v>10749</v>
      </c>
      <c r="C463" s="301" t="s">
        <v>6078</v>
      </c>
      <c r="D463" s="299" t="s">
        <v>6079</v>
      </c>
      <c r="E463" s="302" t="s">
        <v>6080</v>
      </c>
      <c r="F463" s="403" t="str">
        <f t="shared" si="38"/>
        <v>фото</v>
      </c>
      <c r="G463" s="404"/>
      <c r="H463" s="318" t="s">
        <v>6081</v>
      </c>
      <c r="I463" s="300">
        <v>120</v>
      </c>
      <c r="J463" s="296" t="s">
        <v>844</v>
      </c>
      <c r="K463" s="290">
        <v>25</v>
      </c>
      <c r="L463" s="315">
        <v>757</v>
      </c>
      <c r="M463" s="294"/>
      <c r="N463" s="317"/>
      <c r="O463" s="149">
        <f t="shared" si="39"/>
        <v>0</v>
      </c>
      <c r="P463" s="310"/>
      <c r="Q463" s="298"/>
    </row>
    <row r="464" spans="1:17" ht="36" x14ac:dyDescent="0.2">
      <c r="A464" s="108">
        <v>448</v>
      </c>
      <c r="B464" s="293">
        <v>10750</v>
      </c>
      <c r="C464" s="301" t="s">
        <v>6082</v>
      </c>
      <c r="D464" s="299" t="s">
        <v>6083</v>
      </c>
      <c r="E464" s="302" t="s">
        <v>6084</v>
      </c>
      <c r="F464" s="403" t="str">
        <f t="shared" si="38"/>
        <v>фото</v>
      </c>
      <c r="G464" s="404"/>
      <c r="H464" s="318" t="s">
        <v>6085</v>
      </c>
      <c r="I464" s="300">
        <v>100</v>
      </c>
      <c r="J464" s="296" t="s">
        <v>844</v>
      </c>
      <c r="K464" s="290">
        <v>25</v>
      </c>
      <c r="L464" s="315">
        <v>1312</v>
      </c>
      <c r="M464" s="294"/>
      <c r="N464" s="317"/>
      <c r="O464" s="149">
        <f t="shared" si="39"/>
        <v>0</v>
      </c>
      <c r="P464" s="310"/>
      <c r="Q464" s="298"/>
    </row>
    <row r="465" spans="1:17" ht="24" x14ac:dyDescent="0.2">
      <c r="A465" s="108">
        <v>449</v>
      </c>
      <c r="B465" s="293">
        <v>10751</v>
      </c>
      <c r="C465" s="301" t="s">
        <v>7765</v>
      </c>
      <c r="D465" s="299" t="s">
        <v>7766</v>
      </c>
      <c r="E465" s="302" t="s">
        <v>7767</v>
      </c>
      <c r="F465" s="403" t="str">
        <f t="shared" si="38"/>
        <v>фото</v>
      </c>
      <c r="G465" s="404"/>
      <c r="H465" s="318" t="s">
        <v>7768</v>
      </c>
      <c r="I465" s="300">
        <v>130</v>
      </c>
      <c r="J465" s="296" t="s">
        <v>1930</v>
      </c>
      <c r="K465" s="290">
        <v>25</v>
      </c>
      <c r="L465" s="315">
        <v>757</v>
      </c>
      <c r="M465" s="294"/>
      <c r="N465" s="317"/>
      <c r="O465" s="149">
        <f t="shared" si="39"/>
        <v>0</v>
      </c>
      <c r="P465" s="310"/>
      <c r="Q465" s="298" t="s">
        <v>5840</v>
      </c>
    </row>
    <row r="466" spans="1:17" ht="15.75" x14ac:dyDescent="0.2">
      <c r="A466" s="108">
        <v>450</v>
      </c>
      <c r="B466" s="293">
        <v>10752</v>
      </c>
      <c r="C466" s="301" t="s">
        <v>6086</v>
      </c>
      <c r="D466" s="299" t="s">
        <v>6087</v>
      </c>
      <c r="E466" s="302" t="s">
        <v>6088</v>
      </c>
      <c r="F466" s="403" t="str">
        <f t="shared" si="38"/>
        <v>фото</v>
      </c>
      <c r="G466" s="404"/>
      <c r="H466" s="318" t="s">
        <v>6089</v>
      </c>
      <c r="I466" s="300">
        <v>120</v>
      </c>
      <c r="J466" s="296" t="s">
        <v>845</v>
      </c>
      <c r="K466" s="290">
        <v>25</v>
      </c>
      <c r="L466" s="315">
        <v>487</v>
      </c>
      <c r="M466" s="294"/>
      <c r="N466" s="317"/>
      <c r="O466" s="149">
        <f t="shared" si="39"/>
        <v>0</v>
      </c>
      <c r="P466" s="310"/>
      <c r="Q466" s="298"/>
    </row>
    <row r="467" spans="1:17" ht="24" x14ac:dyDescent="0.2">
      <c r="A467" s="108">
        <v>451</v>
      </c>
      <c r="B467" s="293">
        <v>10753</v>
      </c>
      <c r="C467" s="301" t="s">
        <v>6090</v>
      </c>
      <c r="D467" s="299" t="s">
        <v>6091</v>
      </c>
      <c r="E467" s="302" t="s">
        <v>6092</v>
      </c>
      <c r="F467" s="403" t="str">
        <f t="shared" si="38"/>
        <v>фото</v>
      </c>
      <c r="G467" s="404"/>
      <c r="H467" s="318" t="s">
        <v>6093</v>
      </c>
      <c r="I467" s="300">
        <v>120</v>
      </c>
      <c r="J467" s="296" t="s">
        <v>844</v>
      </c>
      <c r="K467" s="290">
        <v>25</v>
      </c>
      <c r="L467" s="315">
        <v>519</v>
      </c>
      <c r="M467" s="294"/>
      <c r="N467" s="317"/>
      <c r="O467" s="149">
        <f t="shared" si="39"/>
        <v>0</v>
      </c>
      <c r="P467" s="310"/>
      <c r="Q467" s="298"/>
    </row>
    <row r="468" spans="1:17" ht="15.75" x14ac:dyDescent="0.2">
      <c r="A468" s="108">
        <v>452</v>
      </c>
      <c r="B468" s="293">
        <v>10754</v>
      </c>
      <c r="C468" s="301" t="s">
        <v>6094</v>
      </c>
      <c r="D468" s="299" t="s">
        <v>6095</v>
      </c>
      <c r="E468" s="302" t="s">
        <v>6096</v>
      </c>
      <c r="F468" s="403" t="str">
        <f t="shared" si="38"/>
        <v>фото</v>
      </c>
      <c r="G468" s="404"/>
      <c r="H468" s="318" t="s">
        <v>6097</v>
      </c>
      <c r="I468" s="300">
        <v>120</v>
      </c>
      <c r="J468" s="296" t="s">
        <v>844</v>
      </c>
      <c r="K468" s="290">
        <v>25</v>
      </c>
      <c r="L468" s="315">
        <v>757</v>
      </c>
      <c r="M468" s="294"/>
      <c r="N468" s="317"/>
      <c r="O468" s="149">
        <f t="shared" si="39"/>
        <v>0</v>
      </c>
      <c r="P468" s="310"/>
      <c r="Q468" s="298"/>
    </row>
    <row r="469" spans="1:17" ht="24" x14ac:dyDescent="0.2">
      <c r="A469" s="108">
        <v>453</v>
      </c>
      <c r="B469" s="293">
        <v>10755</v>
      </c>
      <c r="C469" s="301" t="s">
        <v>2066</v>
      </c>
      <c r="D469" s="299" t="s">
        <v>664</v>
      </c>
      <c r="E469" s="302" t="s">
        <v>663</v>
      </c>
      <c r="F469" s="403" t="str">
        <f t="shared" si="38"/>
        <v>фото</v>
      </c>
      <c r="G469" s="404"/>
      <c r="H469" s="318" t="s">
        <v>665</v>
      </c>
      <c r="I469" s="300">
        <v>100</v>
      </c>
      <c r="J469" s="296" t="s">
        <v>844</v>
      </c>
      <c r="K469" s="290">
        <v>25</v>
      </c>
      <c r="L469" s="315">
        <v>757</v>
      </c>
      <c r="M469" s="294"/>
      <c r="N469" s="317"/>
      <c r="O469" s="149">
        <f t="shared" si="39"/>
        <v>0</v>
      </c>
      <c r="P469" s="310"/>
      <c r="Q469" s="298"/>
    </row>
    <row r="470" spans="1:17" ht="24" x14ac:dyDescent="0.2">
      <c r="A470" s="108">
        <v>454</v>
      </c>
      <c r="B470" s="293">
        <v>10756</v>
      </c>
      <c r="C470" s="301" t="s">
        <v>3411</v>
      </c>
      <c r="D470" s="299" t="s">
        <v>3328</v>
      </c>
      <c r="E470" s="302" t="s">
        <v>3329</v>
      </c>
      <c r="F470" s="403" t="str">
        <f t="shared" si="38"/>
        <v>фото</v>
      </c>
      <c r="G470" s="404"/>
      <c r="H470" s="318" t="s">
        <v>3373</v>
      </c>
      <c r="I470" s="300">
        <v>120</v>
      </c>
      <c r="J470" s="296" t="s">
        <v>845</v>
      </c>
      <c r="K470" s="290">
        <v>25</v>
      </c>
      <c r="L470" s="315">
        <v>741</v>
      </c>
      <c r="M470" s="294"/>
      <c r="N470" s="317"/>
      <c r="O470" s="149">
        <f t="shared" si="39"/>
        <v>0</v>
      </c>
      <c r="P470" s="310"/>
      <c r="Q470" s="298"/>
    </row>
    <row r="471" spans="1:17" ht="24" x14ac:dyDescent="0.2">
      <c r="A471" s="108">
        <v>455</v>
      </c>
      <c r="B471" s="293">
        <v>10757</v>
      </c>
      <c r="C471" s="301" t="s">
        <v>7769</v>
      </c>
      <c r="D471" s="299" t="s">
        <v>7770</v>
      </c>
      <c r="E471" s="302" t="s">
        <v>7771</v>
      </c>
      <c r="F471" s="403" t="str">
        <f t="shared" si="38"/>
        <v>фото</v>
      </c>
      <c r="G471" s="404"/>
      <c r="H471" s="318" t="s">
        <v>7772</v>
      </c>
      <c r="I471" s="300">
        <v>120</v>
      </c>
      <c r="J471" s="296" t="s">
        <v>844</v>
      </c>
      <c r="K471" s="290">
        <v>25</v>
      </c>
      <c r="L471" s="315">
        <v>576</v>
      </c>
      <c r="M471" s="294"/>
      <c r="N471" s="317"/>
      <c r="O471" s="149">
        <f t="shared" si="39"/>
        <v>0</v>
      </c>
      <c r="P471" s="310"/>
      <c r="Q471" s="298"/>
    </row>
    <row r="472" spans="1:17" ht="24" x14ac:dyDescent="0.2">
      <c r="A472" s="108">
        <v>456</v>
      </c>
      <c r="B472" s="293">
        <v>10758</v>
      </c>
      <c r="C472" s="301" t="s">
        <v>2067</v>
      </c>
      <c r="D472" s="299" t="s">
        <v>668</v>
      </c>
      <c r="E472" s="302" t="s">
        <v>667</v>
      </c>
      <c r="F472" s="403" t="str">
        <f t="shared" si="38"/>
        <v>фото</v>
      </c>
      <c r="G472" s="404"/>
      <c r="H472" s="318" t="s">
        <v>669</v>
      </c>
      <c r="I472" s="300">
        <v>120</v>
      </c>
      <c r="J472" s="296" t="s">
        <v>844</v>
      </c>
      <c r="K472" s="290">
        <v>25</v>
      </c>
      <c r="L472" s="315">
        <v>503</v>
      </c>
      <c r="M472" s="294"/>
      <c r="N472" s="317"/>
      <c r="O472" s="149">
        <f t="shared" si="39"/>
        <v>0</v>
      </c>
      <c r="P472" s="310"/>
      <c r="Q472" s="298"/>
    </row>
    <row r="473" spans="1:17" ht="33.75" customHeight="1" x14ac:dyDescent="0.2">
      <c r="A473" s="108">
        <v>457</v>
      </c>
      <c r="B473" s="293">
        <v>10759</v>
      </c>
      <c r="C473" s="301" t="s">
        <v>7773</v>
      </c>
      <c r="D473" s="299" t="s">
        <v>7774</v>
      </c>
      <c r="E473" s="302" t="s">
        <v>7775</v>
      </c>
      <c r="F473" s="403" t="str">
        <f t="shared" si="38"/>
        <v>фото</v>
      </c>
      <c r="G473" s="404"/>
      <c r="H473" s="318" t="s">
        <v>7776</v>
      </c>
      <c r="I473" s="300">
        <v>125</v>
      </c>
      <c r="J473" s="296" t="s">
        <v>844</v>
      </c>
      <c r="K473" s="290">
        <v>25</v>
      </c>
      <c r="L473" s="315">
        <v>519</v>
      </c>
      <c r="M473" s="294"/>
      <c r="N473" s="317"/>
      <c r="O473" s="149">
        <f t="shared" si="39"/>
        <v>0</v>
      </c>
      <c r="P473" s="310"/>
      <c r="Q473" s="298" t="s">
        <v>5840</v>
      </c>
    </row>
    <row r="474" spans="1:17" ht="15.75" x14ac:dyDescent="0.2">
      <c r="A474" s="108">
        <v>458</v>
      </c>
      <c r="B474" s="293">
        <v>10761</v>
      </c>
      <c r="C474" s="301" t="s">
        <v>7777</v>
      </c>
      <c r="D474" s="299" t="s">
        <v>7778</v>
      </c>
      <c r="E474" s="302" t="s">
        <v>7779</v>
      </c>
      <c r="F474" s="403" t="str">
        <f t="shared" si="38"/>
        <v>фото</v>
      </c>
      <c r="G474" s="404"/>
      <c r="H474" s="318" t="s">
        <v>7780</v>
      </c>
      <c r="I474" s="300">
        <v>115</v>
      </c>
      <c r="J474" s="296" t="s">
        <v>845</v>
      </c>
      <c r="K474" s="290">
        <v>25</v>
      </c>
      <c r="L474" s="315">
        <v>630</v>
      </c>
      <c r="M474" s="294"/>
      <c r="N474" s="317"/>
      <c r="O474" s="149">
        <f t="shared" si="39"/>
        <v>0</v>
      </c>
      <c r="P474" s="310"/>
      <c r="Q474" s="298" t="s">
        <v>7296</v>
      </c>
    </row>
    <row r="475" spans="1:17" ht="15.75" x14ac:dyDescent="0.2">
      <c r="A475" s="108">
        <v>459</v>
      </c>
      <c r="B475" s="293">
        <v>10763</v>
      </c>
      <c r="C475" s="301" t="s">
        <v>4247</v>
      </c>
      <c r="D475" s="299" t="s">
        <v>4248</v>
      </c>
      <c r="E475" s="302" t="s">
        <v>4249</v>
      </c>
      <c r="F475" s="403" t="str">
        <f t="shared" si="38"/>
        <v>фото</v>
      </c>
      <c r="G475" s="404"/>
      <c r="H475" s="318" t="s">
        <v>4250</v>
      </c>
      <c r="I475" s="300">
        <v>120</v>
      </c>
      <c r="J475" s="296" t="s">
        <v>1930</v>
      </c>
      <c r="K475" s="290">
        <v>25</v>
      </c>
      <c r="L475" s="315">
        <v>503</v>
      </c>
      <c r="M475" s="294"/>
      <c r="N475" s="317"/>
      <c r="O475" s="149">
        <f t="shared" si="39"/>
        <v>0</v>
      </c>
      <c r="P475" s="310"/>
      <c r="Q475" s="298"/>
    </row>
    <row r="476" spans="1:17" ht="15.75" x14ac:dyDescent="0.2">
      <c r="A476" s="108">
        <v>460</v>
      </c>
      <c r="B476" s="293">
        <v>10764</v>
      </c>
      <c r="C476" s="301" t="s">
        <v>7781</v>
      </c>
      <c r="D476" s="299" t="s">
        <v>7782</v>
      </c>
      <c r="E476" s="302" t="s">
        <v>7783</v>
      </c>
      <c r="F476" s="403" t="str">
        <f t="shared" si="38"/>
        <v>фото</v>
      </c>
      <c r="G476" s="404"/>
      <c r="H476" s="318" t="s">
        <v>7784</v>
      </c>
      <c r="I476" s="300">
        <v>120</v>
      </c>
      <c r="J476" s="296" t="s">
        <v>844</v>
      </c>
      <c r="K476" s="290">
        <v>25</v>
      </c>
      <c r="L476" s="315">
        <v>411</v>
      </c>
      <c r="M476" s="294"/>
      <c r="N476" s="317"/>
      <c r="O476" s="149">
        <f t="shared" si="39"/>
        <v>0</v>
      </c>
      <c r="P476" s="310"/>
      <c r="Q476" s="298"/>
    </row>
    <row r="477" spans="1:17" ht="15.75" x14ac:dyDescent="0.2">
      <c r="A477" s="108">
        <v>461</v>
      </c>
      <c r="B477" s="293">
        <v>10767</v>
      </c>
      <c r="C477" s="301" t="s">
        <v>6098</v>
      </c>
      <c r="D477" s="299" t="s">
        <v>6099</v>
      </c>
      <c r="E477" s="302" t="s">
        <v>6100</v>
      </c>
      <c r="F477" s="403" t="str">
        <f t="shared" si="38"/>
        <v>фото</v>
      </c>
      <c r="G477" s="404"/>
      <c r="H477" s="318" t="s">
        <v>6101</v>
      </c>
      <c r="I477" s="300">
        <v>110</v>
      </c>
      <c r="J477" s="296" t="s">
        <v>845</v>
      </c>
      <c r="K477" s="290">
        <v>25</v>
      </c>
      <c r="L477" s="315">
        <v>678</v>
      </c>
      <c r="M477" s="294"/>
      <c r="N477" s="317"/>
      <c r="O477" s="149">
        <f t="shared" si="39"/>
        <v>0</v>
      </c>
      <c r="P477" s="310"/>
      <c r="Q477" s="298"/>
    </row>
    <row r="478" spans="1:17" ht="15.75" x14ac:dyDescent="0.2">
      <c r="A478" s="108">
        <v>462</v>
      </c>
      <c r="B478" s="293">
        <v>10768</v>
      </c>
      <c r="C478" s="301" t="s">
        <v>2068</v>
      </c>
      <c r="D478" s="299" t="s">
        <v>677</v>
      </c>
      <c r="E478" s="302" t="s">
        <v>7785</v>
      </c>
      <c r="F478" s="403" t="str">
        <f t="shared" si="38"/>
        <v>фото</v>
      </c>
      <c r="G478" s="404"/>
      <c r="H478" s="318" t="s">
        <v>678</v>
      </c>
      <c r="I478" s="300">
        <v>105</v>
      </c>
      <c r="J478" s="296" t="s">
        <v>844</v>
      </c>
      <c r="K478" s="290">
        <v>25</v>
      </c>
      <c r="L478" s="315">
        <v>424</v>
      </c>
      <c r="M478" s="294"/>
      <c r="N478" s="317"/>
      <c r="O478" s="149">
        <f t="shared" si="39"/>
        <v>0</v>
      </c>
      <c r="P478" s="310"/>
      <c r="Q478" s="298"/>
    </row>
    <row r="479" spans="1:17" ht="24" x14ac:dyDescent="0.2">
      <c r="A479" s="108">
        <v>463</v>
      </c>
      <c r="B479" s="293">
        <v>10770</v>
      </c>
      <c r="C479" s="301" t="s">
        <v>3412</v>
      </c>
      <c r="D479" s="299" t="s">
        <v>3330</v>
      </c>
      <c r="E479" s="302" t="s">
        <v>3331</v>
      </c>
      <c r="F479" s="403" t="str">
        <f t="shared" si="38"/>
        <v>фото</v>
      </c>
      <c r="G479" s="404"/>
      <c r="H479" s="318" t="s">
        <v>3374</v>
      </c>
      <c r="I479" s="300">
        <v>105</v>
      </c>
      <c r="J479" s="296" t="s">
        <v>845</v>
      </c>
      <c r="K479" s="290">
        <v>25</v>
      </c>
      <c r="L479" s="315">
        <v>614</v>
      </c>
      <c r="M479" s="294"/>
      <c r="N479" s="317"/>
      <c r="O479" s="149">
        <f t="shared" si="39"/>
        <v>0</v>
      </c>
      <c r="P479" s="310"/>
      <c r="Q479" s="298"/>
    </row>
    <row r="480" spans="1:17" ht="15.75" x14ac:dyDescent="0.2">
      <c r="A480" s="108">
        <v>464</v>
      </c>
      <c r="B480" s="293">
        <v>10771</v>
      </c>
      <c r="C480" s="301" t="s">
        <v>2069</v>
      </c>
      <c r="D480" s="299" t="s">
        <v>672</v>
      </c>
      <c r="E480" s="302" t="s">
        <v>671</v>
      </c>
      <c r="F480" s="403" t="str">
        <f t="shared" si="38"/>
        <v>фото</v>
      </c>
      <c r="G480" s="404"/>
      <c r="H480" s="318" t="s">
        <v>673</v>
      </c>
      <c r="I480" s="300">
        <v>150</v>
      </c>
      <c r="J480" s="296" t="s">
        <v>844</v>
      </c>
      <c r="K480" s="290">
        <v>25</v>
      </c>
      <c r="L480" s="315">
        <v>757</v>
      </c>
      <c r="M480" s="294"/>
      <c r="N480" s="317"/>
      <c r="O480" s="149">
        <f t="shared" si="39"/>
        <v>0</v>
      </c>
      <c r="P480" s="310"/>
      <c r="Q480" s="298"/>
    </row>
    <row r="481" spans="1:17" ht="33.75" customHeight="1" x14ac:dyDescent="0.2">
      <c r="A481" s="108">
        <v>465</v>
      </c>
      <c r="B481" s="293">
        <v>10772</v>
      </c>
      <c r="C481" s="301" t="s">
        <v>4251</v>
      </c>
      <c r="D481" s="299" t="s">
        <v>4252</v>
      </c>
      <c r="E481" s="302" t="s">
        <v>4253</v>
      </c>
      <c r="F481" s="403" t="str">
        <f t="shared" si="38"/>
        <v>фото</v>
      </c>
      <c r="G481" s="404"/>
      <c r="H481" s="318" t="s">
        <v>4254</v>
      </c>
      <c r="I481" s="300">
        <v>130</v>
      </c>
      <c r="J481" s="296" t="s">
        <v>845</v>
      </c>
      <c r="K481" s="290">
        <v>25</v>
      </c>
      <c r="L481" s="315">
        <v>535</v>
      </c>
      <c r="M481" s="294"/>
      <c r="N481" s="317"/>
      <c r="O481" s="149">
        <f t="shared" si="39"/>
        <v>0</v>
      </c>
      <c r="P481" s="310"/>
      <c r="Q481" s="298"/>
    </row>
    <row r="482" spans="1:17" ht="15.75" x14ac:dyDescent="0.2">
      <c r="A482" s="108">
        <v>466</v>
      </c>
      <c r="B482" s="293">
        <v>10773</v>
      </c>
      <c r="C482" s="301" t="s">
        <v>2070</v>
      </c>
      <c r="D482" s="299" t="s">
        <v>1921</v>
      </c>
      <c r="E482" s="302" t="s">
        <v>1922</v>
      </c>
      <c r="F482" s="403" t="str">
        <f t="shared" si="38"/>
        <v>фото</v>
      </c>
      <c r="G482" s="404"/>
      <c r="H482" s="318" t="s">
        <v>111</v>
      </c>
      <c r="I482" s="300">
        <v>150</v>
      </c>
      <c r="J482" s="296" t="s">
        <v>1930</v>
      </c>
      <c r="K482" s="290">
        <v>25</v>
      </c>
      <c r="L482" s="315">
        <v>551</v>
      </c>
      <c r="M482" s="294"/>
      <c r="N482" s="317"/>
      <c r="O482" s="149">
        <f t="shared" si="39"/>
        <v>0</v>
      </c>
      <c r="P482" s="310"/>
      <c r="Q482" s="298"/>
    </row>
    <row r="483" spans="1:17" ht="15.75" x14ac:dyDescent="0.2">
      <c r="A483" s="108">
        <v>467</v>
      </c>
      <c r="B483" s="293">
        <v>10774</v>
      </c>
      <c r="C483" s="301" t="s">
        <v>7786</v>
      </c>
      <c r="D483" s="299" t="s">
        <v>7787</v>
      </c>
      <c r="E483" s="302" t="s">
        <v>7788</v>
      </c>
      <c r="F483" s="403" t="str">
        <f t="shared" si="38"/>
        <v>фото</v>
      </c>
      <c r="G483" s="404"/>
      <c r="H483" s="318" t="s">
        <v>7789</v>
      </c>
      <c r="I483" s="300">
        <v>120</v>
      </c>
      <c r="J483" s="296" t="s">
        <v>847</v>
      </c>
      <c r="K483" s="290">
        <v>25</v>
      </c>
      <c r="L483" s="315">
        <v>678</v>
      </c>
      <c r="M483" s="294"/>
      <c r="N483" s="317"/>
      <c r="O483" s="149">
        <f t="shared" si="39"/>
        <v>0</v>
      </c>
      <c r="P483" s="310"/>
      <c r="Q483" s="298"/>
    </row>
    <row r="484" spans="1:17" ht="24" x14ac:dyDescent="0.2">
      <c r="A484" s="108">
        <v>468</v>
      </c>
      <c r="B484" s="293">
        <v>10775</v>
      </c>
      <c r="C484" s="301" t="s">
        <v>7790</v>
      </c>
      <c r="D484" s="299" t="s">
        <v>7791</v>
      </c>
      <c r="E484" s="302" t="s">
        <v>7792</v>
      </c>
      <c r="F484" s="403" t="str">
        <f t="shared" si="38"/>
        <v>фото</v>
      </c>
      <c r="G484" s="404"/>
      <c r="H484" s="318" t="s">
        <v>7793</v>
      </c>
      <c r="I484" s="300">
        <v>140</v>
      </c>
      <c r="J484" s="296" t="s">
        <v>844</v>
      </c>
      <c r="K484" s="290">
        <v>25</v>
      </c>
      <c r="L484" s="315">
        <v>646</v>
      </c>
      <c r="M484" s="294"/>
      <c r="N484" s="317"/>
      <c r="O484" s="149">
        <f t="shared" si="39"/>
        <v>0</v>
      </c>
      <c r="P484" s="310"/>
      <c r="Q484" s="298" t="s">
        <v>5840</v>
      </c>
    </row>
    <row r="485" spans="1:17" ht="24" x14ac:dyDescent="0.2">
      <c r="A485" s="108">
        <v>469</v>
      </c>
      <c r="B485" s="293">
        <v>10776</v>
      </c>
      <c r="C485" s="301" t="s">
        <v>2071</v>
      </c>
      <c r="D485" s="299" t="s">
        <v>734</v>
      </c>
      <c r="E485" s="302" t="s">
        <v>733</v>
      </c>
      <c r="F485" s="403" t="str">
        <f t="shared" si="38"/>
        <v>фото</v>
      </c>
      <c r="G485" s="404"/>
      <c r="H485" s="318" t="s">
        <v>735</v>
      </c>
      <c r="I485" s="300">
        <v>140</v>
      </c>
      <c r="J485" s="296" t="s">
        <v>844</v>
      </c>
      <c r="K485" s="290">
        <v>25</v>
      </c>
      <c r="L485" s="315">
        <v>757</v>
      </c>
      <c r="M485" s="294"/>
      <c r="N485" s="317"/>
      <c r="O485" s="149">
        <f t="shared" si="39"/>
        <v>0</v>
      </c>
      <c r="P485" s="310"/>
      <c r="Q485" s="298"/>
    </row>
    <row r="486" spans="1:17" ht="15.75" x14ac:dyDescent="0.2">
      <c r="A486" s="108">
        <v>470</v>
      </c>
      <c r="B486" s="293">
        <v>10779</v>
      </c>
      <c r="C486" s="301" t="s">
        <v>7794</v>
      </c>
      <c r="D486" s="299" t="s">
        <v>7795</v>
      </c>
      <c r="E486" s="302" t="s">
        <v>7796</v>
      </c>
      <c r="F486" s="403" t="str">
        <f t="shared" si="38"/>
        <v>фото</v>
      </c>
      <c r="G486" s="404"/>
      <c r="H486" s="318" t="s">
        <v>7797</v>
      </c>
      <c r="I486" s="300">
        <v>120</v>
      </c>
      <c r="J486" s="296" t="s">
        <v>845</v>
      </c>
      <c r="K486" s="290">
        <v>25</v>
      </c>
      <c r="L486" s="315">
        <v>614</v>
      </c>
      <c r="M486" s="294"/>
      <c r="N486" s="317"/>
      <c r="O486" s="149">
        <f t="shared" si="39"/>
        <v>0</v>
      </c>
      <c r="P486" s="310"/>
      <c r="Q486" s="298"/>
    </row>
    <row r="487" spans="1:17" ht="15.75" x14ac:dyDescent="0.2">
      <c r="A487" s="108">
        <v>471</v>
      </c>
      <c r="B487" s="293">
        <v>10780</v>
      </c>
      <c r="C487" s="301" t="s">
        <v>4255</v>
      </c>
      <c r="D487" s="299" t="s">
        <v>3332</v>
      </c>
      <c r="E487" s="302" t="s">
        <v>3333</v>
      </c>
      <c r="F487" s="403" t="str">
        <f t="shared" si="38"/>
        <v>фото</v>
      </c>
      <c r="G487" s="404"/>
      <c r="H487" s="318" t="s">
        <v>3375</v>
      </c>
      <c r="I487" s="300">
        <v>130</v>
      </c>
      <c r="J487" s="296" t="s">
        <v>844</v>
      </c>
      <c r="K487" s="290">
        <v>25</v>
      </c>
      <c r="L487" s="315">
        <v>709</v>
      </c>
      <c r="M487" s="294"/>
      <c r="N487" s="317"/>
      <c r="O487" s="149">
        <f t="shared" si="39"/>
        <v>0</v>
      </c>
      <c r="P487" s="310"/>
      <c r="Q487" s="298"/>
    </row>
    <row r="488" spans="1:17" ht="24" x14ac:dyDescent="0.2">
      <c r="A488" s="108">
        <v>472</v>
      </c>
      <c r="B488" s="293">
        <v>10781</v>
      </c>
      <c r="C488" s="301" t="s">
        <v>7798</v>
      </c>
      <c r="D488" s="299" t="s">
        <v>7799</v>
      </c>
      <c r="E488" s="302" t="s">
        <v>7800</v>
      </c>
      <c r="F488" s="403" t="str">
        <f t="shared" si="38"/>
        <v>фото</v>
      </c>
      <c r="G488" s="404"/>
      <c r="H488" s="318" t="s">
        <v>7801</v>
      </c>
      <c r="I488" s="300">
        <v>100</v>
      </c>
      <c r="J488" s="296" t="s">
        <v>845</v>
      </c>
      <c r="K488" s="290">
        <v>25</v>
      </c>
      <c r="L488" s="315">
        <v>1629</v>
      </c>
      <c r="M488" s="294"/>
      <c r="N488" s="317"/>
      <c r="O488" s="149">
        <f t="shared" si="39"/>
        <v>0</v>
      </c>
      <c r="P488" s="310"/>
      <c r="Q488" s="298"/>
    </row>
    <row r="489" spans="1:17" ht="15.75" x14ac:dyDescent="0.2">
      <c r="A489" s="108">
        <v>473</v>
      </c>
      <c r="B489" s="293">
        <v>10782</v>
      </c>
      <c r="C489" s="301" t="s">
        <v>2072</v>
      </c>
      <c r="D489" s="299" t="s">
        <v>726</v>
      </c>
      <c r="E489" s="302" t="s">
        <v>725</v>
      </c>
      <c r="F489" s="403" t="str">
        <f t="shared" si="38"/>
        <v>фото</v>
      </c>
      <c r="G489" s="404"/>
      <c r="H489" s="318" t="s">
        <v>682</v>
      </c>
      <c r="I489" s="300">
        <v>140</v>
      </c>
      <c r="J489" s="296" t="s">
        <v>844</v>
      </c>
      <c r="K489" s="290">
        <v>25</v>
      </c>
      <c r="L489" s="315">
        <v>456</v>
      </c>
      <c r="M489" s="294"/>
      <c r="N489" s="317"/>
      <c r="O489" s="149">
        <f t="shared" si="39"/>
        <v>0</v>
      </c>
      <c r="P489" s="310"/>
      <c r="Q489" s="298"/>
    </row>
    <row r="490" spans="1:17" ht="24" x14ac:dyDescent="0.2">
      <c r="A490" s="108">
        <v>474</v>
      </c>
      <c r="B490" s="293">
        <v>10783</v>
      </c>
      <c r="C490" s="301" t="s">
        <v>2073</v>
      </c>
      <c r="D490" s="299" t="s">
        <v>61</v>
      </c>
      <c r="E490" s="302" t="s">
        <v>62</v>
      </c>
      <c r="F490" s="403" t="str">
        <f t="shared" si="38"/>
        <v>фото</v>
      </c>
      <c r="G490" s="404"/>
      <c r="H490" s="318" t="s">
        <v>374</v>
      </c>
      <c r="I490" s="300">
        <v>120</v>
      </c>
      <c r="J490" s="296" t="s">
        <v>844</v>
      </c>
      <c r="K490" s="290">
        <v>25</v>
      </c>
      <c r="L490" s="315">
        <v>538</v>
      </c>
      <c r="M490" s="294"/>
      <c r="N490" s="317"/>
      <c r="O490" s="149">
        <f t="shared" si="39"/>
        <v>0</v>
      </c>
      <c r="P490" s="310"/>
      <c r="Q490" s="298"/>
    </row>
    <row r="491" spans="1:17" ht="24" x14ac:dyDescent="0.2">
      <c r="A491" s="108">
        <v>475</v>
      </c>
      <c r="B491" s="293">
        <v>10784</v>
      </c>
      <c r="C491" s="301" t="s">
        <v>7802</v>
      </c>
      <c r="D491" s="299" t="s">
        <v>7803</v>
      </c>
      <c r="E491" s="302" t="s">
        <v>7804</v>
      </c>
      <c r="F491" s="403" t="str">
        <f t="shared" si="38"/>
        <v>фото</v>
      </c>
      <c r="G491" s="404"/>
      <c r="H491" s="318" t="s">
        <v>7805</v>
      </c>
      <c r="I491" s="300">
        <v>130</v>
      </c>
      <c r="J491" s="296" t="s">
        <v>845</v>
      </c>
      <c r="K491" s="290">
        <v>25</v>
      </c>
      <c r="L491" s="315">
        <v>576</v>
      </c>
      <c r="M491" s="294"/>
      <c r="N491" s="317"/>
      <c r="O491" s="149">
        <f t="shared" si="39"/>
        <v>0</v>
      </c>
      <c r="P491" s="310"/>
      <c r="Q491" s="298" t="s">
        <v>5840</v>
      </c>
    </row>
    <row r="492" spans="1:17" ht="15.75" x14ac:dyDescent="0.2">
      <c r="A492" s="108">
        <v>476</v>
      </c>
      <c r="B492" s="293">
        <v>10785</v>
      </c>
      <c r="C492" s="301" t="s">
        <v>3413</v>
      </c>
      <c r="D492" s="299" t="s">
        <v>1923</v>
      </c>
      <c r="E492" s="302" t="s">
        <v>1924</v>
      </c>
      <c r="F492" s="403" t="str">
        <f t="shared" si="38"/>
        <v>фото</v>
      </c>
      <c r="G492" s="404"/>
      <c r="H492" s="318" t="s">
        <v>461</v>
      </c>
      <c r="I492" s="300">
        <v>120</v>
      </c>
      <c r="J492" s="296" t="s">
        <v>845</v>
      </c>
      <c r="K492" s="290">
        <v>25</v>
      </c>
      <c r="L492" s="315">
        <v>551</v>
      </c>
      <c r="M492" s="294"/>
      <c r="N492" s="317"/>
      <c r="O492" s="149">
        <f t="shared" si="39"/>
        <v>0</v>
      </c>
      <c r="P492" s="310"/>
      <c r="Q492" s="298"/>
    </row>
    <row r="493" spans="1:17" ht="15.75" x14ac:dyDescent="0.2">
      <c r="A493" s="108">
        <v>477</v>
      </c>
      <c r="B493" s="293">
        <v>10787</v>
      </c>
      <c r="C493" s="301" t="s">
        <v>7806</v>
      </c>
      <c r="D493" s="299" t="s">
        <v>7807</v>
      </c>
      <c r="E493" s="302" t="s">
        <v>7808</v>
      </c>
      <c r="F493" s="403" t="str">
        <f t="shared" si="38"/>
        <v>фото</v>
      </c>
      <c r="G493" s="404"/>
      <c r="H493" s="318" t="s">
        <v>7809</v>
      </c>
      <c r="I493" s="300">
        <v>110</v>
      </c>
      <c r="J493" s="296" t="s">
        <v>845</v>
      </c>
      <c r="K493" s="290">
        <v>25</v>
      </c>
      <c r="L493" s="315">
        <v>646</v>
      </c>
      <c r="M493" s="294"/>
      <c r="N493" s="317"/>
      <c r="O493" s="149">
        <f t="shared" si="39"/>
        <v>0</v>
      </c>
      <c r="P493" s="310"/>
      <c r="Q493" s="298"/>
    </row>
    <row r="494" spans="1:17" ht="15.75" x14ac:dyDescent="0.2">
      <c r="A494" s="108">
        <v>478</v>
      </c>
      <c r="B494" s="293">
        <v>10788</v>
      </c>
      <c r="C494" s="301" t="s">
        <v>7810</v>
      </c>
      <c r="D494" s="299" t="s">
        <v>7811</v>
      </c>
      <c r="E494" s="302" t="s">
        <v>7812</v>
      </c>
      <c r="F494" s="403" t="str">
        <f t="shared" si="38"/>
        <v>фото</v>
      </c>
      <c r="G494" s="404"/>
      <c r="H494" s="318" t="s">
        <v>379</v>
      </c>
      <c r="I494" s="300">
        <v>120</v>
      </c>
      <c r="J494" s="296" t="s">
        <v>844</v>
      </c>
      <c r="K494" s="290">
        <v>25</v>
      </c>
      <c r="L494" s="315">
        <v>785</v>
      </c>
      <c r="M494" s="294"/>
      <c r="N494" s="317"/>
      <c r="O494" s="149">
        <f t="shared" si="39"/>
        <v>0</v>
      </c>
      <c r="P494" s="310"/>
      <c r="Q494" s="298"/>
    </row>
    <row r="495" spans="1:17" ht="24" x14ac:dyDescent="0.2">
      <c r="A495" s="108">
        <v>479</v>
      </c>
      <c r="B495" s="293">
        <v>10789</v>
      </c>
      <c r="C495" s="301" t="s">
        <v>2074</v>
      </c>
      <c r="D495" s="299" t="s">
        <v>728</v>
      </c>
      <c r="E495" s="302" t="s">
        <v>727</v>
      </c>
      <c r="F495" s="403" t="str">
        <f t="shared" si="38"/>
        <v>фото</v>
      </c>
      <c r="G495" s="404"/>
      <c r="H495" s="318" t="s">
        <v>729</v>
      </c>
      <c r="I495" s="300">
        <v>120</v>
      </c>
      <c r="J495" s="296" t="s">
        <v>844</v>
      </c>
      <c r="K495" s="290">
        <v>25</v>
      </c>
      <c r="L495" s="315">
        <v>757</v>
      </c>
      <c r="M495" s="294"/>
      <c r="N495" s="317"/>
      <c r="O495" s="149">
        <f t="shared" si="39"/>
        <v>0</v>
      </c>
      <c r="P495" s="310"/>
      <c r="Q495" s="298"/>
    </row>
    <row r="496" spans="1:17" ht="33.75" customHeight="1" x14ac:dyDescent="0.2">
      <c r="A496" s="108">
        <v>480</v>
      </c>
      <c r="B496" s="293">
        <v>10790</v>
      </c>
      <c r="C496" s="301" t="s">
        <v>7813</v>
      </c>
      <c r="D496" s="299" t="s">
        <v>7814</v>
      </c>
      <c r="E496" s="302" t="s">
        <v>7815</v>
      </c>
      <c r="F496" s="403" t="str">
        <f t="shared" si="38"/>
        <v>фото</v>
      </c>
      <c r="G496" s="404"/>
      <c r="H496" s="318" t="s">
        <v>7816</v>
      </c>
      <c r="I496" s="300">
        <v>100</v>
      </c>
      <c r="J496" s="296" t="s">
        <v>1930</v>
      </c>
      <c r="K496" s="290">
        <v>25</v>
      </c>
      <c r="L496" s="315">
        <v>773</v>
      </c>
      <c r="M496" s="294"/>
      <c r="N496" s="317"/>
      <c r="O496" s="149">
        <f t="shared" si="39"/>
        <v>0</v>
      </c>
      <c r="P496" s="310"/>
      <c r="Q496" s="298"/>
    </row>
    <row r="497" spans="1:17" ht="24" x14ac:dyDescent="0.2">
      <c r="A497" s="108">
        <v>481</v>
      </c>
      <c r="B497" s="293">
        <v>10791</v>
      </c>
      <c r="C497" s="301" t="s">
        <v>7817</v>
      </c>
      <c r="D497" s="299" t="s">
        <v>7818</v>
      </c>
      <c r="E497" s="302" t="s">
        <v>7819</v>
      </c>
      <c r="F497" s="403" t="str">
        <f t="shared" si="38"/>
        <v>фото</v>
      </c>
      <c r="G497" s="404"/>
      <c r="H497" s="318" t="s">
        <v>7820</v>
      </c>
      <c r="I497" s="300">
        <v>120</v>
      </c>
      <c r="J497" s="296" t="s">
        <v>844</v>
      </c>
      <c r="K497" s="290">
        <v>25</v>
      </c>
      <c r="L497" s="315">
        <v>646</v>
      </c>
      <c r="M497" s="294"/>
      <c r="N497" s="317"/>
      <c r="O497" s="149">
        <f t="shared" si="39"/>
        <v>0</v>
      </c>
      <c r="P497" s="310"/>
      <c r="Q497" s="298"/>
    </row>
    <row r="498" spans="1:17" ht="24" x14ac:dyDescent="0.2">
      <c r="A498" s="108">
        <v>482</v>
      </c>
      <c r="B498" s="293">
        <v>10792</v>
      </c>
      <c r="C498" s="301" t="s">
        <v>7821</v>
      </c>
      <c r="D498" s="299" t="s">
        <v>7822</v>
      </c>
      <c r="E498" s="302" t="s">
        <v>7823</v>
      </c>
      <c r="F498" s="403" t="str">
        <f t="shared" si="38"/>
        <v>фото</v>
      </c>
      <c r="G498" s="404"/>
      <c r="H498" s="318" t="s">
        <v>7824</v>
      </c>
      <c r="I498" s="300">
        <v>125</v>
      </c>
      <c r="J498" s="296" t="s">
        <v>845</v>
      </c>
      <c r="K498" s="290">
        <v>25</v>
      </c>
      <c r="L498" s="315">
        <v>503</v>
      </c>
      <c r="M498" s="294"/>
      <c r="N498" s="317"/>
      <c r="O498" s="149">
        <f t="shared" si="39"/>
        <v>0</v>
      </c>
      <c r="P498" s="310"/>
      <c r="Q498" s="298"/>
    </row>
    <row r="499" spans="1:17" ht="15.75" x14ac:dyDescent="0.2">
      <c r="A499" s="108">
        <v>483</v>
      </c>
      <c r="B499" s="293">
        <v>10794</v>
      </c>
      <c r="C499" s="301" t="s">
        <v>3414</v>
      </c>
      <c r="D499" s="299" t="s">
        <v>3334</v>
      </c>
      <c r="E499" s="302" t="s">
        <v>3335</v>
      </c>
      <c r="F499" s="403" t="str">
        <f t="shared" si="38"/>
        <v>фото</v>
      </c>
      <c r="G499" s="404"/>
      <c r="H499" s="318" t="s">
        <v>3376</v>
      </c>
      <c r="I499" s="300">
        <v>120</v>
      </c>
      <c r="J499" s="296" t="s">
        <v>844</v>
      </c>
      <c r="K499" s="290">
        <v>25</v>
      </c>
      <c r="L499" s="315">
        <v>757</v>
      </c>
      <c r="M499" s="294"/>
      <c r="N499" s="317"/>
      <c r="O499" s="149">
        <f t="shared" si="39"/>
        <v>0</v>
      </c>
      <c r="P499" s="310"/>
      <c r="Q499" s="298"/>
    </row>
    <row r="500" spans="1:17" ht="56.25" customHeight="1" x14ac:dyDescent="0.2">
      <c r="A500" s="108">
        <v>484</v>
      </c>
      <c r="B500" s="293">
        <v>10795</v>
      </c>
      <c r="C500" s="301" t="s">
        <v>4256</v>
      </c>
      <c r="D500" s="299" t="s">
        <v>4257</v>
      </c>
      <c r="E500" s="302" t="s">
        <v>4258</v>
      </c>
      <c r="F500" s="403" t="str">
        <f t="shared" si="38"/>
        <v>фото</v>
      </c>
      <c r="G500" s="404"/>
      <c r="H500" s="318" t="s">
        <v>4259</v>
      </c>
      <c r="I500" s="300">
        <v>130</v>
      </c>
      <c r="J500" s="296" t="s">
        <v>845</v>
      </c>
      <c r="K500" s="290">
        <v>25</v>
      </c>
      <c r="L500" s="315">
        <v>630</v>
      </c>
      <c r="M500" s="294"/>
      <c r="N500" s="317"/>
      <c r="O500" s="149">
        <f t="shared" si="39"/>
        <v>0</v>
      </c>
      <c r="P500" s="310"/>
      <c r="Q500" s="298"/>
    </row>
    <row r="501" spans="1:17" ht="48" x14ac:dyDescent="0.2">
      <c r="A501" s="108">
        <v>485</v>
      </c>
      <c r="B501" s="293">
        <v>10796</v>
      </c>
      <c r="C501" s="301" t="s">
        <v>7825</v>
      </c>
      <c r="D501" s="299" t="s">
        <v>6102</v>
      </c>
      <c r="E501" s="302" t="s">
        <v>6103</v>
      </c>
      <c r="F501" s="403" t="str">
        <f t="shared" si="38"/>
        <v>фото</v>
      </c>
      <c r="G501" s="404"/>
      <c r="H501" s="318" t="s">
        <v>670</v>
      </c>
      <c r="I501" s="300">
        <v>160</v>
      </c>
      <c r="J501" s="296" t="s">
        <v>844</v>
      </c>
      <c r="K501" s="290">
        <v>25</v>
      </c>
      <c r="L501" s="315">
        <v>709</v>
      </c>
      <c r="M501" s="294"/>
      <c r="N501" s="317"/>
      <c r="O501" s="149">
        <f t="shared" si="39"/>
        <v>0</v>
      </c>
      <c r="P501" s="310"/>
      <c r="Q501" s="298" t="s">
        <v>5840</v>
      </c>
    </row>
    <row r="502" spans="1:17" ht="15.75" x14ac:dyDescent="0.2">
      <c r="A502" s="108">
        <v>486</v>
      </c>
      <c r="B502" s="293">
        <v>10797</v>
      </c>
      <c r="C502" s="301" t="s">
        <v>2075</v>
      </c>
      <c r="D502" s="299" t="s">
        <v>731</v>
      </c>
      <c r="E502" s="302" t="s">
        <v>730</v>
      </c>
      <c r="F502" s="403" t="str">
        <f t="shared" si="38"/>
        <v>фото</v>
      </c>
      <c r="G502" s="404"/>
      <c r="H502" s="318" t="s">
        <v>732</v>
      </c>
      <c r="I502" s="300">
        <v>120</v>
      </c>
      <c r="J502" s="296" t="s">
        <v>844</v>
      </c>
      <c r="K502" s="290">
        <v>25</v>
      </c>
      <c r="L502" s="315">
        <v>614</v>
      </c>
      <c r="M502" s="294"/>
      <c r="N502" s="317"/>
      <c r="O502" s="149">
        <f t="shared" si="39"/>
        <v>0</v>
      </c>
      <c r="P502" s="310"/>
      <c r="Q502" s="298"/>
    </row>
    <row r="503" spans="1:17" ht="36" x14ac:dyDescent="0.2">
      <c r="A503" s="108">
        <v>487</v>
      </c>
      <c r="B503" s="293">
        <v>10798</v>
      </c>
      <c r="C503" s="301" t="s">
        <v>6104</v>
      </c>
      <c r="D503" s="299" t="s">
        <v>6105</v>
      </c>
      <c r="E503" s="302" t="s">
        <v>6106</v>
      </c>
      <c r="F503" s="403" t="str">
        <f t="shared" si="38"/>
        <v>фото</v>
      </c>
      <c r="G503" s="404"/>
      <c r="H503" s="318" t="s">
        <v>6107</v>
      </c>
      <c r="I503" s="300">
        <v>180</v>
      </c>
      <c r="J503" s="296" t="s">
        <v>844</v>
      </c>
      <c r="K503" s="290">
        <v>25</v>
      </c>
      <c r="L503" s="315">
        <v>503</v>
      </c>
      <c r="M503" s="294"/>
      <c r="N503" s="317"/>
      <c r="O503" s="149">
        <f t="shared" si="39"/>
        <v>0</v>
      </c>
      <c r="P503" s="310"/>
      <c r="Q503" s="298" t="s">
        <v>5840</v>
      </c>
    </row>
    <row r="504" spans="1:17" ht="24" x14ac:dyDescent="0.2">
      <c r="A504" s="108">
        <v>488</v>
      </c>
      <c r="B504" s="293">
        <v>10799</v>
      </c>
      <c r="C504" s="301" t="s">
        <v>6108</v>
      </c>
      <c r="D504" s="299" t="s">
        <v>6109</v>
      </c>
      <c r="E504" s="302" t="s">
        <v>6110</v>
      </c>
      <c r="F504" s="403" t="str">
        <f t="shared" si="38"/>
        <v>фото</v>
      </c>
      <c r="G504" s="404"/>
      <c r="H504" s="318" t="s">
        <v>6111</v>
      </c>
      <c r="I504" s="300">
        <v>130</v>
      </c>
      <c r="J504" s="296" t="s">
        <v>845</v>
      </c>
      <c r="K504" s="290">
        <v>25</v>
      </c>
      <c r="L504" s="315">
        <v>503</v>
      </c>
      <c r="M504" s="294"/>
      <c r="N504" s="317"/>
      <c r="O504" s="149">
        <f t="shared" si="39"/>
        <v>0</v>
      </c>
      <c r="P504" s="310"/>
      <c r="Q504" s="298"/>
    </row>
    <row r="505" spans="1:17" ht="30" customHeight="1" x14ac:dyDescent="0.2">
      <c r="A505" s="108">
        <v>489</v>
      </c>
      <c r="B505" s="293">
        <v>10800</v>
      </c>
      <c r="C505" s="301" t="s">
        <v>7826</v>
      </c>
      <c r="D505" s="299" t="s">
        <v>7827</v>
      </c>
      <c r="E505" s="302" t="s">
        <v>7828</v>
      </c>
      <c r="F505" s="403" t="str">
        <f t="shared" si="38"/>
        <v>фото</v>
      </c>
      <c r="G505" s="404"/>
      <c r="H505" s="318" t="s">
        <v>7829</v>
      </c>
      <c r="I505" s="300">
        <v>110</v>
      </c>
      <c r="J505" s="296" t="s">
        <v>844</v>
      </c>
      <c r="K505" s="290">
        <v>25</v>
      </c>
      <c r="L505" s="315">
        <v>789</v>
      </c>
      <c r="M505" s="294"/>
      <c r="N505" s="317"/>
      <c r="O505" s="149">
        <f t="shared" si="39"/>
        <v>0</v>
      </c>
      <c r="P505" s="310"/>
      <c r="Q505" s="298"/>
    </row>
    <row r="506" spans="1:17" ht="24" x14ac:dyDescent="0.2">
      <c r="A506" s="108">
        <v>490</v>
      </c>
      <c r="B506" s="293">
        <v>10802</v>
      </c>
      <c r="C506" s="301" t="s">
        <v>2076</v>
      </c>
      <c r="D506" s="299" t="s">
        <v>680</v>
      </c>
      <c r="E506" s="302" t="s">
        <v>679</v>
      </c>
      <c r="F506" s="403" t="str">
        <f t="shared" si="38"/>
        <v>фото</v>
      </c>
      <c r="G506" s="404"/>
      <c r="H506" s="318" t="s">
        <v>681</v>
      </c>
      <c r="I506" s="300">
        <v>100</v>
      </c>
      <c r="J506" s="296" t="s">
        <v>845</v>
      </c>
      <c r="K506" s="290">
        <v>25</v>
      </c>
      <c r="L506" s="315">
        <v>503</v>
      </c>
      <c r="M506" s="294"/>
      <c r="N506" s="317"/>
      <c r="O506" s="149">
        <f t="shared" si="39"/>
        <v>0</v>
      </c>
      <c r="P506" s="310"/>
      <c r="Q506" s="298"/>
    </row>
    <row r="507" spans="1:17" ht="24" x14ac:dyDescent="0.2">
      <c r="A507" s="108">
        <v>491</v>
      </c>
      <c r="B507" s="293">
        <v>10803</v>
      </c>
      <c r="C507" s="301" t="s">
        <v>2077</v>
      </c>
      <c r="D507" s="299" t="s">
        <v>684</v>
      </c>
      <c r="E507" s="302" t="s">
        <v>683</v>
      </c>
      <c r="F507" s="403" t="str">
        <f t="shared" si="38"/>
        <v>фото</v>
      </c>
      <c r="G507" s="404"/>
      <c r="H507" s="318" t="s">
        <v>685</v>
      </c>
      <c r="I507" s="300">
        <v>150</v>
      </c>
      <c r="J507" s="296" t="s">
        <v>844</v>
      </c>
      <c r="K507" s="290">
        <v>25</v>
      </c>
      <c r="L507" s="315">
        <v>757</v>
      </c>
      <c r="M507" s="294"/>
      <c r="N507" s="317"/>
      <c r="O507" s="149">
        <f t="shared" si="39"/>
        <v>0</v>
      </c>
      <c r="P507" s="310"/>
      <c r="Q507" s="298"/>
    </row>
    <row r="508" spans="1:17" ht="15.75" x14ac:dyDescent="0.2">
      <c r="A508" s="108">
        <v>492</v>
      </c>
      <c r="B508" s="293">
        <v>10805</v>
      </c>
      <c r="C508" s="301" t="s">
        <v>7830</v>
      </c>
      <c r="D508" s="299" t="s">
        <v>7831</v>
      </c>
      <c r="E508" s="302" t="s">
        <v>7832</v>
      </c>
      <c r="F508" s="403" t="str">
        <f t="shared" si="38"/>
        <v>фото</v>
      </c>
      <c r="G508" s="404"/>
      <c r="H508" s="318" t="s">
        <v>682</v>
      </c>
      <c r="I508" s="300">
        <v>150</v>
      </c>
      <c r="J508" s="296" t="s">
        <v>844</v>
      </c>
      <c r="K508" s="290">
        <v>25</v>
      </c>
      <c r="L508" s="315">
        <v>503</v>
      </c>
      <c r="M508" s="294"/>
      <c r="N508" s="317"/>
      <c r="O508" s="149">
        <f t="shared" si="39"/>
        <v>0</v>
      </c>
      <c r="P508" s="310"/>
      <c r="Q508" s="298"/>
    </row>
    <row r="509" spans="1:17" ht="15.75" x14ac:dyDescent="0.2">
      <c r="A509" s="108">
        <v>493</v>
      </c>
      <c r="B509" s="293">
        <v>10806</v>
      </c>
      <c r="C509" s="301" t="s">
        <v>7833</v>
      </c>
      <c r="D509" s="299" t="s">
        <v>7834</v>
      </c>
      <c r="E509" s="302" t="s">
        <v>7835</v>
      </c>
      <c r="F509" s="403" t="str">
        <f t="shared" si="38"/>
        <v>фото</v>
      </c>
      <c r="G509" s="404"/>
      <c r="H509" s="318" t="s">
        <v>7836</v>
      </c>
      <c r="I509" s="300">
        <v>75</v>
      </c>
      <c r="J509" s="296" t="s">
        <v>845</v>
      </c>
      <c r="K509" s="290">
        <v>25</v>
      </c>
      <c r="L509" s="315">
        <v>690</v>
      </c>
      <c r="M509" s="294"/>
      <c r="N509" s="317"/>
      <c r="O509" s="149">
        <f t="shared" si="39"/>
        <v>0</v>
      </c>
      <c r="P509" s="310"/>
      <c r="Q509" s="298" t="s">
        <v>7296</v>
      </c>
    </row>
    <row r="510" spans="1:17" ht="15.75" x14ac:dyDescent="0.2">
      <c r="A510" s="108">
        <v>494</v>
      </c>
      <c r="B510" s="293">
        <v>10808</v>
      </c>
      <c r="C510" s="301" t="s">
        <v>7837</v>
      </c>
      <c r="D510" s="299" t="s">
        <v>7838</v>
      </c>
      <c r="E510" s="302" t="s">
        <v>7839</v>
      </c>
      <c r="F510" s="403" t="str">
        <f t="shared" si="38"/>
        <v>фото</v>
      </c>
      <c r="G510" s="404"/>
      <c r="H510" s="318" t="s">
        <v>7840</v>
      </c>
      <c r="I510" s="300">
        <v>120</v>
      </c>
      <c r="J510" s="296" t="s">
        <v>845</v>
      </c>
      <c r="K510" s="290">
        <v>25</v>
      </c>
      <c r="L510" s="315">
        <v>709</v>
      </c>
      <c r="M510" s="294"/>
      <c r="N510" s="317"/>
      <c r="O510" s="149">
        <f t="shared" si="39"/>
        <v>0</v>
      </c>
      <c r="P510" s="310"/>
      <c r="Q510" s="298" t="s">
        <v>5840</v>
      </c>
    </row>
    <row r="511" spans="1:17" ht="24" x14ac:dyDescent="0.2">
      <c r="A511" s="108">
        <v>495</v>
      </c>
      <c r="B511" s="293">
        <v>10809</v>
      </c>
      <c r="C511" s="301" t="s">
        <v>2078</v>
      </c>
      <c r="D511" s="299" t="s">
        <v>687</v>
      </c>
      <c r="E511" s="302" t="s">
        <v>686</v>
      </c>
      <c r="F511" s="403" t="str">
        <f t="shared" si="38"/>
        <v>фото</v>
      </c>
      <c r="G511" s="404"/>
      <c r="H511" s="318" t="s">
        <v>688</v>
      </c>
      <c r="I511" s="300">
        <v>110</v>
      </c>
      <c r="J511" s="296" t="s">
        <v>844</v>
      </c>
      <c r="K511" s="290">
        <v>25</v>
      </c>
      <c r="L511" s="315">
        <v>757</v>
      </c>
      <c r="M511" s="294"/>
      <c r="N511" s="317"/>
      <c r="O511" s="149">
        <f t="shared" si="39"/>
        <v>0</v>
      </c>
      <c r="P511" s="310"/>
      <c r="Q511" s="298"/>
    </row>
    <row r="512" spans="1:17" ht="15.75" x14ac:dyDescent="0.2">
      <c r="A512" s="108">
        <v>496</v>
      </c>
      <c r="B512" s="293">
        <v>10810</v>
      </c>
      <c r="C512" s="301" t="s">
        <v>7841</v>
      </c>
      <c r="D512" s="299" t="s">
        <v>7842</v>
      </c>
      <c r="E512" s="302" t="s">
        <v>7843</v>
      </c>
      <c r="F512" s="403" t="str">
        <f t="shared" si="38"/>
        <v>фото</v>
      </c>
      <c r="G512" s="404"/>
      <c r="H512" s="318" t="s">
        <v>7844</v>
      </c>
      <c r="I512" s="300">
        <v>120</v>
      </c>
      <c r="J512" s="296" t="s">
        <v>844</v>
      </c>
      <c r="K512" s="290">
        <v>25</v>
      </c>
      <c r="L512" s="315">
        <v>503</v>
      </c>
      <c r="M512" s="294"/>
      <c r="N512" s="317"/>
      <c r="O512" s="149">
        <f t="shared" si="39"/>
        <v>0</v>
      </c>
      <c r="P512" s="310"/>
      <c r="Q512" s="298"/>
    </row>
    <row r="513" spans="1:17" ht="24" x14ac:dyDescent="0.2">
      <c r="A513" s="108">
        <v>497</v>
      </c>
      <c r="B513" s="293">
        <v>10811</v>
      </c>
      <c r="C513" s="301" t="s">
        <v>7845</v>
      </c>
      <c r="D513" s="299" t="s">
        <v>7846</v>
      </c>
      <c r="E513" s="302" t="s">
        <v>7847</v>
      </c>
      <c r="F513" s="403" t="str">
        <f t="shared" si="38"/>
        <v>фото</v>
      </c>
      <c r="G513" s="404"/>
      <c r="H513" s="318" t="s">
        <v>7848</v>
      </c>
      <c r="I513" s="300">
        <v>110</v>
      </c>
      <c r="J513" s="296" t="s">
        <v>844</v>
      </c>
      <c r="K513" s="290">
        <v>25</v>
      </c>
      <c r="L513" s="315">
        <v>741</v>
      </c>
      <c r="M513" s="294"/>
      <c r="N513" s="317"/>
      <c r="O513" s="149">
        <f t="shared" si="39"/>
        <v>0</v>
      </c>
      <c r="P513" s="310"/>
      <c r="Q513" s="298"/>
    </row>
    <row r="514" spans="1:17" ht="24" x14ac:dyDescent="0.2">
      <c r="A514" s="108">
        <v>498</v>
      </c>
      <c r="B514" s="293">
        <v>10812</v>
      </c>
      <c r="C514" s="301" t="s">
        <v>3415</v>
      </c>
      <c r="D514" s="299" t="s">
        <v>375</v>
      </c>
      <c r="E514" s="302" t="s">
        <v>376</v>
      </c>
      <c r="F514" s="403" t="str">
        <f t="shared" si="38"/>
        <v>фото</v>
      </c>
      <c r="G514" s="404"/>
      <c r="H514" s="318" t="s">
        <v>377</v>
      </c>
      <c r="I514" s="300">
        <v>110</v>
      </c>
      <c r="J514" s="296" t="s">
        <v>844</v>
      </c>
      <c r="K514" s="290">
        <v>25</v>
      </c>
      <c r="L514" s="315">
        <v>741</v>
      </c>
      <c r="M514" s="294"/>
      <c r="N514" s="317"/>
      <c r="O514" s="149">
        <f t="shared" si="39"/>
        <v>0</v>
      </c>
      <c r="P514" s="310"/>
      <c r="Q514" s="298"/>
    </row>
    <row r="515" spans="1:17" ht="15.75" x14ac:dyDescent="0.2">
      <c r="A515" s="108">
        <v>499</v>
      </c>
      <c r="B515" s="293">
        <v>10813</v>
      </c>
      <c r="C515" s="301" t="s">
        <v>3416</v>
      </c>
      <c r="D515" s="299" t="s">
        <v>3336</v>
      </c>
      <c r="E515" s="302" t="s">
        <v>3337</v>
      </c>
      <c r="F515" s="403" t="str">
        <f t="shared" si="38"/>
        <v>фото</v>
      </c>
      <c r="G515" s="404"/>
      <c r="H515" s="318" t="s">
        <v>1926</v>
      </c>
      <c r="I515" s="300">
        <v>120</v>
      </c>
      <c r="J515" s="296" t="s">
        <v>844</v>
      </c>
      <c r="K515" s="290">
        <v>25</v>
      </c>
      <c r="L515" s="315">
        <v>741</v>
      </c>
      <c r="M515" s="294"/>
      <c r="N515" s="317"/>
      <c r="O515" s="149">
        <f t="shared" si="39"/>
        <v>0</v>
      </c>
      <c r="P515" s="310"/>
      <c r="Q515" s="298"/>
    </row>
    <row r="516" spans="1:17" ht="36" x14ac:dyDescent="0.2">
      <c r="A516" s="108">
        <v>500</v>
      </c>
      <c r="B516" s="293">
        <v>10814</v>
      </c>
      <c r="C516" s="301" t="s">
        <v>2079</v>
      </c>
      <c r="D516" s="299" t="s">
        <v>690</v>
      </c>
      <c r="E516" s="302" t="s">
        <v>689</v>
      </c>
      <c r="F516" s="403" t="str">
        <f t="shared" si="38"/>
        <v>фото</v>
      </c>
      <c r="G516" s="404"/>
      <c r="H516" s="318" t="s">
        <v>7849</v>
      </c>
      <c r="I516" s="300">
        <v>160</v>
      </c>
      <c r="J516" s="296" t="s">
        <v>844</v>
      </c>
      <c r="K516" s="290">
        <v>25</v>
      </c>
      <c r="L516" s="315">
        <v>503</v>
      </c>
      <c r="M516" s="294"/>
      <c r="N516" s="317"/>
      <c r="O516" s="149">
        <f t="shared" si="39"/>
        <v>0</v>
      </c>
      <c r="P516" s="310"/>
      <c r="Q516" s="298"/>
    </row>
    <row r="517" spans="1:17" ht="15.75" x14ac:dyDescent="0.2">
      <c r="A517" s="108">
        <v>501</v>
      </c>
      <c r="B517" s="293">
        <v>10816</v>
      </c>
      <c r="C517" s="301" t="s">
        <v>7850</v>
      </c>
      <c r="D517" s="299" t="s">
        <v>7851</v>
      </c>
      <c r="E517" s="302" t="s">
        <v>7852</v>
      </c>
      <c r="F517" s="403" t="str">
        <f t="shared" si="38"/>
        <v>фото</v>
      </c>
      <c r="G517" s="404"/>
      <c r="H517" s="318" t="s">
        <v>7853</v>
      </c>
      <c r="I517" s="300">
        <v>120</v>
      </c>
      <c r="J517" s="296" t="s">
        <v>845</v>
      </c>
      <c r="K517" s="290">
        <v>25</v>
      </c>
      <c r="L517" s="315">
        <v>693</v>
      </c>
      <c r="M517" s="294"/>
      <c r="N517" s="317"/>
      <c r="O517" s="149">
        <f t="shared" si="39"/>
        <v>0</v>
      </c>
      <c r="P517" s="310"/>
      <c r="Q517" s="298"/>
    </row>
    <row r="518" spans="1:17" ht="24" x14ac:dyDescent="0.2">
      <c r="A518" s="108">
        <v>502</v>
      </c>
      <c r="B518" s="293">
        <v>10818</v>
      </c>
      <c r="C518" s="301" t="s">
        <v>7854</v>
      </c>
      <c r="D518" s="299" t="s">
        <v>7855</v>
      </c>
      <c r="E518" s="302" t="s">
        <v>691</v>
      </c>
      <c r="F518" s="403" t="str">
        <f t="shared" si="38"/>
        <v>фото</v>
      </c>
      <c r="G518" s="404"/>
      <c r="H518" s="318" t="s">
        <v>7856</v>
      </c>
      <c r="I518" s="300">
        <v>115</v>
      </c>
      <c r="J518" s="296" t="s">
        <v>840</v>
      </c>
      <c r="K518" s="290">
        <v>25</v>
      </c>
      <c r="L518" s="315">
        <v>567</v>
      </c>
      <c r="M518" s="294"/>
      <c r="N518" s="317"/>
      <c r="O518" s="149">
        <f t="shared" si="39"/>
        <v>0</v>
      </c>
      <c r="P518" s="310"/>
      <c r="Q518" s="298"/>
    </row>
    <row r="519" spans="1:17" ht="24" x14ac:dyDescent="0.2">
      <c r="A519" s="108">
        <v>503</v>
      </c>
      <c r="B519" s="293">
        <v>10819</v>
      </c>
      <c r="C519" s="301" t="s">
        <v>2080</v>
      </c>
      <c r="D519" s="311" t="s">
        <v>6112</v>
      </c>
      <c r="E519" s="312" t="s">
        <v>6113</v>
      </c>
      <c r="F519" s="417" t="str">
        <f t="shared" si="38"/>
        <v>фото</v>
      </c>
      <c r="G519" s="418"/>
      <c r="H519" s="320" t="s">
        <v>692</v>
      </c>
      <c r="I519" s="313">
        <v>150</v>
      </c>
      <c r="J519" s="314" t="s">
        <v>845</v>
      </c>
      <c r="K519" s="319">
        <v>25</v>
      </c>
      <c r="L519" s="316">
        <v>1138</v>
      </c>
      <c r="M519" s="295" t="s">
        <v>6192</v>
      </c>
      <c r="N519" s="317"/>
      <c r="O519" s="149">
        <f t="shared" si="39"/>
        <v>0</v>
      </c>
      <c r="P519" s="310"/>
      <c r="Q519" s="298" t="s">
        <v>5840</v>
      </c>
    </row>
    <row r="520" spans="1:17" ht="36" x14ac:dyDescent="0.2">
      <c r="A520" s="108">
        <v>504</v>
      </c>
      <c r="B520" s="293">
        <v>10820</v>
      </c>
      <c r="C520" s="301" t="s">
        <v>2081</v>
      </c>
      <c r="D520" s="299" t="s">
        <v>694</v>
      </c>
      <c r="E520" s="302" t="s">
        <v>693</v>
      </c>
      <c r="F520" s="403" t="str">
        <f t="shared" si="38"/>
        <v>фото</v>
      </c>
      <c r="G520" s="404"/>
      <c r="H520" s="318" t="s">
        <v>7857</v>
      </c>
      <c r="I520" s="300">
        <v>160</v>
      </c>
      <c r="J520" s="296" t="s">
        <v>844</v>
      </c>
      <c r="K520" s="290">
        <v>25</v>
      </c>
      <c r="L520" s="315">
        <v>535</v>
      </c>
      <c r="M520" s="294"/>
      <c r="N520" s="317"/>
      <c r="O520" s="149">
        <f t="shared" si="39"/>
        <v>0</v>
      </c>
      <c r="P520" s="310"/>
      <c r="Q520" s="298"/>
    </row>
    <row r="521" spans="1:17" ht="24" x14ac:dyDescent="0.2">
      <c r="A521" s="108">
        <v>505</v>
      </c>
      <c r="B521" s="293">
        <v>10822</v>
      </c>
      <c r="C521" s="301" t="s">
        <v>4260</v>
      </c>
      <c r="D521" s="299" t="s">
        <v>4261</v>
      </c>
      <c r="E521" s="302" t="s">
        <v>4262</v>
      </c>
      <c r="F521" s="403" t="str">
        <f t="shared" si="38"/>
        <v>фото</v>
      </c>
      <c r="G521" s="404"/>
      <c r="H521" s="318" t="s">
        <v>4263</v>
      </c>
      <c r="I521" s="300">
        <v>120</v>
      </c>
      <c r="J521" s="296" t="s">
        <v>844</v>
      </c>
      <c r="K521" s="290">
        <v>25</v>
      </c>
      <c r="L521" s="315">
        <v>757</v>
      </c>
      <c r="M521" s="294"/>
      <c r="N521" s="317"/>
      <c r="O521" s="149">
        <f t="shared" si="39"/>
        <v>0</v>
      </c>
      <c r="P521" s="310"/>
      <c r="Q521" s="298"/>
    </row>
    <row r="522" spans="1:17" ht="15.75" x14ac:dyDescent="0.2">
      <c r="A522" s="108">
        <v>506</v>
      </c>
      <c r="B522" s="293">
        <v>10824</v>
      </c>
      <c r="C522" s="301" t="s">
        <v>3417</v>
      </c>
      <c r="D522" s="299" t="s">
        <v>3338</v>
      </c>
      <c r="E522" s="302" t="s">
        <v>3339</v>
      </c>
      <c r="F522" s="403" t="str">
        <f t="shared" si="38"/>
        <v>фото</v>
      </c>
      <c r="G522" s="404"/>
      <c r="H522" s="318" t="s">
        <v>3377</v>
      </c>
      <c r="I522" s="300">
        <v>120</v>
      </c>
      <c r="J522" s="296" t="s">
        <v>844</v>
      </c>
      <c r="K522" s="290">
        <v>25</v>
      </c>
      <c r="L522" s="315">
        <v>503</v>
      </c>
      <c r="M522" s="294"/>
      <c r="N522" s="317"/>
      <c r="O522" s="149">
        <f t="shared" si="39"/>
        <v>0</v>
      </c>
      <c r="P522" s="310"/>
      <c r="Q522" s="298"/>
    </row>
    <row r="523" spans="1:17" ht="15.75" x14ac:dyDescent="0.2">
      <c r="A523" s="108">
        <v>507</v>
      </c>
      <c r="B523" s="293">
        <v>10825</v>
      </c>
      <c r="C523" s="301" t="s">
        <v>3418</v>
      </c>
      <c r="D523" s="299" t="s">
        <v>1927</v>
      </c>
      <c r="E523" s="302" t="s">
        <v>1928</v>
      </c>
      <c r="F523" s="403" t="str">
        <f t="shared" si="38"/>
        <v>фото</v>
      </c>
      <c r="G523" s="404"/>
      <c r="H523" s="318" t="s">
        <v>1929</v>
      </c>
      <c r="I523" s="300">
        <v>120</v>
      </c>
      <c r="J523" s="296" t="s">
        <v>845</v>
      </c>
      <c r="K523" s="290">
        <v>25</v>
      </c>
      <c r="L523" s="315">
        <v>535</v>
      </c>
      <c r="M523" s="294"/>
      <c r="N523" s="317"/>
      <c r="O523" s="149">
        <f t="shared" si="39"/>
        <v>0</v>
      </c>
      <c r="P523" s="310"/>
      <c r="Q523" s="298"/>
    </row>
    <row r="524" spans="1:17" ht="24" x14ac:dyDescent="0.2">
      <c r="A524" s="108">
        <v>508</v>
      </c>
      <c r="B524" s="293">
        <v>10826</v>
      </c>
      <c r="C524" s="301" t="s">
        <v>3419</v>
      </c>
      <c r="D524" s="299" t="s">
        <v>1931</v>
      </c>
      <c r="E524" s="302" t="s">
        <v>1932</v>
      </c>
      <c r="F524" s="403" t="str">
        <f t="shared" si="38"/>
        <v>фото</v>
      </c>
      <c r="G524" s="404"/>
      <c r="H524" s="318" t="s">
        <v>1933</v>
      </c>
      <c r="I524" s="300">
        <v>150</v>
      </c>
      <c r="J524" s="296" t="s">
        <v>844</v>
      </c>
      <c r="K524" s="290">
        <v>25</v>
      </c>
      <c r="L524" s="315">
        <v>757</v>
      </c>
      <c r="M524" s="294"/>
      <c r="N524" s="317"/>
      <c r="O524" s="149">
        <f t="shared" si="39"/>
        <v>0</v>
      </c>
      <c r="P524" s="310"/>
      <c r="Q524" s="298"/>
    </row>
    <row r="525" spans="1:17" ht="15.75" x14ac:dyDescent="0.2">
      <c r="A525" s="108">
        <v>509</v>
      </c>
      <c r="B525" s="293">
        <v>10827</v>
      </c>
      <c r="C525" s="301" t="s">
        <v>6114</v>
      </c>
      <c r="D525" s="299" t="s">
        <v>6115</v>
      </c>
      <c r="E525" s="302" t="s">
        <v>6116</v>
      </c>
      <c r="F525" s="403" t="str">
        <f t="shared" ref="F525:F558" si="40">HYPERLINK("http://www.gardenbulbs.ru/images/Lilium_CL/thumbnails/"&amp;C525&amp;".jpg","фото")</f>
        <v>фото</v>
      </c>
      <c r="G525" s="404"/>
      <c r="H525" s="318" t="s">
        <v>111</v>
      </c>
      <c r="I525" s="300">
        <v>120</v>
      </c>
      <c r="J525" s="296" t="s">
        <v>845</v>
      </c>
      <c r="K525" s="290">
        <v>25</v>
      </c>
      <c r="L525" s="315">
        <v>551</v>
      </c>
      <c r="M525" s="294"/>
      <c r="N525" s="317"/>
      <c r="O525" s="149">
        <f t="shared" ref="O525:O558" si="41">IF(ISERROR(L525*N525),0,L525*N525)</f>
        <v>0</v>
      </c>
      <c r="P525" s="310"/>
      <c r="Q525" s="298"/>
    </row>
    <row r="526" spans="1:17" ht="15.75" x14ac:dyDescent="0.2">
      <c r="A526" s="108">
        <v>510</v>
      </c>
      <c r="B526" s="293">
        <v>10828</v>
      </c>
      <c r="C526" s="301" t="s">
        <v>7858</v>
      </c>
      <c r="D526" s="299" t="s">
        <v>7859</v>
      </c>
      <c r="E526" s="302" t="s">
        <v>7860</v>
      </c>
      <c r="F526" s="403" t="str">
        <f t="shared" si="40"/>
        <v>фото</v>
      </c>
      <c r="G526" s="404"/>
      <c r="H526" s="318" t="s">
        <v>7861</v>
      </c>
      <c r="I526" s="300">
        <v>105</v>
      </c>
      <c r="J526" s="296" t="s">
        <v>845</v>
      </c>
      <c r="K526" s="290">
        <v>25</v>
      </c>
      <c r="L526" s="315">
        <v>519</v>
      </c>
      <c r="M526" s="294"/>
      <c r="N526" s="317"/>
      <c r="O526" s="149">
        <f t="shared" si="41"/>
        <v>0</v>
      </c>
      <c r="P526" s="310"/>
      <c r="Q526" s="298"/>
    </row>
    <row r="527" spans="1:17" ht="15.75" x14ac:dyDescent="0.2">
      <c r="A527" s="108">
        <v>511</v>
      </c>
      <c r="B527" s="293">
        <v>10829</v>
      </c>
      <c r="C527" s="301" t="s">
        <v>7862</v>
      </c>
      <c r="D527" s="299" t="s">
        <v>7863</v>
      </c>
      <c r="E527" s="302" t="s">
        <v>7864</v>
      </c>
      <c r="F527" s="403" t="str">
        <f t="shared" si="40"/>
        <v>фото</v>
      </c>
      <c r="G527" s="404"/>
      <c r="H527" s="318" t="s">
        <v>7865</v>
      </c>
      <c r="I527" s="300">
        <v>150</v>
      </c>
      <c r="J527" s="296" t="s">
        <v>840</v>
      </c>
      <c r="K527" s="290">
        <v>25</v>
      </c>
      <c r="L527" s="315">
        <v>551</v>
      </c>
      <c r="M527" s="294"/>
      <c r="N527" s="317"/>
      <c r="O527" s="149">
        <f t="shared" si="41"/>
        <v>0</v>
      </c>
      <c r="P527" s="310"/>
      <c r="Q527" s="298"/>
    </row>
    <row r="528" spans="1:17" ht="15.75" x14ac:dyDescent="0.2">
      <c r="A528" s="108">
        <v>512</v>
      </c>
      <c r="B528" s="293">
        <v>10830</v>
      </c>
      <c r="C528" s="301" t="s">
        <v>7866</v>
      </c>
      <c r="D528" s="299" t="s">
        <v>4264</v>
      </c>
      <c r="E528" s="302" t="s">
        <v>4265</v>
      </c>
      <c r="F528" s="403" t="str">
        <f t="shared" si="40"/>
        <v>фото</v>
      </c>
      <c r="G528" s="404"/>
      <c r="H528" s="318" t="s">
        <v>7867</v>
      </c>
      <c r="I528" s="300">
        <v>120</v>
      </c>
      <c r="J528" s="296" t="s">
        <v>845</v>
      </c>
      <c r="K528" s="290">
        <v>25</v>
      </c>
      <c r="L528" s="315">
        <v>560</v>
      </c>
      <c r="M528" s="294"/>
      <c r="N528" s="317"/>
      <c r="O528" s="149">
        <f t="shared" si="41"/>
        <v>0</v>
      </c>
      <c r="P528" s="310"/>
      <c r="Q528" s="298"/>
    </row>
    <row r="529" spans="1:17" ht="15.75" x14ac:dyDescent="0.2">
      <c r="A529" s="108">
        <v>513</v>
      </c>
      <c r="B529" s="293">
        <v>10831</v>
      </c>
      <c r="C529" s="301" t="s">
        <v>6117</v>
      </c>
      <c r="D529" s="299" t="s">
        <v>6118</v>
      </c>
      <c r="E529" s="302" t="s">
        <v>6119</v>
      </c>
      <c r="F529" s="403" t="str">
        <f t="shared" si="40"/>
        <v>фото</v>
      </c>
      <c r="G529" s="404"/>
      <c r="H529" s="318" t="s">
        <v>6120</v>
      </c>
      <c r="I529" s="300">
        <v>120</v>
      </c>
      <c r="J529" s="296" t="s">
        <v>844</v>
      </c>
      <c r="K529" s="290">
        <v>25</v>
      </c>
      <c r="L529" s="315">
        <v>560</v>
      </c>
      <c r="M529" s="294"/>
      <c r="N529" s="317"/>
      <c r="O529" s="149">
        <f t="shared" si="41"/>
        <v>0</v>
      </c>
      <c r="P529" s="310"/>
      <c r="Q529" s="298"/>
    </row>
    <row r="530" spans="1:17" ht="24" x14ac:dyDescent="0.2">
      <c r="A530" s="108">
        <v>514</v>
      </c>
      <c r="B530" s="293">
        <v>10832</v>
      </c>
      <c r="C530" s="301" t="s">
        <v>7868</v>
      </c>
      <c r="D530" s="299" t="s">
        <v>7869</v>
      </c>
      <c r="E530" s="302" t="s">
        <v>7870</v>
      </c>
      <c r="F530" s="403" t="str">
        <f t="shared" si="40"/>
        <v>фото</v>
      </c>
      <c r="G530" s="404"/>
      <c r="H530" s="318" t="s">
        <v>7871</v>
      </c>
      <c r="I530" s="300">
        <v>130</v>
      </c>
      <c r="J530" s="296" t="s">
        <v>845</v>
      </c>
      <c r="K530" s="290">
        <v>25</v>
      </c>
      <c r="L530" s="315">
        <v>693</v>
      </c>
      <c r="M530" s="294"/>
      <c r="N530" s="317"/>
      <c r="O530" s="149">
        <f t="shared" si="41"/>
        <v>0</v>
      </c>
      <c r="P530" s="310"/>
      <c r="Q530" s="298"/>
    </row>
    <row r="531" spans="1:17" ht="24" x14ac:dyDescent="0.2">
      <c r="A531" s="108">
        <v>515</v>
      </c>
      <c r="B531" s="293">
        <v>10833</v>
      </c>
      <c r="C531" s="301" t="s">
        <v>2082</v>
      </c>
      <c r="D531" s="299" t="s">
        <v>696</v>
      </c>
      <c r="E531" s="302" t="s">
        <v>695</v>
      </c>
      <c r="F531" s="403" t="str">
        <f t="shared" si="40"/>
        <v>фото</v>
      </c>
      <c r="G531" s="404"/>
      <c r="H531" s="318" t="s">
        <v>697</v>
      </c>
      <c r="I531" s="300">
        <v>160</v>
      </c>
      <c r="J531" s="296" t="s">
        <v>844</v>
      </c>
      <c r="K531" s="290">
        <v>25</v>
      </c>
      <c r="L531" s="315">
        <v>503</v>
      </c>
      <c r="M531" s="294"/>
      <c r="N531" s="317"/>
      <c r="O531" s="149">
        <f t="shared" si="41"/>
        <v>0</v>
      </c>
      <c r="P531" s="310"/>
      <c r="Q531" s="298"/>
    </row>
    <row r="532" spans="1:17" ht="24" x14ac:dyDescent="0.2">
      <c r="A532" s="108">
        <v>516</v>
      </c>
      <c r="B532" s="293">
        <v>10835</v>
      </c>
      <c r="C532" s="301" t="s">
        <v>6121</v>
      </c>
      <c r="D532" s="299" t="s">
        <v>6122</v>
      </c>
      <c r="E532" s="302" t="s">
        <v>6123</v>
      </c>
      <c r="F532" s="403" t="str">
        <f t="shared" si="40"/>
        <v>фото</v>
      </c>
      <c r="G532" s="404"/>
      <c r="H532" s="318" t="s">
        <v>6124</v>
      </c>
      <c r="I532" s="300">
        <v>130</v>
      </c>
      <c r="J532" s="296" t="s">
        <v>845</v>
      </c>
      <c r="K532" s="290">
        <v>25</v>
      </c>
      <c r="L532" s="315">
        <v>678</v>
      </c>
      <c r="M532" s="294"/>
      <c r="N532" s="317"/>
      <c r="O532" s="149">
        <f t="shared" si="41"/>
        <v>0</v>
      </c>
      <c r="P532" s="310"/>
      <c r="Q532" s="298"/>
    </row>
    <row r="533" spans="1:17" ht="15.75" x14ac:dyDescent="0.2">
      <c r="A533" s="108">
        <v>517</v>
      </c>
      <c r="B533" s="293">
        <v>10837</v>
      </c>
      <c r="C533" s="301" t="s">
        <v>7872</v>
      </c>
      <c r="D533" s="299" t="s">
        <v>7873</v>
      </c>
      <c r="E533" s="302" t="s">
        <v>7874</v>
      </c>
      <c r="F533" s="403" t="str">
        <f t="shared" si="40"/>
        <v>фото</v>
      </c>
      <c r="G533" s="404"/>
      <c r="H533" s="318" t="s">
        <v>491</v>
      </c>
      <c r="I533" s="300">
        <v>140</v>
      </c>
      <c r="J533" s="296" t="s">
        <v>844</v>
      </c>
      <c r="K533" s="290">
        <v>25</v>
      </c>
      <c r="L533" s="315">
        <v>503</v>
      </c>
      <c r="M533" s="294"/>
      <c r="N533" s="317"/>
      <c r="O533" s="149">
        <f t="shared" si="41"/>
        <v>0</v>
      </c>
      <c r="P533" s="310"/>
      <c r="Q533" s="298"/>
    </row>
    <row r="534" spans="1:17" ht="24" x14ac:dyDescent="0.2">
      <c r="A534" s="108">
        <v>518</v>
      </c>
      <c r="B534" s="293">
        <v>10838</v>
      </c>
      <c r="C534" s="301" t="s">
        <v>2083</v>
      </c>
      <c r="D534" s="299" t="s">
        <v>699</v>
      </c>
      <c r="E534" s="302" t="s">
        <v>698</v>
      </c>
      <c r="F534" s="403" t="str">
        <f t="shared" si="40"/>
        <v>фото</v>
      </c>
      <c r="G534" s="404"/>
      <c r="H534" s="318" t="s">
        <v>700</v>
      </c>
      <c r="I534" s="300">
        <v>120</v>
      </c>
      <c r="J534" s="296" t="s">
        <v>844</v>
      </c>
      <c r="K534" s="290">
        <v>25</v>
      </c>
      <c r="L534" s="315">
        <v>544</v>
      </c>
      <c r="M534" s="294"/>
      <c r="N534" s="317"/>
      <c r="O534" s="149">
        <f t="shared" si="41"/>
        <v>0</v>
      </c>
      <c r="P534" s="310"/>
      <c r="Q534" s="298"/>
    </row>
    <row r="535" spans="1:17" ht="24" x14ac:dyDescent="0.2">
      <c r="A535" s="108">
        <v>519</v>
      </c>
      <c r="B535" s="293">
        <v>10839</v>
      </c>
      <c r="C535" s="301" t="s">
        <v>2084</v>
      </c>
      <c r="D535" s="299" t="s">
        <v>702</v>
      </c>
      <c r="E535" s="302" t="s">
        <v>701</v>
      </c>
      <c r="F535" s="403" t="str">
        <f t="shared" si="40"/>
        <v>фото</v>
      </c>
      <c r="G535" s="404"/>
      <c r="H535" s="318" t="s">
        <v>703</v>
      </c>
      <c r="I535" s="300">
        <v>100</v>
      </c>
      <c r="J535" s="296" t="s">
        <v>844</v>
      </c>
      <c r="K535" s="290">
        <v>25</v>
      </c>
      <c r="L535" s="315">
        <v>551</v>
      </c>
      <c r="M535" s="294"/>
      <c r="N535" s="317"/>
      <c r="O535" s="149">
        <f t="shared" si="41"/>
        <v>0</v>
      </c>
      <c r="P535" s="310"/>
      <c r="Q535" s="298"/>
    </row>
    <row r="536" spans="1:17" ht="15.75" x14ac:dyDescent="0.2">
      <c r="A536" s="108">
        <v>520</v>
      </c>
      <c r="B536" s="293">
        <v>10840</v>
      </c>
      <c r="C536" s="301" t="s">
        <v>4266</v>
      </c>
      <c r="D536" s="299" t="s">
        <v>4267</v>
      </c>
      <c r="E536" s="302" t="s">
        <v>4268</v>
      </c>
      <c r="F536" s="403" t="str">
        <f t="shared" si="40"/>
        <v>фото</v>
      </c>
      <c r="G536" s="404"/>
      <c r="H536" s="318" t="s">
        <v>4269</v>
      </c>
      <c r="I536" s="300">
        <v>110</v>
      </c>
      <c r="J536" s="296" t="s">
        <v>844</v>
      </c>
      <c r="K536" s="290">
        <v>25</v>
      </c>
      <c r="L536" s="315">
        <v>757</v>
      </c>
      <c r="M536" s="294"/>
      <c r="N536" s="317"/>
      <c r="O536" s="149">
        <f t="shared" si="41"/>
        <v>0</v>
      </c>
      <c r="P536" s="310"/>
      <c r="Q536" s="298"/>
    </row>
    <row r="537" spans="1:17" ht="15.75" x14ac:dyDescent="0.2">
      <c r="A537" s="108">
        <v>521</v>
      </c>
      <c r="B537" s="293">
        <v>10842</v>
      </c>
      <c r="C537" s="301" t="s">
        <v>2085</v>
      </c>
      <c r="D537" s="299" t="s">
        <v>705</v>
      </c>
      <c r="E537" s="302" t="s">
        <v>704</v>
      </c>
      <c r="F537" s="403" t="str">
        <f t="shared" si="40"/>
        <v>фото</v>
      </c>
      <c r="G537" s="404"/>
      <c r="H537" s="318" t="s">
        <v>706</v>
      </c>
      <c r="I537" s="300">
        <v>120</v>
      </c>
      <c r="J537" s="296" t="s">
        <v>844</v>
      </c>
      <c r="K537" s="290">
        <v>25</v>
      </c>
      <c r="L537" s="315">
        <v>567</v>
      </c>
      <c r="M537" s="294"/>
      <c r="N537" s="317"/>
      <c r="O537" s="149">
        <f t="shared" si="41"/>
        <v>0</v>
      </c>
      <c r="P537" s="310"/>
      <c r="Q537" s="298"/>
    </row>
    <row r="538" spans="1:17" ht="15.75" x14ac:dyDescent="0.2">
      <c r="A538" s="108">
        <v>522</v>
      </c>
      <c r="B538" s="293">
        <v>10843</v>
      </c>
      <c r="C538" s="301" t="s">
        <v>7875</v>
      </c>
      <c r="D538" s="299" t="s">
        <v>7876</v>
      </c>
      <c r="E538" s="302" t="s">
        <v>7877</v>
      </c>
      <c r="F538" s="403" t="str">
        <f t="shared" si="40"/>
        <v>фото</v>
      </c>
      <c r="G538" s="404"/>
      <c r="H538" s="318" t="s">
        <v>7878</v>
      </c>
      <c r="I538" s="300">
        <v>130</v>
      </c>
      <c r="J538" s="296" t="s">
        <v>844</v>
      </c>
      <c r="K538" s="290">
        <v>25</v>
      </c>
      <c r="L538" s="315">
        <v>757</v>
      </c>
      <c r="M538" s="294"/>
      <c r="N538" s="317"/>
      <c r="O538" s="149">
        <f t="shared" si="41"/>
        <v>0</v>
      </c>
      <c r="P538" s="310"/>
      <c r="Q538" s="298"/>
    </row>
    <row r="539" spans="1:17" ht="24" x14ac:dyDescent="0.2">
      <c r="A539" s="108">
        <v>523</v>
      </c>
      <c r="B539" s="293">
        <v>10844</v>
      </c>
      <c r="C539" s="301" t="s">
        <v>2086</v>
      </c>
      <c r="D539" s="299" t="s">
        <v>708</v>
      </c>
      <c r="E539" s="302" t="s">
        <v>707</v>
      </c>
      <c r="F539" s="403" t="str">
        <f t="shared" si="40"/>
        <v>фото</v>
      </c>
      <c r="G539" s="404"/>
      <c r="H539" s="318" t="s">
        <v>709</v>
      </c>
      <c r="I539" s="300">
        <v>120</v>
      </c>
      <c r="J539" s="296" t="s">
        <v>844</v>
      </c>
      <c r="K539" s="290">
        <v>25</v>
      </c>
      <c r="L539" s="315">
        <v>757</v>
      </c>
      <c r="M539" s="294"/>
      <c r="N539" s="317"/>
      <c r="O539" s="149">
        <f t="shared" si="41"/>
        <v>0</v>
      </c>
      <c r="P539" s="310"/>
      <c r="Q539" s="298"/>
    </row>
    <row r="540" spans="1:17" ht="24" x14ac:dyDescent="0.2">
      <c r="A540" s="108">
        <v>524</v>
      </c>
      <c r="B540" s="293">
        <v>10845</v>
      </c>
      <c r="C540" s="301" t="s">
        <v>2087</v>
      </c>
      <c r="D540" s="299" t="s">
        <v>711</v>
      </c>
      <c r="E540" s="302" t="s">
        <v>710</v>
      </c>
      <c r="F540" s="403" t="str">
        <f t="shared" si="40"/>
        <v>фото</v>
      </c>
      <c r="G540" s="404"/>
      <c r="H540" s="318" t="s">
        <v>712</v>
      </c>
      <c r="I540" s="300">
        <v>120</v>
      </c>
      <c r="J540" s="296" t="s">
        <v>844</v>
      </c>
      <c r="K540" s="290">
        <v>25</v>
      </c>
      <c r="L540" s="315">
        <v>757</v>
      </c>
      <c r="M540" s="294"/>
      <c r="N540" s="317"/>
      <c r="O540" s="149">
        <f t="shared" si="41"/>
        <v>0</v>
      </c>
      <c r="P540" s="310"/>
      <c r="Q540" s="298"/>
    </row>
    <row r="541" spans="1:17" ht="15.75" x14ac:dyDescent="0.2">
      <c r="A541" s="108">
        <v>525</v>
      </c>
      <c r="B541" s="293">
        <v>10846</v>
      </c>
      <c r="C541" s="301" t="s">
        <v>2088</v>
      </c>
      <c r="D541" s="299" t="s">
        <v>714</v>
      </c>
      <c r="E541" s="302" t="s">
        <v>713</v>
      </c>
      <c r="F541" s="403" t="str">
        <f t="shared" si="40"/>
        <v>фото</v>
      </c>
      <c r="G541" s="404"/>
      <c r="H541" s="318" t="s">
        <v>715</v>
      </c>
      <c r="I541" s="300">
        <v>100</v>
      </c>
      <c r="J541" s="296" t="s">
        <v>844</v>
      </c>
      <c r="K541" s="290">
        <v>25</v>
      </c>
      <c r="L541" s="315">
        <v>471</v>
      </c>
      <c r="M541" s="294"/>
      <c r="N541" s="317"/>
      <c r="O541" s="149">
        <f t="shared" si="41"/>
        <v>0</v>
      </c>
      <c r="P541" s="310"/>
      <c r="Q541" s="298"/>
    </row>
    <row r="542" spans="1:17" ht="36" x14ac:dyDescent="0.2">
      <c r="A542" s="108">
        <v>526</v>
      </c>
      <c r="B542" s="293">
        <v>10848</v>
      </c>
      <c r="C542" s="301" t="s">
        <v>2089</v>
      </c>
      <c r="D542" s="299" t="s">
        <v>717</v>
      </c>
      <c r="E542" s="302" t="s">
        <v>716</v>
      </c>
      <c r="F542" s="403" t="str">
        <f t="shared" si="40"/>
        <v>фото</v>
      </c>
      <c r="G542" s="404"/>
      <c r="H542" s="318" t="s">
        <v>718</v>
      </c>
      <c r="I542" s="300">
        <v>160</v>
      </c>
      <c r="J542" s="296" t="s">
        <v>844</v>
      </c>
      <c r="K542" s="290">
        <v>25</v>
      </c>
      <c r="L542" s="315">
        <v>567</v>
      </c>
      <c r="M542" s="294"/>
      <c r="N542" s="317"/>
      <c r="O542" s="149">
        <f t="shared" si="41"/>
        <v>0</v>
      </c>
      <c r="P542" s="310"/>
      <c r="Q542" s="298"/>
    </row>
    <row r="543" spans="1:17" ht="24" x14ac:dyDescent="0.2">
      <c r="A543" s="108">
        <v>527</v>
      </c>
      <c r="B543" s="293">
        <v>10849</v>
      </c>
      <c r="C543" s="301" t="s">
        <v>2090</v>
      </c>
      <c r="D543" s="299" t="s">
        <v>720</v>
      </c>
      <c r="E543" s="302" t="s">
        <v>719</v>
      </c>
      <c r="F543" s="403" t="str">
        <f t="shared" si="40"/>
        <v>фото</v>
      </c>
      <c r="G543" s="404"/>
      <c r="H543" s="318" t="s">
        <v>721</v>
      </c>
      <c r="I543" s="300">
        <v>120</v>
      </c>
      <c r="J543" s="296" t="s">
        <v>844</v>
      </c>
      <c r="K543" s="290">
        <v>25</v>
      </c>
      <c r="L543" s="315">
        <v>598</v>
      </c>
      <c r="M543" s="294"/>
      <c r="N543" s="317"/>
      <c r="O543" s="149">
        <f t="shared" si="41"/>
        <v>0</v>
      </c>
      <c r="P543" s="310"/>
      <c r="Q543" s="298"/>
    </row>
    <row r="544" spans="1:17" ht="24" x14ac:dyDescent="0.2">
      <c r="A544" s="108">
        <v>528</v>
      </c>
      <c r="B544" s="293">
        <v>10850</v>
      </c>
      <c r="C544" s="301" t="s">
        <v>7879</v>
      </c>
      <c r="D544" s="299" t="s">
        <v>7880</v>
      </c>
      <c r="E544" s="302" t="s">
        <v>7881</v>
      </c>
      <c r="F544" s="403" t="str">
        <f t="shared" si="40"/>
        <v>фото</v>
      </c>
      <c r="G544" s="404"/>
      <c r="H544" s="318" t="s">
        <v>7882</v>
      </c>
      <c r="I544" s="300">
        <v>140</v>
      </c>
      <c r="J544" s="296" t="s">
        <v>844</v>
      </c>
      <c r="K544" s="290">
        <v>25</v>
      </c>
      <c r="L544" s="315">
        <v>557</v>
      </c>
      <c r="M544" s="294"/>
      <c r="N544" s="317"/>
      <c r="O544" s="149">
        <f t="shared" si="41"/>
        <v>0</v>
      </c>
      <c r="P544" s="310"/>
      <c r="Q544" s="298"/>
    </row>
    <row r="545" spans="1:17" ht="15.75" x14ac:dyDescent="0.2">
      <c r="A545" s="108">
        <v>529</v>
      </c>
      <c r="B545" s="293">
        <v>10851</v>
      </c>
      <c r="C545" s="301" t="s">
        <v>7883</v>
      </c>
      <c r="D545" s="299" t="s">
        <v>7884</v>
      </c>
      <c r="E545" s="302" t="s">
        <v>7885</v>
      </c>
      <c r="F545" s="403" t="str">
        <f t="shared" si="40"/>
        <v>фото</v>
      </c>
      <c r="G545" s="404"/>
      <c r="H545" s="318" t="s">
        <v>7886</v>
      </c>
      <c r="I545" s="300">
        <v>120</v>
      </c>
      <c r="J545" s="296" t="s">
        <v>844</v>
      </c>
      <c r="K545" s="290">
        <v>25</v>
      </c>
      <c r="L545" s="315">
        <v>503</v>
      </c>
      <c r="M545" s="294"/>
      <c r="N545" s="317"/>
      <c r="O545" s="149">
        <f t="shared" si="41"/>
        <v>0</v>
      </c>
      <c r="P545" s="310"/>
      <c r="Q545" s="298"/>
    </row>
    <row r="546" spans="1:17" ht="15.75" x14ac:dyDescent="0.2">
      <c r="A546" s="108">
        <v>530</v>
      </c>
      <c r="B546" s="293">
        <v>10852</v>
      </c>
      <c r="C546" s="301" t="s">
        <v>3420</v>
      </c>
      <c r="D546" s="299" t="s">
        <v>1934</v>
      </c>
      <c r="E546" s="302" t="s">
        <v>1935</v>
      </c>
      <c r="F546" s="403" t="str">
        <f t="shared" si="40"/>
        <v>фото</v>
      </c>
      <c r="G546" s="404"/>
      <c r="H546" s="318" t="s">
        <v>103</v>
      </c>
      <c r="I546" s="300">
        <v>130</v>
      </c>
      <c r="J546" s="296" t="s">
        <v>844</v>
      </c>
      <c r="K546" s="290">
        <v>25</v>
      </c>
      <c r="L546" s="315">
        <v>503</v>
      </c>
      <c r="M546" s="294"/>
      <c r="N546" s="317"/>
      <c r="O546" s="149">
        <f t="shared" si="41"/>
        <v>0</v>
      </c>
      <c r="P546" s="310"/>
      <c r="Q546" s="298"/>
    </row>
    <row r="547" spans="1:17" ht="24" x14ac:dyDescent="0.2">
      <c r="A547" s="108">
        <v>531</v>
      </c>
      <c r="B547" s="293">
        <v>10854</v>
      </c>
      <c r="C547" s="301" t="s">
        <v>4270</v>
      </c>
      <c r="D547" s="299" t="s">
        <v>4271</v>
      </c>
      <c r="E547" s="302" t="s">
        <v>4272</v>
      </c>
      <c r="F547" s="403" t="str">
        <f t="shared" si="40"/>
        <v>фото</v>
      </c>
      <c r="G547" s="404"/>
      <c r="H547" s="318" t="s">
        <v>4273</v>
      </c>
      <c r="I547" s="300">
        <v>110</v>
      </c>
      <c r="J547" s="296" t="s">
        <v>844</v>
      </c>
      <c r="K547" s="290">
        <v>25</v>
      </c>
      <c r="L547" s="315">
        <v>757</v>
      </c>
      <c r="M547" s="294"/>
      <c r="N547" s="317"/>
      <c r="O547" s="149">
        <f t="shared" si="41"/>
        <v>0</v>
      </c>
      <c r="P547" s="310"/>
      <c r="Q547" s="298"/>
    </row>
    <row r="548" spans="1:17" ht="24" x14ac:dyDescent="0.2">
      <c r="A548" s="108">
        <v>532</v>
      </c>
      <c r="B548" s="293">
        <v>10856</v>
      </c>
      <c r="C548" s="301" t="s">
        <v>3421</v>
      </c>
      <c r="D548" s="299" t="s">
        <v>380</v>
      </c>
      <c r="E548" s="302" t="s">
        <v>381</v>
      </c>
      <c r="F548" s="403" t="str">
        <f t="shared" si="40"/>
        <v>фото</v>
      </c>
      <c r="G548" s="404"/>
      <c r="H548" s="318" t="s">
        <v>382</v>
      </c>
      <c r="I548" s="300">
        <v>110</v>
      </c>
      <c r="J548" s="296" t="s">
        <v>844</v>
      </c>
      <c r="K548" s="290">
        <v>25</v>
      </c>
      <c r="L548" s="315">
        <v>757</v>
      </c>
      <c r="M548" s="294"/>
      <c r="N548" s="317"/>
      <c r="O548" s="149">
        <f t="shared" si="41"/>
        <v>0</v>
      </c>
      <c r="P548" s="310"/>
      <c r="Q548" s="298"/>
    </row>
    <row r="549" spans="1:17" ht="24" x14ac:dyDescent="0.2">
      <c r="A549" s="108">
        <v>533</v>
      </c>
      <c r="B549" s="293">
        <v>10857</v>
      </c>
      <c r="C549" s="301" t="s">
        <v>6125</v>
      </c>
      <c r="D549" s="299" t="s">
        <v>6126</v>
      </c>
      <c r="E549" s="302" t="s">
        <v>6127</v>
      </c>
      <c r="F549" s="403" t="str">
        <f t="shared" si="40"/>
        <v>фото</v>
      </c>
      <c r="G549" s="404"/>
      <c r="H549" s="318" t="s">
        <v>382</v>
      </c>
      <c r="I549" s="300">
        <v>110</v>
      </c>
      <c r="J549" s="296" t="s">
        <v>1930</v>
      </c>
      <c r="K549" s="290">
        <v>25</v>
      </c>
      <c r="L549" s="315">
        <v>519</v>
      </c>
      <c r="M549" s="294"/>
      <c r="N549" s="317"/>
      <c r="O549" s="149">
        <f t="shared" si="41"/>
        <v>0</v>
      </c>
      <c r="P549" s="310"/>
      <c r="Q549" s="298"/>
    </row>
    <row r="550" spans="1:17" ht="24" x14ac:dyDescent="0.2">
      <c r="A550" s="108">
        <v>534</v>
      </c>
      <c r="B550" s="293">
        <v>10858</v>
      </c>
      <c r="C550" s="301" t="s">
        <v>2091</v>
      </c>
      <c r="D550" s="299" t="s">
        <v>723</v>
      </c>
      <c r="E550" s="302" t="s">
        <v>722</v>
      </c>
      <c r="F550" s="403" t="str">
        <f t="shared" si="40"/>
        <v>фото</v>
      </c>
      <c r="G550" s="404"/>
      <c r="H550" s="318" t="s">
        <v>724</v>
      </c>
      <c r="I550" s="300">
        <v>105</v>
      </c>
      <c r="J550" s="296" t="s">
        <v>844</v>
      </c>
      <c r="K550" s="290">
        <v>25</v>
      </c>
      <c r="L550" s="315">
        <v>487</v>
      </c>
      <c r="M550" s="294"/>
      <c r="N550" s="317"/>
      <c r="O550" s="149">
        <f t="shared" si="41"/>
        <v>0</v>
      </c>
      <c r="P550" s="310"/>
      <c r="Q550" s="298"/>
    </row>
    <row r="551" spans="1:17" ht="15.75" x14ac:dyDescent="0.2">
      <c r="A551" s="108">
        <v>535</v>
      </c>
      <c r="B551" s="293">
        <v>10859</v>
      </c>
      <c r="C551" s="301" t="s">
        <v>4274</v>
      </c>
      <c r="D551" s="299" t="s">
        <v>4275</v>
      </c>
      <c r="E551" s="302" t="s">
        <v>4276</v>
      </c>
      <c r="F551" s="403" t="str">
        <f t="shared" si="40"/>
        <v>фото</v>
      </c>
      <c r="G551" s="404"/>
      <c r="H551" s="318" t="s">
        <v>4277</v>
      </c>
      <c r="I551" s="300">
        <v>110</v>
      </c>
      <c r="J551" s="296" t="s">
        <v>844</v>
      </c>
      <c r="K551" s="290">
        <v>25</v>
      </c>
      <c r="L551" s="315">
        <v>424</v>
      </c>
      <c r="M551" s="294"/>
      <c r="N551" s="317"/>
      <c r="O551" s="149">
        <f t="shared" si="41"/>
        <v>0</v>
      </c>
      <c r="P551" s="310"/>
      <c r="Q551" s="298"/>
    </row>
    <row r="552" spans="1:17" ht="15.75" x14ac:dyDescent="0.2">
      <c r="A552" s="108">
        <v>536</v>
      </c>
      <c r="B552" s="293">
        <v>10860</v>
      </c>
      <c r="C552" s="301" t="s">
        <v>6128</v>
      </c>
      <c r="D552" s="299" t="s">
        <v>6129</v>
      </c>
      <c r="E552" s="302" t="s">
        <v>6130</v>
      </c>
      <c r="F552" s="403" t="str">
        <f t="shared" si="40"/>
        <v>фото</v>
      </c>
      <c r="G552" s="404"/>
      <c r="H552" s="318" t="s">
        <v>6131</v>
      </c>
      <c r="I552" s="300">
        <v>130</v>
      </c>
      <c r="J552" s="296" t="s">
        <v>845</v>
      </c>
      <c r="K552" s="290">
        <v>25</v>
      </c>
      <c r="L552" s="315">
        <v>646</v>
      </c>
      <c r="M552" s="294"/>
      <c r="N552" s="317"/>
      <c r="O552" s="149">
        <f t="shared" si="41"/>
        <v>0</v>
      </c>
      <c r="P552" s="310"/>
      <c r="Q552" s="298"/>
    </row>
    <row r="553" spans="1:17" ht="15.75" x14ac:dyDescent="0.2">
      <c r="A553" s="108">
        <v>537</v>
      </c>
      <c r="B553" s="293">
        <v>10861</v>
      </c>
      <c r="C553" s="301" t="s">
        <v>7887</v>
      </c>
      <c r="D553" s="299" t="s">
        <v>7888</v>
      </c>
      <c r="E553" s="302" t="s">
        <v>7889</v>
      </c>
      <c r="F553" s="403" t="str">
        <f t="shared" si="40"/>
        <v>фото</v>
      </c>
      <c r="G553" s="404"/>
      <c r="H553" s="318" t="s">
        <v>7890</v>
      </c>
      <c r="I553" s="300">
        <v>135</v>
      </c>
      <c r="J553" s="296" t="s">
        <v>844</v>
      </c>
      <c r="K553" s="290">
        <v>25</v>
      </c>
      <c r="L553" s="315">
        <v>503</v>
      </c>
      <c r="M553" s="294"/>
      <c r="N553" s="317"/>
      <c r="O553" s="149">
        <f t="shared" si="41"/>
        <v>0</v>
      </c>
      <c r="P553" s="310"/>
      <c r="Q553" s="298" t="s">
        <v>5840</v>
      </c>
    </row>
    <row r="554" spans="1:17" ht="24" x14ac:dyDescent="0.2">
      <c r="A554" s="108">
        <v>538</v>
      </c>
      <c r="B554" s="293">
        <v>10863</v>
      </c>
      <c r="C554" s="301" t="s">
        <v>7891</v>
      </c>
      <c r="D554" s="299" t="s">
        <v>7892</v>
      </c>
      <c r="E554" s="302" t="s">
        <v>7893</v>
      </c>
      <c r="F554" s="403" t="str">
        <f t="shared" si="40"/>
        <v>фото</v>
      </c>
      <c r="G554" s="404"/>
      <c r="H554" s="318" t="s">
        <v>7894</v>
      </c>
      <c r="I554" s="300">
        <v>140</v>
      </c>
      <c r="J554" s="296" t="s">
        <v>845</v>
      </c>
      <c r="K554" s="290">
        <v>25</v>
      </c>
      <c r="L554" s="315">
        <v>544</v>
      </c>
      <c r="M554" s="294"/>
      <c r="N554" s="317"/>
      <c r="O554" s="149">
        <f t="shared" si="41"/>
        <v>0</v>
      </c>
      <c r="P554" s="310"/>
      <c r="Q554" s="298" t="s">
        <v>5840</v>
      </c>
    </row>
    <row r="555" spans="1:17" ht="24" x14ac:dyDescent="0.2">
      <c r="A555" s="108">
        <v>539</v>
      </c>
      <c r="B555" s="293">
        <v>10864</v>
      </c>
      <c r="C555" s="301" t="s">
        <v>7895</v>
      </c>
      <c r="D555" s="299" t="s">
        <v>7896</v>
      </c>
      <c r="E555" s="302" t="s">
        <v>7897</v>
      </c>
      <c r="F555" s="403" t="str">
        <f t="shared" si="40"/>
        <v>фото</v>
      </c>
      <c r="G555" s="404"/>
      <c r="H555" s="318" t="s">
        <v>7898</v>
      </c>
      <c r="I555" s="300">
        <v>120</v>
      </c>
      <c r="J555" s="296" t="s">
        <v>845</v>
      </c>
      <c r="K555" s="290">
        <v>25</v>
      </c>
      <c r="L555" s="315">
        <v>741</v>
      </c>
      <c r="M555" s="294"/>
      <c r="N555" s="317"/>
      <c r="O555" s="149">
        <f t="shared" si="41"/>
        <v>0</v>
      </c>
      <c r="P555" s="310"/>
      <c r="Q555" s="298" t="s">
        <v>5840</v>
      </c>
    </row>
    <row r="556" spans="1:17" ht="15.75" x14ac:dyDescent="0.2">
      <c r="A556" s="108">
        <v>540</v>
      </c>
      <c r="B556" s="293">
        <v>10865</v>
      </c>
      <c r="C556" s="301" t="s">
        <v>2092</v>
      </c>
      <c r="D556" s="299" t="s">
        <v>675</v>
      </c>
      <c r="E556" s="302" t="s">
        <v>674</v>
      </c>
      <c r="F556" s="403" t="str">
        <f t="shared" si="40"/>
        <v>фото</v>
      </c>
      <c r="G556" s="404"/>
      <c r="H556" s="318" t="s">
        <v>676</v>
      </c>
      <c r="I556" s="300">
        <v>120</v>
      </c>
      <c r="J556" s="296" t="s">
        <v>844</v>
      </c>
      <c r="K556" s="290">
        <v>25</v>
      </c>
      <c r="L556" s="315">
        <v>392</v>
      </c>
      <c r="M556" s="294"/>
      <c r="N556" s="317"/>
      <c r="O556" s="149">
        <f t="shared" si="41"/>
        <v>0</v>
      </c>
      <c r="P556" s="310"/>
      <c r="Q556" s="298"/>
    </row>
    <row r="557" spans="1:17" ht="15.75" x14ac:dyDescent="0.2">
      <c r="A557" s="108">
        <v>541</v>
      </c>
      <c r="B557" s="293">
        <v>10866</v>
      </c>
      <c r="C557" s="301" t="s">
        <v>6132</v>
      </c>
      <c r="D557" s="299" t="s">
        <v>6133</v>
      </c>
      <c r="E557" s="302" t="s">
        <v>6134</v>
      </c>
      <c r="F557" s="403" t="str">
        <f t="shared" si="40"/>
        <v>фото</v>
      </c>
      <c r="G557" s="404"/>
      <c r="H557" s="318" t="s">
        <v>537</v>
      </c>
      <c r="I557" s="300">
        <v>110</v>
      </c>
      <c r="J557" s="296" t="s">
        <v>840</v>
      </c>
      <c r="K557" s="290">
        <v>25</v>
      </c>
      <c r="L557" s="315">
        <v>544</v>
      </c>
      <c r="M557" s="294"/>
      <c r="N557" s="317"/>
      <c r="O557" s="149">
        <f t="shared" si="41"/>
        <v>0</v>
      </c>
      <c r="P557" s="310"/>
      <c r="Q557" s="298"/>
    </row>
    <row r="558" spans="1:17" ht="15.75" x14ac:dyDescent="0.2">
      <c r="A558" s="108">
        <v>542</v>
      </c>
      <c r="B558" s="293">
        <v>10868</v>
      </c>
      <c r="C558" s="301" t="s">
        <v>4279</v>
      </c>
      <c r="D558" s="299" t="s">
        <v>4280</v>
      </c>
      <c r="E558" s="302" t="s">
        <v>4281</v>
      </c>
      <c r="F558" s="403" t="str">
        <f t="shared" si="40"/>
        <v>фото</v>
      </c>
      <c r="G558" s="404"/>
      <c r="H558" s="318" t="s">
        <v>1936</v>
      </c>
      <c r="I558" s="300">
        <v>130</v>
      </c>
      <c r="J558" s="296" t="s">
        <v>844</v>
      </c>
      <c r="K558" s="290">
        <v>25</v>
      </c>
      <c r="L558" s="315">
        <v>630</v>
      </c>
      <c r="M558" s="294"/>
      <c r="N558" s="317"/>
      <c r="O558" s="149">
        <f t="shared" si="41"/>
        <v>0</v>
      </c>
      <c r="P558" s="310"/>
      <c r="Q558" s="298"/>
    </row>
    <row r="559" spans="1:17" x14ac:dyDescent="0.2">
      <c r="A559" s="396">
        <v>543</v>
      </c>
      <c r="B559" s="442"/>
      <c r="C559" s="443"/>
      <c r="D559" s="424" t="s">
        <v>736</v>
      </c>
      <c r="E559" s="424"/>
      <c r="F559" s="297"/>
      <c r="G559" s="297"/>
      <c r="H559" s="414"/>
      <c r="I559" s="306"/>
      <c r="J559" s="415"/>
      <c r="K559" s="415"/>
      <c r="L559" s="416"/>
      <c r="M559" s="416"/>
      <c r="N559" s="416"/>
      <c r="O559" s="416"/>
      <c r="P559" s="416"/>
      <c r="Q559" s="416"/>
    </row>
    <row r="560" spans="1:17" ht="24" x14ac:dyDescent="0.2">
      <c r="A560" s="108">
        <v>544</v>
      </c>
      <c r="B560" s="293">
        <v>10870</v>
      </c>
      <c r="C560" s="301" t="s">
        <v>2093</v>
      </c>
      <c r="D560" s="311" t="s">
        <v>738</v>
      </c>
      <c r="E560" s="312" t="s">
        <v>737</v>
      </c>
      <c r="F560" s="417" t="str">
        <f t="shared" ref="F560:F567" si="42">HYPERLINK("http://www.gardenbulbs.ru/images/Lilium_CL/thumbnails/"&amp;C560&amp;".jpg","фото")</f>
        <v>фото</v>
      </c>
      <c r="G560" s="418"/>
      <c r="H560" s="320" t="s">
        <v>739</v>
      </c>
      <c r="I560" s="313">
        <v>130</v>
      </c>
      <c r="J560" s="314" t="s">
        <v>844</v>
      </c>
      <c r="K560" s="319">
        <v>25</v>
      </c>
      <c r="L560" s="316">
        <v>805</v>
      </c>
      <c r="M560" s="295" t="s">
        <v>6192</v>
      </c>
      <c r="N560" s="317"/>
      <c r="O560" s="149">
        <f t="shared" ref="O560:O567" si="43">IF(ISERROR(L560*N560),0,L560*N560)</f>
        <v>0</v>
      </c>
      <c r="P560" s="310"/>
      <c r="Q560" s="298"/>
    </row>
    <row r="561" spans="1:17" ht="24" x14ac:dyDescent="0.2">
      <c r="A561" s="108">
        <v>545</v>
      </c>
      <c r="B561" s="293">
        <v>10871</v>
      </c>
      <c r="C561" s="301" t="s">
        <v>2094</v>
      </c>
      <c r="D561" s="299" t="s">
        <v>741</v>
      </c>
      <c r="E561" s="302" t="s">
        <v>740</v>
      </c>
      <c r="F561" s="403" t="str">
        <f t="shared" si="42"/>
        <v>фото</v>
      </c>
      <c r="G561" s="404"/>
      <c r="H561" s="318" t="s">
        <v>742</v>
      </c>
      <c r="I561" s="300">
        <v>130</v>
      </c>
      <c r="J561" s="296" t="s">
        <v>7899</v>
      </c>
      <c r="K561" s="290">
        <v>25</v>
      </c>
      <c r="L561" s="315">
        <v>820</v>
      </c>
      <c r="M561" s="294"/>
      <c r="N561" s="317"/>
      <c r="O561" s="149">
        <f t="shared" si="43"/>
        <v>0</v>
      </c>
      <c r="P561" s="310"/>
      <c r="Q561" s="298"/>
    </row>
    <row r="562" spans="1:17" ht="24" x14ac:dyDescent="0.2">
      <c r="A562" s="108">
        <v>546</v>
      </c>
      <c r="B562" s="293">
        <v>10872</v>
      </c>
      <c r="C562" s="301" t="s">
        <v>2095</v>
      </c>
      <c r="D562" s="299" t="s">
        <v>1937</v>
      </c>
      <c r="E562" s="302" t="s">
        <v>1938</v>
      </c>
      <c r="F562" s="403" t="str">
        <f t="shared" si="42"/>
        <v>фото</v>
      </c>
      <c r="G562" s="404"/>
      <c r="H562" s="318" t="s">
        <v>1939</v>
      </c>
      <c r="I562" s="300">
        <v>130</v>
      </c>
      <c r="J562" s="296" t="s">
        <v>847</v>
      </c>
      <c r="K562" s="290">
        <v>25</v>
      </c>
      <c r="L562" s="315">
        <v>757</v>
      </c>
      <c r="M562" s="294"/>
      <c r="N562" s="317"/>
      <c r="O562" s="149">
        <f t="shared" si="43"/>
        <v>0</v>
      </c>
      <c r="P562" s="310"/>
      <c r="Q562" s="298"/>
    </row>
    <row r="563" spans="1:17" ht="48" x14ac:dyDescent="0.2">
      <c r="A563" s="108">
        <v>547</v>
      </c>
      <c r="B563" s="293">
        <v>10873</v>
      </c>
      <c r="C563" s="301" t="s">
        <v>2096</v>
      </c>
      <c r="D563" s="311" t="s">
        <v>744</v>
      </c>
      <c r="E563" s="312" t="s">
        <v>743</v>
      </c>
      <c r="F563" s="417" t="str">
        <f t="shared" si="42"/>
        <v>фото</v>
      </c>
      <c r="G563" s="418"/>
      <c r="H563" s="320" t="s">
        <v>745</v>
      </c>
      <c r="I563" s="313">
        <v>130</v>
      </c>
      <c r="J563" s="314" t="s">
        <v>844</v>
      </c>
      <c r="K563" s="319">
        <v>25</v>
      </c>
      <c r="L563" s="316">
        <v>805</v>
      </c>
      <c r="M563" s="295" t="s">
        <v>6192</v>
      </c>
      <c r="N563" s="317"/>
      <c r="O563" s="149">
        <f t="shared" si="43"/>
        <v>0</v>
      </c>
      <c r="P563" s="310"/>
      <c r="Q563" s="298"/>
    </row>
    <row r="564" spans="1:17" ht="36" x14ac:dyDescent="0.2">
      <c r="A564" s="108">
        <v>548</v>
      </c>
      <c r="B564" s="293">
        <v>10875</v>
      </c>
      <c r="C564" s="301" t="s">
        <v>2097</v>
      </c>
      <c r="D564" s="299" t="s">
        <v>747</v>
      </c>
      <c r="E564" s="302" t="s">
        <v>746</v>
      </c>
      <c r="F564" s="403" t="str">
        <f t="shared" si="42"/>
        <v>фото</v>
      </c>
      <c r="G564" s="404"/>
      <c r="H564" s="318" t="s">
        <v>748</v>
      </c>
      <c r="I564" s="300">
        <v>130</v>
      </c>
      <c r="J564" s="296" t="s">
        <v>7899</v>
      </c>
      <c r="K564" s="290">
        <v>25</v>
      </c>
      <c r="L564" s="315">
        <v>820</v>
      </c>
      <c r="M564" s="294"/>
      <c r="N564" s="317"/>
      <c r="O564" s="149">
        <f t="shared" si="43"/>
        <v>0</v>
      </c>
      <c r="P564" s="310"/>
      <c r="Q564" s="298"/>
    </row>
    <row r="565" spans="1:17" ht="24" x14ac:dyDescent="0.2">
      <c r="A565" s="108">
        <v>549</v>
      </c>
      <c r="B565" s="293">
        <v>10876</v>
      </c>
      <c r="C565" s="301" t="s">
        <v>2098</v>
      </c>
      <c r="D565" s="299" t="s">
        <v>750</v>
      </c>
      <c r="E565" s="302" t="s">
        <v>749</v>
      </c>
      <c r="F565" s="403" t="str">
        <f t="shared" si="42"/>
        <v>фото</v>
      </c>
      <c r="G565" s="404"/>
      <c r="H565" s="318" t="s">
        <v>751</v>
      </c>
      <c r="I565" s="300">
        <v>130</v>
      </c>
      <c r="J565" s="296" t="s">
        <v>847</v>
      </c>
      <c r="K565" s="290">
        <v>25</v>
      </c>
      <c r="L565" s="315">
        <v>805</v>
      </c>
      <c r="M565" s="294"/>
      <c r="N565" s="317"/>
      <c r="O565" s="149">
        <f t="shared" si="43"/>
        <v>0</v>
      </c>
      <c r="P565" s="310"/>
      <c r="Q565" s="298"/>
    </row>
    <row r="566" spans="1:17" ht="24" x14ac:dyDescent="0.2">
      <c r="A566" s="108">
        <v>550</v>
      </c>
      <c r="B566" s="293">
        <v>10877</v>
      </c>
      <c r="C566" s="301" t="s">
        <v>6135</v>
      </c>
      <c r="D566" s="299" t="s">
        <v>6136</v>
      </c>
      <c r="E566" s="302" t="s">
        <v>6137</v>
      </c>
      <c r="F566" s="403" t="str">
        <f t="shared" si="42"/>
        <v>фото</v>
      </c>
      <c r="G566" s="404"/>
      <c r="H566" s="318" t="s">
        <v>6138</v>
      </c>
      <c r="I566" s="300">
        <v>130</v>
      </c>
      <c r="J566" s="296" t="s">
        <v>847</v>
      </c>
      <c r="K566" s="290">
        <v>25</v>
      </c>
      <c r="L566" s="315">
        <v>805</v>
      </c>
      <c r="M566" s="294"/>
      <c r="N566" s="317"/>
      <c r="O566" s="149">
        <f t="shared" si="43"/>
        <v>0</v>
      </c>
      <c r="P566" s="310"/>
      <c r="Q566" s="298"/>
    </row>
    <row r="567" spans="1:17" ht="24" x14ac:dyDescent="0.2">
      <c r="A567" s="108">
        <v>551</v>
      </c>
      <c r="B567" s="293">
        <v>10878</v>
      </c>
      <c r="C567" s="301" t="s">
        <v>2099</v>
      </c>
      <c r="D567" s="299" t="s">
        <v>1940</v>
      </c>
      <c r="E567" s="302" t="s">
        <v>1941</v>
      </c>
      <c r="F567" s="403" t="str">
        <f t="shared" si="42"/>
        <v>фото</v>
      </c>
      <c r="G567" s="404"/>
      <c r="H567" s="318" t="s">
        <v>1942</v>
      </c>
      <c r="I567" s="300">
        <v>130</v>
      </c>
      <c r="J567" s="296" t="s">
        <v>847</v>
      </c>
      <c r="K567" s="290">
        <v>25</v>
      </c>
      <c r="L567" s="315">
        <v>805</v>
      </c>
      <c r="M567" s="294"/>
      <c r="N567" s="317"/>
      <c r="O567" s="149">
        <f t="shared" si="43"/>
        <v>0</v>
      </c>
      <c r="P567" s="310"/>
      <c r="Q567" s="298"/>
    </row>
    <row r="568" spans="1:17" x14ac:dyDescent="0.2">
      <c r="A568" s="396">
        <v>552</v>
      </c>
      <c r="B568" s="442"/>
      <c r="C568" s="413"/>
      <c r="D568" s="444" t="s">
        <v>752</v>
      </c>
      <c r="E568" s="444"/>
      <c r="F568" s="436"/>
      <c r="G568" s="436"/>
      <c r="H568" s="445"/>
      <c r="I568" s="446"/>
      <c r="J568" s="447"/>
      <c r="K568" s="447"/>
      <c r="L568" s="448"/>
      <c r="M568" s="448"/>
      <c r="N568" s="448"/>
      <c r="O568" s="448"/>
      <c r="P568" s="448"/>
      <c r="Q568" s="448"/>
    </row>
    <row r="569" spans="1:17" ht="24" x14ac:dyDescent="0.2">
      <c r="A569" s="108">
        <v>553</v>
      </c>
      <c r="B569" s="293">
        <v>10880</v>
      </c>
      <c r="C569" s="301" t="s">
        <v>2100</v>
      </c>
      <c r="D569" s="311" t="s">
        <v>757</v>
      </c>
      <c r="E569" s="312" t="s">
        <v>756</v>
      </c>
      <c r="F569" s="417" t="str">
        <f t="shared" ref="F569:F578" si="44">HYPERLINK("http://www.gardenbulbs.ru/images/Lilium_CL/thumbnails/"&amp;C569&amp;".jpg","фото")</f>
        <v>фото</v>
      </c>
      <c r="G569" s="418"/>
      <c r="H569" s="320" t="s">
        <v>758</v>
      </c>
      <c r="I569" s="313">
        <v>110</v>
      </c>
      <c r="J569" s="314" t="s">
        <v>844</v>
      </c>
      <c r="K569" s="319">
        <v>25</v>
      </c>
      <c r="L569" s="316">
        <v>931</v>
      </c>
      <c r="M569" s="295" t="s">
        <v>6192</v>
      </c>
      <c r="N569" s="317"/>
      <c r="O569" s="149">
        <f t="shared" ref="O569:O578" si="45">IF(ISERROR(L569*N569),0,L569*N569)</f>
        <v>0</v>
      </c>
      <c r="P569" s="310"/>
      <c r="Q569" s="298"/>
    </row>
    <row r="570" spans="1:17" ht="15.75" x14ac:dyDescent="0.2">
      <c r="A570" s="108">
        <v>554</v>
      </c>
      <c r="B570" s="293">
        <v>10881</v>
      </c>
      <c r="C570" s="301" t="s">
        <v>2101</v>
      </c>
      <c r="D570" s="311" t="s">
        <v>754</v>
      </c>
      <c r="E570" s="312" t="s">
        <v>753</v>
      </c>
      <c r="F570" s="417" t="str">
        <f t="shared" si="44"/>
        <v>фото</v>
      </c>
      <c r="G570" s="418"/>
      <c r="H570" s="320" t="s">
        <v>755</v>
      </c>
      <c r="I570" s="313">
        <v>120</v>
      </c>
      <c r="J570" s="314" t="s">
        <v>844</v>
      </c>
      <c r="K570" s="319">
        <v>25</v>
      </c>
      <c r="L570" s="316">
        <v>868</v>
      </c>
      <c r="M570" s="295" t="s">
        <v>6192</v>
      </c>
      <c r="N570" s="317"/>
      <c r="O570" s="149">
        <f t="shared" si="45"/>
        <v>0</v>
      </c>
      <c r="P570" s="310"/>
      <c r="Q570" s="298"/>
    </row>
    <row r="571" spans="1:17" ht="24" x14ac:dyDescent="0.2">
      <c r="A571" s="108">
        <v>555</v>
      </c>
      <c r="B571" s="293">
        <v>10882</v>
      </c>
      <c r="C571" s="301" t="s">
        <v>6139</v>
      </c>
      <c r="D571" s="299" t="s">
        <v>6140</v>
      </c>
      <c r="E571" s="302" t="s">
        <v>6141</v>
      </c>
      <c r="F571" s="403" t="str">
        <f t="shared" si="44"/>
        <v>фото</v>
      </c>
      <c r="G571" s="404"/>
      <c r="H571" s="318" t="s">
        <v>6142</v>
      </c>
      <c r="I571" s="300">
        <v>120</v>
      </c>
      <c r="J571" s="296" t="s">
        <v>847</v>
      </c>
      <c r="K571" s="290">
        <v>25</v>
      </c>
      <c r="L571" s="315">
        <v>678</v>
      </c>
      <c r="M571" s="294"/>
      <c r="N571" s="317"/>
      <c r="O571" s="149">
        <f t="shared" si="45"/>
        <v>0</v>
      </c>
      <c r="P571" s="310"/>
      <c r="Q571" s="298"/>
    </row>
    <row r="572" spans="1:17" ht="15.75" x14ac:dyDescent="0.2">
      <c r="A572" s="108">
        <v>556</v>
      </c>
      <c r="B572" s="293">
        <v>10883</v>
      </c>
      <c r="C572" s="301" t="s">
        <v>6143</v>
      </c>
      <c r="D572" s="299" t="s">
        <v>6144</v>
      </c>
      <c r="E572" s="302" t="s">
        <v>6145</v>
      </c>
      <c r="F572" s="403" t="str">
        <f t="shared" si="44"/>
        <v>фото</v>
      </c>
      <c r="G572" s="404"/>
      <c r="H572" s="318" t="s">
        <v>6146</v>
      </c>
      <c r="I572" s="300">
        <v>130</v>
      </c>
      <c r="J572" s="296" t="s">
        <v>847</v>
      </c>
      <c r="K572" s="290">
        <v>25</v>
      </c>
      <c r="L572" s="315">
        <v>678</v>
      </c>
      <c r="M572" s="294"/>
      <c r="N572" s="317"/>
      <c r="O572" s="149">
        <f t="shared" si="45"/>
        <v>0</v>
      </c>
      <c r="P572" s="310"/>
      <c r="Q572" s="298"/>
    </row>
    <row r="573" spans="1:17" ht="15.75" x14ac:dyDescent="0.2">
      <c r="A573" s="108">
        <v>557</v>
      </c>
      <c r="B573" s="293">
        <v>10884</v>
      </c>
      <c r="C573" s="301" t="s">
        <v>7900</v>
      </c>
      <c r="D573" s="299" t="s">
        <v>7901</v>
      </c>
      <c r="E573" s="302" t="s">
        <v>7902</v>
      </c>
      <c r="F573" s="403" t="str">
        <f t="shared" si="44"/>
        <v>фото</v>
      </c>
      <c r="G573" s="404"/>
      <c r="H573" s="318" t="s">
        <v>7903</v>
      </c>
      <c r="I573" s="300">
        <v>120</v>
      </c>
      <c r="J573" s="296" t="s">
        <v>847</v>
      </c>
      <c r="K573" s="290">
        <v>25</v>
      </c>
      <c r="L573" s="315">
        <v>678</v>
      </c>
      <c r="M573" s="294"/>
      <c r="N573" s="317"/>
      <c r="O573" s="149">
        <f t="shared" si="45"/>
        <v>0</v>
      </c>
      <c r="P573" s="310"/>
      <c r="Q573" s="298" t="s">
        <v>7296</v>
      </c>
    </row>
    <row r="574" spans="1:17" ht="15.75" x14ac:dyDescent="0.2">
      <c r="A574" s="108">
        <v>558</v>
      </c>
      <c r="B574" s="293">
        <v>10885</v>
      </c>
      <c r="C574" s="301" t="s">
        <v>7904</v>
      </c>
      <c r="D574" s="311" t="s">
        <v>7905</v>
      </c>
      <c r="E574" s="312" t="s">
        <v>7906</v>
      </c>
      <c r="F574" s="417" t="str">
        <f t="shared" si="44"/>
        <v>фото</v>
      </c>
      <c r="G574" s="418"/>
      <c r="H574" s="320" t="s">
        <v>7907</v>
      </c>
      <c r="I574" s="313">
        <v>120</v>
      </c>
      <c r="J574" s="314" t="s">
        <v>844</v>
      </c>
      <c r="K574" s="319">
        <v>25</v>
      </c>
      <c r="L574" s="316">
        <v>868</v>
      </c>
      <c r="M574" s="295" t="s">
        <v>6192</v>
      </c>
      <c r="N574" s="317"/>
      <c r="O574" s="149">
        <f t="shared" si="45"/>
        <v>0</v>
      </c>
      <c r="P574" s="310"/>
      <c r="Q574" s="298" t="s">
        <v>7296</v>
      </c>
    </row>
    <row r="575" spans="1:17" ht="15.75" x14ac:dyDescent="0.2">
      <c r="A575" s="108">
        <v>559</v>
      </c>
      <c r="B575" s="293">
        <v>10889</v>
      </c>
      <c r="C575" s="301" t="s">
        <v>6147</v>
      </c>
      <c r="D575" s="299" t="s">
        <v>6148</v>
      </c>
      <c r="E575" s="302" t="s">
        <v>6149</v>
      </c>
      <c r="F575" s="403" t="str">
        <f t="shared" si="44"/>
        <v>фото</v>
      </c>
      <c r="G575" s="404"/>
      <c r="H575" s="318" t="s">
        <v>1581</v>
      </c>
      <c r="I575" s="300">
        <v>150</v>
      </c>
      <c r="J575" s="296" t="s">
        <v>847</v>
      </c>
      <c r="K575" s="290">
        <v>25</v>
      </c>
      <c r="L575" s="315">
        <v>678</v>
      </c>
      <c r="M575" s="294"/>
      <c r="N575" s="317"/>
      <c r="O575" s="149">
        <f t="shared" si="45"/>
        <v>0</v>
      </c>
      <c r="P575" s="310"/>
      <c r="Q575" s="298"/>
    </row>
    <row r="576" spans="1:17" ht="24" x14ac:dyDescent="0.2">
      <c r="A576" s="108">
        <v>560</v>
      </c>
      <c r="B576" s="293">
        <v>10891</v>
      </c>
      <c r="C576" s="301" t="s">
        <v>4282</v>
      </c>
      <c r="D576" s="311" t="s">
        <v>4283</v>
      </c>
      <c r="E576" s="312" t="s">
        <v>4284</v>
      </c>
      <c r="F576" s="417" t="str">
        <f t="shared" si="44"/>
        <v>фото</v>
      </c>
      <c r="G576" s="418"/>
      <c r="H576" s="320" t="s">
        <v>4285</v>
      </c>
      <c r="I576" s="313">
        <v>150</v>
      </c>
      <c r="J576" s="314" t="s">
        <v>844</v>
      </c>
      <c r="K576" s="319">
        <v>25</v>
      </c>
      <c r="L576" s="316">
        <v>868</v>
      </c>
      <c r="M576" s="295" t="s">
        <v>6192</v>
      </c>
      <c r="N576" s="317"/>
      <c r="O576" s="149">
        <f t="shared" si="45"/>
        <v>0</v>
      </c>
      <c r="P576" s="310"/>
      <c r="Q576" s="298"/>
    </row>
    <row r="577" spans="1:17" ht="15.75" x14ac:dyDescent="0.2">
      <c r="A577" s="108">
        <v>561</v>
      </c>
      <c r="B577" s="293">
        <v>10893</v>
      </c>
      <c r="C577" s="301" t="s">
        <v>7908</v>
      </c>
      <c r="D577" s="311" t="s">
        <v>7909</v>
      </c>
      <c r="E577" s="312" t="s">
        <v>7910</v>
      </c>
      <c r="F577" s="417" t="str">
        <f t="shared" si="44"/>
        <v>фото</v>
      </c>
      <c r="G577" s="418"/>
      <c r="H577" s="320" t="s">
        <v>7911</v>
      </c>
      <c r="I577" s="313">
        <v>120</v>
      </c>
      <c r="J577" s="314" t="s">
        <v>844</v>
      </c>
      <c r="K577" s="319">
        <v>25</v>
      </c>
      <c r="L577" s="316">
        <v>868</v>
      </c>
      <c r="M577" s="295" t="s">
        <v>6192</v>
      </c>
      <c r="N577" s="317"/>
      <c r="O577" s="149">
        <f t="shared" si="45"/>
        <v>0</v>
      </c>
      <c r="P577" s="310"/>
      <c r="Q577" s="298" t="s">
        <v>7296</v>
      </c>
    </row>
    <row r="578" spans="1:17" ht="24" x14ac:dyDescent="0.2">
      <c r="A578" s="108">
        <v>562</v>
      </c>
      <c r="B578" s="293">
        <v>10894</v>
      </c>
      <c r="C578" s="301" t="s">
        <v>4286</v>
      </c>
      <c r="D578" s="311" t="s">
        <v>4287</v>
      </c>
      <c r="E578" s="312" t="s">
        <v>4288</v>
      </c>
      <c r="F578" s="417" t="str">
        <f t="shared" si="44"/>
        <v>фото</v>
      </c>
      <c r="G578" s="418"/>
      <c r="H578" s="320" t="s">
        <v>4289</v>
      </c>
      <c r="I578" s="313">
        <v>120</v>
      </c>
      <c r="J578" s="314" t="s">
        <v>844</v>
      </c>
      <c r="K578" s="319">
        <v>25</v>
      </c>
      <c r="L578" s="316">
        <v>868</v>
      </c>
      <c r="M578" s="295" t="s">
        <v>6192</v>
      </c>
      <c r="N578" s="317"/>
      <c r="O578" s="149">
        <f t="shared" si="45"/>
        <v>0</v>
      </c>
      <c r="P578" s="310"/>
      <c r="Q578" s="298"/>
    </row>
    <row r="579" spans="1:17" x14ac:dyDescent="0.2">
      <c r="A579" s="396">
        <v>563</v>
      </c>
      <c r="B579" s="442"/>
      <c r="C579" s="443"/>
      <c r="D579" s="435" t="s">
        <v>759</v>
      </c>
      <c r="E579" s="435"/>
      <c r="F579" s="436"/>
      <c r="G579" s="436"/>
      <c r="H579" s="445"/>
      <c r="I579" s="446"/>
      <c r="J579" s="447"/>
      <c r="K579" s="447"/>
      <c r="L579" s="448"/>
      <c r="M579" s="448"/>
      <c r="N579" s="448"/>
      <c r="O579" s="448"/>
      <c r="P579" s="448"/>
      <c r="Q579" s="448"/>
    </row>
    <row r="580" spans="1:17" ht="36" x14ac:dyDescent="0.2">
      <c r="A580" s="108">
        <v>564</v>
      </c>
      <c r="B580" s="293">
        <v>10898</v>
      </c>
      <c r="C580" s="301" t="s">
        <v>6150</v>
      </c>
      <c r="D580" s="299" t="s">
        <v>6151</v>
      </c>
      <c r="E580" s="302" t="s">
        <v>6152</v>
      </c>
      <c r="F580" s="403" t="str">
        <f t="shared" ref="F580:F582" si="46">HYPERLINK("http://www.gardenbulbs.ru/images/Lilium_CL/thumbnails/"&amp;C580&amp;".jpg","фото")</f>
        <v>фото</v>
      </c>
      <c r="G580" s="404"/>
      <c r="H580" s="318" t="s">
        <v>6153</v>
      </c>
      <c r="I580" s="300">
        <v>110</v>
      </c>
      <c r="J580" s="296" t="s">
        <v>847</v>
      </c>
      <c r="K580" s="290">
        <v>25</v>
      </c>
      <c r="L580" s="315">
        <v>678</v>
      </c>
      <c r="M580" s="294"/>
      <c r="N580" s="317"/>
      <c r="O580" s="149">
        <f t="shared" ref="O580:O582" si="47">IF(ISERROR(L580*N580),0,L580*N580)</f>
        <v>0</v>
      </c>
      <c r="P580" s="310"/>
      <c r="Q580" s="298"/>
    </row>
    <row r="581" spans="1:17" ht="36" x14ac:dyDescent="0.2">
      <c r="A581" s="108">
        <v>565</v>
      </c>
      <c r="B581" s="293">
        <v>10900</v>
      </c>
      <c r="C581" s="301" t="s">
        <v>6154</v>
      </c>
      <c r="D581" s="299" t="s">
        <v>6155</v>
      </c>
      <c r="E581" s="302" t="s">
        <v>6156</v>
      </c>
      <c r="F581" s="403" t="str">
        <f t="shared" si="46"/>
        <v>фото</v>
      </c>
      <c r="G581" s="404"/>
      <c r="H581" s="318" t="s">
        <v>6157</v>
      </c>
      <c r="I581" s="300">
        <v>110</v>
      </c>
      <c r="J581" s="296" t="s">
        <v>847</v>
      </c>
      <c r="K581" s="290">
        <v>25</v>
      </c>
      <c r="L581" s="315">
        <v>678</v>
      </c>
      <c r="M581" s="294"/>
      <c r="N581" s="317"/>
      <c r="O581" s="149">
        <f t="shared" si="47"/>
        <v>0</v>
      </c>
      <c r="P581" s="310"/>
      <c r="Q581" s="298"/>
    </row>
    <row r="582" spans="1:17" ht="15.75" x14ac:dyDescent="0.2">
      <c r="A582" s="108">
        <v>566</v>
      </c>
      <c r="B582" s="293">
        <v>10901</v>
      </c>
      <c r="C582" s="301" t="s">
        <v>7912</v>
      </c>
      <c r="D582" s="299" t="s">
        <v>7913</v>
      </c>
      <c r="E582" s="302" t="s">
        <v>7914</v>
      </c>
      <c r="F582" s="403" t="str">
        <f t="shared" si="46"/>
        <v>фото</v>
      </c>
      <c r="G582" s="404"/>
      <c r="H582" s="318" t="s">
        <v>7915</v>
      </c>
      <c r="I582" s="300">
        <v>120</v>
      </c>
      <c r="J582" s="296" t="s">
        <v>847</v>
      </c>
      <c r="K582" s="290">
        <v>25</v>
      </c>
      <c r="L582" s="315">
        <v>678</v>
      </c>
      <c r="M582" s="294"/>
      <c r="N582" s="317"/>
      <c r="O582" s="149">
        <f t="shared" si="47"/>
        <v>0</v>
      </c>
      <c r="P582" s="310"/>
      <c r="Q582" s="298" t="s">
        <v>7296</v>
      </c>
    </row>
    <row r="583" spans="1:17" x14ac:dyDescent="0.2">
      <c r="A583" s="396">
        <v>567</v>
      </c>
      <c r="B583" s="442"/>
      <c r="C583" s="443"/>
      <c r="D583" s="435" t="s">
        <v>760</v>
      </c>
      <c r="E583" s="435"/>
      <c r="F583" s="436"/>
      <c r="G583" s="436"/>
      <c r="H583" s="445"/>
      <c r="I583" s="446"/>
      <c r="J583" s="447"/>
      <c r="K583" s="447"/>
      <c r="L583" s="448"/>
      <c r="M583" s="448"/>
      <c r="N583" s="448"/>
      <c r="O583" s="448"/>
      <c r="P583" s="448"/>
      <c r="Q583" s="449"/>
    </row>
    <row r="584" spans="1:17" ht="36" x14ac:dyDescent="0.2">
      <c r="A584" s="108">
        <v>568</v>
      </c>
      <c r="B584" s="293">
        <v>10903</v>
      </c>
      <c r="C584" s="301" t="s">
        <v>6158</v>
      </c>
      <c r="D584" s="311" t="s">
        <v>6159</v>
      </c>
      <c r="E584" s="312" t="s">
        <v>6160</v>
      </c>
      <c r="F584" s="417" t="str">
        <f t="shared" ref="F584:F599" si="48">HYPERLINK("http://www.gardenbulbs.ru/images/Lilium_CL/thumbnails/"&amp;C584&amp;".jpg","фото")</f>
        <v>фото</v>
      </c>
      <c r="G584" s="418"/>
      <c r="H584" s="320" t="s">
        <v>6161</v>
      </c>
      <c r="I584" s="313" t="s">
        <v>6162</v>
      </c>
      <c r="J584" s="314" t="s">
        <v>845</v>
      </c>
      <c r="K584" s="319">
        <v>25</v>
      </c>
      <c r="L584" s="316">
        <v>2327</v>
      </c>
      <c r="M584" s="295" t="s">
        <v>6192</v>
      </c>
      <c r="N584" s="317"/>
      <c r="O584" s="149">
        <f t="shared" ref="O584:O599" si="49">IF(ISERROR(L584*N584),0,L584*N584)</f>
        <v>0</v>
      </c>
      <c r="P584" s="310"/>
      <c r="Q584" s="298"/>
    </row>
    <row r="585" spans="1:17" ht="36" x14ac:dyDescent="0.2">
      <c r="A585" s="108">
        <v>569</v>
      </c>
      <c r="B585" s="293">
        <v>10904</v>
      </c>
      <c r="C585" s="301" t="s">
        <v>2102</v>
      </c>
      <c r="D585" s="299" t="s">
        <v>765</v>
      </c>
      <c r="E585" s="302" t="s">
        <v>764</v>
      </c>
      <c r="F585" s="403" t="str">
        <f t="shared" si="48"/>
        <v>фото</v>
      </c>
      <c r="G585" s="404"/>
      <c r="H585" s="318" t="s">
        <v>766</v>
      </c>
      <c r="I585" s="300">
        <v>160</v>
      </c>
      <c r="J585" s="296" t="s">
        <v>847</v>
      </c>
      <c r="K585" s="290">
        <v>25</v>
      </c>
      <c r="L585" s="315">
        <v>709</v>
      </c>
      <c r="M585" s="294"/>
      <c r="N585" s="317"/>
      <c r="O585" s="149">
        <f t="shared" si="49"/>
        <v>0</v>
      </c>
      <c r="P585" s="310"/>
      <c r="Q585" s="298"/>
    </row>
    <row r="586" spans="1:17" ht="24" x14ac:dyDescent="0.2">
      <c r="A586" s="108">
        <v>570</v>
      </c>
      <c r="B586" s="293">
        <v>10905</v>
      </c>
      <c r="C586" s="301" t="s">
        <v>6163</v>
      </c>
      <c r="D586" s="311" t="s">
        <v>6164</v>
      </c>
      <c r="E586" s="312" t="s">
        <v>6165</v>
      </c>
      <c r="F586" s="417" t="str">
        <f t="shared" si="48"/>
        <v>фото</v>
      </c>
      <c r="G586" s="418"/>
      <c r="H586" s="320" t="s">
        <v>6166</v>
      </c>
      <c r="I586" s="313">
        <v>160</v>
      </c>
      <c r="J586" s="314" t="s">
        <v>845</v>
      </c>
      <c r="K586" s="319">
        <v>25</v>
      </c>
      <c r="L586" s="316">
        <v>2327</v>
      </c>
      <c r="M586" s="295" t="s">
        <v>6192</v>
      </c>
      <c r="N586" s="317"/>
      <c r="O586" s="149">
        <f t="shared" si="49"/>
        <v>0</v>
      </c>
      <c r="P586" s="310"/>
      <c r="Q586" s="298"/>
    </row>
    <row r="587" spans="1:17" ht="48" x14ac:dyDescent="0.2">
      <c r="A587" s="108">
        <v>571</v>
      </c>
      <c r="B587" s="293">
        <v>10908</v>
      </c>
      <c r="C587" s="301" t="s">
        <v>7916</v>
      </c>
      <c r="D587" s="299" t="s">
        <v>7917</v>
      </c>
      <c r="E587" s="302" t="s">
        <v>7918</v>
      </c>
      <c r="F587" s="403" t="str">
        <f t="shared" si="48"/>
        <v>фото</v>
      </c>
      <c r="G587" s="404"/>
      <c r="H587" s="318" t="s">
        <v>7919</v>
      </c>
      <c r="I587" s="300">
        <v>120</v>
      </c>
      <c r="J587" s="296" t="s">
        <v>845</v>
      </c>
      <c r="K587" s="290">
        <v>25</v>
      </c>
      <c r="L587" s="315">
        <v>1661</v>
      </c>
      <c r="M587" s="294"/>
      <c r="N587" s="317"/>
      <c r="O587" s="149">
        <f t="shared" si="49"/>
        <v>0</v>
      </c>
      <c r="P587" s="310"/>
      <c r="Q587" s="298" t="s">
        <v>5840</v>
      </c>
    </row>
    <row r="588" spans="1:17" ht="15.75" x14ac:dyDescent="0.2">
      <c r="A588" s="108">
        <v>572</v>
      </c>
      <c r="B588" s="293">
        <v>10909</v>
      </c>
      <c r="C588" s="301" t="s">
        <v>6167</v>
      </c>
      <c r="D588" s="311" t="s">
        <v>6168</v>
      </c>
      <c r="E588" s="312" t="s">
        <v>6169</v>
      </c>
      <c r="F588" s="417" t="str">
        <f t="shared" si="48"/>
        <v>фото</v>
      </c>
      <c r="G588" s="418"/>
      <c r="H588" s="320" t="s">
        <v>6170</v>
      </c>
      <c r="I588" s="313">
        <v>140</v>
      </c>
      <c r="J588" s="314" t="s">
        <v>845</v>
      </c>
      <c r="K588" s="319">
        <v>25</v>
      </c>
      <c r="L588" s="316">
        <v>2327</v>
      </c>
      <c r="M588" s="295" t="s">
        <v>6192</v>
      </c>
      <c r="N588" s="317"/>
      <c r="O588" s="149">
        <f t="shared" si="49"/>
        <v>0</v>
      </c>
      <c r="P588" s="310"/>
      <c r="Q588" s="298"/>
    </row>
    <row r="589" spans="1:17" ht="48" x14ac:dyDescent="0.2">
      <c r="A589" s="108">
        <v>573</v>
      </c>
      <c r="B589" s="293">
        <v>10911</v>
      </c>
      <c r="C589" s="301" t="s">
        <v>2103</v>
      </c>
      <c r="D589" s="311" t="s">
        <v>768</v>
      </c>
      <c r="E589" s="312" t="s">
        <v>767</v>
      </c>
      <c r="F589" s="417" t="str">
        <f t="shared" si="48"/>
        <v>фото</v>
      </c>
      <c r="G589" s="418"/>
      <c r="H589" s="320" t="s">
        <v>769</v>
      </c>
      <c r="I589" s="313">
        <v>150</v>
      </c>
      <c r="J589" s="314" t="s">
        <v>844</v>
      </c>
      <c r="K589" s="319">
        <v>25</v>
      </c>
      <c r="L589" s="316">
        <v>900</v>
      </c>
      <c r="M589" s="295" t="s">
        <v>6192</v>
      </c>
      <c r="N589" s="317"/>
      <c r="O589" s="149">
        <f t="shared" si="49"/>
        <v>0</v>
      </c>
      <c r="P589" s="310"/>
      <c r="Q589" s="298"/>
    </row>
    <row r="590" spans="1:17" ht="48" x14ac:dyDescent="0.2">
      <c r="A590" s="108">
        <v>574</v>
      </c>
      <c r="B590" s="293">
        <v>10912</v>
      </c>
      <c r="C590" s="301" t="s">
        <v>2104</v>
      </c>
      <c r="D590" s="311" t="s">
        <v>771</v>
      </c>
      <c r="E590" s="312" t="s">
        <v>770</v>
      </c>
      <c r="F590" s="417" t="str">
        <f t="shared" si="48"/>
        <v>фото</v>
      </c>
      <c r="G590" s="418"/>
      <c r="H590" s="320" t="s">
        <v>772</v>
      </c>
      <c r="I590" s="313">
        <v>150</v>
      </c>
      <c r="J590" s="314" t="s">
        <v>844</v>
      </c>
      <c r="K590" s="319">
        <v>25</v>
      </c>
      <c r="L590" s="316">
        <v>900</v>
      </c>
      <c r="M590" s="295" t="s">
        <v>6192</v>
      </c>
      <c r="N590" s="317"/>
      <c r="O590" s="149">
        <f t="shared" si="49"/>
        <v>0</v>
      </c>
      <c r="P590" s="310"/>
      <c r="Q590" s="298"/>
    </row>
    <row r="591" spans="1:17" ht="24" x14ac:dyDescent="0.2">
      <c r="A591" s="108">
        <v>575</v>
      </c>
      <c r="B591" s="293">
        <v>10915</v>
      </c>
      <c r="C591" s="301" t="s">
        <v>6171</v>
      </c>
      <c r="D591" s="311" t="s">
        <v>7920</v>
      </c>
      <c r="E591" s="312" t="s">
        <v>6172</v>
      </c>
      <c r="F591" s="417" t="str">
        <f t="shared" si="48"/>
        <v>фото</v>
      </c>
      <c r="G591" s="418"/>
      <c r="H591" s="320" t="s">
        <v>6173</v>
      </c>
      <c r="I591" s="313">
        <v>160</v>
      </c>
      <c r="J591" s="314" t="s">
        <v>845</v>
      </c>
      <c r="K591" s="319">
        <v>25</v>
      </c>
      <c r="L591" s="316">
        <v>2327</v>
      </c>
      <c r="M591" s="295" t="s">
        <v>6192</v>
      </c>
      <c r="N591" s="317"/>
      <c r="O591" s="149">
        <f t="shared" si="49"/>
        <v>0</v>
      </c>
      <c r="P591" s="310"/>
      <c r="Q591" s="298"/>
    </row>
    <row r="592" spans="1:17" ht="15.75" x14ac:dyDescent="0.2">
      <c r="A592" s="108">
        <v>576</v>
      </c>
      <c r="B592" s="293">
        <v>10917</v>
      </c>
      <c r="C592" s="301" t="s">
        <v>7921</v>
      </c>
      <c r="D592" s="311" t="s">
        <v>7922</v>
      </c>
      <c r="E592" s="312" t="s">
        <v>7923</v>
      </c>
      <c r="F592" s="417" t="str">
        <f t="shared" si="48"/>
        <v>фото</v>
      </c>
      <c r="G592" s="418"/>
      <c r="H592" s="320" t="s">
        <v>7924</v>
      </c>
      <c r="I592" s="313">
        <v>120</v>
      </c>
      <c r="J592" s="314" t="s">
        <v>845</v>
      </c>
      <c r="K592" s="319">
        <v>25</v>
      </c>
      <c r="L592" s="316">
        <v>2327</v>
      </c>
      <c r="M592" s="295" t="s">
        <v>6192</v>
      </c>
      <c r="N592" s="317"/>
      <c r="O592" s="149">
        <f t="shared" si="49"/>
        <v>0</v>
      </c>
      <c r="P592" s="310"/>
      <c r="Q592" s="298" t="s">
        <v>7296</v>
      </c>
    </row>
    <row r="593" spans="1:17" ht="36" x14ac:dyDescent="0.2">
      <c r="A593" s="108">
        <v>577</v>
      </c>
      <c r="B593" s="293">
        <v>10918</v>
      </c>
      <c r="C593" s="301" t="s">
        <v>7925</v>
      </c>
      <c r="D593" s="311" t="s">
        <v>7926</v>
      </c>
      <c r="E593" s="312" t="s">
        <v>7927</v>
      </c>
      <c r="F593" s="417" t="str">
        <f t="shared" si="48"/>
        <v>фото</v>
      </c>
      <c r="G593" s="418"/>
      <c r="H593" s="320" t="s">
        <v>7928</v>
      </c>
      <c r="I593" s="313">
        <v>150</v>
      </c>
      <c r="J593" s="314" t="s">
        <v>845</v>
      </c>
      <c r="K593" s="319">
        <v>25</v>
      </c>
      <c r="L593" s="316">
        <v>2327</v>
      </c>
      <c r="M593" s="295" t="s">
        <v>6192</v>
      </c>
      <c r="N593" s="317"/>
      <c r="O593" s="149">
        <f t="shared" si="49"/>
        <v>0</v>
      </c>
      <c r="P593" s="310"/>
      <c r="Q593" s="298" t="s">
        <v>7296</v>
      </c>
    </row>
    <row r="594" spans="1:17" ht="24" x14ac:dyDescent="0.2">
      <c r="A594" s="108">
        <v>578</v>
      </c>
      <c r="B594" s="293">
        <v>10919</v>
      </c>
      <c r="C594" s="301" t="s">
        <v>7929</v>
      </c>
      <c r="D594" s="311" t="s">
        <v>7930</v>
      </c>
      <c r="E594" s="312" t="s">
        <v>7931</v>
      </c>
      <c r="F594" s="417" t="str">
        <f t="shared" si="48"/>
        <v>фото</v>
      </c>
      <c r="G594" s="418"/>
      <c r="H594" s="320" t="s">
        <v>7932</v>
      </c>
      <c r="I594" s="313">
        <v>150</v>
      </c>
      <c r="J594" s="314" t="s">
        <v>845</v>
      </c>
      <c r="K594" s="319">
        <v>25</v>
      </c>
      <c r="L594" s="316">
        <v>2327</v>
      </c>
      <c r="M594" s="295" t="s">
        <v>6192</v>
      </c>
      <c r="N594" s="317"/>
      <c r="O594" s="149">
        <f t="shared" si="49"/>
        <v>0</v>
      </c>
      <c r="P594" s="310"/>
      <c r="Q594" s="298" t="s">
        <v>7296</v>
      </c>
    </row>
    <row r="595" spans="1:17" ht="24" x14ac:dyDescent="0.2">
      <c r="A595" s="108">
        <v>579</v>
      </c>
      <c r="B595" s="293">
        <v>10921</v>
      </c>
      <c r="C595" s="301" t="s">
        <v>2105</v>
      </c>
      <c r="D595" s="311" t="s">
        <v>774</v>
      </c>
      <c r="E595" s="312" t="s">
        <v>773</v>
      </c>
      <c r="F595" s="417" t="str">
        <f t="shared" si="48"/>
        <v>фото</v>
      </c>
      <c r="G595" s="418"/>
      <c r="H595" s="320" t="s">
        <v>775</v>
      </c>
      <c r="I595" s="313">
        <v>140</v>
      </c>
      <c r="J595" s="314" t="s">
        <v>844</v>
      </c>
      <c r="K595" s="319">
        <v>25</v>
      </c>
      <c r="L595" s="316">
        <v>900</v>
      </c>
      <c r="M595" s="295" t="s">
        <v>6192</v>
      </c>
      <c r="N595" s="317"/>
      <c r="O595" s="149">
        <f t="shared" si="49"/>
        <v>0</v>
      </c>
      <c r="P595" s="310"/>
      <c r="Q595" s="298"/>
    </row>
    <row r="596" spans="1:17" ht="15.75" x14ac:dyDescent="0.2">
      <c r="A596" s="108">
        <v>580</v>
      </c>
      <c r="B596" s="293">
        <v>10922</v>
      </c>
      <c r="C596" s="301" t="s">
        <v>6174</v>
      </c>
      <c r="D596" s="311" t="s">
        <v>6175</v>
      </c>
      <c r="E596" s="312" t="s">
        <v>6176</v>
      </c>
      <c r="F596" s="417" t="str">
        <f t="shared" si="48"/>
        <v>фото</v>
      </c>
      <c r="G596" s="418"/>
      <c r="H596" s="320" t="s">
        <v>6177</v>
      </c>
      <c r="I596" s="313">
        <v>120</v>
      </c>
      <c r="J596" s="314" t="s">
        <v>845</v>
      </c>
      <c r="K596" s="319">
        <v>25</v>
      </c>
      <c r="L596" s="316">
        <v>2327</v>
      </c>
      <c r="M596" s="295" t="s">
        <v>6192</v>
      </c>
      <c r="N596" s="317"/>
      <c r="O596" s="149">
        <f t="shared" si="49"/>
        <v>0</v>
      </c>
      <c r="P596" s="310"/>
      <c r="Q596" s="298"/>
    </row>
    <row r="597" spans="1:17" ht="48" x14ac:dyDescent="0.2">
      <c r="A597" s="108">
        <v>581</v>
      </c>
      <c r="B597" s="293">
        <v>10923</v>
      </c>
      <c r="C597" s="301" t="s">
        <v>7933</v>
      </c>
      <c r="D597" s="299" t="s">
        <v>7934</v>
      </c>
      <c r="E597" s="302" t="s">
        <v>7935</v>
      </c>
      <c r="F597" s="403" t="str">
        <f t="shared" si="48"/>
        <v>фото</v>
      </c>
      <c r="G597" s="404"/>
      <c r="H597" s="318" t="s">
        <v>7936</v>
      </c>
      <c r="I597" s="300">
        <v>140</v>
      </c>
      <c r="J597" s="296" t="s">
        <v>847</v>
      </c>
      <c r="K597" s="290">
        <v>25</v>
      </c>
      <c r="L597" s="315">
        <v>836</v>
      </c>
      <c r="M597" s="294"/>
      <c r="N597" s="317"/>
      <c r="O597" s="149">
        <f t="shared" si="49"/>
        <v>0</v>
      </c>
      <c r="P597" s="310"/>
      <c r="Q597" s="298"/>
    </row>
    <row r="598" spans="1:17" ht="15.75" x14ac:dyDescent="0.2">
      <c r="A598" s="108">
        <v>582</v>
      </c>
      <c r="B598" s="293">
        <v>10925</v>
      </c>
      <c r="C598" s="301" t="s">
        <v>6178</v>
      </c>
      <c r="D598" s="311" t="s">
        <v>6179</v>
      </c>
      <c r="E598" s="312" t="s">
        <v>6180</v>
      </c>
      <c r="F598" s="417" t="str">
        <f t="shared" si="48"/>
        <v>фото</v>
      </c>
      <c r="G598" s="418"/>
      <c r="H598" s="320" t="s">
        <v>6181</v>
      </c>
      <c r="I598" s="313">
        <v>120</v>
      </c>
      <c r="J598" s="314" t="s">
        <v>845</v>
      </c>
      <c r="K598" s="319">
        <v>25</v>
      </c>
      <c r="L598" s="316">
        <v>2327</v>
      </c>
      <c r="M598" s="295" t="s">
        <v>6192</v>
      </c>
      <c r="N598" s="317"/>
      <c r="O598" s="149">
        <f t="shared" si="49"/>
        <v>0</v>
      </c>
      <c r="P598" s="310"/>
      <c r="Q598" s="298"/>
    </row>
    <row r="599" spans="1:17" ht="15.75" x14ac:dyDescent="0.2">
      <c r="A599" s="108">
        <v>583</v>
      </c>
      <c r="B599" s="293">
        <v>10926</v>
      </c>
      <c r="C599" s="301" t="s">
        <v>6182</v>
      </c>
      <c r="D599" s="311" t="s">
        <v>6183</v>
      </c>
      <c r="E599" s="312" t="s">
        <v>6184</v>
      </c>
      <c r="F599" s="417" t="str">
        <f t="shared" si="48"/>
        <v>фото</v>
      </c>
      <c r="G599" s="418"/>
      <c r="H599" s="320" t="s">
        <v>6185</v>
      </c>
      <c r="I599" s="313">
        <v>120</v>
      </c>
      <c r="J599" s="314" t="s">
        <v>845</v>
      </c>
      <c r="K599" s="319">
        <v>25</v>
      </c>
      <c r="L599" s="316">
        <v>2423</v>
      </c>
      <c r="M599" s="295" t="s">
        <v>6192</v>
      </c>
      <c r="N599" s="317"/>
      <c r="O599" s="149">
        <f t="shared" si="49"/>
        <v>0</v>
      </c>
      <c r="P599" s="310"/>
      <c r="Q599" s="298"/>
    </row>
    <row r="600" spans="1:17" x14ac:dyDescent="0.2">
      <c r="A600" s="396">
        <v>584</v>
      </c>
      <c r="B600" s="450"/>
      <c r="C600" s="451"/>
      <c r="D600" s="444" t="s">
        <v>781</v>
      </c>
      <c r="E600" s="444"/>
      <c r="F600" s="444"/>
      <c r="G600" s="444"/>
      <c r="H600" s="452"/>
      <c r="I600" s="453"/>
      <c r="J600" s="454"/>
      <c r="K600" s="454"/>
      <c r="L600" s="455"/>
      <c r="M600" s="455"/>
      <c r="N600" s="455"/>
      <c r="O600" s="455"/>
      <c r="P600" s="455"/>
      <c r="Q600" s="455"/>
    </row>
    <row r="601" spans="1:17" x14ac:dyDescent="0.2">
      <c r="A601" s="396">
        <v>585</v>
      </c>
      <c r="B601" s="456"/>
      <c r="C601" s="457"/>
      <c r="D601" s="444" t="s">
        <v>782</v>
      </c>
      <c r="E601" s="444"/>
      <c r="F601" s="436"/>
      <c r="G601" s="436"/>
      <c r="H601" s="437"/>
      <c r="I601" s="438"/>
      <c r="J601" s="439"/>
      <c r="K601" s="439"/>
      <c r="L601" s="440"/>
      <c r="M601" s="440"/>
      <c r="N601" s="440"/>
      <c r="O601" s="440"/>
      <c r="P601" s="440"/>
      <c r="Q601" s="440"/>
    </row>
    <row r="602" spans="1:17" ht="36" x14ac:dyDescent="0.2">
      <c r="A602" s="108">
        <v>586</v>
      </c>
      <c r="B602" s="293">
        <v>10929</v>
      </c>
      <c r="C602" s="301" t="s">
        <v>2016</v>
      </c>
      <c r="D602" s="299" t="s">
        <v>7937</v>
      </c>
      <c r="E602" s="302" t="s">
        <v>7938</v>
      </c>
      <c r="F602" s="403" t="str">
        <f t="shared" ref="F602:F623" si="50">HYPERLINK("http://www.gardenbulbs.ru/images/Lilium_CL/thumbnails/"&amp;C602&amp;".jpg","фото")</f>
        <v>фото</v>
      </c>
      <c r="G602" s="404"/>
      <c r="H602" s="318" t="s">
        <v>540</v>
      </c>
      <c r="I602" s="300">
        <v>120</v>
      </c>
      <c r="J602" s="296" t="s">
        <v>847</v>
      </c>
      <c r="K602" s="290">
        <v>25</v>
      </c>
      <c r="L602" s="315">
        <v>868</v>
      </c>
      <c r="M602" s="294"/>
      <c r="N602" s="317"/>
      <c r="O602" s="149">
        <f t="shared" ref="O602:O623" si="51">IF(ISERROR(L602*N602),0,L602*N602)</f>
        <v>0</v>
      </c>
      <c r="P602" s="310"/>
      <c r="Q602" s="298"/>
    </row>
    <row r="603" spans="1:17" ht="36" x14ac:dyDescent="0.2">
      <c r="A603" s="108">
        <v>587</v>
      </c>
      <c r="B603" s="293">
        <v>10930</v>
      </c>
      <c r="C603" s="301" t="s">
        <v>7598</v>
      </c>
      <c r="D603" s="299" t="s">
        <v>7939</v>
      </c>
      <c r="E603" s="302" t="s">
        <v>7940</v>
      </c>
      <c r="F603" s="403" t="str">
        <f t="shared" si="50"/>
        <v>фото</v>
      </c>
      <c r="G603" s="404"/>
      <c r="H603" s="318" t="s">
        <v>7941</v>
      </c>
      <c r="I603" s="300">
        <v>140</v>
      </c>
      <c r="J603" s="296" t="s">
        <v>847</v>
      </c>
      <c r="K603" s="290">
        <v>25</v>
      </c>
      <c r="L603" s="315">
        <v>884</v>
      </c>
      <c r="M603" s="294"/>
      <c r="N603" s="317"/>
      <c r="O603" s="149">
        <f t="shared" si="51"/>
        <v>0</v>
      </c>
      <c r="P603" s="310"/>
      <c r="Q603" s="298" t="s">
        <v>7296</v>
      </c>
    </row>
    <row r="604" spans="1:17" ht="24" x14ac:dyDescent="0.2">
      <c r="A604" s="108">
        <v>588</v>
      </c>
      <c r="B604" s="293">
        <v>10931</v>
      </c>
      <c r="C604" s="301" t="s">
        <v>7942</v>
      </c>
      <c r="D604" s="299" t="s">
        <v>7943</v>
      </c>
      <c r="E604" s="302" t="s">
        <v>7944</v>
      </c>
      <c r="F604" s="403" t="str">
        <f t="shared" si="50"/>
        <v>фото</v>
      </c>
      <c r="G604" s="404"/>
      <c r="H604" s="318" t="s">
        <v>7945</v>
      </c>
      <c r="I604" s="300">
        <v>120</v>
      </c>
      <c r="J604" s="296" t="s">
        <v>847</v>
      </c>
      <c r="K604" s="290">
        <v>25</v>
      </c>
      <c r="L604" s="315">
        <v>1020</v>
      </c>
      <c r="M604" s="294"/>
      <c r="N604" s="317"/>
      <c r="O604" s="149">
        <f t="shared" si="51"/>
        <v>0</v>
      </c>
      <c r="P604" s="310"/>
      <c r="Q604" s="298" t="s">
        <v>7296</v>
      </c>
    </row>
    <row r="605" spans="1:17" ht="24" x14ac:dyDescent="0.2">
      <c r="A605" s="108">
        <v>589</v>
      </c>
      <c r="B605" s="293">
        <v>10932</v>
      </c>
      <c r="C605" s="301" t="s">
        <v>2023</v>
      </c>
      <c r="D605" s="299" t="s">
        <v>7946</v>
      </c>
      <c r="E605" s="302" t="s">
        <v>7947</v>
      </c>
      <c r="F605" s="403" t="str">
        <f t="shared" si="50"/>
        <v>фото</v>
      </c>
      <c r="G605" s="404"/>
      <c r="H605" s="318" t="s">
        <v>7948</v>
      </c>
      <c r="I605" s="300">
        <v>110</v>
      </c>
      <c r="J605" s="296" t="s">
        <v>847</v>
      </c>
      <c r="K605" s="290">
        <v>25</v>
      </c>
      <c r="L605" s="315">
        <v>1265</v>
      </c>
      <c r="M605" s="294"/>
      <c r="N605" s="317"/>
      <c r="O605" s="149">
        <f t="shared" si="51"/>
        <v>0</v>
      </c>
      <c r="P605" s="310"/>
      <c r="Q605" s="298" t="s">
        <v>7296</v>
      </c>
    </row>
    <row r="606" spans="1:17" ht="24" x14ac:dyDescent="0.2">
      <c r="A606" s="108">
        <v>590</v>
      </c>
      <c r="B606" s="293">
        <v>10933</v>
      </c>
      <c r="C606" s="301" t="s">
        <v>3400</v>
      </c>
      <c r="D606" s="299" t="s">
        <v>6186</v>
      </c>
      <c r="E606" s="302" t="s">
        <v>6187</v>
      </c>
      <c r="F606" s="403" t="str">
        <f t="shared" si="50"/>
        <v>фото</v>
      </c>
      <c r="G606" s="404"/>
      <c r="H606" s="318" t="s">
        <v>3363</v>
      </c>
      <c r="I606" s="300">
        <v>110</v>
      </c>
      <c r="J606" s="296" t="s">
        <v>847</v>
      </c>
      <c r="K606" s="290">
        <v>25</v>
      </c>
      <c r="L606" s="315">
        <v>1090</v>
      </c>
      <c r="M606" s="294"/>
      <c r="N606" s="317"/>
      <c r="O606" s="149">
        <f t="shared" si="51"/>
        <v>0</v>
      </c>
      <c r="P606" s="310"/>
      <c r="Q606" s="298" t="s">
        <v>5840</v>
      </c>
    </row>
    <row r="607" spans="1:17" ht="24" x14ac:dyDescent="0.2">
      <c r="A607" s="108">
        <v>591</v>
      </c>
      <c r="B607" s="293">
        <v>10935</v>
      </c>
      <c r="C607" s="301" t="s">
        <v>5976</v>
      </c>
      <c r="D607" s="299" t="s">
        <v>7949</v>
      </c>
      <c r="E607" s="302" t="s">
        <v>7950</v>
      </c>
      <c r="F607" s="403" t="str">
        <f t="shared" si="50"/>
        <v>фото</v>
      </c>
      <c r="G607" s="404"/>
      <c r="H607" s="318" t="s">
        <v>5979</v>
      </c>
      <c r="I607" s="300">
        <v>105</v>
      </c>
      <c r="J607" s="296" t="s">
        <v>847</v>
      </c>
      <c r="K607" s="290">
        <v>25</v>
      </c>
      <c r="L607" s="315">
        <v>1084</v>
      </c>
      <c r="M607" s="294"/>
      <c r="N607" s="317"/>
      <c r="O607" s="149">
        <f t="shared" si="51"/>
        <v>0</v>
      </c>
      <c r="P607" s="310"/>
      <c r="Q607" s="298" t="s">
        <v>7296</v>
      </c>
    </row>
    <row r="608" spans="1:17" ht="24" x14ac:dyDescent="0.2">
      <c r="A608" s="108">
        <v>592</v>
      </c>
      <c r="B608" s="293">
        <v>10936</v>
      </c>
      <c r="C608" s="301" t="s">
        <v>3401</v>
      </c>
      <c r="D608" s="299" t="s">
        <v>3344</v>
      </c>
      <c r="E608" s="302" t="s">
        <v>3345</v>
      </c>
      <c r="F608" s="403" t="str">
        <f t="shared" si="50"/>
        <v>фото</v>
      </c>
      <c r="G608" s="404"/>
      <c r="H608" s="318" t="s">
        <v>3364</v>
      </c>
      <c r="I608" s="300">
        <v>120</v>
      </c>
      <c r="J608" s="296" t="s">
        <v>847</v>
      </c>
      <c r="K608" s="290">
        <v>25</v>
      </c>
      <c r="L608" s="315">
        <v>900</v>
      </c>
      <c r="M608" s="294"/>
      <c r="N608" s="317"/>
      <c r="O608" s="149">
        <f t="shared" si="51"/>
        <v>0</v>
      </c>
      <c r="P608" s="310"/>
      <c r="Q608" s="298"/>
    </row>
    <row r="609" spans="1:17" ht="15.75" x14ac:dyDescent="0.2">
      <c r="A609" s="108">
        <v>593</v>
      </c>
      <c r="B609" s="293">
        <v>10938</v>
      </c>
      <c r="C609" s="301" t="s">
        <v>7951</v>
      </c>
      <c r="D609" s="299" t="s">
        <v>7952</v>
      </c>
      <c r="E609" s="302" t="s">
        <v>7953</v>
      </c>
      <c r="F609" s="403" t="str">
        <f t="shared" si="50"/>
        <v>фото</v>
      </c>
      <c r="G609" s="404"/>
      <c r="H609" s="318" t="s">
        <v>7954</v>
      </c>
      <c r="I609" s="300">
        <v>130</v>
      </c>
      <c r="J609" s="296" t="s">
        <v>847</v>
      </c>
      <c r="K609" s="290">
        <v>25</v>
      </c>
      <c r="L609" s="315">
        <v>1020</v>
      </c>
      <c r="M609" s="294"/>
      <c r="N609" s="317"/>
      <c r="O609" s="149">
        <f t="shared" si="51"/>
        <v>0</v>
      </c>
      <c r="P609" s="310"/>
      <c r="Q609" s="298" t="s">
        <v>7296</v>
      </c>
    </row>
    <row r="610" spans="1:17" ht="15.75" x14ac:dyDescent="0.2">
      <c r="A610" s="108">
        <v>594</v>
      </c>
      <c r="B610" s="293">
        <v>10940</v>
      </c>
      <c r="C610" s="301" t="s">
        <v>7955</v>
      </c>
      <c r="D610" s="299" t="s">
        <v>7956</v>
      </c>
      <c r="E610" s="302" t="s">
        <v>7957</v>
      </c>
      <c r="F610" s="403" t="str">
        <f t="shared" si="50"/>
        <v>фото</v>
      </c>
      <c r="G610" s="404"/>
      <c r="H610" s="318" t="s">
        <v>7958</v>
      </c>
      <c r="I610" s="300">
        <v>120</v>
      </c>
      <c r="J610" s="296" t="s">
        <v>847</v>
      </c>
      <c r="K610" s="290">
        <v>25</v>
      </c>
      <c r="L610" s="315">
        <v>1185</v>
      </c>
      <c r="M610" s="294"/>
      <c r="N610" s="317"/>
      <c r="O610" s="149">
        <f t="shared" si="51"/>
        <v>0</v>
      </c>
      <c r="P610" s="310"/>
      <c r="Q610" s="298" t="s">
        <v>7296</v>
      </c>
    </row>
    <row r="611" spans="1:17" ht="36" x14ac:dyDescent="0.2">
      <c r="A611" s="108">
        <v>595</v>
      </c>
      <c r="B611" s="293">
        <v>10941</v>
      </c>
      <c r="C611" s="301" t="s">
        <v>2030</v>
      </c>
      <c r="D611" s="299" t="s">
        <v>7959</v>
      </c>
      <c r="E611" s="302" t="s">
        <v>7960</v>
      </c>
      <c r="F611" s="403" t="str">
        <f t="shared" si="50"/>
        <v>фото</v>
      </c>
      <c r="G611" s="404"/>
      <c r="H611" s="318" t="s">
        <v>621</v>
      </c>
      <c r="I611" s="300">
        <v>120</v>
      </c>
      <c r="J611" s="296" t="s">
        <v>847</v>
      </c>
      <c r="K611" s="290">
        <v>25</v>
      </c>
      <c r="L611" s="315">
        <v>1185</v>
      </c>
      <c r="M611" s="294"/>
      <c r="N611" s="317"/>
      <c r="O611" s="149">
        <f t="shared" si="51"/>
        <v>0</v>
      </c>
      <c r="P611" s="310"/>
      <c r="Q611" s="298" t="s">
        <v>7296</v>
      </c>
    </row>
    <row r="612" spans="1:17" ht="15.75" x14ac:dyDescent="0.2">
      <c r="A612" s="108">
        <v>596</v>
      </c>
      <c r="B612" s="293">
        <v>10943</v>
      </c>
      <c r="C612" s="301" t="s">
        <v>4160</v>
      </c>
      <c r="D612" s="299" t="s">
        <v>7961</v>
      </c>
      <c r="E612" s="302" t="s">
        <v>7962</v>
      </c>
      <c r="F612" s="403" t="str">
        <f t="shared" si="50"/>
        <v>фото</v>
      </c>
      <c r="G612" s="404"/>
      <c r="H612" s="318" t="s">
        <v>4163</v>
      </c>
      <c r="I612" s="300">
        <v>110</v>
      </c>
      <c r="J612" s="296" t="s">
        <v>847</v>
      </c>
      <c r="K612" s="290">
        <v>25</v>
      </c>
      <c r="L612" s="315">
        <v>1249</v>
      </c>
      <c r="M612" s="294"/>
      <c r="N612" s="317"/>
      <c r="O612" s="149">
        <f t="shared" si="51"/>
        <v>0</v>
      </c>
      <c r="P612" s="310"/>
      <c r="Q612" s="298" t="s">
        <v>7296</v>
      </c>
    </row>
    <row r="613" spans="1:17" ht="24" x14ac:dyDescent="0.2">
      <c r="A613" s="108">
        <v>597</v>
      </c>
      <c r="B613" s="293">
        <v>10944</v>
      </c>
      <c r="C613" s="301" t="s">
        <v>7651</v>
      </c>
      <c r="D613" s="299" t="s">
        <v>7963</v>
      </c>
      <c r="E613" s="302" t="s">
        <v>7964</v>
      </c>
      <c r="F613" s="403" t="str">
        <f t="shared" si="50"/>
        <v>фото</v>
      </c>
      <c r="G613" s="404"/>
      <c r="H613" s="318" t="s">
        <v>7654</v>
      </c>
      <c r="I613" s="300">
        <v>130</v>
      </c>
      <c r="J613" s="296" t="s">
        <v>847</v>
      </c>
      <c r="K613" s="290">
        <v>25</v>
      </c>
      <c r="L613" s="315">
        <v>947</v>
      </c>
      <c r="M613" s="294"/>
      <c r="N613" s="317"/>
      <c r="O613" s="149">
        <f t="shared" si="51"/>
        <v>0</v>
      </c>
      <c r="P613" s="310"/>
      <c r="Q613" s="298" t="s">
        <v>7296</v>
      </c>
    </row>
    <row r="614" spans="1:17" ht="24" x14ac:dyDescent="0.2">
      <c r="A614" s="108">
        <v>598</v>
      </c>
      <c r="B614" s="293">
        <v>10946</v>
      </c>
      <c r="C614" s="301" t="s">
        <v>6001</v>
      </c>
      <c r="D614" s="299" t="s">
        <v>7965</v>
      </c>
      <c r="E614" s="302" t="s">
        <v>7966</v>
      </c>
      <c r="F614" s="403" t="str">
        <f t="shared" si="50"/>
        <v>фото</v>
      </c>
      <c r="G614" s="404"/>
      <c r="H614" s="318" t="s">
        <v>6004</v>
      </c>
      <c r="I614" s="300">
        <v>110</v>
      </c>
      <c r="J614" s="296" t="s">
        <v>847</v>
      </c>
      <c r="K614" s="290">
        <v>25</v>
      </c>
      <c r="L614" s="315">
        <v>1249</v>
      </c>
      <c r="M614" s="294"/>
      <c r="N614" s="317"/>
      <c r="O614" s="149">
        <f t="shared" si="51"/>
        <v>0</v>
      </c>
      <c r="P614" s="310"/>
      <c r="Q614" s="298" t="s">
        <v>7296</v>
      </c>
    </row>
    <row r="615" spans="1:17" ht="24" x14ac:dyDescent="0.2">
      <c r="A615" s="108">
        <v>599</v>
      </c>
      <c r="B615" s="293">
        <v>10947</v>
      </c>
      <c r="C615" s="301" t="s">
        <v>2035</v>
      </c>
      <c r="D615" s="299" t="s">
        <v>7967</v>
      </c>
      <c r="E615" s="302" t="s">
        <v>7968</v>
      </c>
      <c r="F615" s="403" t="str">
        <f t="shared" si="50"/>
        <v>фото</v>
      </c>
      <c r="G615" s="404"/>
      <c r="H615" s="318" t="s">
        <v>570</v>
      </c>
      <c r="I615" s="300">
        <v>100</v>
      </c>
      <c r="J615" s="296" t="s">
        <v>847</v>
      </c>
      <c r="K615" s="290">
        <v>25</v>
      </c>
      <c r="L615" s="315">
        <v>1090</v>
      </c>
      <c r="M615" s="294"/>
      <c r="N615" s="317"/>
      <c r="O615" s="149">
        <f t="shared" si="51"/>
        <v>0</v>
      </c>
      <c r="P615" s="310"/>
      <c r="Q615" s="298" t="s">
        <v>7296</v>
      </c>
    </row>
    <row r="616" spans="1:17" ht="36" x14ac:dyDescent="0.2">
      <c r="A616" s="108">
        <v>600</v>
      </c>
      <c r="B616" s="293">
        <v>10949</v>
      </c>
      <c r="C616" s="301" t="s">
        <v>2039</v>
      </c>
      <c r="D616" s="299" t="s">
        <v>3346</v>
      </c>
      <c r="E616" s="302" t="s">
        <v>3347</v>
      </c>
      <c r="F616" s="403" t="str">
        <f t="shared" si="50"/>
        <v>фото</v>
      </c>
      <c r="G616" s="404"/>
      <c r="H616" s="318" t="s">
        <v>577</v>
      </c>
      <c r="I616" s="300">
        <v>115</v>
      </c>
      <c r="J616" s="296" t="s">
        <v>847</v>
      </c>
      <c r="K616" s="290">
        <v>25</v>
      </c>
      <c r="L616" s="315">
        <v>900</v>
      </c>
      <c r="M616" s="294"/>
      <c r="N616" s="317"/>
      <c r="O616" s="149">
        <f t="shared" si="51"/>
        <v>0</v>
      </c>
      <c r="P616" s="310"/>
      <c r="Q616" s="298"/>
    </row>
    <row r="617" spans="1:17" ht="24" x14ac:dyDescent="0.2">
      <c r="A617" s="108">
        <v>601</v>
      </c>
      <c r="B617" s="293">
        <v>10950</v>
      </c>
      <c r="C617" s="301" t="s">
        <v>3408</v>
      </c>
      <c r="D617" s="299" t="s">
        <v>7969</v>
      </c>
      <c r="E617" s="302" t="s">
        <v>7970</v>
      </c>
      <c r="F617" s="403" t="str">
        <f t="shared" si="50"/>
        <v>фото</v>
      </c>
      <c r="G617" s="404"/>
      <c r="H617" s="318" t="s">
        <v>3368</v>
      </c>
      <c r="I617" s="300">
        <v>130</v>
      </c>
      <c r="J617" s="296" t="s">
        <v>847</v>
      </c>
      <c r="K617" s="290">
        <v>25</v>
      </c>
      <c r="L617" s="315">
        <v>947</v>
      </c>
      <c r="M617" s="294"/>
      <c r="N617" s="317"/>
      <c r="O617" s="149">
        <f t="shared" si="51"/>
        <v>0</v>
      </c>
      <c r="P617" s="310"/>
      <c r="Q617" s="298" t="s">
        <v>7296</v>
      </c>
    </row>
    <row r="618" spans="1:17" ht="24" x14ac:dyDescent="0.2">
      <c r="A618" s="108">
        <v>602</v>
      </c>
      <c r="B618" s="293">
        <v>10952</v>
      </c>
      <c r="C618" s="301" t="s">
        <v>6023</v>
      </c>
      <c r="D618" s="299" t="s">
        <v>7971</v>
      </c>
      <c r="E618" s="302" t="s">
        <v>7972</v>
      </c>
      <c r="F618" s="403" t="str">
        <f t="shared" si="50"/>
        <v>фото</v>
      </c>
      <c r="G618" s="404"/>
      <c r="H618" s="318" t="s">
        <v>6024</v>
      </c>
      <c r="I618" s="300">
        <v>120</v>
      </c>
      <c r="J618" s="296" t="s">
        <v>847</v>
      </c>
      <c r="K618" s="290">
        <v>25</v>
      </c>
      <c r="L618" s="315">
        <v>931</v>
      </c>
      <c r="M618" s="294"/>
      <c r="N618" s="317"/>
      <c r="O618" s="149">
        <f t="shared" si="51"/>
        <v>0</v>
      </c>
      <c r="P618" s="310"/>
      <c r="Q618" s="298" t="s">
        <v>7296</v>
      </c>
    </row>
    <row r="619" spans="1:17" ht="24" x14ac:dyDescent="0.2">
      <c r="A619" s="108">
        <v>603</v>
      </c>
      <c r="B619" s="293">
        <v>10953</v>
      </c>
      <c r="C619" s="301" t="s">
        <v>7695</v>
      </c>
      <c r="D619" s="299" t="s">
        <v>7973</v>
      </c>
      <c r="E619" s="302" t="s">
        <v>7974</v>
      </c>
      <c r="F619" s="403" t="str">
        <f t="shared" si="50"/>
        <v>фото</v>
      </c>
      <c r="G619" s="404"/>
      <c r="H619" s="318" t="s">
        <v>7975</v>
      </c>
      <c r="I619" s="300">
        <v>110</v>
      </c>
      <c r="J619" s="296" t="s">
        <v>847</v>
      </c>
      <c r="K619" s="290">
        <v>25</v>
      </c>
      <c r="L619" s="315">
        <v>1249</v>
      </c>
      <c r="M619" s="294"/>
      <c r="N619" s="317"/>
      <c r="O619" s="149">
        <f t="shared" si="51"/>
        <v>0</v>
      </c>
      <c r="P619" s="310"/>
      <c r="Q619" s="298" t="s">
        <v>7296</v>
      </c>
    </row>
    <row r="620" spans="1:17" ht="24" x14ac:dyDescent="0.2">
      <c r="A620" s="108">
        <v>604</v>
      </c>
      <c r="B620" s="293">
        <v>10954</v>
      </c>
      <c r="C620" s="301" t="s">
        <v>2045</v>
      </c>
      <c r="D620" s="299" t="s">
        <v>784</v>
      </c>
      <c r="E620" s="302" t="s">
        <v>783</v>
      </c>
      <c r="F620" s="403" t="str">
        <f t="shared" si="50"/>
        <v>фото</v>
      </c>
      <c r="G620" s="404"/>
      <c r="H620" s="318" t="s">
        <v>593</v>
      </c>
      <c r="I620" s="300">
        <v>110</v>
      </c>
      <c r="J620" s="296" t="s">
        <v>847</v>
      </c>
      <c r="K620" s="290">
        <v>25</v>
      </c>
      <c r="L620" s="315">
        <v>963</v>
      </c>
      <c r="M620" s="294"/>
      <c r="N620" s="317"/>
      <c r="O620" s="149">
        <f t="shared" si="51"/>
        <v>0</v>
      </c>
      <c r="P620" s="310"/>
      <c r="Q620" s="298"/>
    </row>
    <row r="621" spans="1:17" ht="24" x14ac:dyDescent="0.2">
      <c r="A621" s="108">
        <v>605</v>
      </c>
      <c r="B621" s="293">
        <v>10955</v>
      </c>
      <c r="C621" s="301" t="s">
        <v>2045</v>
      </c>
      <c r="D621" s="299" t="s">
        <v>7976</v>
      </c>
      <c r="E621" s="302" t="s">
        <v>7977</v>
      </c>
      <c r="F621" s="403" t="str">
        <f t="shared" si="50"/>
        <v>фото</v>
      </c>
      <c r="G621" s="404"/>
      <c r="H621" s="318" t="s">
        <v>593</v>
      </c>
      <c r="I621" s="300">
        <v>110</v>
      </c>
      <c r="J621" s="296" t="s">
        <v>7978</v>
      </c>
      <c r="K621" s="290">
        <v>25</v>
      </c>
      <c r="L621" s="315">
        <v>1020</v>
      </c>
      <c r="M621" s="294"/>
      <c r="N621" s="317"/>
      <c r="O621" s="149">
        <f t="shared" si="51"/>
        <v>0</v>
      </c>
      <c r="P621" s="310"/>
      <c r="Q621" s="298" t="s">
        <v>7296</v>
      </c>
    </row>
    <row r="622" spans="1:17" ht="24" x14ac:dyDescent="0.2">
      <c r="A622" s="108">
        <v>606</v>
      </c>
      <c r="B622" s="293">
        <v>10956</v>
      </c>
      <c r="C622" s="301" t="s">
        <v>7530</v>
      </c>
      <c r="D622" s="299" t="s">
        <v>7979</v>
      </c>
      <c r="E622" s="302" t="s">
        <v>7980</v>
      </c>
      <c r="F622" s="403" t="str">
        <f t="shared" si="50"/>
        <v>фото</v>
      </c>
      <c r="G622" s="404"/>
      <c r="H622" s="318" t="s">
        <v>7533</v>
      </c>
      <c r="I622" s="300">
        <v>90</v>
      </c>
      <c r="J622" s="296" t="s">
        <v>847</v>
      </c>
      <c r="K622" s="290">
        <v>25</v>
      </c>
      <c r="L622" s="315">
        <v>1423</v>
      </c>
      <c r="M622" s="294"/>
      <c r="N622" s="317"/>
      <c r="O622" s="149">
        <f t="shared" si="51"/>
        <v>0</v>
      </c>
      <c r="P622" s="310"/>
      <c r="Q622" s="298" t="s">
        <v>7296</v>
      </c>
    </row>
    <row r="623" spans="1:17" ht="24" x14ac:dyDescent="0.2">
      <c r="A623" s="108">
        <v>607</v>
      </c>
      <c r="B623" s="293">
        <v>10958</v>
      </c>
      <c r="C623" s="301" t="s">
        <v>2048</v>
      </c>
      <c r="D623" s="299" t="s">
        <v>6188</v>
      </c>
      <c r="E623" s="302" t="s">
        <v>6189</v>
      </c>
      <c r="F623" s="403" t="str">
        <f t="shared" si="50"/>
        <v>фото</v>
      </c>
      <c r="G623" s="404"/>
      <c r="H623" s="318" t="s">
        <v>599</v>
      </c>
      <c r="I623" s="300">
        <v>100</v>
      </c>
      <c r="J623" s="296" t="s">
        <v>847</v>
      </c>
      <c r="K623" s="290">
        <v>25</v>
      </c>
      <c r="L623" s="315">
        <v>884</v>
      </c>
      <c r="M623" s="294"/>
      <c r="N623" s="317"/>
      <c r="O623" s="149">
        <f t="shared" si="51"/>
        <v>0</v>
      </c>
      <c r="P623" s="310"/>
      <c r="Q623" s="298"/>
    </row>
    <row r="624" spans="1:17" x14ac:dyDescent="0.2">
      <c r="A624" s="396">
        <v>608</v>
      </c>
      <c r="B624" s="456"/>
      <c r="C624" s="457"/>
      <c r="D624" s="444" t="s">
        <v>785</v>
      </c>
      <c r="E624" s="444"/>
      <c r="F624" s="436"/>
      <c r="G624" s="436"/>
      <c r="H624" s="437"/>
      <c r="I624" s="438"/>
      <c r="J624" s="439"/>
      <c r="K624" s="439"/>
      <c r="L624" s="440"/>
      <c r="M624" s="440"/>
      <c r="N624" s="440"/>
      <c r="O624" s="440"/>
      <c r="P624" s="440"/>
      <c r="Q624" s="458"/>
    </row>
    <row r="625" spans="1:17" ht="15.75" x14ac:dyDescent="0.2">
      <c r="A625" s="108">
        <v>609</v>
      </c>
      <c r="B625" s="293">
        <v>10964</v>
      </c>
      <c r="C625" s="301" t="s">
        <v>2059</v>
      </c>
      <c r="D625" s="299" t="s">
        <v>787</v>
      </c>
      <c r="E625" s="302" t="s">
        <v>786</v>
      </c>
      <c r="F625" s="403" t="str">
        <f t="shared" ref="F625" si="52">HYPERLINK("http://www.gardenbulbs.ru/images/Lilium_CL/thumbnails/"&amp;C625&amp;".jpg","фото")</f>
        <v>фото</v>
      </c>
      <c r="G625" s="404"/>
      <c r="H625" s="318" t="s">
        <v>644</v>
      </c>
      <c r="I625" s="300">
        <v>120</v>
      </c>
      <c r="J625" s="296" t="s">
        <v>847</v>
      </c>
      <c r="K625" s="290">
        <v>25</v>
      </c>
      <c r="L625" s="315">
        <v>757</v>
      </c>
      <c r="M625" s="294"/>
      <c r="N625" s="317"/>
      <c r="O625" s="149">
        <f t="shared" ref="O625" si="53">IF(ISERROR(L625*N625),0,L625*N625)</f>
        <v>0</v>
      </c>
      <c r="P625" s="310"/>
      <c r="Q625" s="298"/>
    </row>
    <row r="626" spans="1:17" x14ac:dyDescent="0.2">
      <c r="A626" s="396">
        <v>610</v>
      </c>
      <c r="B626" s="456"/>
      <c r="C626" s="457"/>
      <c r="D626" s="444" t="s">
        <v>383</v>
      </c>
      <c r="E626" s="459"/>
      <c r="F626" s="459"/>
      <c r="G626" s="459"/>
      <c r="H626" s="460"/>
      <c r="I626" s="459"/>
      <c r="J626" s="439"/>
      <c r="K626" s="439"/>
      <c r="L626" s="440"/>
      <c r="M626" s="459"/>
      <c r="N626" s="459"/>
      <c r="O626" s="459"/>
      <c r="P626" s="459"/>
      <c r="Q626" s="459"/>
    </row>
    <row r="627" spans="1:17" ht="24" x14ac:dyDescent="0.2">
      <c r="A627" s="108">
        <v>611</v>
      </c>
      <c r="B627" s="293">
        <v>10966</v>
      </c>
      <c r="C627" s="301" t="s">
        <v>7740</v>
      </c>
      <c r="D627" s="299" t="s">
        <v>7981</v>
      </c>
      <c r="E627" s="302" t="s">
        <v>7982</v>
      </c>
      <c r="F627" s="403" t="str">
        <f t="shared" ref="F627:F642" si="54">HYPERLINK("http://www.gardenbulbs.ru/images/Lilium_CL/thumbnails/"&amp;C627&amp;".jpg","фото")</f>
        <v>фото</v>
      </c>
      <c r="G627" s="404"/>
      <c r="H627" s="318" t="s">
        <v>7743</v>
      </c>
      <c r="I627" s="300">
        <v>100</v>
      </c>
      <c r="J627" s="296" t="s">
        <v>847</v>
      </c>
      <c r="K627" s="290">
        <v>25</v>
      </c>
      <c r="L627" s="315">
        <v>1058</v>
      </c>
      <c r="M627" s="294"/>
      <c r="N627" s="317"/>
      <c r="O627" s="149">
        <f t="shared" ref="O627:O642" si="55">IF(ISERROR(L627*N627),0,L627*N627)</f>
        <v>0</v>
      </c>
      <c r="P627" s="310"/>
      <c r="Q627" s="298" t="s">
        <v>5840</v>
      </c>
    </row>
    <row r="628" spans="1:17" ht="24" x14ac:dyDescent="0.2">
      <c r="A628" s="108">
        <v>612</v>
      </c>
      <c r="B628" s="293">
        <v>10968</v>
      </c>
      <c r="C628" s="301" t="s">
        <v>6078</v>
      </c>
      <c r="D628" s="299" t="s">
        <v>7983</v>
      </c>
      <c r="E628" s="302" t="s">
        <v>7984</v>
      </c>
      <c r="F628" s="403" t="str">
        <f t="shared" si="54"/>
        <v>фото</v>
      </c>
      <c r="G628" s="404"/>
      <c r="H628" s="318" t="s">
        <v>6081</v>
      </c>
      <c r="I628" s="300">
        <v>120</v>
      </c>
      <c r="J628" s="296" t="s">
        <v>847</v>
      </c>
      <c r="K628" s="290">
        <v>25</v>
      </c>
      <c r="L628" s="315">
        <v>1423</v>
      </c>
      <c r="M628" s="294"/>
      <c r="N628" s="317"/>
      <c r="O628" s="149">
        <f t="shared" si="55"/>
        <v>0</v>
      </c>
      <c r="P628" s="310"/>
      <c r="Q628" s="298" t="s">
        <v>7296</v>
      </c>
    </row>
    <row r="629" spans="1:17" ht="24" x14ac:dyDescent="0.2">
      <c r="A629" s="108">
        <v>613</v>
      </c>
      <c r="B629" s="293">
        <v>10969</v>
      </c>
      <c r="C629" s="301" t="s">
        <v>2066</v>
      </c>
      <c r="D629" s="299" t="s">
        <v>7985</v>
      </c>
      <c r="E629" s="302" t="s">
        <v>7986</v>
      </c>
      <c r="F629" s="403" t="str">
        <f t="shared" si="54"/>
        <v>фото</v>
      </c>
      <c r="G629" s="404"/>
      <c r="H629" s="318" t="s">
        <v>665</v>
      </c>
      <c r="I629" s="300">
        <v>100</v>
      </c>
      <c r="J629" s="296" t="s">
        <v>847</v>
      </c>
      <c r="K629" s="290">
        <v>25</v>
      </c>
      <c r="L629" s="315">
        <v>646</v>
      </c>
      <c r="M629" s="294"/>
      <c r="N629" s="317"/>
      <c r="O629" s="149">
        <f t="shared" si="55"/>
        <v>0</v>
      </c>
      <c r="P629" s="310"/>
      <c r="Q629" s="298" t="s">
        <v>7296</v>
      </c>
    </row>
    <row r="630" spans="1:17" ht="24" x14ac:dyDescent="0.2">
      <c r="A630" s="108">
        <v>614</v>
      </c>
      <c r="B630" s="293">
        <v>10975</v>
      </c>
      <c r="C630" s="301" t="s">
        <v>7790</v>
      </c>
      <c r="D630" s="299" t="s">
        <v>7987</v>
      </c>
      <c r="E630" s="302" t="s">
        <v>7988</v>
      </c>
      <c r="F630" s="403" t="str">
        <f t="shared" si="54"/>
        <v>фото</v>
      </c>
      <c r="G630" s="404"/>
      <c r="H630" s="318" t="s">
        <v>7793</v>
      </c>
      <c r="I630" s="300">
        <v>140</v>
      </c>
      <c r="J630" s="296" t="s">
        <v>847</v>
      </c>
      <c r="K630" s="290">
        <v>25</v>
      </c>
      <c r="L630" s="315">
        <v>1265</v>
      </c>
      <c r="M630" s="294"/>
      <c r="N630" s="317"/>
      <c r="O630" s="149">
        <f t="shared" si="55"/>
        <v>0</v>
      </c>
      <c r="P630" s="310"/>
      <c r="Q630" s="298" t="s">
        <v>7296</v>
      </c>
    </row>
    <row r="631" spans="1:17" ht="15.75" x14ac:dyDescent="0.2">
      <c r="A631" s="108">
        <v>615</v>
      </c>
      <c r="B631" s="293">
        <v>10977</v>
      </c>
      <c r="C631" s="301" t="s">
        <v>4255</v>
      </c>
      <c r="D631" s="299" t="s">
        <v>7989</v>
      </c>
      <c r="E631" s="302" t="s">
        <v>7990</v>
      </c>
      <c r="F631" s="403" t="str">
        <f t="shared" si="54"/>
        <v>фото</v>
      </c>
      <c r="G631" s="404"/>
      <c r="H631" s="318" t="s">
        <v>3375</v>
      </c>
      <c r="I631" s="300">
        <v>130</v>
      </c>
      <c r="J631" s="296" t="s">
        <v>847</v>
      </c>
      <c r="K631" s="290">
        <v>25</v>
      </c>
      <c r="L631" s="315">
        <v>1582</v>
      </c>
      <c r="M631" s="294"/>
      <c r="N631" s="317"/>
      <c r="O631" s="149">
        <f t="shared" si="55"/>
        <v>0</v>
      </c>
      <c r="P631" s="310"/>
      <c r="Q631" s="298" t="s">
        <v>7296</v>
      </c>
    </row>
    <row r="632" spans="1:17" ht="15.75" x14ac:dyDescent="0.2">
      <c r="A632" s="108">
        <v>616</v>
      </c>
      <c r="B632" s="293">
        <v>10979</v>
      </c>
      <c r="C632" s="301" t="s">
        <v>3413</v>
      </c>
      <c r="D632" s="299" t="s">
        <v>7991</v>
      </c>
      <c r="E632" s="302" t="s">
        <v>7992</v>
      </c>
      <c r="F632" s="403" t="str">
        <f t="shared" si="54"/>
        <v>фото</v>
      </c>
      <c r="G632" s="404"/>
      <c r="H632" s="318" t="s">
        <v>461</v>
      </c>
      <c r="I632" s="300">
        <v>120</v>
      </c>
      <c r="J632" s="296" t="s">
        <v>847</v>
      </c>
      <c r="K632" s="290">
        <v>25</v>
      </c>
      <c r="L632" s="315">
        <v>789</v>
      </c>
      <c r="M632" s="294"/>
      <c r="N632" s="317"/>
      <c r="O632" s="149">
        <f t="shared" si="55"/>
        <v>0</v>
      </c>
      <c r="P632" s="310"/>
      <c r="Q632" s="298" t="s">
        <v>7296</v>
      </c>
    </row>
    <row r="633" spans="1:17" ht="36" x14ac:dyDescent="0.2">
      <c r="A633" s="108">
        <v>617</v>
      </c>
      <c r="B633" s="293">
        <v>10983</v>
      </c>
      <c r="C633" s="301" t="s">
        <v>6104</v>
      </c>
      <c r="D633" s="299" t="s">
        <v>7993</v>
      </c>
      <c r="E633" s="302" t="s">
        <v>7994</v>
      </c>
      <c r="F633" s="403" t="str">
        <f t="shared" si="54"/>
        <v>фото</v>
      </c>
      <c r="G633" s="404"/>
      <c r="H633" s="318" t="s">
        <v>7995</v>
      </c>
      <c r="I633" s="300">
        <v>180</v>
      </c>
      <c r="J633" s="296" t="s">
        <v>847</v>
      </c>
      <c r="K633" s="290">
        <v>25</v>
      </c>
      <c r="L633" s="315">
        <v>1027</v>
      </c>
      <c r="M633" s="294"/>
      <c r="N633" s="317"/>
      <c r="O633" s="149">
        <f t="shared" si="55"/>
        <v>0</v>
      </c>
      <c r="P633" s="310"/>
      <c r="Q633" s="298" t="s">
        <v>7296</v>
      </c>
    </row>
    <row r="634" spans="1:17" ht="24" x14ac:dyDescent="0.2">
      <c r="A634" s="108">
        <v>618</v>
      </c>
      <c r="B634" s="293">
        <v>10984</v>
      </c>
      <c r="C634" s="301" t="s">
        <v>6108</v>
      </c>
      <c r="D634" s="299" t="s">
        <v>7996</v>
      </c>
      <c r="E634" s="302" t="s">
        <v>7997</v>
      </c>
      <c r="F634" s="403" t="str">
        <f t="shared" si="54"/>
        <v>фото</v>
      </c>
      <c r="G634" s="404"/>
      <c r="H634" s="318" t="s">
        <v>6111</v>
      </c>
      <c r="I634" s="300">
        <v>130</v>
      </c>
      <c r="J634" s="296" t="s">
        <v>847</v>
      </c>
      <c r="K634" s="290">
        <v>25</v>
      </c>
      <c r="L634" s="315">
        <v>1122</v>
      </c>
      <c r="M634" s="294"/>
      <c r="N634" s="317"/>
      <c r="O634" s="149">
        <f t="shared" si="55"/>
        <v>0</v>
      </c>
      <c r="P634" s="310"/>
      <c r="Q634" s="298" t="s">
        <v>7296</v>
      </c>
    </row>
    <row r="635" spans="1:17" ht="24" x14ac:dyDescent="0.2">
      <c r="A635" s="108">
        <v>619</v>
      </c>
      <c r="B635" s="293">
        <v>10991</v>
      </c>
      <c r="C635" s="301" t="s">
        <v>2082</v>
      </c>
      <c r="D635" s="299" t="s">
        <v>7998</v>
      </c>
      <c r="E635" s="302" t="s">
        <v>7999</v>
      </c>
      <c r="F635" s="403" t="str">
        <f t="shared" si="54"/>
        <v>фото</v>
      </c>
      <c r="G635" s="404"/>
      <c r="H635" s="318" t="s">
        <v>697</v>
      </c>
      <c r="I635" s="300">
        <v>160</v>
      </c>
      <c r="J635" s="296" t="s">
        <v>847</v>
      </c>
      <c r="K635" s="290">
        <v>25</v>
      </c>
      <c r="L635" s="315">
        <v>1027</v>
      </c>
      <c r="M635" s="294"/>
      <c r="N635" s="317"/>
      <c r="O635" s="149">
        <f t="shared" si="55"/>
        <v>0</v>
      </c>
      <c r="P635" s="310"/>
      <c r="Q635" s="298" t="s">
        <v>7296</v>
      </c>
    </row>
    <row r="636" spans="1:17" ht="24" x14ac:dyDescent="0.2">
      <c r="A636" s="108">
        <v>620</v>
      </c>
      <c r="B636" s="293">
        <v>10992</v>
      </c>
      <c r="C636" s="301" t="s">
        <v>2083</v>
      </c>
      <c r="D636" s="299" t="s">
        <v>8000</v>
      </c>
      <c r="E636" s="302" t="s">
        <v>8001</v>
      </c>
      <c r="F636" s="403" t="str">
        <f t="shared" si="54"/>
        <v>фото</v>
      </c>
      <c r="G636" s="404"/>
      <c r="H636" s="318" t="s">
        <v>700</v>
      </c>
      <c r="I636" s="300">
        <v>120</v>
      </c>
      <c r="J636" s="296" t="s">
        <v>847</v>
      </c>
      <c r="K636" s="290">
        <v>25</v>
      </c>
      <c r="L636" s="315">
        <v>1027</v>
      </c>
      <c r="M636" s="294"/>
      <c r="N636" s="317"/>
      <c r="O636" s="149">
        <f t="shared" si="55"/>
        <v>0</v>
      </c>
      <c r="P636" s="310"/>
      <c r="Q636" s="298" t="s">
        <v>7296</v>
      </c>
    </row>
    <row r="637" spans="1:17" ht="24" x14ac:dyDescent="0.2">
      <c r="A637" s="108">
        <v>621</v>
      </c>
      <c r="B637" s="293">
        <v>10994</v>
      </c>
      <c r="C637" s="301" t="s">
        <v>7879</v>
      </c>
      <c r="D637" s="299" t="s">
        <v>8002</v>
      </c>
      <c r="E637" s="302" t="s">
        <v>8003</v>
      </c>
      <c r="F637" s="403" t="str">
        <f t="shared" si="54"/>
        <v>фото</v>
      </c>
      <c r="G637" s="404"/>
      <c r="H637" s="318" t="s">
        <v>7882</v>
      </c>
      <c r="I637" s="300">
        <v>140</v>
      </c>
      <c r="J637" s="296" t="s">
        <v>847</v>
      </c>
      <c r="K637" s="290">
        <v>25</v>
      </c>
      <c r="L637" s="315">
        <v>1106</v>
      </c>
      <c r="M637" s="294"/>
      <c r="N637" s="317"/>
      <c r="O637" s="149">
        <f t="shared" si="55"/>
        <v>0</v>
      </c>
      <c r="P637" s="310"/>
      <c r="Q637" s="298" t="s">
        <v>7296</v>
      </c>
    </row>
    <row r="638" spans="1:17" ht="24" x14ac:dyDescent="0.2">
      <c r="A638" s="108">
        <v>622</v>
      </c>
      <c r="B638" s="293">
        <v>10995</v>
      </c>
      <c r="C638" s="301" t="s">
        <v>4270</v>
      </c>
      <c r="D638" s="299" t="s">
        <v>8004</v>
      </c>
      <c r="E638" s="302" t="s">
        <v>8005</v>
      </c>
      <c r="F638" s="403" t="str">
        <f t="shared" si="54"/>
        <v>фото</v>
      </c>
      <c r="G638" s="404"/>
      <c r="H638" s="318" t="s">
        <v>4273</v>
      </c>
      <c r="I638" s="300">
        <v>110</v>
      </c>
      <c r="J638" s="296" t="s">
        <v>847</v>
      </c>
      <c r="K638" s="290">
        <v>25</v>
      </c>
      <c r="L638" s="315">
        <v>1534</v>
      </c>
      <c r="M638" s="294"/>
      <c r="N638" s="317"/>
      <c r="O638" s="149">
        <f t="shared" si="55"/>
        <v>0</v>
      </c>
      <c r="P638" s="310"/>
      <c r="Q638" s="298" t="s">
        <v>7296</v>
      </c>
    </row>
    <row r="639" spans="1:17" ht="15.75" x14ac:dyDescent="0.2">
      <c r="A639" s="108">
        <v>623</v>
      </c>
      <c r="B639" s="293">
        <v>10996</v>
      </c>
      <c r="C639" s="301" t="s">
        <v>4274</v>
      </c>
      <c r="D639" s="299" t="s">
        <v>8006</v>
      </c>
      <c r="E639" s="302" t="s">
        <v>8007</v>
      </c>
      <c r="F639" s="403" t="str">
        <f t="shared" si="54"/>
        <v>фото</v>
      </c>
      <c r="G639" s="404"/>
      <c r="H639" s="318" t="s">
        <v>4277</v>
      </c>
      <c r="I639" s="300">
        <v>110</v>
      </c>
      <c r="J639" s="296" t="s">
        <v>847</v>
      </c>
      <c r="K639" s="290">
        <v>25</v>
      </c>
      <c r="L639" s="315">
        <v>1249</v>
      </c>
      <c r="M639" s="294"/>
      <c r="N639" s="317"/>
      <c r="O639" s="149">
        <f t="shared" si="55"/>
        <v>0</v>
      </c>
      <c r="P639" s="310"/>
      <c r="Q639" s="298" t="s">
        <v>7296</v>
      </c>
    </row>
    <row r="640" spans="1:17" ht="15.75" x14ac:dyDescent="0.2">
      <c r="A640" s="108">
        <v>624</v>
      </c>
      <c r="B640" s="293">
        <v>10997</v>
      </c>
      <c r="C640" s="301" t="s">
        <v>6128</v>
      </c>
      <c r="D640" s="299" t="s">
        <v>8008</v>
      </c>
      <c r="E640" s="302" t="s">
        <v>8009</v>
      </c>
      <c r="F640" s="403" t="str">
        <f t="shared" si="54"/>
        <v>фото</v>
      </c>
      <c r="G640" s="404"/>
      <c r="H640" s="318" t="s">
        <v>6131</v>
      </c>
      <c r="I640" s="300">
        <v>130</v>
      </c>
      <c r="J640" s="296" t="s">
        <v>847</v>
      </c>
      <c r="K640" s="290">
        <v>25</v>
      </c>
      <c r="L640" s="315">
        <v>1185</v>
      </c>
      <c r="M640" s="294"/>
      <c r="N640" s="317"/>
      <c r="O640" s="149">
        <f t="shared" si="55"/>
        <v>0</v>
      </c>
      <c r="P640" s="310"/>
      <c r="Q640" s="298" t="s">
        <v>7296</v>
      </c>
    </row>
    <row r="641" spans="1:17" ht="24" x14ac:dyDescent="0.2">
      <c r="A641" s="108">
        <v>625</v>
      </c>
      <c r="B641" s="293">
        <v>10960</v>
      </c>
      <c r="C641" s="301" t="s">
        <v>7895</v>
      </c>
      <c r="D641" s="299" t="s">
        <v>8010</v>
      </c>
      <c r="E641" s="302" t="s">
        <v>8011</v>
      </c>
      <c r="F641" s="403" t="str">
        <f t="shared" si="54"/>
        <v>фото</v>
      </c>
      <c r="G641" s="404"/>
      <c r="H641" s="318" t="s">
        <v>7898</v>
      </c>
      <c r="I641" s="300">
        <v>120</v>
      </c>
      <c r="J641" s="296" t="s">
        <v>847</v>
      </c>
      <c r="K641" s="290">
        <v>25</v>
      </c>
      <c r="L641" s="315">
        <v>1179</v>
      </c>
      <c r="M641" s="294"/>
      <c r="N641" s="317"/>
      <c r="O641" s="149">
        <f t="shared" si="55"/>
        <v>0</v>
      </c>
      <c r="P641" s="310"/>
      <c r="Q641" s="298" t="s">
        <v>7296</v>
      </c>
    </row>
    <row r="642" spans="1:17" ht="15.75" x14ac:dyDescent="0.2">
      <c r="A642" s="108">
        <v>626</v>
      </c>
      <c r="B642" s="293">
        <v>10998</v>
      </c>
      <c r="C642" s="301" t="s">
        <v>2092</v>
      </c>
      <c r="D642" s="299" t="s">
        <v>6190</v>
      </c>
      <c r="E642" s="302" t="s">
        <v>6191</v>
      </c>
      <c r="F642" s="403" t="str">
        <f t="shared" si="54"/>
        <v>фото</v>
      </c>
      <c r="G642" s="404"/>
      <c r="H642" s="318" t="s">
        <v>676</v>
      </c>
      <c r="I642" s="300">
        <v>105</v>
      </c>
      <c r="J642" s="296" t="s">
        <v>847</v>
      </c>
      <c r="K642" s="290">
        <v>25</v>
      </c>
      <c r="L642" s="315">
        <v>1122</v>
      </c>
      <c r="M642" s="294"/>
      <c r="N642" s="317"/>
      <c r="O642" s="149">
        <f t="shared" si="55"/>
        <v>0</v>
      </c>
      <c r="P642" s="310"/>
      <c r="Q642" s="298"/>
    </row>
  </sheetData>
  <sheetProtection sort="0" autoFilter="0"/>
  <protectedRanges>
    <protectedRange sqref="L4 N4" name="Диапазон1_3_1"/>
  </protectedRanges>
  <autoFilter ref="B16:Q642"/>
  <dataConsolidate/>
  <mergeCells count="27">
    <mergeCell ref="H13:H15"/>
    <mergeCell ref="I13:I15"/>
    <mergeCell ref="J13:J15"/>
    <mergeCell ref="K13:L13"/>
    <mergeCell ref="K1:N1"/>
    <mergeCell ref="D2:H2"/>
    <mergeCell ref="K2:N4"/>
    <mergeCell ref="D3:H3"/>
    <mergeCell ref="D4:J5"/>
    <mergeCell ref="K5:N5"/>
    <mergeCell ref="K6:N7"/>
    <mergeCell ref="D7:H7"/>
    <mergeCell ref="D9:H11"/>
    <mergeCell ref="A13:A15"/>
    <mergeCell ref="B13:B15"/>
    <mergeCell ref="C13:C15"/>
    <mergeCell ref="D13:E15"/>
    <mergeCell ref="F13:G15"/>
    <mergeCell ref="P4:S10"/>
    <mergeCell ref="L11:M11"/>
    <mergeCell ref="M13:M15"/>
    <mergeCell ref="N13:N15"/>
    <mergeCell ref="O13:O15"/>
    <mergeCell ref="P13:P15"/>
    <mergeCell ref="Q13:Q15"/>
    <mergeCell ref="K14:L14"/>
    <mergeCell ref="L9:N10"/>
  </mergeCells>
  <conditionalFormatting sqref="Q68 Q130 Q435 Q583 Q624 Q626">
    <cfRule type="containsText" dxfId="2" priority="1" stopIfTrue="1" operator="containsText" text="нов18">
      <formula>NOT(ISERROR(SEARCH("нов18",Q68)))</formula>
    </cfRule>
  </conditionalFormatting>
  <conditionalFormatting sqref="D624 D579 D416 D290 D271 D262 D130 D34 D17 D50 D68 D93 D140 D169 D423 D559 D568 D600:D601 D136 D173 D418 D435 D438 D451 D460 D583 D626">
    <cfRule type="duplicateValues" dxfId="1" priority="2"/>
  </conditionalFormatting>
  <conditionalFormatting sqref="B17:C17 B34:C34 B50:C50 B68:C68 B93:C93 B130:C130 B140:C140 B169:C169 B423:C423 B559:C559 B568:C568 B579:C579 B600:C601 B136:C136 B173:C173 B262:C262 B271:C271 B290:C290 B416:C416 B418:C418 B435:C435 B438:C438 B451:C451 B460:C460 B583:C583 B624:C624 B626:C626">
    <cfRule type="duplicateValues" dxfId="0" priority="3"/>
  </conditionalFormatting>
  <printOptions horizontalCentered="1"/>
  <pageMargins left="0.15748031496062992" right="0.15748031496062992" top="0.62992125984251968" bottom="0.59055118110236227" header="0.15748031496062992" footer="0.15748031496062992"/>
  <pageSetup paperSize="9" scale="61" fitToHeight="5" orientation="portrait" r:id="rId1"/>
  <headerFooter alignWithMargins="0">
    <oddHeader>&amp;L&amp;8Прайс для предварительных заказов
10-05-2018
&amp;C&amp;"Arial Cyr,полужирный"&amp;12Прайс-лист
"COLOR LINE"
&amp;RЗаявки присылайте
на  эл. адрес gardenbulbs@yandex.ru 
тел.: (495) 974-88-36</oddHeader>
    <oddFooter>&amp;Lgardenbulbs@yandex.ru&amp;CСтраница &amp;P из &amp;N&amp;Rwww.gardenbulbs.ru</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14</vt:i4>
      </vt:variant>
    </vt:vector>
  </HeadingPairs>
  <TitlesOfParts>
    <vt:vector size="22" baseType="lpstr">
      <vt:lpstr>УСЛОВИЯ ПО ПРЕДВ.ЗАКАЗАМ</vt:lpstr>
      <vt:lpstr>ЗАКАЗ-ФОРМА</vt:lpstr>
      <vt:lpstr>Лилии Colorline</vt:lpstr>
      <vt:lpstr>ОСЕНЬ 2018</vt:lpstr>
      <vt:lpstr>Шоубоксы</vt:lpstr>
      <vt:lpstr>ИРИСЫ, ПИОНЫ 2018</vt:lpstr>
      <vt:lpstr>БИГ ПАК - ЛИЛИИ, МНГ 2018</vt:lpstr>
      <vt:lpstr>БИГ-ПАК ЛИЛИИ по 25 шт</vt:lpstr>
      <vt:lpstr>'БИГ ПАК - ЛИЛИИ, МНГ 2018'!Заголовки_для_печати</vt:lpstr>
      <vt:lpstr>'БИГ-ПАК ЛИЛИИ по 25 шт'!Заголовки_для_печати</vt:lpstr>
      <vt:lpstr>'ИРИСЫ, ПИОНЫ 2018'!Заголовки_для_печати</vt:lpstr>
      <vt:lpstr>'Лилии Colorline'!Заголовки_для_печати</vt:lpstr>
      <vt:lpstr>'ОСЕНЬ 2018'!Заголовки_для_печати</vt:lpstr>
      <vt:lpstr>Шоубоксы!Заголовки_для_печати</vt:lpstr>
      <vt:lpstr>'БИГ ПАК - ЛИЛИИ, МНГ 2018'!Область_печати</vt:lpstr>
      <vt:lpstr>'БИГ-ПАК ЛИЛИИ по 25 шт'!Область_печати</vt:lpstr>
      <vt:lpstr>'ЗАКАЗ-ФОРМА'!Область_печати</vt:lpstr>
      <vt:lpstr>'ИРИСЫ, ПИОНЫ 2018'!Область_печати</vt:lpstr>
      <vt:lpstr>'Лилии Colorline'!Область_печати</vt:lpstr>
      <vt:lpstr>'ОСЕНЬ 2018'!Область_печати</vt:lpstr>
      <vt:lpstr>'УСЛОВИЯ ПО ПРЕДВ.ЗАКАЗАМ'!Область_печати</vt:lpstr>
      <vt:lpstr>Шоубоксы!Область_печати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dc:creator>
  <cp:lastModifiedBy>Алексей</cp:lastModifiedBy>
  <cp:lastPrinted>2018-05-11T02:49:02Z</cp:lastPrinted>
  <dcterms:created xsi:type="dcterms:W3CDTF">2012-04-25T15:53:23Z</dcterms:created>
  <dcterms:modified xsi:type="dcterms:W3CDTF">2018-05-17T12:10:44Z</dcterms:modified>
</cp:coreProperties>
</file>