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45" windowWidth="12660" windowHeight="7650" activeTab="1"/>
  </bookViews>
  <sheets>
    <sheet name="Баланс" sheetId="1" r:id="rId1"/>
    <sheet name="1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<sst xmlns="http://schemas.openxmlformats.org/spreadsheetml/2006/main" count="32" uniqueCount="32">
  <si>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ДАТА:</t>
  </si>
  <si>
    <t>Курс</t>
  </si>
  <si>
    <t>НИК УЗ</t>
  </si>
  <si>
    <t>к оплате</t>
  </si>
  <si>
    <t>Оплачено, руб</t>
  </si>
  <si>
    <t>Долг (-), переплата (+)
руб.</t>
  </si>
  <si>
    <t>курс будет уточнен после списания банком</t>
  </si>
  <si>
    <t>Стоимость доставки, $</t>
  </si>
  <si>
    <t>ИТОГО, 
$</t>
  </si>
  <si>
    <t>руб/долл</t>
  </si>
  <si>
    <t>Ir_86</t>
  </si>
  <si>
    <t>Olishna72</t>
  </si>
  <si>
    <t>Кол-во позиций</t>
  </si>
  <si>
    <t>орг %</t>
  </si>
  <si>
    <t>Di Na</t>
  </si>
  <si>
    <t>with_a_box</t>
  </si>
  <si>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</si>
  <si>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</si>
  <si>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</si>
  <si>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</si>
  <si>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Выкуплен 15.11</t>
  </si>
  <si>
    <t>Стоимость заказа, $</t>
  </si>
  <si>
    <t>Оплата до 22.11 включительно</t>
  </si>
  <si>
    <t>Валерка</t>
  </si>
  <si>
    <t>hellcat222</t>
  </si>
  <si>
    <t>Rosочка</t>
  </si>
  <si>
    <t>n@stushk@</t>
  </si>
  <si>
    <t>Garsia</t>
  </si>
  <si>
    <t>Доставка вышла дороже, покрою за счет орг%</t>
  </si>
  <si>
    <t>Выбора способа доставки не было, только expedited,</t>
  </si>
  <si>
    <t>надеюсь, что за эти деньги, это емс.</t>
  </si>
  <si>
    <t>43 р. Перенесла с парфюм 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</si>
</sst>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2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6"/>
      <color rgb="FFFF0000"/>
      <name val="Calibri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2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6" fillId="33" borderId="0" xfId="0" applyFont="1" applyFill="1" applyAlignment="1">
      <alignment horizontal="center"/>
    </xf>
    <xf numFmtId="14" fontId="47" fillId="33" borderId="0" xfId="0" applyNumberFormat="1" applyFont="1" applyFill="1" applyAlignment="1">
      <alignment horizontal="center"/>
    </xf>
    <xf numFmtId="0" fontId="46" fillId="33" borderId="0" xfId="0" applyFont="1" applyFill="1" applyAlignment="1">
      <alignment horizontal="right"/>
    </xf>
    <xf numFmtId="0" fontId="47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48" fillId="33" borderId="0" xfId="0" applyFont="1" applyFill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2" fillId="33" borderId="11" xfId="42" applyFont="1" applyFill="1" applyBorder="1" applyAlignment="1" applyProtection="1">
      <alignment/>
      <protection/>
    </xf>
    <xf numFmtId="3" fontId="49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1" fontId="50" fillId="34" borderId="10" xfId="0" applyNumberFormat="1" applyFont="1" applyFill="1" applyBorder="1" applyAlignment="1">
      <alignment/>
    </xf>
    <xf numFmtId="0" fontId="3" fillId="34" borderId="11" xfId="42" applyFont="1" applyFill="1" applyBorder="1" applyAlignment="1" applyProtection="1">
      <alignment/>
      <protection/>
    </xf>
    <xf numFmtId="0" fontId="51" fillId="0" borderId="0" xfId="0" applyFont="1" applyAlignment="1">
      <alignment/>
    </xf>
    <xf numFmtId="0" fontId="0" fillId="33" borderId="10" xfId="0" applyFill="1" applyBorder="1" applyAlignment="1">
      <alignment horizontal="center" wrapText="1"/>
    </xf>
    <xf numFmtId="2" fontId="0" fillId="33" borderId="10" xfId="0" applyNumberFormat="1" applyFill="1" applyBorder="1" applyAlignment="1">
      <alignment horizontal="center" wrapText="1"/>
    </xf>
    <xf numFmtId="1" fontId="36" fillId="34" borderId="10" xfId="0" applyNumberFormat="1" applyFont="1" applyFill="1" applyBorder="1" applyAlignment="1">
      <alignment horizontal="center" wrapText="1"/>
    </xf>
    <xf numFmtId="0" fontId="36" fillId="34" borderId="10" xfId="0" applyFont="1" applyFill="1" applyBorder="1" applyAlignment="1">
      <alignment horizontal="center" wrapText="1"/>
    </xf>
    <xf numFmtId="0" fontId="2" fillId="33" borderId="11" xfId="42" applyFont="1" applyFill="1" applyBorder="1" applyAlignment="1" applyProtection="1">
      <alignment horizontal="center"/>
      <protection/>
    </xf>
    <xf numFmtId="0" fontId="36" fillId="34" borderId="10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49" fillId="33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2" sqref="A2:C21"/>
    </sheetView>
  </sheetViews>
  <sheetFormatPr defaultColWidth="9.140625" defaultRowHeight="15"/>
  <cols>
    <col min="1" max="1" width="20.140625" style="0" customWidth="1"/>
    <col min="2" max="2" width="11.8515625" style="26" customWidth="1"/>
    <col min="3" max="3" width="12.7109375" style="26" customWidth="1"/>
  </cols>
  <sheetData>
    <row r="1" spans="1:4" ht="45">
      <c r="A1" s="22" t="s">
        <v>16</v>
      </c>
      <c r="B1" s="20" t="s">
        <v>17</v>
      </c>
      <c r="C1" s="20" t="s">
        <v>18</v>
      </c>
      <c r="D1" s="23" t="s">
        <v>19</v>
      </c>
    </row>
    <row r="2" spans="1:3" ht="15">
      <c r="A2" s="24"/>
      <c r="B2" s="27"/>
      <c r="C2" s="25"/>
    </row>
    <row r="3" spans="1:3" ht="15">
      <c r="A3" s="24"/>
      <c r="B3" s="27"/>
      <c r="C3" s="25"/>
    </row>
    <row r="4" spans="1:3" ht="15">
      <c r="A4" s="24"/>
      <c r="B4" s="27"/>
      <c r="C4" s="25"/>
    </row>
    <row r="5" spans="1:3" ht="15">
      <c r="A5" s="24"/>
      <c r="B5" s="27"/>
      <c r="C5" s="25"/>
    </row>
    <row r="6" spans="1:3" ht="15">
      <c r="A6" s="24"/>
      <c r="B6" s="27"/>
      <c r="C6" s="25"/>
    </row>
    <row r="7" spans="1:3" ht="15">
      <c r="A7" s="24"/>
      <c r="B7" s="27"/>
      <c r="C7" s="25"/>
    </row>
    <row r="8" spans="1:3" ht="15">
      <c r="A8" s="24"/>
      <c r="B8" s="27"/>
      <c r="C8" s="25"/>
    </row>
    <row r="9" spans="1:3" ht="15">
      <c r="A9" s="24"/>
      <c r="B9" s="27"/>
      <c r="C9" s="25"/>
    </row>
    <row r="10" spans="1:3" ht="15">
      <c r="A10" s="24"/>
      <c r="B10" s="27"/>
      <c r="C10" s="25"/>
    </row>
    <row r="11" spans="1:3" ht="15">
      <c r="A11" s="24"/>
      <c r="B11" s="27"/>
      <c r="C11" s="25"/>
    </row>
    <row r="12" spans="1:3" ht="15">
      <c r="A12" s="24"/>
      <c r="B12" s="27"/>
      <c r="C12" s="25"/>
    </row>
    <row r="13" spans="1:3" ht="15">
      <c r="A13" s="24"/>
      <c r="B13" s="27"/>
      <c r="C13" s="25"/>
    </row>
    <row r="14" spans="1:3" ht="15">
      <c r="A14" s="24"/>
      <c r="B14" s="27"/>
      <c r="C14" s="25"/>
    </row>
    <row r="15" spans="1:3" ht="15">
      <c r="A15" s="24"/>
      <c r="B15" s="27"/>
      <c r="C15" s="25"/>
    </row>
    <row r="16" spans="1:3" ht="15.75" thickBot="1">
      <c r="A16" s="31"/>
      <c r="B16" s="32"/>
      <c r="C16" s="33"/>
    </row>
    <row r="17" spans="1:3" ht="15">
      <c r="A17" s="28"/>
      <c r="B17" s="29"/>
      <c r="C17" s="30"/>
    </row>
    <row r="18" spans="1:3" ht="15">
      <c r="A18" s="24"/>
      <c r="B18" s="27"/>
      <c r="C18" s="25"/>
    </row>
    <row r="19" spans="1:3" ht="15">
      <c r="A19" s="24"/>
      <c r="B19" s="27"/>
      <c r="C19" s="25"/>
    </row>
    <row r="20" spans="1:3" ht="15">
      <c r="A20" s="24"/>
      <c r="B20" s="27"/>
      <c r="C20" s="25"/>
    </row>
    <row r="21" spans="1:3" ht="15">
      <c r="A21" s="24"/>
      <c r="B21" s="27"/>
      <c r="C21" s="2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17.140625" style="0" customWidth="1"/>
    <col min="2" max="2" width="16.140625" style="0" customWidth="1"/>
    <col min="3" max="3" width="10.421875" style="0" customWidth="1"/>
    <col min="5" max="5" width="10.8515625" style="0" customWidth="1"/>
    <col min="8" max="8" width="11.57421875" style="0" customWidth="1"/>
    <col min="9" max="9" width="10.57421875" style="0" customWidth="1"/>
  </cols>
  <sheetData>
    <row r="1" spans="1:7" s="5" customFormat="1" ht="21.75" customHeight="1">
      <c r="A1" s="1" t="s">
        <v>0</v>
      </c>
      <c r="B1" s="2">
        <v>41597</v>
      </c>
      <c r="C1" s="2"/>
      <c r="D1" s="3" t="s">
        <v>1</v>
      </c>
      <c r="E1" s="4">
        <v>33.12</v>
      </c>
      <c r="G1" s="5" t="s">
        <v>9</v>
      </c>
    </row>
    <row r="2" s="5" customFormat="1" ht="23.25" customHeight="1">
      <c r="A2" s="6" t="s">
        <v>20</v>
      </c>
    </row>
    <row r="3" spans="1:9" s="9" customFormat="1" ht="60">
      <c r="A3" s="7" t="s">
        <v>2</v>
      </c>
      <c r="B3" s="8" t="s">
        <v>12</v>
      </c>
      <c r="C3" s="8" t="s">
        <v>21</v>
      </c>
      <c r="D3" s="8" t="s">
        <v>13</v>
      </c>
      <c r="E3" s="8" t="s">
        <v>7</v>
      </c>
      <c r="F3" s="7" t="s">
        <v>8</v>
      </c>
      <c r="G3" s="7" t="s">
        <v>3</v>
      </c>
      <c r="H3" s="7" t="s">
        <v>4</v>
      </c>
      <c r="I3" s="7" t="s">
        <v>5</v>
      </c>
    </row>
    <row r="4" spans="1:9" s="5" customFormat="1" ht="15">
      <c r="A4" s="10" t="s">
        <v>23</v>
      </c>
      <c r="B4" s="21">
        <v>1</v>
      </c>
      <c r="C4" s="17">
        <v>19</v>
      </c>
      <c r="D4" s="17">
        <f>C4*0.05</f>
        <v>0.9500000000000001</v>
      </c>
      <c r="E4" s="18">
        <f>B4*4</f>
        <v>4</v>
      </c>
      <c r="F4" s="18">
        <f>C4+E4+D4</f>
        <v>23.95</v>
      </c>
      <c r="G4" s="11">
        <f aca="true" t="shared" si="0" ref="G4:G12">F4*$E$1</f>
        <v>793.2239999999999</v>
      </c>
      <c r="H4" s="12"/>
      <c r="I4" s="13">
        <f aca="true" t="shared" si="1" ref="I4:I12">H4-G4</f>
        <v>-793.2239999999999</v>
      </c>
    </row>
    <row r="5" spans="1:9" s="5" customFormat="1" ht="15">
      <c r="A5" s="10" t="s">
        <v>24</v>
      </c>
      <c r="B5" s="21">
        <v>2</v>
      </c>
      <c r="C5" s="17">
        <v>27.86</v>
      </c>
      <c r="D5" s="17">
        <f aca="true" t="shared" si="2" ref="D5:D12">C5*0.05</f>
        <v>1.393</v>
      </c>
      <c r="E5" s="18">
        <f aca="true" t="shared" si="3" ref="E5:E12">B5*4</f>
        <v>8</v>
      </c>
      <c r="F5" s="18">
        <f>C5+E5+D5</f>
        <v>37.253</v>
      </c>
      <c r="G5" s="11">
        <f t="shared" si="0"/>
        <v>1233.81936</v>
      </c>
      <c r="H5" s="12">
        <v>1237</v>
      </c>
      <c r="I5" s="13">
        <f t="shared" si="1"/>
        <v>3.1806400000000394</v>
      </c>
    </row>
    <row r="6" spans="1:10" s="5" customFormat="1" ht="15">
      <c r="A6" s="10" t="s">
        <v>11</v>
      </c>
      <c r="B6" s="21">
        <v>6</v>
      </c>
      <c r="C6" s="17">
        <v>180.46</v>
      </c>
      <c r="D6" s="17">
        <f t="shared" si="2"/>
        <v>9.023000000000001</v>
      </c>
      <c r="E6" s="18">
        <f t="shared" si="3"/>
        <v>24</v>
      </c>
      <c r="F6" s="18">
        <f aca="true" t="shared" si="4" ref="F6:F12">C6+E6+D6</f>
        <v>213.483</v>
      </c>
      <c r="G6" s="11">
        <f t="shared" si="0"/>
        <v>7070.55696</v>
      </c>
      <c r="H6" s="12">
        <f>6706+43</f>
        <v>6749</v>
      </c>
      <c r="I6" s="13">
        <f t="shared" si="1"/>
        <v>-321.5569599999999</v>
      </c>
      <c r="J6" s="34" t="s">
        <v>31</v>
      </c>
    </row>
    <row r="7" spans="1:9" s="5" customFormat="1" ht="15">
      <c r="A7" s="10" t="s">
        <v>25</v>
      </c>
      <c r="B7" s="21">
        <v>2</v>
      </c>
      <c r="C7" s="17">
        <v>21.95</v>
      </c>
      <c r="D7" s="17">
        <f t="shared" si="2"/>
        <v>1.0975</v>
      </c>
      <c r="E7" s="18">
        <f t="shared" si="3"/>
        <v>8</v>
      </c>
      <c r="F7" s="18">
        <f t="shared" si="4"/>
        <v>31.0475</v>
      </c>
      <c r="G7" s="11">
        <f t="shared" si="0"/>
        <v>1028.2931999999998</v>
      </c>
      <c r="H7" s="12">
        <v>1031</v>
      </c>
      <c r="I7" s="13">
        <f t="shared" si="1"/>
        <v>2.7068000000001575</v>
      </c>
    </row>
    <row r="8" spans="1:9" s="5" customFormat="1" ht="15">
      <c r="A8" s="10" t="s">
        <v>10</v>
      </c>
      <c r="B8" s="21">
        <v>1</v>
      </c>
      <c r="C8" s="17">
        <v>10.99</v>
      </c>
      <c r="D8" s="17">
        <f t="shared" si="2"/>
        <v>0.5495</v>
      </c>
      <c r="E8" s="18">
        <f t="shared" si="3"/>
        <v>4</v>
      </c>
      <c r="F8" s="18">
        <f t="shared" si="4"/>
        <v>15.5395</v>
      </c>
      <c r="G8" s="11">
        <f t="shared" si="0"/>
        <v>514.66824</v>
      </c>
      <c r="H8" s="12">
        <v>516</v>
      </c>
      <c r="I8" s="13">
        <f t="shared" si="1"/>
        <v>1.3317600000000311</v>
      </c>
    </row>
    <row r="9" spans="1:9" s="5" customFormat="1" ht="15">
      <c r="A9" s="10" t="s">
        <v>26</v>
      </c>
      <c r="B9" s="21">
        <v>1</v>
      </c>
      <c r="C9" s="17">
        <v>10.99</v>
      </c>
      <c r="D9" s="17">
        <f t="shared" si="2"/>
        <v>0.5495</v>
      </c>
      <c r="E9" s="18">
        <f t="shared" si="3"/>
        <v>4</v>
      </c>
      <c r="F9" s="18">
        <f t="shared" si="4"/>
        <v>15.5395</v>
      </c>
      <c r="G9" s="11">
        <f t="shared" si="0"/>
        <v>514.66824</v>
      </c>
      <c r="H9" s="12">
        <v>516</v>
      </c>
      <c r="I9" s="13">
        <f t="shared" si="1"/>
        <v>1.3317600000000311</v>
      </c>
    </row>
    <row r="10" spans="1:9" s="5" customFormat="1" ht="15">
      <c r="A10" s="10" t="s">
        <v>27</v>
      </c>
      <c r="B10" s="21">
        <v>2</v>
      </c>
      <c r="C10" s="17">
        <v>18.95</v>
      </c>
      <c r="D10" s="17">
        <f t="shared" si="2"/>
        <v>0.9475</v>
      </c>
      <c r="E10" s="18">
        <f t="shared" si="3"/>
        <v>8</v>
      </c>
      <c r="F10" s="18">
        <f t="shared" si="4"/>
        <v>27.8975</v>
      </c>
      <c r="G10" s="11">
        <f t="shared" si="0"/>
        <v>923.9652</v>
      </c>
      <c r="H10" s="12">
        <v>927</v>
      </c>
      <c r="I10" s="13">
        <f t="shared" si="1"/>
        <v>3.0348000000000184</v>
      </c>
    </row>
    <row r="11" spans="1:9" s="5" customFormat="1" ht="15">
      <c r="A11" s="10" t="s">
        <v>14</v>
      </c>
      <c r="B11" s="21">
        <v>1</v>
      </c>
      <c r="C11" s="17">
        <v>5</v>
      </c>
      <c r="D11" s="17">
        <f t="shared" si="2"/>
        <v>0.25</v>
      </c>
      <c r="E11" s="18">
        <f t="shared" si="3"/>
        <v>4</v>
      </c>
      <c r="F11" s="18">
        <f t="shared" si="4"/>
        <v>9.25</v>
      </c>
      <c r="G11" s="11">
        <f t="shared" si="0"/>
        <v>306.35999999999996</v>
      </c>
      <c r="H11" s="12">
        <v>307</v>
      </c>
      <c r="I11" s="13">
        <f t="shared" si="1"/>
        <v>0.6400000000000432</v>
      </c>
    </row>
    <row r="12" spans="1:9" s="5" customFormat="1" ht="15">
      <c r="A12" s="10" t="s">
        <v>15</v>
      </c>
      <c r="B12" s="21">
        <v>3</v>
      </c>
      <c r="C12" s="17">
        <v>82.11</v>
      </c>
      <c r="D12" s="17">
        <f t="shared" si="2"/>
        <v>4.1055</v>
      </c>
      <c r="E12" s="18">
        <f t="shared" si="3"/>
        <v>12</v>
      </c>
      <c r="F12" s="18">
        <f t="shared" si="4"/>
        <v>98.2155</v>
      </c>
      <c r="G12" s="11">
        <f t="shared" si="0"/>
        <v>3252.89736</v>
      </c>
      <c r="H12" s="12">
        <v>3262</v>
      </c>
      <c r="I12" s="13">
        <f t="shared" si="1"/>
        <v>9.102640000000065</v>
      </c>
    </row>
    <row r="13" spans="1:9" s="5" customFormat="1" ht="15">
      <c r="A13" s="15"/>
      <c r="B13" s="15"/>
      <c r="C13" s="20"/>
      <c r="D13" s="20"/>
      <c r="E13" s="20"/>
      <c r="F13" s="19"/>
      <c r="G13" s="14"/>
      <c r="H13" s="14"/>
      <c r="I13" s="1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2:A26"/>
  <sheetViews>
    <sheetView zoomScalePageLayoutView="0" workbookViewId="0" topLeftCell="A10">
      <selection activeCell="A22" sqref="A22:A26"/>
    </sheetView>
  </sheetViews>
  <sheetFormatPr defaultColWidth="9.140625" defaultRowHeight="15"/>
  <sheetData>
    <row r="22" ht="31.5">
      <c r="A22" s="16" t="s">
        <v>22</v>
      </c>
    </row>
    <row r="23" ht="31.5">
      <c r="A23" s="16" t="s">
        <v>6</v>
      </c>
    </row>
    <row r="24" ht="31.5">
      <c r="A24" s="16" t="s">
        <v>28</v>
      </c>
    </row>
    <row r="25" ht="31.5">
      <c r="A25" s="16" t="s">
        <v>29</v>
      </c>
    </row>
    <row r="26" ht="31.5">
      <c r="A26" s="16" t="s"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Эркес Лиана Александровна</dc:creator>
  <cp:keywords/>
  <dc:description/>
  <cp:lastModifiedBy>Alex</cp:lastModifiedBy>
  <dcterms:created xsi:type="dcterms:W3CDTF">2013-08-13T01:57:41Z</dcterms:created>
  <dcterms:modified xsi:type="dcterms:W3CDTF">2013-12-09T14:30:04Z</dcterms:modified>
  <cp:category/>
  <cp:version/>
  <cp:contentType/>
  <cp:contentStatus/>
</cp:coreProperties>
</file>