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1850" windowHeight="8010"/>
  </bookViews>
  <sheets>
    <sheet name="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5" i="1"/>
  <c r="L6"/>
  <c r="L7"/>
  <c r="L8"/>
  <c r="L9"/>
  <c r="L10"/>
  <c r="L11"/>
  <c r="L12"/>
  <c r="L13"/>
  <c r="L14"/>
  <c r="L15"/>
  <c r="L16"/>
  <c r="L17"/>
  <c r="L18"/>
  <c r="L19"/>
  <c r="L4"/>
  <c r="G1"/>
  <c r="F7"/>
  <c r="G7" s="1"/>
  <c r="J7" s="1"/>
  <c r="E12"/>
  <c r="F12" s="1"/>
  <c r="G12" s="1"/>
  <c r="J12" s="1"/>
  <c r="E11"/>
  <c r="F11" s="1"/>
  <c r="G11" s="1"/>
  <c r="J11" s="1"/>
  <c r="E10"/>
  <c r="F10" s="1"/>
  <c r="G10" s="1"/>
  <c r="J10" s="1"/>
  <c r="E9"/>
  <c r="F9" s="1"/>
  <c r="G9" s="1"/>
  <c r="J9" s="1"/>
  <c r="E8"/>
  <c r="F8" s="1"/>
  <c r="G8" s="1"/>
  <c r="J8" s="1"/>
  <c r="F4"/>
  <c r="F5"/>
  <c r="G5" s="1"/>
  <c r="J5" s="1"/>
  <c r="F6"/>
  <c r="G6" s="1"/>
  <c r="J6" s="1"/>
  <c r="F13"/>
  <c r="G13" s="1"/>
  <c r="J13" s="1"/>
  <c r="F14"/>
  <c r="G14" s="1"/>
  <c r="J14" s="1"/>
  <c r="F15"/>
  <c r="G15" s="1"/>
  <c r="J15" s="1"/>
  <c r="F16"/>
  <c r="G16" s="1"/>
  <c r="J16" s="1"/>
  <c r="F17"/>
  <c r="G17" s="1"/>
  <c r="J17" s="1"/>
  <c r="F18"/>
  <c r="G18" s="1"/>
  <c r="J18" s="1"/>
  <c r="F19"/>
  <c r="G19" s="1"/>
  <c r="J19" s="1"/>
  <c r="G4" l="1"/>
  <c r="J4" s="1"/>
</calcChain>
</file>

<file path=xl/sharedStrings.xml><?xml version="1.0" encoding="utf-8"?>
<sst xmlns="http://schemas.openxmlformats.org/spreadsheetml/2006/main" count="44" uniqueCount="32">
  <si>
    <t>Ник УЗ</t>
  </si>
  <si>
    <t>наименование</t>
  </si>
  <si>
    <t>Кол-во</t>
  </si>
  <si>
    <t>Цена</t>
  </si>
  <si>
    <t>Итого</t>
  </si>
  <si>
    <t>Орг%</t>
  </si>
  <si>
    <t>Доставка по США</t>
  </si>
  <si>
    <t>Оплачено</t>
  </si>
  <si>
    <t>Долг (-), депозит (+)</t>
  </si>
  <si>
    <t>* Доставка в РФ будет выставлена, когда посылка поедет от посредника</t>
  </si>
  <si>
    <t>Курс1</t>
  </si>
  <si>
    <t>vfkbyf</t>
  </si>
  <si>
    <t>it cosmetic bye bye under eye</t>
  </si>
  <si>
    <t>Медведица</t>
  </si>
  <si>
    <t>полоски</t>
  </si>
  <si>
    <t>бьютиблендер и очиститель</t>
  </si>
  <si>
    <t>hellcat222</t>
  </si>
  <si>
    <t>блески</t>
  </si>
  <si>
    <t xml:space="preserve"> =Тата=</t>
  </si>
  <si>
    <t>тени</t>
  </si>
  <si>
    <t>помада</t>
  </si>
  <si>
    <t>Яшеничка</t>
  </si>
  <si>
    <t>кофта</t>
  </si>
  <si>
    <t>Цена* кол-во</t>
  </si>
  <si>
    <t>amazon</t>
  </si>
  <si>
    <t>cherryculture</t>
  </si>
  <si>
    <t>beauty</t>
  </si>
  <si>
    <t>torokova123</t>
  </si>
  <si>
    <t>третиноин</t>
  </si>
  <si>
    <t>Курс2</t>
  </si>
  <si>
    <t>apothecarie</t>
  </si>
  <si>
    <r>
      <t>Доставка в РФ</t>
    </r>
    <r>
      <rPr>
        <b/>
        <sz val="11"/>
        <color rgb="FFC00000"/>
        <rFont val="Calibri"/>
        <family val="2"/>
        <charset val="204"/>
        <scheme val="minor"/>
      </rPr>
      <t>*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</si>
</sst>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" fontId="0" fillId="0" borderId="2" xfId="0" applyNumberFormat="1" applyBorder="1" applyAlignment="1">
      <alignment wrapText="1"/>
    </xf>
    <xf numFmtId="1" fontId="0" fillId="0" borderId="4" xfId="0" applyNumberFormat="1" applyBorder="1" applyAlignment="1">
      <alignment wrapText="1"/>
    </xf>
    <xf numFmtId="1" fontId="0" fillId="0" borderId="5" xfId="0" applyNumberFormat="1" applyBorder="1" applyAlignment="1">
      <alignment wrapText="1"/>
    </xf>
    <xf numFmtId="1" fontId="0" fillId="0" borderId="3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1" xfId="0" applyNumberForma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A4" workbookViewId="0">
      <selection activeCell="D17" sqref="D17"/>
    </sheetView>
  </sheetViews>
  <sheetFormatPr defaultRowHeight="15"/>
  <cols>
    <col min="1" max="1" width="13.85546875" style="1" customWidth="1"/>
    <col min="2" max="2" width="11.85546875" style="1" customWidth="1"/>
    <col min="3" max="3" width="18.42578125" style="1" customWidth="1"/>
    <col min="4" max="4" width="4.85546875" style="1" customWidth="1"/>
    <col min="5" max="5" width="7.5703125" style="1" customWidth="1"/>
    <col min="6" max="6" width="8.85546875" style="1" customWidth="1"/>
    <col min="7" max="7" width="9.5703125" style="1" bestFit="1" customWidth="1"/>
    <col min="8" max="8" width="10.5703125" style="1" customWidth="1"/>
    <col min="9" max="9" width="14.85546875" style="1" customWidth="1"/>
    <col min="10" max="10" width="10.28515625" style="1" customWidth="1"/>
    <col min="11" max="11" width="12.28515625" style="1" customWidth="1"/>
    <col min="12" max="12" width="13.42578125" style="1" customWidth="1"/>
    <col min="13" max="16384" width="9.140625" style="1"/>
  </cols>
  <sheetData>
    <row r="1" spans="1:12">
      <c r="F1" s="18" t="s">
        <v>10</v>
      </c>
      <c r="G1" s="19">
        <f>33.1916*1.02</f>
        <v>33.855432</v>
      </c>
      <c r="H1" s="18" t="s">
        <v>29</v>
      </c>
      <c r="I1" s="20"/>
    </row>
    <row r="3" spans="1:12" ht="30">
      <c r="A3" s="2"/>
      <c r="B3" s="12" t="s">
        <v>0</v>
      </c>
      <c r="C3" s="3" t="s">
        <v>1</v>
      </c>
      <c r="D3" s="3" t="s">
        <v>2</v>
      </c>
      <c r="E3" s="3" t="s">
        <v>3</v>
      </c>
      <c r="F3" s="3" t="s">
        <v>23</v>
      </c>
      <c r="G3" s="3" t="s">
        <v>5</v>
      </c>
      <c r="H3" s="3" t="s">
        <v>6</v>
      </c>
      <c r="I3" s="3" t="s">
        <v>31</v>
      </c>
      <c r="J3" s="3" t="s">
        <v>4</v>
      </c>
      <c r="K3" s="3" t="s">
        <v>7</v>
      </c>
      <c r="L3" s="3" t="s">
        <v>8</v>
      </c>
    </row>
    <row r="4" spans="1:12" ht="30.75" thickBot="1">
      <c r="A4" s="11" t="s">
        <v>26</v>
      </c>
      <c r="B4" s="13" t="s">
        <v>11</v>
      </c>
      <c r="C4" s="6" t="s">
        <v>12</v>
      </c>
      <c r="D4" s="6">
        <v>1</v>
      </c>
      <c r="E4" s="6">
        <v>25.7</v>
      </c>
      <c r="F4" s="6">
        <f>D4*E4</f>
        <v>25.7</v>
      </c>
      <c r="G4" s="6">
        <f>F4*0.1</f>
        <v>2.5700000000000003</v>
      </c>
      <c r="H4" s="6">
        <v>0</v>
      </c>
      <c r="I4" s="6"/>
      <c r="J4" s="21">
        <f>(F4+G4+H4)*$G$1+I4*$I$1</f>
        <v>957.09306263999997</v>
      </c>
      <c r="K4" s="21"/>
      <c r="L4" s="23">
        <f>-J4+K4</f>
        <v>-957.09306263999997</v>
      </c>
    </row>
    <row r="5" spans="1:12">
      <c r="A5" s="30" t="s">
        <v>24</v>
      </c>
      <c r="B5" s="14" t="s">
        <v>13</v>
      </c>
      <c r="C5" s="9" t="s">
        <v>14</v>
      </c>
      <c r="D5" s="9">
        <v>1</v>
      </c>
      <c r="E5" s="9">
        <v>37.54</v>
      </c>
      <c r="F5" s="9">
        <f t="shared" ref="F5:F19" si="0">D5*E5</f>
        <v>37.54</v>
      </c>
      <c r="G5" s="9">
        <f t="shared" ref="G5:G19" si="1">F5*0.1</f>
        <v>3.754</v>
      </c>
      <c r="H5" s="9"/>
      <c r="I5" s="9"/>
      <c r="J5" s="22">
        <f t="shared" ref="J5:J19" si="2">(F5+G5+H5)*$G$1+I5*$I$1</f>
        <v>1398.026209008</v>
      </c>
      <c r="K5" s="22"/>
      <c r="L5" s="26">
        <f t="shared" ref="L5:L19" si="3">-J5+K5</f>
        <v>-1398.026209008</v>
      </c>
    </row>
    <row r="6" spans="1:12" ht="30.75" thickBot="1">
      <c r="A6" s="31" t="s">
        <v>24</v>
      </c>
      <c r="B6" s="15" t="s">
        <v>13</v>
      </c>
      <c r="C6" s="11" t="s">
        <v>15</v>
      </c>
      <c r="D6" s="11">
        <v>1</v>
      </c>
      <c r="E6" s="11">
        <v>19.95</v>
      </c>
      <c r="F6" s="11">
        <f t="shared" si="0"/>
        <v>19.95</v>
      </c>
      <c r="G6" s="11">
        <f t="shared" si="1"/>
        <v>1.9950000000000001</v>
      </c>
      <c r="H6" s="11"/>
      <c r="I6" s="11"/>
      <c r="J6" s="23">
        <f t="shared" si="2"/>
        <v>742.95745524000006</v>
      </c>
      <c r="K6" s="23"/>
      <c r="L6" s="23">
        <f t="shared" si="3"/>
        <v>-742.95745524000006</v>
      </c>
    </row>
    <row r="7" spans="1:12">
      <c r="A7" s="30" t="s">
        <v>24</v>
      </c>
      <c r="B7" s="16" t="s">
        <v>21</v>
      </c>
      <c r="C7" s="7" t="s">
        <v>22</v>
      </c>
      <c r="D7" s="7">
        <v>1</v>
      </c>
      <c r="E7" s="7">
        <v>29</v>
      </c>
      <c r="F7" s="7">
        <f t="shared" ref="F7" si="4">D7*E7</f>
        <v>29</v>
      </c>
      <c r="G7" s="7">
        <f t="shared" si="1"/>
        <v>2.9000000000000004</v>
      </c>
      <c r="H7" s="7"/>
      <c r="I7" s="7"/>
      <c r="J7" s="24">
        <f t="shared" ref="J7" si="5">(F7+G7+H7)*$G$1+I7*$I$1</f>
        <v>1079.9882808</v>
      </c>
      <c r="K7" s="24"/>
      <c r="L7" s="26">
        <f t="shared" si="3"/>
        <v>-1079.9882808</v>
      </c>
    </row>
    <row r="8" spans="1:12" ht="15.75" thickBot="1">
      <c r="A8" s="11" t="s">
        <v>25</v>
      </c>
      <c r="B8" s="13" t="s">
        <v>16</v>
      </c>
      <c r="C8" s="6" t="s">
        <v>17</v>
      </c>
      <c r="D8" s="6">
        <v>5</v>
      </c>
      <c r="E8" s="6">
        <f>4.5*0.8</f>
        <v>3.6</v>
      </c>
      <c r="F8" s="6">
        <f t="shared" si="0"/>
        <v>18</v>
      </c>
      <c r="G8" s="6">
        <f t="shared" si="1"/>
        <v>1.8</v>
      </c>
      <c r="H8" s="6"/>
      <c r="I8" s="6"/>
      <c r="J8" s="21">
        <f t="shared" si="2"/>
        <v>670.33755359999998</v>
      </c>
      <c r="K8" s="21"/>
      <c r="L8" s="23">
        <f t="shared" si="3"/>
        <v>-670.33755359999998</v>
      </c>
    </row>
    <row r="9" spans="1:12">
      <c r="A9" s="27" t="s">
        <v>25</v>
      </c>
      <c r="B9" s="14" t="s">
        <v>18</v>
      </c>
      <c r="C9" s="8" t="s">
        <v>19</v>
      </c>
      <c r="D9" s="8">
        <v>1</v>
      </c>
      <c r="E9" s="8">
        <f>9*0.8</f>
        <v>7.2</v>
      </c>
      <c r="F9" s="9">
        <f t="shared" si="0"/>
        <v>7.2</v>
      </c>
      <c r="G9" s="9">
        <f t="shared" si="1"/>
        <v>0.72000000000000008</v>
      </c>
      <c r="H9" s="9"/>
      <c r="I9" s="9"/>
      <c r="J9" s="22">
        <f t="shared" si="2"/>
        <v>268.13502144</v>
      </c>
      <c r="K9" s="22"/>
      <c r="L9" s="26">
        <f t="shared" si="3"/>
        <v>-268.13502144</v>
      </c>
    </row>
    <row r="10" spans="1:12">
      <c r="A10" s="28" t="s">
        <v>25</v>
      </c>
      <c r="B10" s="17" t="s">
        <v>18</v>
      </c>
      <c r="C10" s="5" t="s">
        <v>19</v>
      </c>
      <c r="D10" s="5">
        <v>1</v>
      </c>
      <c r="E10" s="5">
        <f>5.5*0.8</f>
        <v>4.4000000000000004</v>
      </c>
      <c r="F10" s="2">
        <f t="shared" si="0"/>
        <v>4.4000000000000004</v>
      </c>
      <c r="G10" s="2">
        <f t="shared" si="1"/>
        <v>0.44000000000000006</v>
      </c>
      <c r="H10" s="2"/>
      <c r="I10" s="2"/>
      <c r="J10" s="25">
        <f t="shared" si="2"/>
        <v>163.86029088000004</v>
      </c>
      <c r="K10" s="25"/>
      <c r="L10" s="21">
        <f t="shared" si="3"/>
        <v>-163.86029088000004</v>
      </c>
    </row>
    <row r="11" spans="1:12">
      <c r="A11" s="28" t="s">
        <v>25</v>
      </c>
      <c r="B11" s="17" t="s">
        <v>18</v>
      </c>
      <c r="C11" s="5" t="s">
        <v>17</v>
      </c>
      <c r="D11" s="5">
        <v>2</v>
      </c>
      <c r="E11" s="5">
        <f>4.5*0.8</f>
        <v>3.6</v>
      </c>
      <c r="F11" s="2">
        <f t="shared" si="0"/>
        <v>7.2</v>
      </c>
      <c r="G11" s="2">
        <f t="shared" si="1"/>
        <v>0.72000000000000008</v>
      </c>
      <c r="H11" s="2"/>
      <c r="I11" s="2"/>
      <c r="J11" s="25">
        <f t="shared" si="2"/>
        <v>268.13502144</v>
      </c>
      <c r="K11" s="25"/>
      <c r="L11" s="21">
        <f t="shared" si="3"/>
        <v>-268.13502144</v>
      </c>
    </row>
    <row r="12" spans="1:12" ht="15.75" thickBot="1">
      <c r="A12" s="29" t="s">
        <v>25</v>
      </c>
      <c r="B12" s="15" t="s">
        <v>18</v>
      </c>
      <c r="C12" s="10" t="s">
        <v>20</v>
      </c>
      <c r="D12" s="10">
        <v>1</v>
      </c>
      <c r="E12" s="10">
        <f>3.5*0.8</f>
        <v>2.8000000000000003</v>
      </c>
      <c r="F12" s="11">
        <f t="shared" si="0"/>
        <v>2.8000000000000003</v>
      </c>
      <c r="G12" s="11">
        <f t="shared" si="1"/>
        <v>0.28000000000000003</v>
      </c>
      <c r="H12" s="11"/>
      <c r="I12" s="11"/>
      <c r="J12" s="23">
        <f t="shared" si="2"/>
        <v>104.27473056000001</v>
      </c>
      <c r="K12" s="23"/>
      <c r="L12" s="23">
        <f t="shared" si="3"/>
        <v>-104.27473056000001</v>
      </c>
    </row>
    <row r="13" spans="1:12">
      <c r="A13" s="7" t="s">
        <v>30</v>
      </c>
      <c r="B13" s="16" t="s">
        <v>27</v>
      </c>
      <c r="C13" s="7" t="s">
        <v>28</v>
      </c>
      <c r="D13" s="7">
        <v>1</v>
      </c>
      <c r="E13" s="7">
        <v>75</v>
      </c>
      <c r="F13" s="7">
        <f t="shared" si="0"/>
        <v>75</v>
      </c>
      <c r="G13" s="7">
        <f t="shared" si="1"/>
        <v>7.5</v>
      </c>
      <c r="H13" s="7"/>
      <c r="I13" s="7"/>
      <c r="J13" s="24">
        <f t="shared" si="2"/>
        <v>2793.07314</v>
      </c>
      <c r="K13" s="24">
        <v>2793</v>
      </c>
      <c r="L13" s="26">
        <f t="shared" si="3"/>
        <v>-7.3139999999966676E-2</v>
      </c>
    </row>
    <row r="14" spans="1:12">
      <c r="A14" s="2"/>
      <c r="B14" s="17"/>
      <c r="C14" s="2"/>
      <c r="D14" s="2"/>
      <c r="E14" s="2"/>
      <c r="F14" s="2">
        <f t="shared" si="0"/>
        <v>0</v>
      </c>
      <c r="G14" s="2">
        <f t="shared" si="1"/>
        <v>0</v>
      </c>
      <c r="H14" s="2"/>
      <c r="I14" s="2"/>
      <c r="J14" s="25">
        <f t="shared" si="2"/>
        <v>0</v>
      </c>
      <c r="K14" s="25"/>
      <c r="L14" s="21">
        <f t="shared" si="3"/>
        <v>0</v>
      </c>
    </row>
    <row r="15" spans="1:12">
      <c r="A15" s="2"/>
      <c r="B15" s="17"/>
      <c r="C15" s="2"/>
      <c r="D15" s="2"/>
      <c r="E15" s="2"/>
      <c r="F15" s="2">
        <f t="shared" si="0"/>
        <v>0</v>
      </c>
      <c r="G15" s="2">
        <f t="shared" si="1"/>
        <v>0</v>
      </c>
      <c r="H15" s="2"/>
      <c r="I15" s="2"/>
      <c r="J15" s="25">
        <f t="shared" si="2"/>
        <v>0</v>
      </c>
      <c r="K15" s="25"/>
      <c r="L15" s="21">
        <f t="shared" si="3"/>
        <v>0</v>
      </c>
    </row>
    <row r="16" spans="1:12">
      <c r="A16" s="2"/>
      <c r="B16" s="17"/>
      <c r="C16" s="2"/>
      <c r="D16" s="2"/>
      <c r="E16" s="2"/>
      <c r="F16" s="2">
        <f t="shared" si="0"/>
        <v>0</v>
      </c>
      <c r="G16" s="2">
        <f t="shared" si="1"/>
        <v>0</v>
      </c>
      <c r="H16" s="2"/>
      <c r="I16" s="2"/>
      <c r="J16" s="25">
        <f t="shared" si="2"/>
        <v>0</v>
      </c>
      <c r="K16" s="25"/>
      <c r="L16" s="21">
        <f t="shared" si="3"/>
        <v>0</v>
      </c>
    </row>
    <row r="17" spans="1:12">
      <c r="A17" s="2"/>
      <c r="B17" s="17"/>
      <c r="C17" s="2"/>
      <c r="D17" s="2"/>
      <c r="E17" s="2"/>
      <c r="F17" s="2">
        <f t="shared" si="0"/>
        <v>0</v>
      </c>
      <c r="G17" s="2">
        <f t="shared" si="1"/>
        <v>0</v>
      </c>
      <c r="H17" s="2"/>
      <c r="I17" s="2"/>
      <c r="J17" s="25">
        <f t="shared" si="2"/>
        <v>0</v>
      </c>
      <c r="K17" s="25"/>
      <c r="L17" s="21">
        <f t="shared" si="3"/>
        <v>0</v>
      </c>
    </row>
    <row r="18" spans="1:12">
      <c r="A18" s="2"/>
      <c r="B18" s="17"/>
      <c r="C18" s="2"/>
      <c r="D18" s="2"/>
      <c r="E18" s="2"/>
      <c r="F18" s="2">
        <f t="shared" si="0"/>
        <v>0</v>
      </c>
      <c r="G18" s="2">
        <f t="shared" si="1"/>
        <v>0</v>
      </c>
      <c r="H18" s="2"/>
      <c r="I18" s="2"/>
      <c r="J18" s="25">
        <f t="shared" si="2"/>
        <v>0</v>
      </c>
      <c r="K18" s="25"/>
      <c r="L18" s="21">
        <f t="shared" si="3"/>
        <v>0</v>
      </c>
    </row>
    <row r="19" spans="1:12">
      <c r="A19" s="2"/>
      <c r="B19" s="17"/>
      <c r="C19" s="2"/>
      <c r="D19" s="2"/>
      <c r="E19" s="2"/>
      <c r="F19" s="2">
        <f t="shared" si="0"/>
        <v>0</v>
      </c>
      <c r="G19" s="2">
        <f t="shared" si="1"/>
        <v>0</v>
      </c>
      <c r="H19" s="2"/>
      <c r="I19" s="2"/>
      <c r="J19" s="25">
        <f t="shared" si="2"/>
        <v>0</v>
      </c>
      <c r="K19" s="25"/>
      <c r="L19" s="21">
        <f t="shared" si="3"/>
        <v>0</v>
      </c>
    </row>
    <row r="21" spans="1:12">
      <c r="A21" s="4" t="s">
        <v>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2013-11-30T17:55:50Z</dcterms:modified>
</cp:coreProperties>
</file>