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394519" sheetId="1" r:id="rId1"/>
  </sheets>
  <definedNames>
    <definedName name="_xlnm._FilterDatabase" localSheetId="0" hidden="1">'1394519'!$A$1:$J$95</definedName>
  </definedNames>
  <calcPr fullCalcOnLoad="1" refMode="R1C1"/>
</workbook>
</file>

<file path=xl/sharedStrings.xml><?xml version="1.0" encoding="utf-8"?>
<sst xmlns="http://schemas.openxmlformats.org/spreadsheetml/2006/main" count="371" uniqueCount="96">
  <si>
    <t>УЗ</t>
  </si>
  <si>
    <t>Заказ</t>
  </si>
  <si>
    <t>раздел прайса</t>
  </si>
  <si>
    <t>црп</t>
  </si>
  <si>
    <t>Кол-во</t>
  </si>
  <si>
    <t>начинка</t>
  </si>
  <si>
    <t>из дома (попова 59)</t>
  </si>
  <si>
    <t>mamushka</t>
  </si>
  <si>
    <t>ананас</t>
  </si>
  <si>
    <t>конфитюр</t>
  </si>
  <si>
    <t>флагман</t>
  </si>
  <si>
    <t>мед</t>
  </si>
  <si>
    <t>ультра</t>
  </si>
  <si>
    <t>Lanawasilek</t>
  </si>
  <si>
    <t>malishka2013</t>
  </si>
  <si>
    <t>jouli23</t>
  </si>
  <si>
    <t>андриянова-та</t>
  </si>
  <si>
    <t>шоколад</t>
  </si>
  <si>
    <t>экзотика</t>
  </si>
  <si>
    <t>Навладия</t>
  </si>
  <si>
    <t>Матя 3</t>
  </si>
  <si>
    <t>другое</t>
  </si>
  <si>
    <t>Герань</t>
  </si>
  <si>
    <t>Бузина</t>
  </si>
  <si>
    <t>Шоколад</t>
  </si>
  <si>
    <t>Саблина</t>
  </si>
  <si>
    <t>Малина Ягода</t>
  </si>
  <si>
    <t>Дашустрик</t>
  </si>
  <si>
    <t>Маленькая зая</t>
  </si>
  <si>
    <t>A L I E N A</t>
  </si>
  <si>
    <t>Юлия Равлюк</t>
  </si>
  <si>
    <t>Модная рыбка</t>
  </si>
  <si>
    <t>С вишней горный мед (крем-мед)</t>
  </si>
  <si>
    <t>лизон</t>
  </si>
  <si>
    <t>Лесная ягода</t>
  </si>
  <si>
    <t>Гречка зеленая для полезных каш и проращивания оптом</t>
  </si>
  <si>
    <t>Средневековый котЭ</t>
  </si>
  <si>
    <t>кошечка любимая</t>
  </si>
  <si>
    <t>Мальдива</t>
  </si>
  <si>
    <t>Леди Осень</t>
  </si>
  <si>
    <t>роза барбоскина</t>
  </si>
  <si>
    <t>мамочка софии</t>
  </si>
  <si>
    <t>Еремеева 22</t>
  </si>
  <si>
    <t>хохмячок</t>
  </si>
  <si>
    <t>Овен</t>
  </si>
  <si>
    <t>Уролитекс-ПиК гомеопатические гранулы</t>
  </si>
  <si>
    <t>pu6ist</t>
  </si>
  <si>
    <t>Пряник 3 копейки 300 гр фруктовое повидло</t>
  </si>
  <si>
    <t>Goldenmix облепиха протертая с сахаром</t>
  </si>
  <si>
    <t>Жевательная резинка "Кедрица" 4шт*0,8 гр</t>
  </si>
  <si>
    <t>Цена</t>
  </si>
  <si>
    <t>сумма</t>
  </si>
  <si>
    <t xml:space="preserve">с оргом </t>
  </si>
  <si>
    <t>тара</t>
  </si>
  <si>
    <t>пристрой</t>
  </si>
  <si>
    <t>до тк</t>
  </si>
  <si>
    <t xml:space="preserve">Lanawasilek </t>
  </si>
  <si>
    <t>Drop</t>
  </si>
  <si>
    <t>Мёд каштановый "Мишка"</t>
  </si>
  <si>
    <t>тигра любимая</t>
  </si>
  <si>
    <t>МУРЗИЛКА:))</t>
  </si>
  <si>
    <t>Акулий жир и СуперХаш</t>
  </si>
  <si>
    <t>Маш для проращивания 400 гр.</t>
  </si>
  <si>
    <t>Рожь для проращивания 500 гр.</t>
  </si>
  <si>
    <t>плюша</t>
  </si>
  <si>
    <t>Барсучий жир 250 мл стекло</t>
  </si>
  <si>
    <t>Халва тахинно-арахисовая</t>
  </si>
  <si>
    <t>халва</t>
  </si>
  <si>
    <t>Огнёвка-настойка 100 мл.</t>
  </si>
  <si>
    <t>Бальзам для губ "Долька лайма" 15 гр.</t>
  </si>
  <si>
    <t>Крем "Таёжный"</t>
  </si>
  <si>
    <t>Крем-бальзам "Шик" для укрепления волос 20 г</t>
  </si>
  <si>
    <t>Lalaka</t>
  </si>
  <si>
    <t>svetaef76@mail.ru</t>
  </si>
  <si>
    <t>Подарочный товар Новогодний "Аромат зимних праздников"</t>
  </si>
  <si>
    <t>Отиха</t>
  </si>
  <si>
    <t>Гуська</t>
  </si>
  <si>
    <t>Крем для тела "Антицеллюлитный" Зеленый кофе SUPER LIFT 150мл</t>
  </si>
  <si>
    <t>irina_28</t>
  </si>
  <si>
    <t>Наталья-22</t>
  </si>
  <si>
    <t>Подарочный товар Новогодний "Аромат зимних праздников" (синий)</t>
  </si>
  <si>
    <t>Подушечка "От храпа" из натуральных трав (без дополнительных добавок), 20х20 см.</t>
  </si>
  <si>
    <t>Вафельные трубочки Dr.Shuster с начинкой банановой</t>
  </si>
  <si>
    <t>Вафельные трубочки Dr.Shuster с кофейной начинкой</t>
  </si>
  <si>
    <t xml:space="preserve">Зефир "Ассорти" </t>
  </si>
  <si>
    <t>Nataly Nov</t>
  </si>
  <si>
    <t>Медовуха Бочонок с брусникой ПЭТ</t>
  </si>
  <si>
    <t>Акулий жир и барсучий жир" Крем для тела в области мышц и суставов согревающий. 75 мл</t>
  </si>
  <si>
    <t>Happiness</t>
  </si>
  <si>
    <t>Мёд гречишный "Мишка"</t>
  </si>
  <si>
    <t>Акулий жир и Глюкозамин с Хондроитином" крем для тела при разрушении суставов. Восстанавливающий 75 мл</t>
  </si>
  <si>
    <t>Акулий жир и Чистотел" крем-снадобье для тела при дерматитах, аллергических высыпаниях, фурункулах, обморожениях, укусах насекомых 75 мл 00000001370</t>
  </si>
  <si>
    <t>Медвежий жир 250 мл стекло</t>
  </si>
  <si>
    <t>куб</t>
  </si>
  <si>
    <t>Люцерна семена для салатов и проращивания 250 гр. 12 мес. (1уп=24 шт)</t>
  </si>
  <si>
    <t xml:space="preserve"> к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</si>
</sst>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30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9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/>
      <protection/>
    </xf>
    <xf numFmtId="0" fontId="0" fillId="16" borderId="0" xfId="0" applyFill="1" applyAlignment="1" applyProtection="1">
      <alignment/>
      <protection/>
    </xf>
    <xf numFmtId="0" fontId="39" fillId="16" borderId="0" xfId="0" applyFont="1" applyFill="1" applyAlignment="1" applyProtection="1">
      <alignment/>
      <protection/>
    </xf>
    <xf numFmtId="0" fontId="0" fillId="16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workbookViewId="0" topLeftCell="A7">
      <selection activeCell="K17" sqref="K17:K19"/>
    </sheetView>
  </sheetViews>
  <sheetFormatPr defaultColWidth="9.140625" defaultRowHeight="12.75"/>
  <cols>
    <col min="1" max="1" width="15.00390625" style="0" customWidth="1"/>
    <col min="2" max="2" width="55.28125" style="0" customWidth="1"/>
    <col min="3" max="3" width="20.00390625" style="0" customWidth="1"/>
    <col min="4" max="4" width="9.8515625" style="0" customWidth="1"/>
    <col min="5" max="5" width="7.00390625" style="0" customWidth="1"/>
    <col min="6" max="6" width="12.00390625" style="0" customWidth="1"/>
    <col min="7" max="7" width="10.140625" style="0" customWidth="1"/>
    <col min="8" max="8" width="11.00390625" style="0" customWidth="1"/>
    <col min="9" max="9" width="7.57421875" style="0" customWidth="1"/>
    <col min="10" max="10" width="8.140625" style="0" customWidth="1"/>
    <col min="11" max="11" width="9.8515625" style="0" customWidth="1"/>
    <col min="12" max="14" width="15.00390625" style="0" customWidth="1"/>
  </cols>
  <sheetData>
    <row r="1" spans="1:11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50</v>
      </c>
      <c r="G1" s="1" t="s">
        <v>51</v>
      </c>
      <c r="H1" s="1" t="s">
        <v>52</v>
      </c>
      <c r="I1" s="1" t="s">
        <v>53</v>
      </c>
      <c r="J1" s="4" t="s">
        <v>55</v>
      </c>
      <c r="K1" s="4" t="s">
        <v>95</v>
      </c>
    </row>
    <row r="2" spans="1:11" ht="12.75">
      <c r="A2" t="s">
        <v>29</v>
      </c>
      <c r="B2" s="8" t="s">
        <v>90</v>
      </c>
      <c r="C2" t="s">
        <v>21</v>
      </c>
      <c r="D2" t="s">
        <v>12</v>
      </c>
      <c r="E2">
        <v>1</v>
      </c>
      <c r="F2">
        <v>89</v>
      </c>
      <c r="G2">
        <f>E2*F2</f>
        <v>89</v>
      </c>
      <c r="H2">
        <f>G2*1.15</f>
        <v>102.35</v>
      </c>
      <c r="J2">
        <f>G2*0.0288</f>
        <v>2.5632</v>
      </c>
      <c r="K2" s="9">
        <f>H2+I2+J2</f>
        <v>104.91319999999999</v>
      </c>
    </row>
    <row r="3" spans="1:11" ht="12.75">
      <c r="A3" t="s">
        <v>29</v>
      </c>
      <c r="B3" s="6" t="s">
        <v>77</v>
      </c>
      <c r="C3" t="s">
        <v>21</v>
      </c>
      <c r="D3" t="s">
        <v>12</v>
      </c>
      <c r="E3">
        <v>1</v>
      </c>
      <c r="F3">
        <v>140</v>
      </c>
      <c r="G3">
        <f>E3*F3</f>
        <v>140</v>
      </c>
      <c r="H3">
        <f>G3*1.15</f>
        <v>161</v>
      </c>
      <c r="J3">
        <f>G3*0.0288</f>
        <v>4.032</v>
      </c>
      <c r="K3" s="9">
        <f>H3+I3+J3</f>
        <v>165.032</v>
      </c>
    </row>
    <row r="4" spans="1:11" ht="12.75">
      <c r="A4" t="s">
        <v>29</v>
      </c>
      <c r="B4" s="6" t="s">
        <v>32</v>
      </c>
      <c r="C4" t="s">
        <v>11</v>
      </c>
      <c r="D4" t="s">
        <v>12</v>
      </c>
      <c r="E4">
        <v>1</v>
      </c>
      <c r="F4">
        <v>230</v>
      </c>
      <c r="G4">
        <f>E4*F4</f>
        <v>230</v>
      </c>
      <c r="H4">
        <f>G4*1.15</f>
        <v>264.5</v>
      </c>
      <c r="I4">
        <f>E4*9.65</f>
        <v>9.65</v>
      </c>
      <c r="J4">
        <f>G4*0.0288</f>
        <v>6.624</v>
      </c>
      <c r="K4" s="9">
        <f>H4+I4+J4</f>
        <v>280.774</v>
      </c>
    </row>
    <row r="5" spans="1:11" ht="12.75">
      <c r="A5" s="3" t="s">
        <v>57</v>
      </c>
      <c r="B5" s="6" t="s">
        <v>32</v>
      </c>
      <c r="C5" t="s">
        <v>11</v>
      </c>
      <c r="E5">
        <v>1</v>
      </c>
      <c r="F5">
        <v>230</v>
      </c>
      <c r="G5">
        <f>E5*F5</f>
        <v>230</v>
      </c>
      <c r="H5">
        <f>G5*1.15</f>
        <v>264.5</v>
      </c>
      <c r="I5">
        <f>E5*9.65</f>
        <v>9.65</v>
      </c>
      <c r="J5">
        <f>G5*0.0288</f>
        <v>6.624</v>
      </c>
      <c r="K5" s="9">
        <f>H5+I5+J5</f>
        <v>280.774</v>
      </c>
    </row>
    <row r="6" spans="1:11" ht="12.75">
      <c r="A6" s="2" t="s">
        <v>88</v>
      </c>
      <c r="B6" s="7" t="s">
        <v>87</v>
      </c>
      <c r="C6" s="2" t="s">
        <v>21</v>
      </c>
      <c r="D6" s="2" t="s">
        <v>12</v>
      </c>
      <c r="E6" s="2">
        <v>2</v>
      </c>
      <c r="F6" s="2">
        <v>93</v>
      </c>
      <c r="G6" s="2">
        <f>E6*F6</f>
        <v>186</v>
      </c>
      <c r="H6">
        <f>G6*1.15</f>
        <v>213.89999999999998</v>
      </c>
      <c r="J6">
        <f>G6*0.0288</f>
        <v>5.3568</v>
      </c>
      <c r="K6" s="9">
        <f>H6+I6+J6</f>
        <v>219.25679999999997</v>
      </c>
    </row>
    <row r="7" spans="1:11" ht="12.75">
      <c r="A7" s="2" t="s">
        <v>88</v>
      </c>
      <c r="B7" s="7" t="s">
        <v>89</v>
      </c>
      <c r="C7" s="2" t="s">
        <v>21</v>
      </c>
      <c r="D7" s="2" t="s">
        <v>12</v>
      </c>
      <c r="E7" s="2">
        <v>2</v>
      </c>
      <c r="F7" s="2">
        <v>120</v>
      </c>
      <c r="G7" s="2">
        <f>E7*F7</f>
        <v>240</v>
      </c>
      <c r="H7">
        <f>G7*1.15</f>
        <v>276</v>
      </c>
      <c r="J7">
        <f>G7*0.0288</f>
        <v>6.912</v>
      </c>
      <c r="K7" s="9">
        <f>H7+I7+J7</f>
        <v>282.912</v>
      </c>
    </row>
    <row r="8" spans="1:11" ht="12.75">
      <c r="A8" s="3" t="s">
        <v>78</v>
      </c>
      <c r="B8" s="6" t="s">
        <v>8</v>
      </c>
      <c r="C8" t="s">
        <v>9</v>
      </c>
      <c r="E8">
        <v>1</v>
      </c>
      <c r="F8">
        <v>163</v>
      </c>
      <c r="G8">
        <f>E8*F8</f>
        <v>163</v>
      </c>
      <c r="H8">
        <f>G8*1.15</f>
        <v>187.45</v>
      </c>
      <c r="I8">
        <f>E8*9.65</f>
        <v>9.65</v>
      </c>
      <c r="J8">
        <f>G8*0.0288</f>
        <v>4.6944</v>
      </c>
      <c r="K8" s="9">
        <f>H8+I8+J8</f>
        <v>201.7944</v>
      </c>
    </row>
    <row r="9" spans="1:11" ht="12.75">
      <c r="A9" s="2" t="s">
        <v>15</v>
      </c>
      <c r="B9" s="7" t="s">
        <v>17</v>
      </c>
      <c r="C9" s="2" t="s">
        <v>5</v>
      </c>
      <c r="D9" s="2" t="s">
        <v>6</v>
      </c>
      <c r="E9" s="2">
        <v>2</v>
      </c>
      <c r="F9">
        <v>131</v>
      </c>
      <c r="G9" s="2">
        <f>E9*F9</f>
        <v>262</v>
      </c>
      <c r="H9">
        <f>G9*1.15</f>
        <v>301.29999999999995</v>
      </c>
      <c r="I9">
        <f>E9*9.65</f>
        <v>19.3</v>
      </c>
      <c r="J9">
        <f>G9*0.0288</f>
        <v>7.545599999999999</v>
      </c>
      <c r="K9" s="9">
        <f>H9+I9+J9</f>
        <v>328.14559999999994</v>
      </c>
    </row>
    <row r="10" spans="1:11" ht="12.75">
      <c r="A10" s="2" t="s">
        <v>72</v>
      </c>
      <c r="B10" s="7" t="s">
        <v>61</v>
      </c>
      <c r="C10" s="2" t="s">
        <v>21</v>
      </c>
      <c r="D10" s="2"/>
      <c r="E10" s="2">
        <v>3</v>
      </c>
      <c r="F10" s="2">
        <v>86</v>
      </c>
      <c r="G10" s="2">
        <f>E10*F10</f>
        <v>258</v>
      </c>
      <c r="H10">
        <f>G10*1.15</f>
        <v>296.7</v>
      </c>
      <c r="J10">
        <f>G10*0.0288</f>
        <v>7.4304</v>
      </c>
      <c r="K10" s="9">
        <f>H10+I10+J10</f>
        <v>304.1304</v>
      </c>
    </row>
    <row r="11" spans="1:11" ht="12.75">
      <c r="A11" s="2" t="s">
        <v>13</v>
      </c>
      <c r="B11" s="7" t="s">
        <v>8</v>
      </c>
      <c r="C11" s="2" t="s">
        <v>9</v>
      </c>
      <c r="D11" s="2" t="s">
        <v>12</v>
      </c>
      <c r="E11" s="2">
        <v>2</v>
      </c>
      <c r="F11">
        <v>163</v>
      </c>
      <c r="G11" s="2">
        <f>E11*F11</f>
        <v>326</v>
      </c>
      <c r="H11">
        <f>G11*1.15</f>
        <v>374.9</v>
      </c>
      <c r="I11">
        <f>E11*9.65</f>
        <v>19.3</v>
      </c>
      <c r="J11">
        <f>G11*0.0288</f>
        <v>9.3888</v>
      </c>
      <c r="K11" s="9">
        <f>H11+I11+J11</f>
        <v>403.5888</v>
      </c>
    </row>
    <row r="12" spans="1:11" ht="12.75">
      <c r="A12" s="3" t="s">
        <v>56</v>
      </c>
      <c r="B12" s="6" t="s">
        <v>8</v>
      </c>
      <c r="C12" t="s">
        <v>9</v>
      </c>
      <c r="E12">
        <v>1</v>
      </c>
      <c r="F12">
        <v>163</v>
      </c>
      <c r="G12">
        <f>E12*F12</f>
        <v>163</v>
      </c>
      <c r="H12">
        <f>G12*1.15</f>
        <v>187.45</v>
      </c>
      <c r="I12">
        <f>E12*9.65</f>
        <v>9.65</v>
      </c>
      <c r="J12">
        <f>G12*0.0288</f>
        <v>4.6944</v>
      </c>
      <c r="K12" s="9">
        <f>H12+I12+J12</f>
        <v>201.7944</v>
      </c>
    </row>
    <row r="13" spans="1:11" ht="12.75">
      <c r="A13" s="3" t="s">
        <v>56</v>
      </c>
      <c r="B13" s="6" t="s">
        <v>18</v>
      </c>
      <c r="C13" t="s">
        <v>9</v>
      </c>
      <c r="E13">
        <v>1</v>
      </c>
      <c r="F13">
        <v>176</v>
      </c>
      <c r="G13">
        <f>E13*F13</f>
        <v>176</v>
      </c>
      <c r="H13">
        <f>G13*1.15</f>
        <v>202.39999999999998</v>
      </c>
      <c r="I13">
        <f>E13*9.65</f>
        <v>9.65</v>
      </c>
      <c r="J13">
        <f>G13*0.0288</f>
        <v>5.0687999999999995</v>
      </c>
      <c r="K13" s="9">
        <f>H13+I13+J13</f>
        <v>217.1188</v>
      </c>
    </row>
    <row r="14" spans="1:11" ht="12.75">
      <c r="A14" s="3" t="s">
        <v>14</v>
      </c>
      <c r="B14" s="6" t="s">
        <v>32</v>
      </c>
      <c r="C14" t="s">
        <v>11</v>
      </c>
      <c r="E14">
        <v>1</v>
      </c>
      <c r="F14">
        <v>230</v>
      </c>
      <c r="G14">
        <f>E14*F14</f>
        <v>230</v>
      </c>
      <c r="H14">
        <f>G14*1.15</f>
        <v>264.5</v>
      </c>
      <c r="I14">
        <f>E14*9.65</f>
        <v>9.65</v>
      </c>
      <c r="J14">
        <f>G14*0.0288</f>
        <v>6.624</v>
      </c>
      <c r="K14" s="9">
        <f>H14+I14+J14</f>
        <v>280.774</v>
      </c>
    </row>
    <row r="15" spans="1:11" ht="12.75">
      <c r="A15" t="s">
        <v>14</v>
      </c>
      <c r="B15" s="6" t="s">
        <v>18</v>
      </c>
      <c r="C15" t="s">
        <v>9</v>
      </c>
      <c r="D15" t="s">
        <v>10</v>
      </c>
      <c r="E15">
        <v>1</v>
      </c>
      <c r="F15">
        <v>176</v>
      </c>
      <c r="G15">
        <f>E15*F15</f>
        <v>176</v>
      </c>
      <c r="H15">
        <f>G15*1.15</f>
        <v>202.39999999999998</v>
      </c>
      <c r="I15">
        <f>E15*9.65</f>
        <v>9.65</v>
      </c>
      <c r="J15">
        <f>G15*0.0288</f>
        <v>5.0687999999999995</v>
      </c>
      <c r="K15" s="9">
        <f>H15+I15+J15</f>
        <v>217.1188</v>
      </c>
    </row>
    <row r="16" spans="1:11" ht="12.75">
      <c r="A16" s="2" t="s">
        <v>7</v>
      </c>
      <c r="B16" s="7" t="s">
        <v>8</v>
      </c>
      <c r="C16" s="2" t="s">
        <v>9</v>
      </c>
      <c r="D16" s="2" t="s">
        <v>10</v>
      </c>
      <c r="E16" s="2">
        <v>2</v>
      </c>
      <c r="F16">
        <v>163</v>
      </c>
      <c r="G16" s="2">
        <f>E16*F16</f>
        <v>326</v>
      </c>
      <c r="H16">
        <f>G16*1</f>
        <v>326</v>
      </c>
      <c r="I16">
        <f>E16*9.65</f>
        <v>19.3</v>
      </c>
      <c r="J16">
        <f>G16*0.0288</f>
        <v>9.3888</v>
      </c>
      <c r="K16" s="9">
        <f>H16+I16+J16</f>
        <v>354.6888</v>
      </c>
    </row>
    <row r="17" spans="1:11" ht="12.75">
      <c r="A17" s="3" t="s">
        <v>85</v>
      </c>
      <c r="B17" s="6" t="s">
        <v>8</v>
      </c>
      <c r="C17" t="s">
        <v>9</v>
      </c>
      <c r="D17" s="3" t="s">
        <v>12</v>
      </c>
      <c r="E17">
        <v>1</v>
      </c>
      <c r="F17">
        <v>163</v>
      </c>
      <c r="G17">
        <f>E17*F17</f>
        <v>163</v>
      </c>
      <c r="H17">
        <f>G17*1.15</f>
        <v>187.45</v>
      </c>
      <c r="I17">
        <f>E17*9.65</f>
        <v>9.65</v>
      </c>
      <c r="J17">
        <f>G17*0.0288</f>
        <v>4.6944</v>
      </c>
      <c r="K17" s="9">
        <f>H17+I17+J17</f>
        <v>201.7944</v>
      </c>
    </row>
    <row r="18" spans="1:11" ht="12.75" hidden="1">
      <c r="A18" s="3" t="s">
        <v>85</v>
      </c>
      <c r="B18" s="8" t="s">
        <v>86</v>
      </c>
      <c r="C18" s="3" t="s">
        <v>21</v>
      </c>
      <c r="D18" s="3" t="s">
        <v>12</v>
      </c>
      <c r="E18">
        <v>1</v>
      </c>
      <c r="F18">
        <v>199</v>
      </c>
      <c r="G18">
        <f>E18*F18</f>
        <v>199</v>
      </c>
      <c r="H18">
        <f>G18*1.15</f>
        <v>228.85</v>
      </c>
      <c r="J18">
        <f>G18*0.0288</f>
        <v>5.731199999999999</v>
      </c>
      <c r="K18" s="9">
        <f>H18+I18+J18</f>
        <v>234.5812</v>
      </c>
    </row>
    <row r="19" spans="1:11" ht="12.75">
      <c r="A19" s="3" t="s">
        <v>85</v>
      </c>
      <c r="B19" s="6" t="s">
        <v>17</v>
      </c>
      <c r="C19" t="s">
        <v>5</v>
      </c>
      <c r="D19" s="3" t="s">
        <v>12</v>
      </c>
      <c r="E19">
        <v>1</v>
      </c>
      <c r="F19">
        <v>131</v>
      </c>
      <c r="G19">
        <f>E19*F19</f>
        <v>131</v>
      </c>
      <c r="H19">
        <f>G19*1.15</f>
        <v>150.64999999999998</v>
      </c>
      <c r="I19">
        <f>E19*9.65</f>
        <v>9.65</v>
      </c>
      <c r="J19">
        <f>G19*0.0288</f>
        <v>3.7727999999999997</v>
      </c>
      <c r="K19" s="9">
        <f>H19+I19+J19</f>
        <v>164.07279999999997</v>
      </c>
    </row>
    <row r="20" spans="1:11" ht="12.75">
      <c r="A20" t="s">
        <v>46</v>
      </c>
      <c r="B20" s="6" t="s">
        <v>32</v>
      </c>
      <c r="C20" t="s">
        <v>11</v>
      </c>
      <c r="D20" t="s">
        <v>10</v>
      </c>
      <c r="E20">
        <v>1</v>
      </c>
      <c r="F20">
        <v>230</v>
      </c>
      <c r="G20">
        <f>E20*F20</f>
        <v>230</v>
      </c>
      <c r="H20">
        <f>G20*1.15</f>
        <v>264.5</v>
      </c>
      <c r="I20">
        <f>E20*9.65</f>
        <v>9.65</v>
      </c>
      <c r="J20">
        <f>G20*0.0288</f>
        <v>6.624</v>
      </c>
      <c r="K20" s="9">
        <f>H20+I20+J20</f>
        <v>280.774</v>
      </c>
    </row>
    <row r="21" spans="1:11" ht="12.75">
      <c r="A21" s="2" t="s">
        <v>73</v>
      </c>
      <c r="B21" s="7" t="s">
        <v>61</v>
      </c>
      <c r="C21" s="2" t="s">
        <v>21</v>
      </c>
      <c r="D21" s="2" t="s">
        <v>10</v>
      </c>
      <c r="E21" s="2">
        <v>2</v>
      </c>
      <c r="F21" s="2">
        <v>86</v>
      </c>
      <c r="G21" s="2">
        <f>E21*F21</f>
        <v>172</v>
      </c>
      <c r="H21">
        <f>G21*1.15</f>
        <v>197.79999999999998</v>
      </c>
      <c r="J21">
        <f>G21*0.0288</f>
        <v>4.9536</v>
      </c>
      <c r="K21" s="9">
        <f>H21+I21+J21</f>
        <v>202.75359999999998</v>
      </c>
    </row>
    <row r="22" spans="1:11" ht="12.75">
      <c r="A22" t="s">
        <v>73</v>
      </c>
      <c r="B22" s="6" t="s">
        <v>74</v>
      </c>
      <c r="C22" t="s">
        <v>21</v>
      </c>
      <c r="D22" t="s">
        <v>10</v>
      </c>
      <c r="E22">
        <v>1</v>
      </c>
      <c r="F22">
        <v>169</v>
      </c>
      <c r="G22">
        <f>E22*F22</f>
        <v>169</v>
      </c>
      <c r="H22">
        <f>G22*1.15</f>
        <v>194.35</v>
      </c>
      <c r="J22">
        <f>G22*0.0288</f>
        <v>4.8671999999999995</v>
      </c>
      <c r="K22" s="9">
        <f>H22+I22+J22</f>
        <v>199.2172</v>
      </c>
    </row>
    <row r="23" spans="1:11" ht="12.75">
      <c r="A23" t="s">
        <v>73</v>
      </c>
      <c r="B23" s="6" t="s">
        <v>66</v>
      </c>
      <c r="C23" t="s">
        <v>67</v>
      </c>
      <c r="D23" t="s">
        <v>10</v>
      </c>
      <c r="E23">
        <v>1</v>
      </c>
      <c r="F23">
        <v>189</v>
      </c>
      <c r="G23">
        <f>E23*F23</f>
        <v>189</v>
      </c>
      <c r="H23">
        <f>G23*1.15</f>
        <v>217.35</v>
      </c>
      <c r="J23">
        <f>G23*0.0288</f>
        <v>5.4432</v>
      </c>
      <c r="K23" s="9">
        <f>H23+I23+J23</f>
        <v>222.79319999999998</v>
      </c>
    </row>
    <row r="24" spans="1:11" ht="12.75">
      <c r="A24" t="s">
        <v>16</v>
      </c>
      <c r="B24" s="6" t="s">
        <v>17</v>
      </c>
      <c r="C24" t="s">
        <v>5</v>
      </c>
      <c r="D24" t="s">
        <v>6</v>
      </c>
      <c r="E24">
        <v>1</v>
      </c>
      <c r="F24">
        <v>131</v>
      </c>
      <c r="G24">
        <f>E24*F24</f>
        <v>131</v>
      </c>
      <c r="H24">
        <f>G24*1.15</f>
        <v>150.64999999999998</v>
      </c>
      <c r="I24">
        <f>E24*9.65</f>
        <v>9.65</v>
      </c>
      <c r="J24">
        <f>G24*0.0288</f>
        <v>3.7727999999999997</v>
      </c>
      <c r="K24" s="9">
        <f>H24+I24+J24</f>
        <v>164.07279999999997</v>
      </c>
    </row>
    <row r="25" spans="1:11" ht="12.75">
      <c r="A25" t="s">
        <v>23</v>
      </c>
      <c r="B25" s="6" t="s">
        <v>24</v>
      </c>
      <c r="C25" t="s">
        <v>5</v>
      </c>
      <c r="D25" t="s">
        <v>6</v>
      </c>
      <c r="E25">
        <v>1</v>
      </c>
      <c r="F25">
        <v>131</v>
      </c>
      <c r="G25">
        <f>E25*F25</f>
        <v>131</v>
      </c>
      <c r="H25">
        <f>G25*1.15</f>
        <v>150.64999999999998</v>
      </c>
      <c r="I25">
        <f>E25*9.65</f>
        <v>9.65</v>
      </c>
      <c r="J25">
        <f>G25*0.0288</f>
        <v>3.7727999999999997</v>
      </c>
      <c r="K25" s="9">
        <f>H25+I25+J25</f>
        <v>164.07279999999997</v>
      </c>
    </row>
    <row r="26" spans="1:11" ht="12.75">
      <c r="A26" t="s">
        <v>23</v>
      </c>
      <c r="B26" s="6" t="s">
        <v>18</v>
      </c>
      <c r="C26" t="s">
        <v>9</v>
      </c>
      <c r="D26" t="s">
        <v>6</v>
      </c>
      <c r="E26">
        <v>1</v>
      </c>
      <c r="F26">
        <v>176</v>
      </c>
      <c r="G26">
        <f>E26*F26</f>
        <v>176</v>
      </c>
      <c r="H26">
        <f>G26*1.15</f>
        <v>202.39999999999998</v>
      </c>
      <c r="I26">
        <f>E26*9.65</f>
        <v>9.65</v>
      </c>
      <c r="J26">
        <f>G26*0.0288</f>
        <v>5.0687999999999995</v>
      </c>
      <c r="K26" s="9">
        <f>H26+I26+J26</f>
        <v>217.1188</v>
      </c>
    </row>
    <row r="27" spans="1:11" ht="12.75">
      <c r="A27" t="s">
        <v>22</v>
      </c>
      <c r="B27" s="8" t="s">
        <v>69</v>
      </c>
      <c r="C27" t="s">
        <v>21</v>
      </c>
      <c r="D27" t="s">
        <v>12</v>
      </c>
      <c r="E27">
        <v>1</v>
      </c>
      <c r="F27">
        <v>135</v>
      </c>
      <c r="G27">
        <f>E27*F27</f>
        <v>135</v>
      </c>
      <c r="H27">
        <f>G27*1.15</f>
        <v>155.25</v>
      </c>
      <c r="J27">
        <f>G27*0.0288</f>
        <v>3.888</v>
      </c>
      <c r="K27" s="9">
        <f>H27+I27+J27</f>
        <v>159.138</v>
      </c>
    </row>
    <row r="28" spans="1:11" ht="12.75">
      <c r="A28" t="s">
        <v>22</v>
      </c>
      <c r="B28" s="6" t="s">
        <v>70</v>
      </c>
      <c r="C28" t="s">
        <v>21</v>
      </c>
      <c r="D28" t="s">
        <v>12</v>
      </c>
      <c r="E28">
        <v>1</v>
      </c>
      <c r="F28">
        <v>131</v>
      </c>
      <c r="G28">
        <f>E28*F28</f>
        <v>131</v>
      </c>
      <c r="H28">
        <f>G28*1.15</f>
        <v>150.64999999999998</v>
      </c>
      <c r="J28">
        <f>G28*0.0288</f>
        <v>3.7727999999999997</v>
      </c>
      <c r="K28" s="9">
        <f>H28+I28+J28</f>
        <v>154.42279999999997</v>
      </c>
    </row>
    <row r="29" spans="1:11" ht="12.75">
      <c r="A29" t="s">
        <v>22</v>
      </c>
      <c r="B29" s="6" t="s">
        <v>71</v>
      </c>
      <c r="C29" t="s">
        <v>21</v>
      </c>
      <c r="D29" t="s">
        <v>12</v>
      </c>
      <c r="E29">
        <v>1</v>
      </c>
      <c r="F29">
        <v>137</v>
      </c>
      <c r="G29">
        <f>E29*F29</f>
        <v>137</v>
      </c>
      <c r="H29">
        <f>G29*1.15</f>
        <v>157.54999999999998</v>
      </c>
      <c r="J29">
        <f>G29*0.0288</f>
        <v>3.9455999999999998</v>
      </c>
      <c r="K29" s="9">
        <f>H29+I29+J29</f>
        <v>161.4956</v>
      </c>
    </row>
    <row r="30" spans="1:11" ht="12.75">
      <c r="A30" s="2" t="s">
        <v>22</v>
      </c>
      <c r="B30" s="7" t="s">
        <v>34</v>
      </c>
      <c r="C30" s="2" t="s">
        <v>9</v>
      </c>
      <c r="D30" s="2" t="s">
        <v>12</v>
      </c>
      <c r="E30" s="2">
        <v>2</v>
      </c>
      <c r="F30" s="2">
        <v>177</v>
      </c>
      <c r="G30" s="2">
        <f>E30*F30</f>
        <v>354</v>
      </c>
      <c r="H30">
        <f>G30*1.15</f>
        <v>407.09999999999997</v>
      </c>
      <c r="I30">
        <f>E30*9.65</f>
        <v>19.3</v>
      </c>
      <c r="J30">
        <f>G30*0.0288</f>
        <v>10.1952</v>
      </c>
      <c r="K30" s="9">
        <f>H30+I30+J30</f>
        <v>436.5952</v>
      </c>
    </row>
    <row r="31" spans="1:11" ht="12.75">
      <c r="A31" s="3" t="s">
        <v>22</v>
      </c>
      <c r="B31" s="8" t="s">
        <v>68</v>
      </c>
      <c r="C31" s="3" t="s">
        <v>21</v>
      </c>
      <c r="E31">
        <v>1</v>
      </c>
      <c r="F31">
        <v>250</v>
      </c>
      <c r="G31">
        <f>E31*F31</f>
        <v>250</v>
      </c>
      <c r="H31">
        <f>G31*1.15</f>
        <v>287.5</v>
      </c>
      <c r="J31">
        <f>G31*0.0288</f>
        <v>7.2</v>
      </c>
      <c r="K31" s="9">
        <f>H31+I31+J31</f>
        <v>294.7</v>
      </c>
    </row>
    <row r="32" spans="1:11" ht="12.75">
      <c r="A32" s="3" t="s">
        <v>76</v>
      </c>
      <c r="B32" s="6" t="s">
        <v>8</v>
      </c>
      <c r="C32" t="s">
        <v>9</v>
      </c>
      <c r="E32">
        <v>1</v>
      </c>
      <c r="F32">
        <v>163</v>
      </c>
      <c r="G32">
        <f>E32*F32</f>
        <v>163</v>
      </c>
      <c r="H32">
        <f>G32*1.15</f>
        <v>187.45</v>
      </c>
      <c r="I32">
        <f>E32*9.65</f>
        <v>9.65</v>
      </c>
      <c r="J32">
        <f>G32*0.0288</f>
        <v>4.6944</v>
      </c>
      <c r="K32" s="9">
        <f>H32+I32+J32</f>
        <v>201.7944</v>
      </c>
    </row>
    <row r="33" spans="1:11" ht="12.75">
      <c r="A33" s="3" t="s">
        <v>76</v>
      </c>
      <c r="B33" s="6" t="s">
        <v>34</v>
      </c>
      <c r="C33" t="s">
        <v>9</v>
      </c>
      <c r="E33">
        <v>1</v>
      </c>
      <c r="F33">
        <v>177</v>
      </c>
      <c r="G33">
        <f>E33*F33</f>
        <v>177</v>
      </c>
      <c r="H33">
        <f>G33*1.15</f>
        <v>203.54999999999998</v>
      </c>
      <c r="I33">
        <f>E33*9.65</f>
        <v>9.65</v>
      </c>
      <c r="J33">
        <f>G33*0.0288</f>
        <v>5.0976</v>
      </c>
      <c r="K33" s="9">
        <f>H33+I33+J33</f>
        <v>218.2976</v>
      </c>
    </row>
    <row r="34" spans="1:11" ht="12.75">
      <c r="A34" s="2" t="s">
        <v>27</v>
      </c>
      <c r="B34" s="7" t="s">
        <v>34</v>
      </c>
      <c r="C34" s="2" t="s">
        <v>9</v>
      </c>
      <c r="D34" s="2" t="s">
        <v>6</v>
      </c>
      <c r="E34" s="2">
        <v>3</v>
      </c>
      <c r="F34" s="2">
        <v>177</v>
      </c>
      <c r="G34" s="2">
        <f>E34*F34</f>
        <v>531</v>
      </c>
      <c r="H34">
        <f>G34*1.15</f>
        <v>610.65</v>
      </c>
      <c r="I34">
        <f>E34*9.65</f>
        <v>28.950000000000003</v>
      </c>
      <c r="J34">
        <f>G34*0.0288</f>
        <v>15.2928</v>
      </c>
      <c r="K34" s="9">
        <f>H34+I34+J34</f>
        <v>654.8928000000001</v>
      </c>
    </row>
    <row r="35" spans="1:11" ht="12.75">
      <c r="A35" t="s">
        <v>27</v>
      </c>
      <c r="B35" s="6" t="s">
        <v>32</v>
      </c>
      <c r="C35" t="s">
        <v>11</v>
      </c>
      <c r="D35" t="s">
        <v>6</v>
      </c>
      <c r="E35">
        <v>1</v>
      </c>
      <c r="F35">
        <v>230</v>
      </c>
      <c r="G35">
        <f>E35*F35</f>
        <v>230</v>
      </c>
      <c r="H35">
        <f>G35*1.15</f>
        <v>264.5</v>
      </c>
      <c r="I35">
        <f>E35*9.65</f>
        <v>9.65</v>
      </c>
      <c r="J35">
        <f>G35*0.0288</f>
        <v>6.624</v>
      </c>
      <c r="K35" s="9">
        <f>H35+I35+J35</f>
        <v>280.774</v>
      </c>
    </row>
    <row r="36" spans="1:11" ht="12.75">
      <c r="A36" s="3" t="s">
        <v>42</v>
      </c>
      <c r="B36" s="6" t="s">
        <v>34</v>
      </c>
      <c r="C36" t="s">
        <v>9</v>
      </c>
      <c r="E36">
        <v>1</v>
      </c>
      <c r="F36">
        <v>177</v>
      </c>
      <c r="G36">
        <f>E36*F36</f>
        <v>177</v>
      </c>
      <c r="H36">
        <f>G36*1.15</f>
        <v>203.54999999999998</v>
      </c>
      <c r="I36">
        <f>E36*9.65</f>
        <v>9.65</v>
      </c>
      <c r="J36">
        <f>G36*0.0288</f>
        <v>5.0976</v>
      </c>
      <c r="K36" s="9">
        <f>H36+I36+J36</f>
        <v>218.2976</v>
      </c>
    </row>
    <row r="37" spans="1:11" ht="12.75">
      <c r="A37" t="s">
        <v>42</v>
      </c>
      <c r="B37" s="6" t="s">
        <v>18</v>
      </c>
      <c r="C37" t="s">
        <v>9</v>
      </c>
      <c r="D37" t="s">
        <v>12</v>
      </c>
      <c r="E37">
        <v>1</v>
      </c>
      <c r="F37">
        <v>176</v>
      </c>
      <c r="G37">
        <f>E37*F37</f>
        <v>176</v>
      </c>
      <c r="H37">
        <f>G37*1.15</f>
        <v>202.39999999999998</v>
      </c>
      <c r="I37">
        <f>E37*9.65</f>
        <v>9.65</v>
      </c>
      <c r="J37">
        <f>G37*0.0288</f>
        <v>5.0687999999999995</v>
      </c>
      <c r="K37" s="9">
        <f>H37+I37+J37</f>
        <v>217.1188</v>
      </c>
    </row>
    <row r="38" spans="1:11" ht="12.75">
      <c r="A38" s="3" t="s">
        <v>42</v>
      </c>
      <c r="B38" s="6" t="s">
        <v>18</v>
      </c>
      <c r="C38" t="s">
        <v>9</v>
      </c>
      <c r="E38">
        <v>1</v>
      </c>
      <c r="F38">
        <v>176</v>
      </c>
      <c r="G38">
        <f>E38*F38</f>
        <v>176</v>
      </c>
      <c r="H38">
        <f>G38*1.15</f>
        <v>202.39999999999998</v>
      </c>
      <c r="I38">
        <f>E38*9.65</f>
        <v>9.65</v>
      </c>
      <c r="J38">
        <f>G38*0.0288</f>
        <v>5.0687999999999995</v>
      </c>
      <c r="K38" s="9">
        <f>H38+I38+J38</f>
        <v>217.1188</v>
      </c>
    </row>
    <row r="39" spans="1:11" ht="12.75">
      <c r="A39" t="s">
        <v>37</v>
      </c>
      <c r="B39" s="6" t="s">
        <v>87</v>
      </c>
      <c r="C39" t="s">
        <v>21</v>
      </c>
      <c r="D39" t="s">
        <v>12</v>
      </c>
      <c r="E39">
        <v>1</v>
      </c>
      <c r="F39">
        <v>93</v>
      </c>
      <c r="G39">
        <f>E39*F39</f>
        <v>93</v>
      </c>
      <c r="H39">
        <f>G39*1.15</f>
        <v>106.94999999999999</v>
      </c>
      <c r="J39">
        <f>G39*0.0288</f>
        <v>2.6784</v>
      </c>
      <c r="K39" s="9">
        <f>H39+I39+J39</f>
        <v>109.62839999999998</v>
      </c>
    </row>
    <row r="40" spans="1:11" ht="12.75">
      <c r="A40" t="s">
        <v>37</v>
      </c>
      <c r="B40" s="6" t="s">
        <v>17</v>
      </c>
      <c r="C40" t="s">
        <v>5</v>
      </c>
      <c r="D40" t="s">
        <v>12</v>
      </c>
      <c r="E40">
        <v>1</v>
      </c>
      <c r="F40">
        <v>131</v>
      </c>
      <c r="G40">
        <f>E40*F40</f>
        <v>131</v>
      </c>
      <c r="H40">
        <f>G40*1.15</f>
        <v>150.64999999999998</v>
      </c>
      <c r="I40">
        <f>E40*9.65</f>
        <v>9.65</v>
      </c>
      <c r="J40">
        <f>G40*0.0288</f>
        <v>3.7727999999999997</v>
      </c>
      <c r="K40" s="9">
        <f>H40+I40+J40</f>
        <v>164.07279999999997</v>
      </c>
    </row>
    <row r="41" spans="1:11" ht="12.75">
      <c r="A41" s="3" t="s">
        <v>37</v>
      </c>
      <c r="B41" s="6" t="s">
        <v>17</v>
      </c>
      <c r="C41" t="s">
        <v>5</v>
      </c>
      <c r="E41">
        <v>1</v>
      </c>
      <c r="F41">
        <v>131</v>
      </c>
      <c r="G41">
        <f>E41*F41</f>
        <v>131</v>
      </c>
      <c r="H41">
        <f>G41*1.15</f>
        <v>150.64999999999998</v>
      </c>
      <c r="I41">
        <f>E41*9.65</f>
        <v>9.65</v>
      </c>
      <c r="J41">
        <f>G41*0.0288</f>
        <v>3.7727999999999997</v>
      </c>
      <c r="K41" s="9">
        <f>H41+I41+J41</f>
        <v>164.07279999999997</v>
      </c>
    </row>
    <row r="42" spans="1:11" ht="12.75">
      <c r="A42" t="s">
        <v>37</v>
      </c>
      <c r="B42" s="6" t="s">
        <v>17</v>
      </c>
      <c r="C42" t="s">
        <v>5</v>
      </c>
      <c r="E42">
        <v>1</v>
      </c>
      <c r="F42">
        <v>131</v>
      </c>
      <c r="G42">
        <f>E42*F42</f>
        <v>131</v>
      </c>
      <c r="H42">
        <f>G42*1.15</f>
        <v>150.64999999999998</v>
      </c>
      <c r="I42">
        <f>E42*9.65</f>
        <v>9.65</v>
      </c>
      <c r="J42">
        <f>G42*0.0288</f>
        <v>3.7727999999999997</v>
      </c>
      <c r="K42" s="9">
        <f>H42+I42+J42</f>
        <v>164.07279999999997</v>
      </c>
    </row>
    <row r="43" spans="1:11" ht="12.75">
      <c r="A43" s="3" t="s">
        <v>37</v>
      </c>
      <c r="B43" s="6" t="s">
        <v>18</v>
      </c>
      <c r="C43" t="s">
        <v>9</v>
      </c>
      <c r="E43">
        <v>1</v>
      </c>
      <c r="F43">
        <v>176</v>
      </c>
      <c r="G43">
        <f>E43*F43</f>
        <v>176</v>
      </c>
      <c r="H43">
        <f>G43*1.15</f>
        <v>202.39999999999998</v>
      </c>
      <c r="I43">
        <f>E43*9.65</f>
        <v>9.65</v>
      </c>
      <c r="J43">
        <f>G43*0.0288</f>
        <v>5.0687999999999995</v>
      </c>
      <c r="K43" s="9">
        <f>H43+I43+J43</f>
        <v>217.1188</v>
      </c>
    </row>
    <row r="44" spans="1:11" ht="12.75">
      <c r="A44" s="3" t="s">
        <v>37</v>
      </c>
      <c r="B44" s="6" t="s">
        <v>18</v>
      </c>
      <c r="C44" t="s">
        <v>9</v>
      </c>
      <c r="E44">
        <v>1</v>
      </c>
      <c r="F44">
        <v>176</v>
      </c>
      <c r="G44">
        <f>E44*F44</f>
        <v>176</v>
      </c>
      <c r="H44">
        <f>G44*1.15</f>
        <v>202.39999999999998</v>
      </c>
      <c r="I44">
        <f>E44*9.65</f>
        <v>9.65</v>
      </c>
      <c r="J44">
        <f>G44*0.0288</f>
        <v>5.0687999999999995</v>
      </c>
      <c r="K44" s="9">
        <f>H44+I44+J44</f>
        <v>217.1188</v>
      </c>
    </row>
    <row r="45" spans="1:11" ht="12.75">
      <c r="A45" t="s">
        <v>39</v>
      </c>
      <c r="B45" s="6" t="s">
        <v>34</v>
      </c>
      <c r="C45" t="s">
        <v>9</v>
      </c>
      <c r="D45" t="s">
        <v>6</v>
      </c>
      <c r="E45">
        <v>1</v>
      </c>
      <c r="F45">
        <v>177</v>
      </c>
      <c r="G45">
        <f>E45*F45</f>
        <v>177</v>
      </c>
      <c r="H45">
        <f>G45*1.15</f>
        <v>203.54999999999998</v>
      </c>
      <c r="I45">
        <f>E45*9.65</f>
        <v>9.65</v>
      </c>
      <c r="J45">
        <f>G45*0.0288</f>
        <v>5.0976</v>
      </c>
      <c r="K45" s="9">
        <f>H45+I45+J45</f>
        <v>218.2976</v>
      </c>
    </row>
    <row r="46" spans="1:11" ht="12.75">
      <c r="A46" s="3" t="s">
        <v>39</v>
      </c>
      <c r="B46" s="6" t="s">
        <v>34</v>
      </c>
      <c r="C46" t="s">
        <v>9</v>
      </c>
      <c r="E46">
        <v>1</v>
      </c>
      <c r="F46">
        <v>177</v>
      </c>
      <c r="G46">
        <f>E46*F46</f>
        <v>177</v>
      </c>
      <c r="H46">
        <f>G46*1.15</f>
        <v>203.54999999999998</v>
      </c>
      <c r="I46">
        <f>E46*9.65</f>
        <v>9.65</v>
      </c>
      <c r="J46">
        <f>G46*0.0288</f>
        <v>5.0976</v>
      </c>
      <c r="K46" s="9">
        <f>H46+I46+J46</f>
        <v>218.2976</v>
      </c>
    </row>
    <row r="47" spans="1:11" ht="12.75">
      <c r="A47" t="s">
        <v>33</v>
      </c>
      <c r="B47" s="8" t="s">
        <v>35</v>
      </c>
      <c r="C47" t="s">
        <v>21</v>
      </c>
      <c r="D47" t="s">
        <v>10</v>
      </c>
      <c r="E47">
        <v>1</v>
      </c>
      <c r="F47">
        <v>72</v>
      </c>
      <c r="G47">
        <f>E47*F47</f>
        <v>72</v>
      </c>
      <c r="H47">
        <f>G47*1.15</f>
        <v>82.8</v>
      </c>
      <c r="J47">
        <f>G47*0.0288</f>
        <v>2.0736</v>
      </c>
      <c r="K47" s="9">
        <f>H47+I47+J47</f>
        <v>84.8736</v>
      </c>
    </row>
    <row r="48" spans="1:11" ht="12.75">
      <c r="A48" t="s">
        <v>33</v>
      </c>
      <c r="B48" s="6" t="s">
        <v>34</v>
      </c>
      <c r="C48" t="s">
        <v>9</v>
      </c>
      <c r="D48" t="s">
        <v>10</v>
      </c>
      <c r="E48">
        <v>1</v>
      </c>
      <c r="F48">
        <v>177</v>
      </c>
      <c r="G48">
        <f>E48*F48</f>
        <v>177</v>
      </c>
      <c r="H48">
        <f>G48*1.15</f>
        <v>203.54999999999998</v>
      </c>
      <c r="I48">
        <f>E48*9.65</f>
        <v>9.65</v>
      </c>
      <c r="J48">
        <f>G48*0.0288</f>
        <v>5.0976</v>
      </c>
      <c r="K48" s="9">
        <f>H48+I48+J48</f>
        <v>218.2976</v>
      </c>
    </row>
    <row r="49" spans="1:11" ht="12.75">
      <c r="A49" t="s">
        <v>28</v>
      </c>
      <c r="B49" s="6" t="s">
        <v>32</v>
      </c>
      <c r="C49" t="s">
        <v>11</v>
      </c>
      <c r="D49" t="s">
        <v>10</v>
      </c>
      <c r="E49">
        <v>1</v>
      </c>
      <c r="F49">
        <v>230</v>
      </c>
      <c r="G49">
        <f>E49*F49</f>
        <v>230</v>
      </c>
      <c r="H49">
        <f>G49*1.15</f>
        <v>264.5</v>
      </c>
      <c r="I49">
        <f>E49*9.65</f>
        <v>9.65</v>
      </c>
      <c r="J49">
        <f>G49*0.0288</f>
        <v>6.624</v>
      </c>
      <c r="K49" s="9">
        <f>H49+I49+J49</f>
        <v>280.774</v>
      </c>
    </row>
    <row r="50" spans="1:11" ht="12.75">
      <c r="A50" s="2" t="s">
        <v>26</v>
      </c>
      <c r="B50" s="7" t="s">
        <v>61</v>
      </c>
      <c r="C50" s="2" t="s">
        <v>21</v>
      </c>
      <c r="D50" s="2"/>
      <c r="E50" s="2">
        <v>2</v>
      </c>
      <c r="F50" s="2">
        <v>86</v>
      </c>
      <c r="G50" s="2">
        <f>E50*F50</f>
        <v>172</v>
      </c>
      <c r="H50">
        <f>G50*1.15</f>
        <v>197.79999999999998</v>
      </c>
      <c r="J50">
        <f>G50*0.0288</f>
        <v>4.9536</v>
      </c>
      <c r="K50" s="9">
        <f>H50+I50+J50</f>
        <v>202.75359999999998</v>
      </c>
    </row>
    <row r="51" spans="1:11" ht="12.75">
      <c r="A51" s="3" t="s">
        <v>26</v>
      </c>
      <c r="B51" s="6" t="s">
        <v>8</v>
      </c>
      <c r="C51" t="s">
        <v>9</v>
      </c>
      <c r="E51">
        <v>1</v>
      </c>
      <c r="F51">
        <v>163</v>
      </c>
      <c r="G51">
        <f>E51*F51</f>
        <v>163</v>
      </c>
      <c r="H51">
        <f>G51*1.15</f>
        <v>187.45</v>
      </c>
      <c r="I51">
        <f>E51*9.65</f>
        <v>9.65</v>
      </c>
      <c r="J51">
        <f>G51*0.0288</f>
        <v>4.6944</v>
      </c>
      <c r="K51" s="9">
        <f>H51+I51+J51</f>
        <v>201.7944</v>
      </c>
    </row>
    <row r="52" spans="1:11" ht="12.75">
      <c r="A52" t="s">
        <v>26</v>
      </c>
      <c r="B52" s="6" t="s">
        <v>32</v>
      </c>
      <c r="C52" t="s">
        <v>11</v>
      </c>
      <c r="D52" t="s">
        <v>12</v>
      </c>
      <c r="E52">
        <v>1</v>
      </c>
      <c r="F52">
        <v>230</v>
      </c>
      <c r="G52">
        <f>E52*F52</f>
        <v>230</v>
      </c>
      <c r="H52">
        <f>G52*1.15</f>
        <v>264.5</v>
      </c>
      <c r="I52">
        <f>E52*9.65</f>
        <v>9.65</v>
      </c>
      <c r="J52">
        <f>G52*0.0288</f>
        <v>6.624</v>
      </c>
      <c r="K52" s="9">
        <f>H52+I52+J52</f>
        <v>280.774</v>
      </c>
    </row>
    <row r="53" spans="1:11" ht="12.75">
      <c r="A53" t="s">
        <v>38</v>
      </c>
      <c r="B53" s="6" t="s">
        <v>32</v>
      </c>
      <c r="C53" t="s">
        <v>11</v>
      </c>
      <c r="D53" t="s">
        <v>6</v>
      </c>
      <c r="E53">
        <v>1</v>
      </c>
      <c r="F53">
        <v>230</v>
      </c>
      <c r="G53">
        <f>E53*F53</f>
        <v>230</v>
      </c>
      <c r="H53">
        <f>G53*1.15</f>
        <v>264.5</v>
      </c>
      <c r="I53">
        <f>E53*9.65</f>
        <v>9.65</v>
      </c>
      <c r="J53">
        <f>G53*0.0288</f>
        <v>6.624</v>
      </c>
      <c r="K53" s="9">
        <f>H53+I53+J53</f>
        <v>280.774</v>
      </c>
    </row>
    <row r="54" spans="1:11" ht="12.75">
      <c r="A54" t="s">
        <v>41</v>
      </c>
      <c r="B54" s="8" t="s">
        <v>61</v>
      </c>
      <c r="C54" t="s">
        <v>21</v>
      </c>
      <c r="D54" t="s">
        <v>12</v>
      </c>
      <c r="E54">
        <v>1</v>
      </c>
      <c r="F54">
        <v>86</v>
      </c>
      <c r="G54">
        <f>E54*F54</f>
        <v>86</v>
      </c>
      <c r="H54">
        <f>G54*1.15</f>
        <v>98.89999999999999</v>
      </c>
      <c r="J54">
        <f>G54*0.0288</f>
        <v>2.4768</v>
      </c>
      <c r="K54" s="9">
        <f>H54+I54+J54</f>
        <v>101.37679999999999</v>
      </c>
    </row>
    <row r="55" spans="1:11" ht="12.75">
      <c r="A55" s="2" t="s">
        <v>41</v>
      </c>
      <c r="B55" s="7" t="s">
        <v>91</v>
      </c>
      <c r="C55" s="2" t="s">
        <v>21</v>
      </c>
      <c r="D55" s="2" t="s">
        <v>12</v>
      </c>
      <c r="E55" s="2">
        <v>2</v>
      </c>
      <c r="F55" s="2">
        <v>70</v>
      </c>
      <c r="G55" s="2">
        <f>E55*F55</f>
        <v>140</v>
      </c>
      <c r="H55">
        <f>G55*1.15</f>
        <v>161</v>
      </c>
      <c r="J55">
        <f>G55*0.0288</f>
        <v>4.032</v>
      </c>
      <c r="K55" s="9">
        <f>H55+I55+J55</f>
        <v>165.032</v>
      </c>
    </row>
    <row r="56" spans="1:11" ht="12.75">
      <c r="A56" t="s">
        <v>41</v>
      </c>
      <c r="B56" s="8" t="s">
        <v>84</v>
      </c>
      <c r="C56" t="s">
        <v>21</v>
      </c>
      <c r="D56" t="s">
        <v>12</v>
      </c>
      <c r="E56">
        <v>1</v>
      </c>
      <c r="F56">
        <v>193</v>
      </c>
      <c r="G56">
        <f>E56*F56</f>
        <v>193</v>
      </c>
      <c r="H56">
        <f>G56*1.15</f>
        <v>221.95</v>
      </c>
      <c r="J56">
        <f>G56*0.0288</f>
        <v>5.5584</v>
      </c>
      <c r="K56" s="9">
        <f>H56+I56+J56</f>
        <v>227.5084</v>
      </c>
    </row>
    <row r="57" spans="1:11" ht="12.75">
      <c r="A57" t="s">
        <v>20</v>
      </c>
      <c r="B57" s="8" t="s">
        <v>48</v>
      </c>
      <c r="C57" t="s">
        <v>21</v>
      </c>
      <c r="D57" t="s">
        <v>12</v>
      </c>
      <c r="E57">
        <v>1</v>
      </c>
      <c r="F57">
        <v>115</v>
      </c>
      <c r="G57">
        <f>E57*F57</f>
        <v>115</v>
      </c>
      <c r="H57">
        <f>G57*1.15</f>
        <v>132.25</v>
      </c>
      <c r="J57">
        <f>G57*0.0288</f>
        <v>3.312</v>
      </c>
      <c r="K57" s="9">
        <f>H57+I57+J57</f>
        <v>135.562</v>
      </c>
    </row>
    <row r="58" spans="1:11" ht="12.75">
      <c r="A58" t="s">
        <v>20</v>
      </c>
      <c r="B58" s="6" t="s">
        <v>61</v>
      </c>
      <c r="C58" t="s">
        <v>21</v>
      </c>
      <c r="D58" t="s">
        <v>12</v>
      </c>
      <c r="E58">
        <v>1</v>
      </c>
      <c r="F58">
        <v>86</v>
      </c>
      <c r="G58">
        <f>E58*F58</f>
        <v>86</v>
      </c>
      <c r="H58">
        <f>G58*1.15</f>
        <v>98.89999999999999</v>
      </c>
      <c r="J58">
        <f>G58*0.0288</f>
        <v>2.4768</v>
      </c>
      <c r="K58" s="9">
        <f>H58+I58+J58</f>
        <v>101.37679999999999</v>
      </c>
    </row>
    <row r="59" spans="1:11" ht="12.75">
      <c r="A59" t="s">
        <v>20</v>
      </c>
      <c r="B59" s="8" t="s">
        <v>83</v>
      </c>
      <c r="C59" t="s">
        <v>21</v>
      </c>
      <c r="D59" t="s">
        <v>12</v>
      </c>
      <c r="E59">
        <v>1</v>
      </c>
      <c r="F59">
        <v>88</v>
      </c>
      <c r="G59">
        <f>E59*F59</f>
        <v>88</v>
      </c>
      <c r="H59">
        <f>G59*1.15</f>
        <v>101.19999999999999</v>
      </c>
      <c r="J59">
        <f>G59*0.0288</f>
        <v>2.5343999999999998</v>
      </c>
      <c r="K59" s="9">
        <f>H59+I59+J59</f>
        <v>103.7344</v>
      </c>
    </row>
    <row r="60" spans="1:11" ht="12.75">
      <c r="A60" t="s">
        <v>20</v>
      </c>
      <c r="B60" s="6" t="s">
        <v>82</v>
      </c>
      <c r="C60" t="s">
        <v>21</v>
      </c>
      <c r="D60" t="s">
        <v>12</v>
      </c>
      <c r="E60">
        <v>1</v>
      </c>
      <c r="F60">
        <v>88</v>
      </c>
      <c r="G60">
        <f>E60*F60</f>
        <v>88</v>
      </c>
      <c r="H60">
        <f>G60*1.15</f>
        <v>101.19999999999999</v>
      </c>
      <c r="J60">
        <f>G60*0.0288</f>
        <v>2.5343999999999998</v>
      </c>
      <c r="K60" s="9">
        <f>H60+I60+J60</f>
        <v>103.7344</v>
      </c>
    </row>
    <row r="61" spans="1:11" ht="12.75">
      <c r="A61" t="s">
        <v>20</v>
      </c>
      <c r="B61" s="8" t="s">
        <v>49</v>
      </c>
      <c r="C61" t="s">
        <v>21</v>
      </c>
      <c r="D61" t="s">
        <v>12</v>
      </c>
      <c r="E61">
        <v>1</v>
      </c>
      <c r="F61">
        <v>32</v>
      </c>
      <c r="G61">
        <f>E61*F61</f>
        <v>32</v>
      </c>
      <c r="H61">
        <f>G61*1.15</f>
        <v>36.8</v>
      </c>
      <c r="J61">
        <f>G61*0.0288</f>
        <v>0.9216</v>
      </c>
      <c r="K61" s="9">
        <f>H61+I61+J61</f>
        <v>37.721599999999995</v>
      </c>
    </row>
    <row r="62" spans="1:11" ht="12.75">
      <c r="A62" t="s">
        <v>20</v>
      </c>
      <c r="B62" s="8" t="s">
        <v>81</v>
      </c>
      <c r="C62" t="s">
        <v>21</v>
      </c>
      <c r="D62" t="s">
        <v>12</v>
      </c>
      <c r="E62">
        <v>1</v>
      </c>
      <c r="F62">
        <v>98</v>
      </c>
      <c r="G62">
        <f>E62*F62</f>
        <v>98</v>
      </c>
      <c r="H62">
        <f>G62*1.15</f>
        <v>112.69999999999999</v>
      </c>
      <c r="J62">
        <f>G62*0.0288</f>
        <v>2.8224</v>
      </c>
      <c r="K62" s="9">
        <f>H62+I62+J62</f>
        <v>115.52239999999999</v>
      </c>
    </row>
    <row r="63" spans="1:11" ht="12.75">
      <c r="A63" t="s">
        <v>20</v>
      </c>
      <c r="B63" s="6" t="s">
        <v>66</v>
      </c>
      <c r="C63" t="s">
        <v>67</v>
      </c>
      <c r="D63" t="s">
        <v>12</v>
      </c>
      <c r="E63">
        <v>1</v>
      </c>
      <c r="F63">
        <v>189</v>
      </c>
      <c r="G63">
        <f>E63*F63</f>
        <v>189</v>
      </c>
      <c r="H63">
        <f>G63*1.15</f>
        <v>217.35</v>
      </c>
      <c r="J63">
        <f>G63*0.0288</f>
        <v>5.4432</v>
      </c>
      <c r="K63" s="9">
        <f>H63+I63+J63</f>
        <v>222.79319999999998</v>
      </c>
    </row>
    <row r="64" spans="1:11" ht="12.75">
      <c r="A64" s="3" t="s">
        <v>20</v>
      </c>
      <c r="B64" s="6" t="s">
        <v>66</v>
      </c>
      <c r="C64" t="s">
        <v>67</v>
      </c>
      <c r="E64">
        <v>1</v>
      </c>
      <c r="F64">
        <v>189</v>
      </c>
      <c r="G64">
        <f>E64*F64</f>
        <v>189</v>
      </c>
      <c r="H64">
        <f>G64*1.15</f>
        <v>217.35</v>
      </c>
      <c r="J64">
        <f>G64*0.0288</f>
        <v>5.4432</v>
      </c>
      <c r="K64" s="9">
        <f>H64+I64+J64</f>
        <v>222.79319999999998</v>
      </c>
    </row>
    <row r="65" spans="1:11" ht="12.75">
      <c r="A65" t="s">
        <v>31</v>
      </c>
      <c r="B65" s="6" t="s">
        <v>18</v>
      </c>
      <c r="C65" t="s">
        <v>9</v>
      </c>
      <c r="D65" t="s">
        <v>10</v>
      </c>
      <c r="E65">
        <v>1</v>
      </c>
      <c r="F65">
        <v>176</v>
      </c>
      <c r="G65">
        <f>E65*F65</f>
        <v>176</v>
      </c>
      <c r="H65">
        <f>G65*1</f>
        <v>176</v>
      </c>
      <c r="I65">
        <f>E65*9.65</f>
        <v>9.65</v>
      </c>
      <c r="J65">
        <f>G65*0.0288</f>
        <v>5.0687999999999995</v>
      </c>
      <c r="K65" s="9">
        <f>H65+I65+J65</f>
        <v>190.71880000000002</v>
      </c>
    </row>
    <row r="66" spans="1:11" ht="12.75">
      <c r="A66" s="2" t="s">
        <v>60</v>
      </c>
      <c r="B66" s="7" t="s">
        <v>61</v>
      </c>
      <c r="C66" s="2" t="s">
        <v>21</v>
      </c>
      <c r="D66" s="2" t="s">
        <v>12</v>
      </c>
      <c r="E66" s="2">
        <v>2</v>
      </c>
      <c r="F66" s="2">
        <v>86</v>
      </c>
      <c r="G66" s="2">
        <f>E66*F66</f>
        <v>172</v>
      </c>
      <c r="H66">
        <f>G66*1.15</f>
        <v>197.79999999999998</v>
      </c>
      <c r="J66">
        <f>G66*0.0288</f>
        <v>4.9536</v>
      </c>
      <c r="K66" s="9">
        <f>H66+I66+J66</f>
        <v>202.75359999999998</v>
      </c>
    </row>
    <row r="67" spans="1:11" ht="12.75">
      <c r="A67" s="3" t="s">
        <v>60</v>
      </c>
      <c r="B67" s="6" t="s">
        <v>94</v>
      </c>
      <c r="C67" s="3" t="s">
        <v>21</v>
      </c>
      <c r="E67">
        <v>1</v>
      </c>
      <c r="F67">
        <v>174</v>
      </c>
      <c r="G67">
        <f>E67*F67</f>
        <v>174</v>
      </c>
      <c r="H67">
        <f>G67*1.15</f>
        <v>200.1</v>
      </c>
      <c r="J67">
        <f>G67*0.0288</f>
        <v>5.0112</v>
      </c>
      <c r="K67" s="9">
        <f>H67+I67+J67</f>
        <v>205.1112</v>
      </c>
    </row>
    <row r="68" spans="1:11" ht="12.75">
      <c r="A68" t="s">
        <v>60</v>
      </c>
      <c r="B68" s="6" t="s">
        <v>62</v>
      </c>
      <c r="C68" t="s">
        <v>21</v>
      </c>
      <c r="D68" t="s">
        <v>12</v>
      </c>
      <c r="E68">
        <v>1</v>
      </c>
      <c r="F68">
        <v>106</v>
      </c>
      <c r="G68">
        <f>E68*F68</f>
        <v>106</v>
      </c>
      <c r="H68">
        <f>G68*1.15</f>
        <v>121.89999999999999</v>
      </c>
      <c r="J68">
        <f>G68*0.0288</f>
        <v>3.0528</v>
      </c>
      <c r="K68" s="9">
        <f>H68+I68+J68</f>
        <v>124.9528</v>
      </c>
    </row>
    <row r="69" spans="1:11" ht="12.75">
      <c r="A69" s="2" t="s">
        <v>60</v>
      </c>
      <c r="B69" s="7" t="s">
        <v>63</v>
      </c>
      <c r="C69" s="2" t="s">
        <v>21</v>
      </c>
      <c r="D69" s="2" t="s">
        <v>12</v>
      </c>
      <c r="E69" s="2">
        <v>2</v>
      </c>
      <c r="F69" s="2">
        <v>33</v>
      </c>
      <c r="G69" s="2">
        <f>E69*F69</f>
        <v>66</v>
      </c>
      <c r="H69">
        <f>G69*1.15</f>
        <v>75.89999999999999</v>
      </c>
      <c r="J69">
        <f>G69*0.0288</f>
        <v>1.9008</v>
      </c>
      <c r="K69" s="9">
        <f>H69+I69+J69</f>
        <v>77.8008</v>
      </c>
    </row>
    <row r="70" spans="1:11" ht="12.75">
      <c r="A70" s="3" t="s">
        <v>19</v>
      </c>
      <c r="B70" s="6" t="s">
        <v>8</v>
      </c>
      <c r="C70" t="s">
        <v>9</v>
      </c>
      <c r="E70">
        <v>1</v>
      </c>
      <c r="F70">
        <v>163</v>
      </c>
      <c r="G70">
        <f>E70*F70</f>
        <v>163</v>
      </c>
      <c r="H70">
        <f>G70*1.15</f>
        <v>187.45</v>
      </c>
      <c r="I70">
        <f>E70*9.65</f>
        <v>9.65</v>
      </c>
      <c r="J70">
        <f>G70*0.0288</f>
        <v>4.6944</v>
      </c>
      <c r="K70" s="9">
        <f>H70+I70+J70</f>
        <v>201.7944</v>
      </c>
    </row>
    <row r="71" spans="1:11" ht="12.75">
      <c r="A71" t="s">
        <v>19</v>
      </c>
      <c r="B71" s="6" t="s">
        <v>32</v>
      </c>
      <c r="C71" t="s">
        <v>11</v>
      </c>
      <c r="D71" t="s">
        <v>6</v>
      </c>
      <c r="E71">
        <v>1</v>
      </c>
      <c r="F71">
        <v>230</v>
      </c>
      <c r="G71">
        <f>E71*F71</f>
        <v>230</v>
      </c>
      <c r="H71">
        <f>G71*1.15</f>
        <v>264.5</v>
      </c>
      <c r="I71">
        <f>E71*9.65</f>
        <v>9.65</v>
      </c>
      <c r="J71">
        <f>G71*0.0288</f>
        <v>6.624</v>
      </c>
      <c r="K71" s="9">
        <f>H71+I71+J71</f>
        <v>280.774</v>
      </c>
    </row>
    <row r="72" spans="1:11" ht="12.75">
      <c r="A72" t="s">
        <v>79</v>
      </c>
      <c r="B72" s="6" t="s">
        <v>8</v>
      </c>
      <c r="C72" t="s">
        <v>9</v>
      </c>
      <c r="E72">
        <v>1</v>
      </c>
      <c r="F72">
        <v>163</v>
      </c>
      <c r="G72">
        <f>E72*F72</f>
        <v>163</v>
      </c>
      <c r="H72">
        <f>G72*1.15</f>
        <v>187.45</v>
      </c>
      <c r="I72">
        <f>E72*9.65</f>
        <v>9.65</v>
      </c>
      <c r="J72">
        <f>G72*0.0288</f>
        <v>4.6944</v>
      </c>
      <c r="K72" s="9">
        <f>H72+I72+J72</f>
        <v>201.7944</v>
      </c>
    </row>
    <row r="73" spans="1:11" ht="12.75">
      <c r="A73" t="s">
        <v>79</v>
      </c>
      <c r="B73" s="6" t="s">
        <v>80</v>
      </c>
      <c r="C73" t="s">
        <v>21</v>
      </c>
      <c r="D73" t="s">
        <v>10</v>
      </c>
      <c r="E73">
        <v>1</v>
      </c>
      <c r="F73">
        <v>169</v>
      </c>
      <c r="G73" s="5">
        <f>E73*F73</f>
        <v>169</v>
      </c>
      <c r="H73">
        <f>G73*1.15</f>
        <v>194.35</v>
      </c>
      <c r="J73">
        <f>G73*0.0288</f>
        <v>4.8671999999999995</v>
      </c>
      <c r="K73" s="9">
        <f>H73+I73+J73</f>
        <v>199.2172</v>
      </c>
    </row>
    <row r="74" spans="1:11" ht="12.75">
      <c r="A74" s="2" t="s">
        <v>44</v>
      </c>
      <c r="B74" s="7" t="s">
        <v>45</v>
      </c>
      <c r="C74" s="2" t="s">
        <v>21</v>
      </c>
      <c r="D74" s="2" t="s">
        <v>12</v>
      </c>
      <c r="E74" s="2">
        <v>2</v>
      </c>
      <c r="F74" s="2">
        <v>97</v>
      </c>
      <c r="G74" s="2">
        <f>E74*F74</f>
        <v>194</v>
      </c>
      <c r="H74">
        <f>G74*1.15</f>
        <v>223.1</v>
      </c>
      <c r="J74">
        <f>G74*0.0288</f>
        <v>5.5872</v>
      </c>
      <c r="K74" s="9">
        <f>H74+I74+J74</f>
        <v>228.6872</v>
      </c>
    </row>
    <row r="75" spans="1:11" ht="12.75">
      <c r="A75" s="2" t="s">
        <v>75</v>
      </c>
      <c r="B75" s="7" t="s">
        <v>66</v>
      </c>
      <c r="C75" s="2" t="s">
        <v>67</v>
      </c>
      <c r="D75" s="2"/>
      <c r="E75" s="2">
        <v>2</v>
      </c>
      <c r="F75" s="2">
        <v>189</v>
      </c>
      <c r="G75" s="2">
        <f>E75*F75</f>
        <v>378</v>
      </c>
      <c r="H75">
        <f>G75*1.15</f>
        <v>434.7</v>
      </c>
      <c r="J75">
        <f>G75*0.0288</f>
        <v>10.8864</v>
      </c>
      <c r="K75" s="9">
        <f>H75+I75+J75</f>
        <v>445.58639999999997</v>
      </c>
    </row>
    <row r="76" spans="1:11" ht="12.75">
      <c r="A76" s="3" t="s">
        <v>64</v>
      </c>
      <c r="B76" s="6" t="s">
        <v>34</v>
      </c>
      <c r="C76" t="s">
        <v>9</v>
      </c>
      <c r="E76">
        <v>1</v>
      </c>
      <c r="F76">
        <v>177</v>
      </c>
      <c r="G76">
        <f>E76*F76</f>
        <v>177</v>
      </c>
      <c r="H76">
        <f>G76*1.15</f>
        <v>203.54999999999998</v>
      </c>
      <c r="I76">
        <f>E76*9.65</f>
        <v>9.65</v>
      </c>
      <c r="J76">
        <f>G76*0.0288</f>
        <v>5.0976</v>
      </c>
      <c r="K76" s="9">
        <f>H76+I76+J76</f>
        <v>218.2976</v>
      </c>
    </row>
    <row r="77" spans="1:11" ht="12.75">
      <c r="A77" s="3" t="s">
        <v>64</v>
      </c>
      <c r="B77" s="6" t="s">
        <v>32</v>
      </c>
      <c r="C77" t="s">
        <v>11</v>
      </c>
      <c r="E77">
        <v>1</v>
      </c>
      <c r="F77">
        <v>230</v>
      </c>
      <c r="G77">
        <f>E77*F77</f>
        <v>230</v>
      </c>
      <c r="H77">
        <f>G77*1.15</f>
        <v>264.5</v>
      </c>
      <c r="I77">
        <f>E77*9.65</f>
        <v>9.65</v>
      </c>
      <c r="J77">
        <f>G77*0.0288</f>
        <v>6.624</v>
      </c>
      <c r="K77" s="9">
        <f>H77+I77+J77</f>
        <v>280.774</v>
      </c>
    </row>
    <row r="78" spans="1:11" ht="12.75">
      <c r="A78" s="2" t="s">
        <v>64</v>
      </c>
      <c r="B78" s="7" t="s">
        <v>17</v>
      </c>
      <c r="C78" s="2" t="s">
        <v>5</v>
      </c>
      <c r="D78" s="2"/>
      <c r="E78" s="2">
        <v>2</v>
      </c>
      <c r="F78" s="2">
        <v>131</v>
      </c>
      <c r="G78" s="2">
        <f>E78*F78</f>
        <v>262</v>
      </c>
      <c r="H78">
        <f>G78*1.15</f>
        <v>301.29999999999995</v>
      </c>
      <c r="I78">
        <f>E78*9.65</f>
        <v>19.3</v>
      </c>
      <c r="J78">
        <f>G78*0.0288</f>
        <v>7.545599999999999</v>
      </c>
      <c r="K78" s="9">
        <f>H78+I78+J78</f>
        <v>328.14559999999994</v>
      </c>
    </row>
    <row r="79" spans="1:11" ht="12.75">
      <c r="A79" s="3" t="s">
        <v>54</v>
      </c>
      <c r="B79" s="6" t="s">
        <v>32</v>
      </c>
      <c r="C79" t="s">
        <v>11</v>
      </c>
      <c r="E79">
        <v>1</v>
      </c>
      <c r="F79">
        <v>230</v>
      </c>
      <c r="G79">
        <f>E79*F79</f>
        <v>230</v>
      </c>
      <c r="H79">
        <f>G79*1.15</f>
        <v>264.5</v>
      </c>
      <c r="I79">
        <f>E79*9.65</f>
        <v>9.65</v>
      </c>
      <c r="J79">
        <f>G79*0.0288</f>
        <v>6.624</v>
      </c>
      <c r="K79" s="9">
        <f>H79+I79+J79</f>
        <v>280.774</v>
      </c>
    </row>
    <row r="80" spans="1:11" ht="12.75">
      <c r="A80" s="3" t="s">
        <v>54</v>
      </c>
      <c r="B80" s="6" t="s">
        <v>32</v>
      </c>
      <c r="C80" t="s">
        <v>11</v>
      </c>
      <c r="E80">
        <v>1</v>
      </c>
      <c r="F80">
        <v>230</v>
      </c>
      <c r="G80">
        <f>E80*F80</f>
        <v>230</v>
      </c>
      <c r="H80">
        <f>G80*1.15</f>
        <v>264.5</v>
      </c>
      <c r="I80">
        <f>E80*9.65</f>
        <v>9.65</v>
      </c>
      <c r="J80">
        <f>G80*0.0288</f>
        <v>6.624</v>
      </c>
      <c r="K80" s="9">
        <f>H80+I80+J80</f>
        <v>280.774</v>
      </c>
    </row>
    <row r="81" spans="1:11" ht="12.75">
      <c r="A81" s="3" t="s">
        <v>54</v>
      </c>
      <c r="B81" s="6" t="s">
        <v>32</v>
      </c>
      <c r="C81" t="s">
        <v>11</v>
      </c>
      <c r="E81">
        <v>1</v>
      </c>
      <c r="F81">
        <v>230</v>
      </c>
      <c r="G81">
        <f>E81*F81</f>
        <v>230</v>
      </c>
      <c r="H81">
        <f>G81*1.15</f>
        <v>264.5</v>
      </c>
      <c r="I81">
        <f>E81*9.65</f>
        <v>9.65</v>
      </c>
      <c r="J81">
        <f>G81*0.0288</f>
        <v>6.624</v>
      </c>
      <c r="K81" s="9">
        <f>H81+I81+J81</f>
        <v>280.774</v>
      </c>
    </row>
    <row r="82" spans="1:11" ht="12.75">
      <c r="A82" s="3" t="s">
        <v>54</v>
      </c>
      <c r="B82" s="6" t="s">
        <v>32</v>
      </c>
      <c r="C82" t="s">
        <v>11</v>
      </c>
      <c r="E82">
        <v>1</v>
      </c>
      <c r="F82">
        <v>230</v>
      </c>
      <c r="G82">
        <f>E82*F82</f>
        <v>230</v>
      </c>
      <c r="H82">
        <f>G82*1.15</f>
        <v>264.5</v>
      </c>
      <c r="I82">
        <f>E82*9.65</f>
        <v>9.65</v>
      </c>
      <c r="J82">
        <f>G82*0.0288</f>
        <v>6.624</v>
      </c>
      <c r="K82" s="9">
        <f>H82+I82+J82</f>
        <v>280.774</v>
      </c>
    </row>
    <row r="83" spans="1:11" ht="12.75">
      <c r="A83" s="3" t="s">
        <v>54</v>
      </c>
      <c r="B83" s="6" t="s">
        <v>32</v>
      </c>
      <c r="C83" t="s">
        <v>11</v>
      </c>
      <c r="E83">
        <v>1</v>
      </c>
      <c r="F83">
        <v>230</v>
      </c>
      <c r="G83">
        <f>E83*F83</f>
        <v>230</v>
      </c>
      <c r="H83">
        <f>G83*1.15</f>
        <v>264.5</v>
      </c>
      <c r="I83">
        <f>E83*9.65</f>
        <v>9.65</v>
      </c>
      <c r="J83">
        <f>G83*0.0288</f>
        <v>6.624</v>
      </c>
      <c r="K83" s="9">
        <f>H83+I83+J83</f>
        <v>280.774</v>
      </c>
    </row>
    <row r="84" spans="1:11" ht="12.75">
      <c r="A84" s="3" t="s">
        <v>54</v>
      </c>
      <c r="B84" s="6" t="s">
        <v>17</v>
      </c>
      <c r="C84" t="s">
        <v>5</v>
      </c>
      <c r="E84">
        <v>1</v>
      </c>
      <c r="F84">
        <v>131</v>
      </c>
      <c r="G84">
        <f>E84*F84</f>
        <v>131</v>
      </c>
      <c r="H84">
        <f>G84*1.15</f>
        <v>150.64999999999998</v>
      </c>
      <c r="I84">
        <f>E84*9.65</f>
        <v>9.65</v>
      </c>
      <c r="J84">
        <f>G84*0.0288</f>
        <v>3.7727999999999997</v>
      </c>
      <c r="K84" s="9">
        <f>H84+I84+J84</f>
        <v>164.07279999999997</v>
      </c>
    </row>
    <row r="85" spans="1:11" ht="12.75">
      <c r="A85" s="3" t="s">
        <v>54</v>
      </c>
      <c r="B85" s="6" t="s">
        <v>17</v>
      </c>
      <c r="C85" t="s">
        <v>5</v>
      </c>
      <c r="E85">
        <v>1</v>
      </c>
      <c r="F85">
        <v>131</v>
      </c>
      <c r="G85">
        <f>E85*F85</f>
        <v>131</v>
      </c>
      <c r="H85">
        <f>G85*1.15</f>
        <v>150.64999999999998</v>
      </c>
      <c r="I85">
        <f>E85*9.65</f>
        <v>9.65</v>
      </c>
      <c r="J85">
        <f>G85*0.0288</f>
        <v>3.7727999999999997</v>
      </c>
      <c r="K85" s="9">
        <f>H85+I85+J85</f>
        <v>164.07279999999997</v>
      </c>
    </row>
    <row r="86" spans="1:11" ht="12.75">
      <c r="A86" s="3" t="s">
        <v>54</v>
      </c>
      <c r="B86" s="6" t="s">
        <v>17</v>
      </c>
      <c r="C86" t="s">
        <v>5</v>
      </c>
      <c r="E86">
        <v>1</v>
      </c>
      <c r="F86">
        <v>131</v>
      </c>
      <c r="G86">
        <f>E86*F86</f>
        <v>131</v>
      </c>
      <c r="H86">
        <f>G86*1.15</f>
        <v>150.64999999999998</v>
      </c>
      <c r="I86">
        <f>E86*9.65</f>
        <v>9.65</v>
      </c>
      <c r="J86">
        <f>G86*0.0288</f>
        <v>3.7727999999999997</v>
      </c>
      <c r="K86" s="9">
        <f>H86+I86+J86</f>
        <v>164.07279999999997</v>
      </c>
    </row>
    <row r="87" spans="1:11" ht="12.75">
      <c r="A87" t="s">
        <v>40</v>
      </c>
      <c r="B87" s="6" t="s">
        <v>18</v>
      </c>
      <c r="C87" t="s">
        <v>9</v>
      </c>
      <c r="D87" t="s">
        <v>6</v>
      </c>
      <c r="E87">
        <v>1</v>
      </c>
      <c r="F87">
        <v>176</v>
      </c>
      <c r="G87">
        <f>E87*F87</f>
        <v>176</v>
      </c>
      <c r="H87">
        <f>G87*1.15</f>
        <v>202.39999999999998</v>
      </c>
      <c r="I87">
        <f>E87*9.65</f>
        <v>9.65</v>
      </c>
      <c r="J87">
        <f>G87*0.0288</f>
        <v>5.0687999999999995</v>
      </c>
      <c r="K87" s="9">
        <f>H87+I87+J87</f>
        <v>217.1188</v>
      </c>
    </row>
    <row r="88" spans="1:11" ht="12.75">
      <c r="A88" s="2" t="s">
        <v>25</v>
      </c>
      <c r="B88" s="7" t="s">
        <v>18</v>
      </c>
      <c r="C88" s="2" t="s">
        <v>9</v>
      </c>
      <c r="D88" s="2"/>
      <c r="E88" s="2">
        <v>3</v>
      </c>
      <c r="F88">
        <v>176</v>
      </c>
      <c r="G88" s="2">
        <f>E88*F88</f>
        <v>528</v>
      </c>
      <c r="H88">
        <f>G88*1.15</f>
        <v>607.1999999999999</v>
      </c>
      <c r="I88">
        <f>E88*9.65</f>
        <v>28.950000000000003</v>
      </c>
      <c r="J88">
        <f>G88*0.0288</f>
        <v>15.2064</v>
      </c>
      <c r="K88" s="9">
        <f>H88+I88+J88</f>
        <v>651.3564</v>
      </c>
    </row>
    <row r="89" spans="1:11" ht="12.75">
      <c r="A89" s="3" t="s">
        <v>36</v>
      </c>
      <c r="B89" s="6" t="s">
        <v>8</v>
      </c>
      <c r="C89" t="s">
        <v>9</v>
      </c>
      <c r="D89" s="3" t="s">
        <v>6</v>
      </c>
      <c r="E89">
        <v>1</v>
      </c>
      <c r="F89">
        <v>163</v>
      </c>
      <c r="G89">
        <f>E89*F89</f>
        <v>163</v>
      </c>
      <c r="H89">
        <f>G89*1.15</f>
        <v>187.45</v>
      </c>
      <c r="I89">
        <f>E89*9.65</f>
        <v>9.65</v>
      </c>
      <c r="J89">
        <f>G89*0.0288</f>
        <v>4.6944</v>
      </c>
      <c r="K89" s="9">
        <f>H89+I89+J89</f>
        <v>201.7944</v>
      </c>
    </row>
    <row r="90" spans="1:11" ht="12.75">
      <c r="A90" s="3" t="s">
        <v>36</v>
      </c>
      <c r="B90" s="8" t="s">
        <v>65</v>
      </c>
      <c r="C90" s="3" t="s">
        <v>21</v>
      </c>
      <c r="D90" s="3" t="s">
        <v>6</v>
      </c>
      <c r="E90">
        <v>1</v>
      </c>
      <c r="F90">
        <v>215</v>
      </c>
      <c r="G90">
        <f>E90*F90</f>
        <v>215</v>
      </c>
      <c r="H90">
        <f>G90*1.15</f>
        <v>247.24999999999997</v>
      </c>
      <c r="J90">
        <f>G90*0.0288</f>
        <v>6.192</v>
      </c>
      <c r="K90" s="9">
        <f>H90+I90+J90</f>
        <v>253.44199999999998</v>
      </c>
    </row>
    <row r="91" spans="1:11" ht="12.75">
      <c r="A91" s="2" t="s">
        <v>36</v>
      </c>
      <c r="B91" s="7" t="s">
        <v>34</v>
      </c>
      <c r="C91" s="2" t="s">
        <v>9</v>
      </c>
      <c r="D91" s="2" t="s">
        <v>6</v>
      </c>
      <c r="E91" s="2">
        <v>2</v>
      </c>
      <c r="F91" s="2">
        <v>177</v>
      </c>
      <c r="G91" s="2">
        <f>E91*F91</f>
        <v>354</v>
      </c>
      <c r="H91">
        <f>G91*1.15</f>
        <v>407.09999999999997</v>
      </c>
      <c r="I91">
        <f>E91*9.65</f>
        <v>19.3</v>
      </c>
      <c r="J91">
        <f>G91*0.0288</f>
        <v>10.1952</v>
      </c>
      <c r="K91" s="9">
        <f>H91+I91+J91</f>
        <v>436.5952</v>
      </c>
    </row>
    <row r="92" spans="1:11" ht="12.75">
      <c r="A92" t="s">
        <v>36</v>
      </c>
      <c r="B92" s="8" t="s">
        <v>92</v>
      </c>
      <c r="C92" t="s">
        <v>21</v>
      </c>
      <c r="D92" t="s">
        <v>6</v>
      </c>
      <c r="E92">
        <v>1</v>
      </c>
      <c r="F92">
        <v>215</v>
      </c>
      <c r="G92">
        <f>E92*F92</f>
        <v>215</v>
      </c>
      <c r="H92">
        <f>G92*1.15</f>
        <v>247.24999999999997</v>
      </c>
      <c r="J92">
        <f>G92*0.0288</f>
        <v>6.192</v>
      </c>
      <c r="K92" s="9">
        <f>H92+I92+J92</f>
        <v>253.44199999999998</v>
      </c>
    </row>
    <row r="93" spans="1:11" ht="12.75">
      <c r="A93" s="3" t="s">
        <v>59</v>
      </c>
      <c r="B93" s="8" t="s">
        <v>58</v>
      </c>
      <c r="C93" s="3" t="s">
        <v>21</v>
      </c>
      <c r="D93" s="3" t="s">
        <v>12</v>
      </c>
      <c r="E93">
        <v>1</v>
      </c>
      <c r="F93">
        <v>260</v>
      </c>
      <c r="G93">
        <f>E93*F93</f>
        <v>260</v>
      </c>
      <c r="H93">
        <f>G93*1</f>
        <v>260</v>
      </c>
      <c r="J93">
        <f>G93*0.0288</f>
        <v>7.4879999999999995</v>
      </c>
      <c r="K93" s="9">
        <f>H93+I93+J93</f>
        <v>267.488</v>
      </c>
    </row>
    <row r="94" spans="1:11" ht="12.75">
      <c r="A94" s="3" t="s">
        <v>43</v>
      </c>
      <c r="B94" s="8" t="s">
        <v>84</v>
      </c>
      <c r="C94" t="s">
        <v>21</v>
      </c>
      <c r="D94" t="s">
        <v>12</v>
      </c>
      <c r="E94">
        <v>1</v>
      </c>
      <c r="F94">
        <v>193</v>
      </c>
      <c r="G94">
        <f>E94*F94</f>
        <v>193</v>
      </c>
      <c r="H94">
        <f>G94*1</f>
        <v>193</v>
      </c>
      <c r="J94">
        <f>G94*0.0288</f>
        <v>5.5584</v>
      </c>
      <c r="K94" s="9">
        <f>H94+I94+J94</f>
        <v>198.5584</v>
      </c>
    </row>
    <row r="95" spans="1:11" ht="12.75">
      <c r="A95" s="3" t="s">
        <v>43</v>
      </c>
      <c r="B95" s="8" t="s">
        <v>93</v>
      </c>
      <c r="C95" s="3" t="s">
        <v>21</v>
      </c>
      <c r="E95">
        <v>1</v>
      </c>
      <c r="F95">
        <v>120</v>
      </c>
      <c r="G95">
        <f>E95*F95</f>
        <v>120</v>
      </c>
      <c r="H95">
        <f>G95*1</f>
        <v>120</v>
      </c>
      <c r="J95">
        <f>G95*0.0288</f>
        <v>3.456</v>
      </c>
      <c r="K95" s="9">
        <f>H95+I95+J95</f>
        <v>123.456</v>
      </c>
    </row>
    <row r="96" spans="1:11" ht="12.75">
      <c r="A96" s="2" t="s">
        <v>43</v>
      </c>
      <c r="B96" s="7" t="s">
        <v>47</v>
      </c>
      <c r="C96" s="2" t="s">
        <v>21</v>
      </c>
      <c r="D96" s="2" t="s">
        <v>6</v>
      </c>
      <c r="E96" s="2">
        <v>5</v>
      </c>
      <c r="F96" s="2">
        <v>111</v>
      </c>
      <c r="G96" s="2">
        <f>E96*F96</f>
        <v>555</v>
      </c>
      <c r="H96">
        <f>G96*1</f>
        <v>555</v>
      </c>
      <c r="J96">
        <f>G96*0.0288</f>
        <v>15.984</v>
      </c>
      <c r="K96" s="9">
        <f>H96+I96+J96</f>
        <v>570.984</v>
      </c>
    </row>
    <row r="97" spans="1:11" ht="12.75">
      <c r="A97" s="3" t="s">
        <v>43</v>
      </c>
      <c r="B97" s="6" t="s">
        <v>32</v>
      </c>
      <c r="C97" t="s">
        <v>11</v>
      </c>
      <c r="D97" s="3" t="s">
        <v>6</v>
      </c>
      <c r="E97">
        <v>1.25</v>
      </c>
      <c r="F97">
        <v>230</v>
      </c>
      <c r="G97">
        <f>E97*F97</f>
        <v>287.5</v>
      </c>
      <c r="H97">
        <f>G97*1</f>
        <v>287.5</v>
      </c>
      <c r="I97">
        <f>E97*9.65</f>
        <v>12.0625</v>
      </c>
      <c r="J97">
        <f>G97*0.0288</f>
        <v>8.28</v>
      </c>
      <c r="K97" s="9">
        <f>H97+I97+J97</f>
        <v>307.8425</v>
      </c>
    </row>
    <row r="98" spans="1:11" ht="12.75">
      <c r="A98" s="3" t="s">
        <v>43</v>
      </c>
      <c r="B98" s="6" t="s">
        <v>17</v>
      </c>
      <c r="C98" t="s">
        <v>5</v>
      </c>
      <c r="D98" t="s">
        <v>6</v>
      </c>
      <c r="E98">
        <v>1</v>
      </c>
      <c r="F98">
        <v>131</v>
      </c>
      <c r="G98">
        <f>E98*F98</f>
        <v>131</v>
      </c>
      <c r="H98">
        <f>G98*1</f>
        <v>131</v>
      </c>
      <c r="I98">
        <f>E98*9.65</f>
        <v>9.65</v>
      </c>
      <c r="J98">
        <f>G98*0.0288</f>
        <v>3.7727999999999997</v>
      </c>
      <c r="K98" s="9">
        <f>H98+I98+J98</f>
        <v>144.4228</v>
      </c>
    </row>
    <row r="99" spans="1:11" ht="12.75">
      <c r="A99" s="3" t="s">
        <v>43</v>
      </c>
      <c r="B99" s="6" t="s">
        <v>18</v>
      </c>
      <c r="C99" t="s">
        <v>9</v>
      </c>
      <c r="D99" s="3" t="s">
        <v>6</v>
      </c>
      <c r="E99">
        <v>1</v>
      </c>
      <c r="F99">
        <v>176</v>
      </c>
      <c r="G99">
        <f>E99*F99</f>
        <v>176</v>
      </c>
      <c r="H99">
        <f>G99*1</f>
        <v>176</v>
      </c>
      <c r="I99">
        <f>E99*9.65</f>
        <v>9.65</v>
      </c>
      <c r="J99">
        <f>G99*0.0288</f>
        <v>5.0687999999999995</v>
      </c>
      <c r="K99" s="9">
        <f>H99+I99+J99</f>
        <v>190.71880000000002</v>
      </c>
    </row>
    <row r="100" spans="1:11" ht="12.75">
      <c r="A100" t="s">
        <v>30</v>
      </c>
      <c r="B100" s="6" t="s">
        <v>8</v>
      </c>
      <c r="C100" t="s">
        <v>9</v>
      </c>
      <c r="D100" t="s">
        <v>6</v>
      </c>
      <c r="E100">
        <v>1</v>
      </c>
      <c r="F100">
        <v>163</v>
      </c>
      <c r="G100">
        <f>E100*F100</f>
        <v>163</v>
      </c>
      <c r="H100">
        <f>G100*1.15</f>
        <v>187.45</v>
      </c>
      <c r="I100">
        <f>E100*9.65</f>
        <v>9.65</v>
      </c>
      <c r="J100">
        <f>G100*0.0288</f>
        <v>4.6944</v>
      </c>
      <c r="K100" s="9">
        <f>H100+I100+J100</f>
        <v>201.7944</v>
      </c>
    </row>
  </sheetData>
  <sheetProtection formatCells="0" formatColumns="0" formatRows="0" insertColumns="0" insertRows="0" insertHyperlinks="0" deleteColumns="0" deleteRows="0" sort="0" autoFilter="0" pivotTables="0"/>
  <autoFilter ref="A1:J95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name</cp:lastModifiedBy>
  <dcterms:created xsi:type="dcterms:W3CDTF">2016-12-02T14:49:47Z</dcterms:created>
  <dcterms:modified xsi:type="dcterms:W3CDTF">2016-12-17T05:14:47Z</dcterms:modified>
  <cp:category/>
  <cp:version/>
  <cp:contentType/>
  <cp:contentStatus/>
</cp:coreProperties>
</file>