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<sst xmlns="http://schemas.openxmlformats.org/spreadsheetml/2006/main" count="69" uniqueCount="40">
  <si>
    <t>Модель</t>
  </si>
  <si>
    <t>Цена</t>
  </si>
  <si>
    <t>Заказ</t>
  </si>
  <si>
    <t>Сумма</t>
  </si>
  <si>
    <t>кол-во</t>
  </si>
  <si>
    <t>Код</t>
  </si>
  <si>
    <t>РРЦ</t>
  </si>
  <si>
    <t>Размер наценки:</t>
  </si>
  <si>
    <t xml:space="preserve"> </t>
  </si>
  <si>
    <t>По прайсу со скидкой</t>
  </si>
  <si>
    <t>По прайсу</t>
  </si>
  <si>
    <t xml:space="preserve">Бланк заказа </t>
  </si>
  <si>
    <t>Процент скидки:</t>
  </si>
  <si>
    <t>Характеристика</t>
  </si>
  <si>
    <t>заказ, шт. (кратно кол-ву в коробке)</t>
  </si>
  <si>
    <t xml:space="preserve">шт. в коробке </t>
  </si>
  <si>
    <t>Кол-во</t>
  </si>
  <si>
    <t>Термобелье костюм</t>
  </si>
  <si>
    <t>Термобелье костюм King Dry</t>
  </si>
  <si>
    <t>00000012052</t>
  </si>
  <si>
    <t xml:space="preserve">46, 4100/хаки, , </t>
  </si>
  <si>
    <t xml:space="preserve">48, 4100/хаки, , </t>
  </si>
  <si>
    <t xml:space="preserve">50, 4100/хаки, , </t>
  </si>
  <si>
    <t xml:space="preserve">52, 4100/хаки, , </t>
  </si>
  <si>
    <t xml:space="preserve">54, 4100/хаки, , </t>
  </si>
  <si>
    <t xml:space="preserve">60, 4100/хаки, , </t>
  </si>
  <si>
    <t xml:space="preserve">58, 4100/хаки, , </t>
  </si>
  <si>
    <t xml:space="preserve">56, 4100/хаки, , </t>
  </si>
  <si>
    <t>00000012053</t>
  </si>
  <si>
    <t xml:space="preserve">Сумма заказа с наценкой </t>
  </si>
  <si>
    <t>%:</t>
  </si>
  <si>
    <t>Сумма Вашей предоплаты 0% от суммы заказа:</t>
  </si>
  <si>
    <t xml:space="preserve">Сумма заказа со скидкой </t>
  </si>
  <si>
    <t>Организация:</t>
  </si>
  <si>
    <t>Адрес:</t>
  </si>
  <si>
    <t>Телефон:</t>
  </si>
  <si>
    <t>Ответств. лицо:</t>
  </si>
  <si>
    <t>Термобельё Red Fox</t>
  </si>
  <si>
    <t>Спецпредложение</t>
  </si>
  <si>
    <t>50% скидка от Оптовой цены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</si>
</sst>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2"/>
    </font>
    <font>
      <b/>
      <sz val="14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9" fillId="0" borderId="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justify"/>
    </xf>
    <xf numFmtId="165" fontId="5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10</xdr:row>
      <xdr:rowOff>9525</xdr:rowOff>
    </xdr:from>
    <xdr:to>
      <xdr:col>1</xdr:col>
      <xdr:colOff>1390650</xdr:colOff>
      <xdr:row>18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05025"/>
          <a:ext cx="1333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8"/>
  <sheetViews>
    <sheetView tabSelected="1" workbookViewId="0" topLeftCell="A1">
      <pane ySplit="9" topLeftCell="BM10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17.00390625" style="0" customWidth="1"/>
    <col min="4" max="5" width="7.00390625" style="11" customWidth="1"/>
    <col min="6" max="6" width="16.125" style="24" customWidth="1"/>
    <col min="7" max="7" width="6.875" style="12" customWidth="1"/>
    <col min="8" max="8" width="13.25390625" style="24" customWidth="1"/>
    <col min="9" max="9" width="15.25390625" style="24" customWidth="1"/>
    <col min="10" max="10" width="15.375" style="24" customWidth="1"/>
    <col min="11" max="11" width="3.625" style="12" bestFit="1" customWidth="1"/>
    <col min="12" max="12" width="3.875" style="12" customWidth="1"/>
    <col min="13" max="13" width="3.625" style="12" customWidth="1"/>
    <col min="14" max="14" width="3.75390625" style="12" customWidth="1"/>
    <col min="15" max="15" width="4.125" style="12" customWidth="1"/>
    <col min="16" max="16" width="6.25390625" style="12" customWidth="1"/>
    <col min="17" max="17" width="8.875" style="12" customWidth="1"/>
    <col min="18" max="18" width="6.625" style="12" customWidth="1"/>
    <col min="19" max="19" width="7.25390625" style="12" customWidth="1"/>
    <col min="20" max="20" width="4.125" style="12" customWidth="1"/>
    <col min="21" max="21" width="6.125" style="12" customWidth="1"/>
    <col min="22" max="22" width="6.875" style="0" customWidth="1"/>
    <col min="23" max="23" width="11.375" style="0" customWidth="1"/>
  </cols>
  <sheetData>
    <row r="1" spans="4:23" ht="12.75">
      <c r="D1"/>
      <c r="E1"/>
      <c r="F1" s="31"/>
      <c r="G1"/>
      <c r="H1" s="31"/>
      <c r="I1" s="31"/>
      <c r="K1"/>
      <c r="L1"/>
      <c r="M1"/>
      <c r="N1"/>
      <c r="O1"/>
      <c r="P1"/>
      <c r="Q1"/>
      <c r="R1"/>
      <c r="S1"/>
      <c r="T1"/>
      <c r="U1"/>
      <c r="W1" s="1"/>
    </row>
    <row r="2" spans="2:23" ht="15.75">
      <c r="B2" s="14" t="s">
        <v>11</v>
      </c>
      <c r="C2" s="14"/>
      <c r="D2"/>
      <c r="E2"/>
      <c r="F2" s="31" t="s">
        <v>33</v>
      </c>
      <c r="H2" s="36"/>
      <c r="I2" s="32"/>
      <c r="K2" s="2"/>
      <c r="L2" s="2"/>
      <c r="M2" s="2"/>
      <c r="N2" s="2"/>
      <c r="O2" s="2"/>
      <c r="P2" s="2"/>
      <c r="Q2" s="2"/>
      <c r="R2" s="2"/>
      <c r="S2" s="13"/>
      <c r="T2" s="2"/>
      <c r="U2" s="15"/>
      <c r="V2" s="16"/>
      <c r="W2" s="1"/>
    </row>
    <row r="3" spans="1:23" ht="22.5">
      <c r="A3" s="48" t="s">
        <v>37</v>
      </c>
      <c r="B3" s="17"/>
      <c r="C3" s="17"/>
      <c r="D3"/>
      <c r="E3"/>
      <c r="F3" s="31" t="s">
        <v>34</v>
      </c>
      <c r="G3"/>
      <c r="H3" s="37"/>
      <c r="I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3"/>
    </row>
    <row r="4" spans="1:23" ht="15">
      <c r="A4" s="46" t="s">
        <v>38</v>
      </c>
      <c r="D4"/>
      <c r="E4"/>
      <c r="F4" s="31" t="s">
        <v>35</v>
      </c>
      <c r="G4"/>
      <c r="H4" s="38"/>
      <c r="I4" s="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4"/>
    </row>
    <row r="5" spans="1:23" ht="15.75" thickBot="1">
      <c r="A5" s="45" t="s">
        <v>18</v>
      </c>
      <c r="D5"/>
      <c r="E5"/>
      <c r="F5" s="31" t="s">
        <v>36</v>
      </c>
      <c r="G5"/>
      <c r="H5" s="38"/>
      <c r="I5" s="3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4"/>
    </row>
    <row r="6" spans="1:21" ht="16.5" thickBot="1">
      <c r="A6" s="47" t="s">
        <v>39</v>
      </c>
      <c r="B6" s="23"/>
      <c r="C6" s="5"/>
      <c r="D6"/>
      <c r="E6"/>
      <c r="F6" s="31" t="s">
        <v>7</v>
      </c>
      <c r="G6" s="19">
        <v>53</v>
      </c>
      <c r="H6" s="25"/>
      <c r="I6" s="31" t="s">
        <v>12</v>
      </c>
      <c r="J6" s="19">
        <v>50</v>
      </c>
      <c r="K6" s="2"/>
      <c r="L6" s="2"/>
      <c r="M6" s="2"/>
      <c r="N6" s="2"/>
      <c r="O6" s="2"/>
      <c r="P6" s="2"/>
      <c r="S6" s="2"/>
      <c r="T6" s="2"/>
      <c r="U6" s="2"/>
    </row>
    <row r="7" spans="1:23" ht="16.5" thickBot="1">
      <c r="A7" s="49"/>
      <c r="B7" s="6"/>
      <c r="C7" s="6"/>
      <c r="D7" s="5"/>
      <c r="E7" s="5"/>
      <c r="F7" s="31"/>
      <c r="G7"/>
      <c r="H7" s="31"/>
      <c r="I7" s="31"/>
      <c r="J7" s="25"/>
      <c r="K7"/>
      <c r="L7"/>
      <c r="M7"/>
      <c r="N7"/>
      <c r="O7"/>
      <c r="P7"/>
      <c r="Q7"/>
      <c r="R7"/>
      <c r="S7"/>
      <c r="T7"/>
      <c r="U7"/>
      <c r="W7" s="4"/>
    </row>
    <row r="8" spans="1:21" ht="12.75">
      <c r="A8" s="58" t="s">
        <v>0</v>
      </c>
      <c r="B8" s="60" t="s">
        <v>5</v>
      </c>
      <c r="C8" s="62" t="s">
        <v>13</v>
      </c>
      <c r="D8" s="53" t="s">
        <v>14</v>
      </c>
      <c r="E8" s="54"/>
      <c r="F8" s="33" t="s">
        <v>1</v>
      </c>
      <c r="G8" s="50" t="s">
        <v>2</v>
      </c>
      <c r="H8" s="39" t="s">
        <v>1</v>
      </c>
      <c r="I8" s="33" t="s">
        <v>1</v>
      </c>
      <c r="J8" s="26" t="s">
        <v>3</v>
      </c>
      <c r="K8"/>
      <c r="L8"/>
      <c r="M8"/>
      <c r="N8"/>
      <c r="O8"/>
      <c r="P8"/>
      <c r="Q8"/>
      <c r="R8"/>
      <c r="S8"/>
      <c r="T8"/>
      <c r="U8"/>
    </row>
    <row r="9" spans="1:10" s="7" customFormat="1" ht="24.75" customHeight="1">
      <c r="A9" s="59"/>
      <c r="B9" s="61"/>
      <c r="C9" s="63"/>
      <c r="D9" s="20" t="s">
        <v>15</v>
      </c>
      <c r="E9" s="43" t="s">
        <v>16</v>
      </c>
      <c r="F9" s="34" t="s">
        <v>6</v>
      </c>
      <c r="G9" s="51" t="s">
        <v>4</v>
      </c>
      <c r="H9" s="40" t="s">
        <v>9</v>
      </c>
      <c r="I9" s="34" t="s">
        <v>10</v>
      </c>
      <c r="J9" s="27" t="s">
        <v>8</v>
      </c>
    </row>
    <row r="10" spans="1:10" s="7" customFormat="1" ht="12.75">
      <c r="A10" s="55" t="s">
        <v>17</v>
      </c>
      <c r="B10" s="56"/>
      <c r="C10" s="57"/>
      <c r="D10" s="22"/>
      <c r="E10" s="44"/>
      <c r="F10" s="35">
        <v>0</v>
      </c>
      <c r="G10" s="52"/>
      <c r="H10" s="41">
        <f>I10-I10/100*J6</f>
        <v>0</v>
      </c>
      <c r="I10" s="35">
        <f>F10/(1+G6/100)</f>
        <v>0</v>
      </c>
      <c r="J10" s="28">
        <f aca="true" t="shared" si="0" ref="J10:J22">I10*G10</f>
        <v>0</v>
      </c>
    </row>
    <row r="11" spans="1:10" s="7" customFormat="1" ht="12.75">
      <c r="A11" s="21" t="s">
        <v>18</v>
      </c>
      <c r="B11" s="21" t="s">
        <v>19</v>
      </c>
      <c r="C11" s="21" t="s">
        <v>20</v>
      </c>
      <c r="D11" s="22"/>
      <c r="E11" s="44">
        <v>21</v>
      </c>
      <c r="F11" s="35">
        <v>2100</v>
      </c>
      <c r="G11" s="52"/>
      <c r="H11" s="41">
        <f>I11-I11/100*J6</f>
        <v>686.2745098039215</v>
      </c>
      <c r="I11" s="35">
        <f>F11/(1+G6/100)</f>
        <v>1372.549019607843</v>
      </c>
      <c r="J11" s="28">
        <f t="shared" si="0"/>
        <v>0</v>
      </c>
    </row>
    <row r="12" spans="1:10" s="7" customFormat="1" ht="12.75">
      <c r="A12" s="21" t="s">
        <v>18</v>
      </c>
      <c r="B12" s="21" t="s">
        <v>19</v>
      </c>
      <c r="C12" s="21" t="s">
        <v>21</v>
      </c>
      <c r="D12" s="22"/>
      <c r="E12" s="44">
        <v>32</v>
      </c>
      <c r="F12" s="35">
        <v>2100</v>
      </c>
      <c r="G12" s="52"/>
      <c r="H12" s="41">
        <f>I12-I12/100*J6</f>
        <v>686.2745098039215</v>
      </c>
      <c r="I12" s="35">
        <f>F12/(1+G6/100)</f>
        <v>1372.549019607843</v>
      </c>
      <c r="J12" s="28">
        <f t="shared" si="0"/>
        <v>0</v>
      </c>
    </row>
    <row r="13" spans="1:10" s="7" customFormat="1" ht="12.75">
      <c r="A13" s="21" t="s">
        <v>18</v>
      </c>
      <c r="B13" s="21" t="s">
        <v>19</v>
      </c>
      <c r="C13" s="21" t="s">
        <v>22</v>
      </c>
      <c r="D13" s="22"/>
      <c r="E13" s="44">
        <v>63</v>
      </c>
      <c r="F13" s="35">
        <v>2100</v>
      </c>
      <c r="G13" s="52"/>
      <c r="H13" s="41">
        <f>I13-I13/100*J6</f>
        <v>686.2745098039215</v>
      </c>
      <c r="I13" s="35">
        <f>F13/(1+G6/100)</f>
        <v>1372.549019607843</v>
      </c>
      <c r="J13" s="28">
        <f t="shared" si="0"/>
        <v>0</v>
      </c>
    </row>
    <row r="14" spans="1:10" s="7" customFormat="1" ht="12.75">
      <c r="A14" s="21" t="s">
        <v>18</v>
      </c>
      <c r="B14" s="21" t="s">
        <v>19</v>
      </c>
      <c r="C14" s="21" t="s">
        <v>23</v>
      </c>
      <c r="D14" s="22"/>
      <c r="E14" s="44">
        <v>156</v>
      </c>
      <c r="F14" s="35">
        <v>2100</v>
      </c>
      <c r="G14" s="52"/>
      <c r="H14" s="41">
        <f>I14-I14/100*J6</f>
        <v>686.2745098039215</v>
      </c>
      <c r="I14" s="35">
        <f>F14/(1+G6/100)</f>
        <v>1372.549019607843</v>
      </c>
      <c r="J14" s="28">
        <f t="shared" si="0"/>
        <v>0</v>
      </c>
    </row>
    <row r="15" spans="1:10" s="7" customFormat="1" ht="12.75">
      <c r="A15" s="21" t="s">
        <v>18</v>
      </c>
      <c r="B15" s="21" t="s">
        <v>19</v>
      </c>
      <c r="C15" s="21" t="s">
        <v>24</v>
      </c>
      <c r="D15" s="22"/>
      <c r="E15" s="44">
        <v>142</v>
      </c>
      <c r="F15" s="35">
        <v>2100</v>
      </c>
      <c r="G15" s="52"/>
      <c r="H15" s="41">
        <f>I15-I15/100*J6</f>
        <v>686.2745098039215</v>
      </c>
      <c r="I15" s="35">
        <f>F15/(1+G6/100)</f>
        <v>1372.549019607843</v>
      </c>
      <c r="J15" s="28">
        <f t="shared" si="0"/>
        <v>0</v>
      </c>
    </row>
    <row r="16" spans="1:10" s="7" customFormat="1" ht="12.75">
      <c r="A16" s="21" t="s">
        <v>18</v>
      </c>
      <c r="B16" s="21" t="s">
        <v>19</v>
      </c>
      <c r="C16" s="21" t="s">
        <v>25</v>
      </c>
      <c r="D16" s="22"/>
      <c r="E16" s="44">
        <v>62</v>
      </c>
      <c r="F16" s="35">
        <v>2100</v>
      </c>
      <c r="G16" s="52"/>
      <c r="H16" s="41">
        <f>I16-I16/100*J6</f>
        <v>686.2745098039215</v>
      </c>
      <c r="I16" s="35">
        <f>F16/(1+G6/100)</f>
        <v>1372.549019607843</v>
      </c>
      <c r="J16" s="28">
        <f t="shared" si="0"/>
        <v>0</v>
      </c>
    </row>
    <row r="17" spans="1:10" s="7" customFormat="1" ht="12.75">
      <c r="A17" s="21" t="s">
        <v>18</v>
      </c>
      <c r="B17" s="21" t="s">
        <v>19</v>
      </c>
      <c r="C17" s="21" t="s">
        <v>26</v>
      </c>
      <c r="D17" s="22"/>
      <c r="E17" s="44">
        <v>116</v>
      </c>
      <c r="F17" s="35">
        <v>2100</v>
      </c>
      <c r="G17" s="52"/>
      <c r="H17" s="41">
        <f>I17-I17/100*J6</f>
        <v>686.2745098039215</v>
      </c>
      <c r="I17" s="35">
        <f>F17/(1+G6/100)</f>
        <v>1372.549019607843</v>
      </c>
      <c r="J17" s="28">
        <f t="shared" si="0"/>
        <v>0</v>
      </c>
    </row>
    <row r="18" spans="1:10" s="7" customFormat="1" ht="12.75">
      <c r="A18" s="21" t="s">
        <v>18</v>
      </c>
      <c r="B18" s="21" t="s">
        <v>19</v>
      </c>
      <c r="C18" s="21" t="s">
        <v>27</v>
      </c>
      <c r="D18" s="22"/>
      <c r="E18" s="44">
        <v>181</v>
      </c>
      <c r="F18" s="35">
        <v>2100</v>
      </c>
      <c r="G18" s="52"/>
      <c r="H18" s="41">
        <f>I18-I18/100*J6</f>
        <v>686.2745098039215</v>
      </c>
      <c r="I18" s="35">
        <f>F18/(1+G6/100)</f>
        <v>1372.549019607843</v>
      </c>
      <c r="J18" s="28">
        <f t="shared" si="0"/>
        <v>0</v>
      </c>
    </row>
    <row r="19" spans="1:10" s="7" customFormat="1" ht="12.75">
      <c r="A19" s="21" t="s">
        <v>18</v>
      </c>
      <c r="B19" s="21" t="s">
        <v>28</v>
      </c>
      <c r="C19" s="21" t="s">
        <v>27</v>
      </c>
      <c r="D19" s="22"/>
      <c r="E19" s="44">
        <v>566</v>
      </c>
      <c r="F19" s="35">
        <v>2100</v>
      </c>
      <c r="G19" s="52"/>
      <c r="H19" s="41">
        <f>I19-I19/100*J6</f>
        <v>686.2745098039215</v>
      </c>
      <c r="I19" s="35">
        <f>F19/(1+G6/100)</f>
        <v>1372.549019607843</v>
      </c>
      <c r="J19" s="28">
        <f t="shared" si="0"/>
        <v>0</v>
      </c>
    </row>
    <row r="20" spans="1:10" s="7" customFormat="1" ht="12.75">
      <c r="A20" s="21" t="s">
        <v>18</v>
      </c>
      <c r="B20" s="21" t="s">
        <v>28</v>
      </c>
      <c r="C20" s="21" t="s">
        <v>24</v>
      </c>
      <c r="D20" s="22"/>
      <c r="E20" s="44">
        <v>371</v>
      </c>
      <c r="F20" s="35">
        <v>2100</v>
      </c>
      <c r="G20" s="52"/>
      <c r="H20" s="41">
        <f>I20-I20/100*J6</f>
        <v>686.2745098039215</v>
      </c>
      <c r="I20" s="35">
        <f>F20/(1+G6/100)</f>
        <v>1372.549019607843</v>
      </c>
      <c r="J20" s="28">
        <f t="shared" si="0"/>
        <v>0</v>
      </c>
    </row>
    <row r="21" spans="1:10" s="7" customFormat="1" ht="12.75">
      <c r="A21" s="21" t="s">
        <v>18</v>
      </c>
      <c r="B21" s="21" t="s">
        <v>28</v>
      </c>
      <c r="C21" s="21" t="s">
        <v>23</v>
      </c>
      <c r="D21" s="22"/>
      <c r="E21" s="44">
        <v>209</v>
      </c>
      <c r="F21" s="35">
        <v>2100</v>
      </c>
      <c r="G21" s="52"/>
      <c r="H21" s="41">
        <f>I21-I21/100*J6</f>
        <v>686.2745098039215</v>
      </c>
      <c r="I21" s="35">
        <f>F21/(1+G6/100)</f>
        <v>1372.549019607843</v>
      </c>
      <c r="J21" s="28">
        <f t="shared" si="0"/>
        <v>0</v>
      </c>
    </row>
    <row r="22" spans="1:10" s="7" customFormat="1" ht="12.75">
      <c r="A22" s="21" t="s">
        <v>18</v>
      </c>
      <c r="B22" s="21" t="s">
        <v>28</v>
      </c>
      <c r="C22" s="21" t="s">
        <v>22</v>
      </c>
      <c r="D22" s="22"/>
      <c r="E22" s="44">
        <v>81</v>
      </c>
      <c r="F22" s="35">
        <v>2100</v>
      </c>
      <c r="G22" s="52"/>
      <c r="H22" s="41">
        <f>I22-I22/100*J6</f>
        <v>686.2745098039215</v>
      </c>
      <c r="I22" s="35">
        <f>F22/(1+G6/100)</f>
        <v>1372.549019607843</v>
      </c>
      <c r="J22" s="28">
        <f t="shared" si="0"/>
        <v>0</v>
      </c>
    </row>
    <row r="23" spans="1:16" ht="15.75">
      <c r="A23" s="8"/>
      <c r="B23" s="8"/>
      <c r="C23" s="8"/>
      <c r="D23" s="8"/>
      <c r="E23" s="8"/>
      <c r="F23" s="29"/>
      <c r="G23" s="18"/>
      <c r="H23" s="42"/>
      <c r="I23" s="29"/>
      <c r="J23" s="29"/>
      <c r="K23" s="8"/>
      <c r="L23" s="8"/>
      <c r="M23" s="8"/>
      <c r="N23" s="8"/>
      <c r="O23" s="8"/>
      <c r="P23" s="3"/>
    </row>
    <row r="24" spans="4:22" ht="12.75">
      <c r="D24" s="9"/>
      <c r="E24" s="9"/>
      <c r="F24" s="30" t="s">
        <v>29</v>
      </c>
      <c r="G24" s="10" t="str">
        <f>CONCATENATE(G6)</f>
        <v>53</v>
      </c>
      <c r="H24" s="30" t="s">
        <v>30</v>
      </c>
      <c r="I24" s="30"/>
      <c r="J24" s="30">
        <f>SUM(J10:J22)</f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8"/>
    </row>
    <row r="25" spans="4:22" ht="12.75">
      <c r="D25" s="9"/>
      <c r="E25" s="9"/>
      <c r="F25" s="30" t="s">
        <v>31</v>
      </c>
      <c r="G25" s="10"/>
      <c r="H25" s="30"/>
      <c r="I25" s="30"/>
      <c r="J25" s="30">
        <f>J24/100*0</f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8"/>
    </row>
    <row r="26" spans="4:22" ht="12.75">
      <c r="D26" s="9"/>
      <c r="E26" s="9"/>
      <c r="F26" s="30" t="s">
        <v>32</v>
      </c>
      <c r="G26" s="10" t="str">
        <f>CONCATENATE(J6)</f>
        <v>50</v>
      </c>
      <c r="H26" s="30" t="s">
        <v>30</v>
      </c>
      <c r="I26" s="30"/>
      <c r="J26" s="30">
        <f>J24-J24/100*J6</f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8"/>
    </row>
    <row r="27" spans="4:22" ht="12.75">
      <c r="D27" s="9"/>
      <c r="E27" s="9"/>
      <c r="F27" s="30"/>
      <c r="G27" s="10"/>
      <c r="H27" s="30"/>
      <c r="I27" s="30"/>
      <c r="J27" s="3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8"/>
    </row>
    <row r="28" spans="4:22" ht="12.75">
      <c r="D28" s="9"/>
      <c r="E28" s="9"/>
      <c r="F28" s="30"/>
      <c r="G28" s="10"/>
      <c r="H28" s="30"/>
      <c r="I28" s="30"/>
      <c r="J28" s="3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8"/>
    </row>
  </sheetData>
  <mergeCells count="5">
    <mergeCell ref="D8:E8"/>
    <mergeCell ref="A10:C10"/>
    <mergeCell ref="A8:A9"/>
    <mergeCell ref="B8:B9"/>
    <mergeCell ref="C8:C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2008-07-30T09:18:15Z</dcterms:created>
  <dcterms:modified xsi:type="dcterms:W3CDTF">2011-08-25T10:51:22Z</dcterms:modified>
  <cp:category/>
  <cp:version/>
  <cp:contentType/>
  <cp:contentStatus/>
</cp:coreProperties>
</file>