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<sst xmlns="http://schemas.openxmlformats.org/spreadsheetml/2006/main" count="138" uniqueCount="65">
  <si>
    <t>Ник</t>
  </si>
  <si>
    <t>арт</t>
  </si>
  <si>
    <t>размер</t>
  </si>
  <si>
    <t>Ст-ть</t>
  </si>
  <si>
    <t>ТР</t>
  </si>
  <si>
    <t>M@d@m</t>
  </si>
  <si>
    <t>N37</t>
  </si>
  <si>
    <t>s</t>
  </si>
  <si>
    <t>m</t>
  </si>
  <si>
    <t>l</t>
  </si>
  <si>
    <t xml:space="preserve">РозМаринка </t>
  </si>
  <si>
    <t>ВАРТА</t>
  </si>
  <si>
    <t>Звездочка_Звездочка</t>
  </si>
  <si>
    <t>Хиттика </t>
  </si>
  <si>
    <t>Ladush </t>
  </si>
  <si>
    <t>A36</t>
  </si>
  <si>
    <t>A99</t>
  </si>
  <si>
    <t>STANITAS </t>
  </si>
  <si>
    <t>Черная </t>
  </si>
  <si>
    <t>eirnata</t>
  </si>
  <si>
    <t>A78</t>
  </si>
  <si>
    <t>пристрой</t>
  </si>
  <si>
    <t>A37</t>
  </si>
  <si>
    <t>A42</t>
  </si>
  <si>
    <t>хl</t>
  </si>
  <si>
    <t>ххl</t>
  </si>
  <si>
    <t>ленаИ </t>
  </si>
  <si>
    <t>oksa1912 </t>
  </si>
  <si>
    <t xml:space="preserve">А-108 </t>
  </si>
  <si>
    <t>олёся</t>
  </si>
  <si>
    <t xml:space="preserve">Джинсы 161 </t>
  </si>
  <si>
    <t>alena82</t>
  </si>
  <si>
    <t>Хиттика</t>
  </si>
  <si>
    <t>KseniyaG</t>
  </si>
  <si>
    <t>NAстёнка</t>
  </si>
  <si>
    <t>МарINA</t>
  </si>
  <si>
    <t xml:space="preserve">Джинсы 171 </t>
  </si>
  <si>
    <t>nastaya</t>
  </si>
  <si>
    <t>ЁжкинКот</t>
  </si>
  <si>
    <t>Ветлана</t>
  </si>
  <si>
    <t>бяшик</t>
  </si>
  <si>
    <t>Машкина</t>
  </si>
  <si>
    <t>Janine</t>
  </si>
  <si>
    <t>OLga_83</t>
  </si>
  <si>
    <t>Женььька</t>
  </si>
  <si>
    <t xml:space="preserve">Джинсы 166 </t>
  </si>
  <si>
    <t>STANITAS</t>
  </si>
  <si>
    <t>Гусева Аня</t>
  </si>
  <si>
    <t>Дюдюка Барбидокская</t>
  </si>
  <si>
    <t>Расброс</t>
  </si>
  <si>
    <t>С орг</t>
  </si>
  <si>
    <t>Итого</t>
  </si>
  <si>
    <t>К сдаче</t>
  </si>
  <si>
    <t>Сдано</t>
  </si>
  <si>
    <t>пришла белая</t>
  </si>
  <si>
    <t>пришел s</t>
  </si>
  <si>
    <t>пришел L</t>
  </si>
  <si>
    <t xml:space="preserve">Разброс на </t>
  </si>
  <si>
    <t>Хиттика ,МарINA,KseniyaG,NAстёнка</t>
  </si>
  <si>
    <t>Машкина ,KseniyaG,Janine,OLga_83</t>
  </si>
  <si>
    <t xml:space="preserve"> по 87,5</t>
  </si>
  <si>
    <t>по 87,5</t>
  </si>
  <si>
    <t>STANITAS,Гусева Аня ,eirnata</t>
  </si>
  <si>
    <t>(-) Я должна</t>
  </si>
  <si>
    <t>Пересорт и разброс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</si>
</sst>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Calibri"/>
      <family val="2"/>
    </font>
    <font>
      <b/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theme="5" tint="-0.24997000396251678"/>
      <name val="Calibri"/>
      <family val="2"/>
    </font>
    <font>
      <b/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ont="1" applyBorder="1" applyAlignment="1">
      <alignment/>
    </xf>
    <xf numFmtId="0" fontId="32" fillId="6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6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6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2" fillId="0" borderId="10" xfId="0" applyFont="1" applyBorder="1" applyAlignment="1">
      <alignment/>
    </xf>
    <xf numFmtId="0" fontId="22" fillId="6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6" borderId="1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3.8515625" style="0" customWidth="1"/>
    <col min="2" max="2" width="18.57421875" style="0" customWidth="1"/>
    <col min="3" max="3" width="9.140625" style="15" customWidth="1"/>
    <col min="11" max="11" width="11.28125" style="0" customWidth="1"/>
    <col min="12" max="12" width="14.28125" style="0" customWidth="1"/>
    <col min="14" max="14" width="10.421875" style="0" customWidth="1"/>
  </cols>
  <sheetData>
    <row r="1" spans="1:12" ht="15">
      <c r="A1" s="2" t="s">
        <v>0</v>
      </c>
      <c r="B1" s="2" t="s">
        <v>1</v>
      </c>
      <c r="C1" s="10" t="s">
        <v>2</v>
      </c>
      <c r="D1" s="2" t="s">
        <v>3</v>
      </c>
      <c r="E1" s="2" t="s">
        <v>50</v>
      </c>
      <c r="F1" s="2" t="s">
        <v>4</v>
      </c>
      <c r="G1" s="2" t="s">
        <v>51</v>
      </c>
      <c r="H1" s="2" t="s">
        <v>49</v>
      </c>
      <c r="I1" s="2" t="s">
        <v>52</v>
      </c>
      <c r="J1" s="2" t="s">
        <v>53</v>
      </c>
      <c r="K1" s="20" t="s">
        <v>63</v>
      </c>
      <c r="L1" s="20" t="s">
        <v>64</v>
      </c>
    </row>
    <row r="2" spans="1:12" ht="15">
      <c r="A2" s="21" t="s">
        <v>5</v>
      </c>
      <c r="B2" s="3" t="s">
        <v>6</v>
      </c>
      <c r="C2" s="11" t="s">
        <v>7</v>
      </c>
      <c r="D2" s="4">
        <v>200</v>
      </c>
      <c r="E2" s="4">
        <f aca="true" t="shared" si="0" ref="E2:E48">D2*1.15</f>
        <v>229.99999999999997</v>
      </c>
      <c r="F2" s="4">
        <v>2.3</v>
      </c>
      <c r="G2" s="4">
        <f aca="true" t="shared" si="1" ref="G2:G48">SUM(E2:F2)</f>
        <v>232.29999999999998</v>
      </c>
      <c r="H2" s="4"/>
      <c r="I2" s="8">
        <f>SUM(G2)</f>
        <v>232.29999999999998</v>
      </c>
      <c r="J2" s="4">
        <v>236</v>
      </c>
      <c r="K2" s="4">
        <f>I2-J2</f>
        <v>-3.700000000000017</v>
      </c>
      <c r="L2" s="19" t="s">
        <v>54</v>
      </c>
    </row>
    <row r="3" spans="1:12" ht="15">
      <c r="A3" s="22" t="s">
        <v>31</v>
      </c>
      <c r="B3" s="5" t="s">
        <v>45</v>
      </c>
      <c r="C3" s="12">
        <v>24</v>
      </c>
      <c r="D3" s="5">
        <v>350</v>
      </c>
      <c r="E3" s="5">
        <f t="shared" si="0"/>
        <v>402.49999999999994</v>
      </c>
      <c r="F3" s="5">
        <v>4.6</v>
      </c>
      <c r="G3" s="5">
        <f t="shared" si="1"/>
        <v>407.09999999999997</v>
      </c>
      <c r="H3" s="5"/>
      <c r="I3" s="9">
        <f>SUM(F3:G3)</f>
        <v>411.7</v>
      </c>
      <c r="J3" s="5">
        <v>420</v>
      </c>
      <c r="K3" s="5">
        <f aca="true" t="shared" si="2" ref="K3:K47">I3-J3</f>
        <v>-8.300000000000011</v>
      </c>
      <c r="L3" s="4"/>
    </row>
    <row r="4" spans="1:12" ht="15">
      <c r="A4" s="21" t="s">
        <v>19</v>
      </c>
      <c r="B4" s="4" t="s">
        <v>16</v>
      </c>
      <c r="C4" s="11" t="s">
        <v>9</v>
      </c>
      <c r="D4" s="4">
        <v>200</v>
      </c>
      <c r="E4" s="4">
        <f t="shared" si="0"/>
        <v>229.99999999999997</v>
      </c>
      <c r="F4" s="4">
        <v>2.3</v>
      </c>
      <c r="G4" s="4">
        <f t="shared" si="1"/>
        <v>232.29999999999998</v>
      </c>
      <c r="H4" s="4"/>
      <c r="I4" s="8"/>
      <c r="J4" s="4"/>
      <c r="K4" s="4"/>
      <c r="L4" s="4"/>
    </row>
    <row r="5" spans="1:12" s="1" customFormat="1" ht="15">
      <c r="A5" s="21" t="s">
        <v>19</v>
      </c>
      <c r="B5" s="6" t="s">
        <v>36</v>
      </c>
      <c r="C5" s="13">
        <v>29</v>
      </c>
      <c r="D5" s="6">
        <v>350</v>
      </c>
      <c r="E5" s="6">
        <f t="shared" si="0"/>
        <v>402.49999999999994</v>
      </c>
      <c r="F5" s="18">
        <v>4.6</v>
      </c>
      <c r="G5" s="6">
        <f t="shared" si="1"/>
        <v>407.09999999999997</v>
      </c>
      <c r="H5" s="6">
        <v>87.5</v>
      </c>
      <c r="I5" s="8">
        <f>SUM(G4:H5)</f>
        <v>726.9</v>
      </c>
      <c r="J5" s="6"/>
      <c r="K5" s="4"/>
      <c r="L5" s="6"/>
    </row>
    <row r="6" spans="1:12" ht="15">
      <c r="A6" s="22" t="s">
        <v>42</v>
      </c>
      <c r="B6" s="5" t="s">
        <v>45</v>
      </c>
      <c r="C6" s="12">
        <v>28</v>
      </c>
      <c r="D6" s="5">
        <v>350</v>
      </c>
      <c r="E6" s="5">
        <f t="shared" si="0"/>
        <v>402.49999999999994</v>
      </c>
      <c r="F6" s="5">
        <v>4.6</v>
      </c>
      <c r="G6" s="5">
        <f t="shared" si="1"/>
        <v>407.09999999999997</v>
      </c>
      <c r="H6" s="5">
        <v>87.5</v>
      </c>
      <c r="I6" s="9">
        <f>SUM(G6:H6)</f>
        <v>494.59999999999997</v>
      </c>
      <c r="J6" s="5">
        <v>502</v>
      </c>
      <c r="K6" s="5">
        <f t="shared" si="2"/>
        <v>-7.400000000000034</v>
      </c>
      <c r="L6" s="4"/>
    </row>
    <row r="7" spans="1:12" ht="15">
      <c r="A7" s="21" t="s">
        <v>33</v>
      </c>
      <c r="B7" s="4" t="s">
        <v>30</v>
      </c>
      <c r="C7" s="11">
        <v>28</v>
      </c>
      <c r="D7" s="4">
        <v>350</v>
      </c>
      <c r="E7" s="4">
        <f t="shared" si="0"/>
        <v>402.49999999999994</v>
      </c>
      <c r="F7" s="18">
        <v>4.6</v>
      </c>
      <c r="G7" s="4">
        <f t="shared" si="1"/>
        <v>407.09999999999997</v>
      </c>
      <c r="H7" s="4">
        <v>87.5</v>
      </c>
      <c r="I7" s="8"/>
      <c r="J7" s="4"/>
      <c r="K7" s="4"/>
      <c r="L7" s="4"/>
    </row>
    <row r="8" spans="1:12" ht="15">
      <c r="A8" s="21" t="s">
        <v>33</v>
      </c>
      <c r="B8" s="4" t="s">
        <v>45</v>
      </c>
      <c r="C8" s="11">
        <v>27</v>
      </c>
      <c r="D8" s="4">
        <v>350</v>
      </c>
      <c r="E8" s="4">
        <f t="shared" si="0"/>
        <v>402.49999999999994</v>
      </c>
      <c r="F8" s="18">
        <v>4.6</v>
      </c>
      <c r="G8" s="4">
        <f t="shared" si="1"/>
        <v>407.09999999999997</v>
      </c>
      <c r="H8" s="4">
        <v>87.5</v>
      </c>
      <c r="I8" s="8">
        <f>SUM(G7:H8)</f>
        <v>989.1999999999999</v>
      </c>
      <c r="J8" s="4">
        <v>1004</v>
      </c>
      <c r="K8" s="4">
        <f t="shared" si="2"/>
        <v>-14.800000000000068</v>
      </c>
      <c r="L8" s="4"/>
    </row>
    <row r="9" spans="1:12" ht="15">
      <c r="A9" s="22" t="s">
        <v>14</v>
      </c>
      <c r="B9" s="5" t="s">
        <v>15</v>
      </c>
      <c r="C9" s="12" t="s">
        <v>9</v>
      </c>
      <c r="D9" s="5">
        <v>200</v>
      </c>
      <c r="E9" s="5">
        <f t="shared" si="0"/>
        <v>229.99999999999997</v>
      </c>
      <c r="F9" s="5">
        <v>2.3</v>
      </c>
      <c r="G9" s="5">
        <f t="shared" si="1"/>
        <v>232.29999999999998</v>
      </c>
      <c r="H9" s="5"/>
      <c r="I9" s="9">
        <f>SUM(G9)</f>
        <v>232.29999999999998</v>
      </c>
      <c r="J9" s="5">
        <v>236</v>
      </c>
      <c r="K9" s="5">
        <f t="shared" si="2"/>
        <v>-3.700000000000017</v>
      </c>
      <c r="L9" s="4"/>
    </row>
    <row r="10" spans="1:12" ht="15">
      <c r="A10" s="21" t="s">
        <v>37</v>
      </c>
      <c r="B10" s="4" t="s">
        <v>45</v>
      </c>
      <c r="C10" s="11">
        <v>26</v>
      </c>
      <c r="D10" s="4">
        <v>350</v>
      </c>
      <c r="E10" s="4">
        <f t="shared" si="0"/>
        <v>402.49999999999994</v>
      </c>
      <c r="F10" s="18">
        <v>4.6</v>
      </c>
      <c r="G10" s="4">
        <f t="shared" si="1"/>
        <v>407.09999999999997</v>
      </c>
      <c r="H10" s="4"/>
      <c r="I10" s="8">
        <f>SUM(G10)</f>
        <v>407.09999999999997</v>
      </c>
      <c r="J10" s="4">
        <v>414.5</v>
      </c>
      <c r="K10" s="4">
        <f t="shared" si="2"/>
        <v>-7.400000000000034</v>
      </c>
      <c r="L10" s="4"/>
    </row>
    <row r="11" spans="1:12" ht="15">
      <c r="A11" s="22" t="s">
        <v>34</v>
      </c>
      <c r="B11" s="5" t="s">
        <v>30</v>
      </c>
      <c r="C11" s="12">
        <v>29</v>
      </c>
      <c r="D11" s="5">
        <v>350</v>
      </c>
      <c r="E11" s="5">
        <f t="shared" si="0"/>
        <v>402.49999999999994</v>
      </c>
      <c r="F11" s="5">
        <v>4.6</v>
      </c>
      <c r="G11" s="5">
        <f t="shared" si="1"/>
        <v>407.09999999999997</v>
      </c>
      <c r="H11" s="5">
        <v>87.5</v>
      </c>
      <c r="I11" s="9">
        <f>SUM(G11:H11)</f>
        <v>494.59999999999997</v>
      </c>
      <c r="J11" s="5">
        <v>502</v>
      </c>
      <c r="K11" s="5">
        <f t="shared" si="2"/>
        <v>-7.400000000000034</v>
      </c>
      <c r="L11" s="4"/>
    </row>
    <row r="12" spans="1:12" ht="15">
      <c r="A12" s="21" t="s">
        <v>27</v>
      </c>
      <c r="B12" s="4" t="s">
        <v>23</v>
      </c>
      <c r="C12" s="11" t="s">
        <v>9</v>
      </c>
      <c r="D12" s="4">
        <v>400</v>
      </c>
      <c r="E12" s="4">
        <f t="shared" si="0"/>
        <v>459.99999999999994</v>
      </c>
      <c r="F12" s="4">
        <v>2.3</v>
      </c>
      <c r="G12" s="4">
        <f t="shared" si="1"/>
        <v>462.29999999999995</v>
      </c>
      <c r="H12" s="4"/>
      <c r="I12" s="8">
        <f>SUM(G12)</f>
        <v>462.29999999999995</v>
      </c>
      <c r="J12" s="4">
        <v>466</v>
      </c>
      <c r="K12" s="4">
        <f t="shared" si="2"/>
        <v>-3.7000000000000455</v>
      </c>
      <c r="L12" s="4"/>
    </row>
    <row r="13" spans="1:12" ht="15">
      <c r="A13" s="22" t="s">
        <v>43</v>
      </c>
      <c r="B13" s="5" t="s">
        <v>45</v>
      </c>
      <c r="C13" s="12">
        <v>29</v>
      </c>
      <c r="D13" s="5">
        <v>350</v>
      </c>
      <c r="E13" s="5">
        <f t="shared" si="0"/>
        <v>402.49999999999994</v>
      </c>
      <c r="F13" s="5">
        <v>4.6</v>
      </c>
      <c r="G13" s="5">
        <f t="shared" si="1"/>
        <v>407.09999999999997</v>
      </c>
      <c r="H13" s="5">
        <v>87.5</v>
      </c>
      <c r="I13" s="16">
        <f>SUM(G13:H13)</f>
        <v>494.59999999999997</v>
      </c>
      <c r="J13" s="5">
        <v>502</v>
      </c>
      <c r="K13" s="5">
        <f t="shared" si="2"/>
        <v>-7.400000000000034</v>
      </c>
      <c r="L13" s="4"/>
    </row>
    <row r="14" spans="1:12" ht="15">
      <c r="A14" s="21" t="s">
        <v>46</v>
      </c>
      <c r="B14" s="4" t="s">
        <v>36</v>
      </c>
      <c r="C14" s="11">
        <v>25</v>
      </c>
      <c r="D14" s="4">
        <v>350</v>
      </c>
      <c r="E14" s="4">
        <f t="shared" si="0"/>
        <v>402.49999999999994</v>
      </c>
      <c r="F14" s="18">
        <v>4.6</v>
      </c>
      <c r="G14" s="4">
        <f t="shared" si="1"/>
        <v>407.09999999999997</v>
      </c>
      <c r="H14" s="4">
        <v>87.5</v>
      </c>
      <c r="I14" s="8"/>
      <c r="J14" s="4"/>
      <c r="K14" s="4"/>
      <c r="L14" s="4"/>
    </row>
    <row r="15" spans="1:12" ht="15">
      <c r="A15" s="21" t="s">
        <v>17</v>
      </c>
      <c r="B15" s="4" t="s">
        <v>16</v>
      </c>
      <c r="C15" s="11" t="s">
        <v>7</v>
      </c>
      <c r="D15" s="4">
        <v>200</v>
      </c>
      <c r="E15" s="4">
        <f t="shared" si="0"/>
        <v>229.99999999999997</v>
      </c>
      <c r="F15" s="4">
        <v>2.3</v>
      </c>
      <c r="G15" s="4">
        <f t="shared" si="1"/>
        <v>232.29999999999998</v>
      </c>
      <c r="H15" s="4"/>
      <c r="I15" s="8">
        <f>SUM(G14:H15)</f>
        <v>726.9</v>
      </c>
      <c r="J15" s="4">
        <v>738</v>
      </c>
      <c r="K15" s="4">
        <f t="shared" si="2"/>
        <v>-11.100000000000023</v>
      </c>
      <c r="L15" s="4"/>
    </row>
    <row r="16" spans="1:12" ht="15">
      <c r="A16" s="22" t="s">
        <v>40</v>
      </c>
      <c r="B16" s="5" t="s">
        <v>45</v>
      </c>
      <c r="C16" s="12">
        <v>29</v>
      </c>
      <c r="D16" s="5">
        <v>350</v>
      </c>
      <c r="E16" s="5">
        <f t="shared" si="0"/>
        <v>402.49999999999994</v>
      </c>
      <c r="F16" s="5">
        <v>4.6</v>
      </c>
      <c r="G16" s="5">
        <f t="shared" si="1"/>
        <v>407.09999999999997</v>
      </c>
      <c r="H16" s="5"/>
      <c r="I16" s="9">
        <f>SUM(G16)</f>
        <v>407.09999999999997</v>
      </c>
      <c r="J16" s="5">
        <v>414.5</v>
      </c>
      <c r="K16" s="5">
        <f t="shared" si="2"/>
        <v>-7.400000000000034</v>
      </c>
      <c r="L16" s="4"/>
    </row>
    <row r="17" spans="1:12" ht="15">
      <c r="A17" s="21" t="s">
        <v>11</v>
      </c>
      <c r="B17" s="4" t="s">
        <v>28</v>
      </c>
      <c r="C17" s="11" t="s">
        <v>9</v>
      </c>
      <c r="D17" s="4">
        <v>200</v>
      </c>
      <c r="E17" s="4">
        <f t="shared" si="0"/>
        <v>229.99999999999997</v>
      </c>
      <c r="F17" s="4">
        <v>2.3</v>
      </c>
      <c r="G17" s="4">
        <f t="shared" si="1"/>
        <v>232.29999999999998</v>
      </c>
      <c r="H17" s="4"/>
      <c r="I17" s="8"/>
      <c r="J17" s="4"/>
      <c r="K17" s="18"/>
      <c r="L17" s="19" t="s">
        <v>55</v>
      </c>
    </row>
    <row r="18" spans="1:12" ht="15">
      <c r="A18" s="23" t="s">
        <v>11</v>
      </c>
      <c r="B18" s="3" t="s">
        <v>6</v>
      </c>
      <c r="C18" s="11" t="s">
        <v>9</v>
      </c>
      <c r="D18" s="4">
        <v>200</v>
      </c>
      <c r="E18" s="4">
        <f t="shared" si="0"/>
        <v>229.99999999999997</v>
      </c>
      <c r="F18" s="4">
        <v>2.3</v>
      </c>
      <c r="G18" s="4">
        <f t="shared" si="1"/>
        <v>232.29999999999998</v>
      </c>
      <c r="H18" s="4"/>
      <c r="I18" s="8"/>
      <c r="J18" s="4"/>
      <c r="K18" s="18"/>
      <c r="L18" s="18"/>
    </row>
    <row r="19" spans="1:12" ht="15">
      <c r="A19" s="21" t="s">
        <v>11</v>
      </c>
      <c r="B19" s="4" t="s">
        <v>45</v>
      </c>
      <c r="C19" s="11">
        <v>24</v>
      </c>
      <c r="D19" s="4">
        <v>350</v>
      </c>
      <c r="E19" s="4">
        <f t="shared" si="0"/>
        <v>402.49999999999994</v>
      </c>
      <c r="F19" s="18">
        <v>4.6</v>
      </c>
      <c r="G19" s="4">
        <f t="shared" si="1"/>
        <v>407.09999999999997</v>
      </c>
      <c r="H19" s="4"/>
      <c r="I19" s="8"/>
      <c r="J19" s="4"/>
      <c r="K19" s="4"/>
      <c r="L19" s="4"/>
    </row>
    <row r="20" spans="1:12" ht="15">
      <c r="A20" s="21" t="s">
        <v>11</v>
      </c>
      <c r="B20" s="4" t="s">
        <v>45</v>
      </c>
      <c r="C20" s="11">
        <v>25</v>
      </c>
      <c r="D20" s="4">
        <v>350</v>
      </c>
      <c r="E20" s="4">
        <f t="shared" si="0"/>
        <v>402.49999999999994</v>
      </c>
      <c r="F20" s="18">
        <v>4.6</v>
      </c>
      <c r="G20" s="4">
        <f t="shared" si="1"/>
        <v>407.09999999999997</v>
      </c>
      <c r="H20" s="4"/>
      <c r="I20" s="8"/>
      <c r="J20" s="4"/>
      <c r="K20" s="4"/>
      <c r="L20" s="4"/>
    </row>
    <row r="21" spans="1:12" ht="15">
      <c r="A21" s="21" t="s">
        <v>11</v>
      </c>
      <c r="B21" s="4" t="s">
        <v>45</v>
      </c>
      <c r="C21" s="11">
        <v>26</v>
      </c>
      <c r="D21" s="4">
        <v>350</v>
      </c>
      <c r="E21" s="4">
        <f t="shared" si="0"/>
        <v>402.49999999999994</v>
      </c>
      <c r="F21" s="18">
        <v>4.6</v>
      </c>
      <c r="G21" s="4">
        <f t="shared" si="1"/>
        <v>407.09999999999997</v>
      </c>
      <c r="H21" s="4"/>
      <c r="I21" s="8">
        <f>SUM(G17:H21)</f>
        <v>1685.8999999999999</v>
      </c>
      <c r="J21" s="4">
        <v>1715.5</v>
      </c>
      <c r="K21" s="4">
        <f t="shared" si="2"/>
        <v>-29.600000000000136</v>
      </c>
      <c r="L21" s="4"/>
    </row>
    <row r="22" spans="1:12" ht="15">
      <c r="A22" s="22" t="s">
        <v>39</v>
      </c>
      <c r="B22" s="5" t="s">
        <v>45</v>
      </c>
      <c r="C22" s="12">
        <v>28</v>
      </c>
      <c r="D22" s="5">
        <v>350</v>
      </c>
      <c r="E22" s="5">
        <f t="shared" si="0"/>
        <v>402.49999999999994</v>
      </c>
      <c r="F22" s="5">
        <v>4.6</v>
      </c>
      <c r="G22" s="5">
        <f t="shared" si="1"/>
        <v>407.09999999999997</v>
      </c>
      <c r="H22" s="5"/>
      <c r="I22" s="9">
        <f>SUM(G22)</f>
        <v>407.09999999999997</v>
      </c>
      <c r="J22" s="5">
        <v>414.5</v>
      </c>
      <c r="K22" s="5">
        <f t="shared" si="2"/>
        <v>-7.400000000000034</v>
      </c>
      <c r="L22" s="4"/>
    </row>
    <row r="23" spans="1:12" ht="15">
      <c r="A23" s="21" t="s">
        <v>47</v>
      </c>
      <c r="B23" s="4" t="s">
        <v>36</v>
      </c>
      <c r="C23" s="11">
        <v>26</v>
      </c>
      <c r="D23" s="4">
        <v>350</v>
      </c>
      <c r="E23" s="4">
        <f t="shared" si="0"/>
        <v>402.49999999999994</v>
      </c>
      <c r="F23" s="18">
        <v>4.6</v>
      </c>
      <c r="G23" s="4">
        <f t="shared" si="1"/>
        <v>407.09999999999997</v>
      </c>
      <c r="H23" s="4">
        <v>87.5</v>
      </c>
      <c r="I23" s="8">
        <f>SUM(G23:H23)</f>
        <v>494.59999999999997</v>
      </c>
      <c r="J23" s="4">
        <v>502</v>
      </c>
      <c r="K23" s="4">
        <f t="shared" si="2"/>
        <v>-7.400000000000034</v>
      </c>
      <c r="L23" s="4"/>
    </row>
    <row r="24" spans="1:12" ht="15">
      <c r="A24" s="22" t="s">
        <v>48</v>
      </c>
      <c r="B24" s="5" t="s">
        <v>22</v>
      </c>
      <c r="C24" s="12" t="s">
        <v>8</v>
      </c>
      <c r="D24" s="5">
        <v>400</v>
      </c>
      <c r="E24" s="5">
        <f t="shared" si="0"/>
        <v>459.99999999999994</v>
      </c>
      <c r="F24" s="5">
        <v>2.3</v>
      </c>
      <c r="G24" s="5">
        <f t="shared" si="1"/>
        <v>462.29999999999995</v>
      </c>
      <c r="H24" s="5"/>
      <c r="I24" s="9">
        <f>SUM(G24)</f>
        <v>462.29999999999995</v>
      </c>
      <c r="J24" s="5">
        <v>466</v>
      </c>
      <c r="K24" s="5">
        <f t="shared" si="2"/>
        <v>-3.7000000000000455</v>
      </c>
      <c r="L24" s="19" t="s">
        <v>55</v>
      </c>
    </row>
    <row r="25" spans="1:12" ht="15">
      <c r="A25" s="21" t="s">
        <v>38</v>
      </c>
      <c r="B25" s="4" t="s">
        <v>45</v>
      </c>
      <c r="C25" s="11">
        <v>27</v>
      </c>
      <c r="D25" s="4">
        <v>350</v>
      </c>
      <c r="E25" s="4">
        <f t="shared" si="0"/>
        <v>402.49999999999994</v>
      </c>
      <c r="F25" s="18">
        <v>4.6</v>
      </c>
      <c r="G25" s="4">
        <f t="shared" si="1"/>
        <v>407.09999999999997</v>
      </c>
      <c r="H25" s="4"/>
      <c r="I25" s="8">
        <f>SUM(G25)</f>
        <v>407.09999999999997</v>
      </c>
      <c r="J25" s="4">
        <v>415</v>
      </c>
      <c r="K25" s="4">
        <f t="shared" si="2"/>
        <v>-7.900000000000034</v>
      </c>
      <c r="L25" s="4"/>
    </row>
    <row r="26" spans="1:12" ht="15">
      <c r="A26" s="22" t="s">
        <v>44</v>
      </c>
      <c r="B26" s="5" t="s">
        <v>45</v>
      </c>
      <c r="C26" s="12">
        <v>27</v>
      </c>
      <c r="D26" s="5">
        <v>350</v>
      </c>
      <c r="E26" s="5">
        <f t="shared" si="0"/>
        <v>402.49999999999994</v>
      </c>
      <c r="F26" s="5">
        <v>4.6</v>
      </c>
      <c r="G26" s="5">
        <f t="shared" si="1"/>
        <v>407.09999999999997</v>
      </c>
      <c r="H26" s="5"/>
      <c r="I26" s="9">
        <f>SUM(G26)</f>
        <v>407.09999999999997</v>
      </c>
      <c r="J26" s="5">
        <v>414.5</v>
      </c>
      <c r="K26" s="5">
        <f t="shared" si="2"/>
        <v>-7.400000000000034</v>
      </c>
      <c r="L26" s="4"/>
    </row>
    <row r="27" spans="1:12" ht="15">
      <c r="A27" s="21" t="s">
        <v>12</v>
      </c>
      <c r="B27" s="4" t="s">
        <v>15</v>
      </c>
      <c r="C27" s="11" t="s">
        <v>7</v>
      </c>
      <c r="D27" s="4">
        <v>200</v>
      </c>
      <c r="E27" s="4">
        <f t="shared" si="0"/>
        <v>229.99999999999997</v>
      </c>
      <c r="F27" s="4">
        <v>2.3</v>
      </c>
      <c r="G27" s="4">
        <f t="shared" si="1"/>
        <v>232.29999999999998</v>
      </c>
      <c r="H27" s="4"/>
      <c r="I27" s="8">
        <f>SUM(G27)</f>
        <v>232.29999999999998</v>
      </c>
      <c r="J27" s="4">
        <v>236</v>
      </c>
      <c r="K27" s="4">
        <f t="shared" si="2"/>
        <v>-3.700000000000017</v>
      </c>
      <c r="L27" s="4"/>
    </row>
    <row r="28" spans="1:12" ht="15">
      <c r="A28" s="22" t="s">
        <v>26</v>
      </c>
      <c r="B28" s="5" t="s">
        <v>23</v>
      </c>
      <c r="C28" s="12" t="s">
        <v>8</v>
      </c>
      <c r="D28" s="5">
        <v>400</v>
      </c>
      <c r="E28" s="5">
        <f t="shared" si="0"/>
        <v>459.99999999999994</v>
      </c>
      <c r="F28" s="5">
        <v>2.3</v>
      </c>
      <c r="G28" s="5">
        <f t="shared" si="1"/>
        <v>462.29999999999995</v>
      </c>
      <c r="H28" s="5"/>
      <c r="I28" s="9">
        <f>SUM(G28)</f>
        <v>462.29999999999995</v>
      </c>
      <c r="J28" s="5">
        <v>466</v>
      </c>
      <c r="K28" s="5">
        <f t="shared" si="2"/>
        <v>-3.7000000000000455</v>
      </c>
      <c r="L28" s="4"/>
    </row>
    <row r="29" spans="1:12" ht="15">
      <c r="A29" s="21" t="s">
        <v>35</v>
      </c>
      <c r="B29" s="4" t="s">
        <v>30</v>
      </c>
      <c r="C29" s="11">
        <v>27</v>
      </c>
      <c r="D29" s="4">
        <v>350</v>
      </c>
      <c r="E29" s="4">
        <f t="shared" si="0"/>
        <v>402.49999999999994</v>
      </c>
      <c r="F29" s="18">
        <v>4.6</v>
      </c>
      <c r="G29" s="4">
        <f t="shared" si="1"/>
        <v>407.09999999999997</v>
      </c>
      <c r="H29" s="4">
        <v>87.5</v>
      </c>
      <c r="I29" s="8"/>
      <c r="J29" s="4"/>
      <c r="K29" s="4"/>
      <c r="L29" s="4"/>
    </row>
    <row r="30" spans="1:12" ht="15">
      <c r="A30" s="21" t="s">
        <v>35</v>
      </c>
      <c r="B30" s="4" t="s">
        <v>45</v>
      </c>
      <c r="C30" s="11">
        <v>28</v>
      </c>
      <c r="D30" s="4">
        <v>350</v>
      </c>
      <c r="E30" s="4">
        <f t="shared" si="0"/>
        <v>402.49999999999994</v>
      </c>
      <c r="F30" s="18">
        <v>4.6</v>
      </c>
      <c r="G30" s="4">
        <f t="shared" si="1"/>
        <v>407.09999999999997</v>
      </c>
      <c r="H30" s="4"/>
      <c r="I30" s="8"/>
      <c r="J30" s="4"/>
      <c r="K30" s="4"/>
      <c r="L30" s="4"/>
    </row>
    <row r="31" spans="1:12" ht="15">
      <c r="A31" s="21" t="s">
        <v>35</v>
      </c>
      <c r="B31" s="4" t="s">
        <v>45</v>
      </c>
      <c r="C31" s="11">
        <v>29</v>
      </c>
      <c r="D31" s="4">
        <v>350</v>
      </c>
      <c r="E31" s="4">
        <f t="shared" si="0"/>
        <v>402.49999999999994</v>
      </c>
      <c r="F31" s="18">
        <v>4.6</v>
      </c>
      <c r="G31" s="4">
        <f t="shared" si="1"/>
        <v>407.09999999999997</v>
      </c>
      <c r="H31" s="4"/>
      <c r="I31" s="8">
        <f>SUM(G29:H31)</f>
        <v>1308.8</v>
      </c>
      <c r="J31" s="4">
        <v>1331</v>
      </c>
      <c r="K31" s="4">
        <f t="shared" si="2"/>
        <v>-22.200000000000045</v>
      </c>
      <c r="L31" s="4"/>
    </row>
    <row r="32" spans="1:12" ht="15">
      <c r="A32" s="22" t="s">
        <v>41</v>
      </c>
      <c r="B32" s="5" t="s">
        <v>45</v>
      </c>
      <c r="C32" s="12">
        <v>26</v>
      </c>
      <c r="D32" s="5">
        <v>350</v>
      </c>
      <c r="E32" s="5">
        <f t="shared" si="0"/>
        <v>402.49999999999994</v>
      </c>
      <c r="F32" s="5">
        <v>4.6</v>
      </c>
      <c r="G32" s="5">
        <f t="shared" si="1"/>
        <v>407.09999999999997</v>
      </c>
      <c r="H32" s="5">
        <v>87.5</v>
      </c>
      <c r="I32" s="9">
        <f>SUM(G32:H32)</f>
        <v>494.59999999999997</v>
      </c>
      <c r="J32" s="5">
        <v>502</v>
      </c>
      <c r="K32" s="5">
        <f t="shared" si="2"/>
        <v>-7.400000000000034</v>
      </c>
      <c r="L32" s="4"/>
    </row>
    <row r="33" spans="1:12" ht="15">
      <c r="A33" s="21" t="s">
        <v>29</v>
      </c>
      <c r="B33" s="4" t="s">
        <v>28</v>
      </c>
      <c r="C33" s="11" t="s">
        <v>8</v>
      </c>
      <c r="D33" s="4">
        <v>200</v>
      </c>
      <c r="E33" s="4">
        <f t="shared" si="0"/>
        <v>229.99999999999997</v>
      </c>
      <c r="F33" s="4">
        <v>2.3</v>
      </c>
      <c r="G33" s="4">
        <f t="shared" si="1"/>
        <v>232.29999999999998</v>
      </c>
      <c r="H33" s="4"/>
      <c r="I33" s="8">
        <f>SUM(G33)</f>
        <v>232.29999999999998</v>
      </c>
      <c r="J33" s="4">
        <v>236</v>
      </c>
      <c r="K33" s="4">
        <f t="shared" si="2"/>
        <v>-3.700000000000017</v>
      </c>
      <c r="L33" s="4"/>
    </row>
    <row r="34" spans="1:15" ht="15">
      <c r="A34" s="24" t="s">
        <v>21</v>
      </c>
      <c r="B34" s="7" t="s">
        <v>30</v>
      </c>
      <c r="C34" s="14">
        <v>24</v>
      </c>
      <c r="D34" s="7">
        <v>350</v>
      </c>
      <c r="E34" s="7">
        <f t="shared" si="0"/>
        <v>402.49999999999994</v>
      </c>
      <c r="F34" s="5">
        <v>4.6</v>
      </c>
      <c r="G34" s="5">
        <f t="shared" si="1"/>
        <v>407.09999999999997</v>
      </c>
      <c r="H34" s="7"/>
      <c r="I34" s="9"/>
      <c r="J34" s="5"/>
      <c r="K34" s="7" t="s">
        <v>57</v>
      </c>
      <c r="L34" s="4" t="s">
        <v>58</v>
      </c>
      <c r="O34" t="s">
        <v>60</v>
      </c>
    </row>
    <row r="35" spans="1:12" ht="15">
      <c r="A35" s="24" t="s">
        <v>21</v>
      </c>
      <c r="B35" s="7" t="s">
        <v>30</v>
      </c>
      <c r="C35" s="14">
        <v>25</v>
      </c>
      <c r="D35" s="7">
        <v>350</v>
      </c>
      <c r="E35" s="7">
        <f t="shared" si="0"/>
        <v>402.49999999999994</v>
      </c>
      <c r="F35" s="5">
        <v>4.6</v>
      </c>
      <c r="G35" s="5">
        <f t="shared" si="1"/>
        <v>407.09999999999997</v>
      </c>
      <c r="H35" s="7"/>
      <c r="I35" s="9"/>
      <c r="J35" s="5"/>
      <c r="K35" s="5"/>
      <c r="L35" s="4"/>
    </row>
    <row r="36" spans="1:15" ht="15">
      <c r="A36" s="24" t="s">
        <v>21</v>
      </c>
      <c r="B36" s="7" t="s">
        <v>45</v>
      </c>
      <c r="C36" s="14">
        <v>24</v>
      </c>
      <c r="D36" s="7">
        <v>350</v>
      </c>
      <c r="E36" s="7">
        <f t="shared" si="0"/>
        <v>402.49999999999994</v>
      </c>
      <c r="F36" s="5">
        <v>4.6</v>
      </c>
      <c r="G36" s="5">
        <f t="shared" si="1"/>
        <v>407.09999999999997</v>
      </c>
      <c r="H36" s="7"/>
      <c r="I36" s="9"/>
      <c r="J36" s="5"/>
      <c r="K36" s="7" t="s">
        <v>57</v>
      </c>
      <c r="L36" s="4" t="s">
        <v>59</v>
      </c>
      <c r="O36" t="s">
        <v>61</v>
      </c>
    </row>
    <row r="37" spans="1:12" ht="15">
      <c r="A37" s="24" t="s">
        <v>21</v>
      </c>
      <c r="B37" s="7" t="s">
        <v>45</v>
      </c>
      <c r="C37" s="14">
        <v>25</v>
      </c>
      <c r="D37" s="7">
        <v>350</v>
      </c>
      <c r="E37" s="7">
        <f t="shared" si="0"/>
        <v>402.49999999999994</v>
      </c>
      <c r="F37" s="5">
        <v>4.6</v>
      </c>
      <c r="G37" s="5">
        <f t="shared" si="1"/>
        <v>407.09999999999997</v>
      </c>
      <c r="H37" s="7"/>
      <c r="I37" s="9"/>
      <c r="J37" s="5"/>
      <c r="K37" s="5"/>
      <c r="L37" s="4"/>
    </row>
    <row r="38" spans="1:12" ht="15">
      <c r="A38" s="24" t="s">
        <v>21</v>
      </c>
      <c r="B38" s="7" t="s">
        <v>36</v>
      </c>
      <c r="C38" s="14">
        <v>27</v>
      </c>
      <c r="D38" s="7">
        <v>350</v>
      </c>
      <c r="E38" s="7">
        <f t="shared" si="0"/>
        <v>402.49999999999994</v>
      </c>
      <c r="F38" s="5">
        <v>4.6</v>
      </c>
      <c r="G38" s="5">
        <f t="shared" si="1"/>
        <v>407.09999999999997</v>
      </c>
      <c r="H38" s="7"/>
      <c r="I38" s="9"/>
      <c r="J38" s="5"/>
      <c r="K38" s="5"/>
      <c r="L38" s="4"/>
    </row>
    <row r="39" spans="1:12" ht="15">
      <c r="A39" s="24" t="s">
        <v>21</v>
      </c>
      <c r="B39" s="7" t="s">
        <v>36</v>
      </c>
      <c r="C39" s="14">
        <v>28</v>
      </c>
      <c r="D39" s="7">
        <v>350</v>
      </c>
      <c r="E39" s="7">
        <f t="shared" si="0"/>
        <v>402.49999999999994</v>
      </c>
      <c r="F39" s="5">
        <v>4.6</v>
      </c>
      <c r="G39" s="5">
        <f t="shared" si="1"/>
        <v>407.09999999999997</v>
      </c>
      <c r="H39" s="7"/>
      <c r="I39" s="9"/>
      <c r="J39" s="5"/>
      <c r="K39" s="5"/>
      <c r="L39" s="4"/>
    </row>
    <row r="40" spans="1:15" ht="15">
      <c r="A40" s="24" t="s">
        <v>21</v>
      </c>
      <c r="B40" s="7" t="s">
        <v>36</v>
      </c>
      <c r="C40" s="14">
        <v>24</v>
      </c>
      <c r="D40" s="7">
        <v>350</v>
      </c>
      <c r="E40" s="7">
        <f>D40*1.15</f>
        <v>402.49999999999994</v>
      </c>
      <c r="F40" s="5">
        <v>4.6</v>
      </c>
      <c r="G40" s="5">
        <f>SUM(E40:F40)</f>
        <v>407.09999999999997</v>
      </c>
      <c r="H40" s="7"/>
      <c r="I40" s="9"/>
      <c r="J40" s="5"/>
      <c r="K40" s="7" t="s">
        <v>57</v>
      </c>
      <c r="L40" s="4" t="s">
        <v>62</v>
      </c>
      <c r="O40" t="s">
        <v>61</v>
      </c>
    </row>
    <row r="41" spans="1:12" ht="15">
      <c r="A41" s="24" t="s">
        <v>21</v>
      </c>
      <c r="B41" s="7" t="s">
        <v>23</v>
      </c>
      <c r="C41" s="14" t="s">
        <v>24</v>
      </c>
      <c r="D41" s="7">
        <v>400</v>
      </c>
      <c r="E41" s="7">
        <f t="shared" si="0"/>
        <v>459.99999999999994</v>
      </c>
      <c r="F41" s="5">
        <v>2.3</v>
      </c>
      <c r="G41" s="5">
        <f t="shared" si="1"/>
        <v>462.29999999999995</v>
      </c>
      <c r="H41" s="7"/>
      <c r="I41" s="9"/>
      <c r="J41" s="5"/>
      <c r="K41" s="5"/>
      <c r="L41" s="4"/>
    </row>
    <row r="42" spans="1:12" ht="15">
      <c r="A42" s="24" t="s">
        <v>21</v>
      </c>
      <c r="B42" s="7" t="s">
        <v>23</v>
      </c>
      <c r="C42" s="14" t="s">
        <v>25</v>
      </c>
      <c r="D42" s="7">
        <v>400</v>
      </c>
      <c r="E42" s="7">
        <f t="shared" si="0"/>
        <v>459.99999999999994</v>
      </c>
      <c r="F42" s="5">
        <v>2.3</v>
      </c>
      <c r="G42" s="5">
        <f t="shared" si="1"/>
        <v>462.29999999999995</v>
      </c>
      <c r="H42" s="7"/>
      <c r="I42" s="9">
        <f>SUM(G34:G42)</f>
        <v>3774.3</v>
      </c>
      <c r="J42" s="5"/>
      <c r="K42" s="5">
        <f t="shared" si="2"/>
        <v>3774.3</v>
      </c>
      <c r="L42" s="4"/>
    </row>
    <row r="43" spans="1:12" ht="15">
      <c r="A43" s="23" t="s">
        <v>10</v>
      </c>
      <c r="B43" s="3" t="s">
        <v>6</v>
      </c>
      <c r="C43" s="11" t="s">
        <v>8</v>
      </c>
      <c r="D43" s="4">
        <v>200</v>
      </c>
      <c r="E43" s="4">
        <f t="shared" si="0"/>
        <v>229.99999999999997</v>
      </c>
      <c r="F43" s="4">
        <v>2.3</v>
      </c>
      <c r="G43" s="4">
        <f t="shared" si="1"/>
        <v>232.29999999999998</v>
      </c>
      <c r="H43" s="4"/>
      <c r="I43" s="8">
        <f>SUM(G43)</f>
        <v>232.29999999999998</v>
      </c>
      <c r="J43" s="4">
        <v>236</v>
      </c>
      <c r="K43" s="4">
        <f t="shared" si="2"/>
        <v>-3.700000000000017</v>
      </c>
      <c r="L43" s="19" t="s">
        <v>54</v>
      </c>
    </row>
    <row r="44" spans="1:12" ht="15">
      <c r="A44" s="22" t="s">
        <v>32</v>
      </c>
      <c r="B44" s="5" t="s">
        <v>30</v>
      </c>
      <c r="C44" s="12">
        <v>26</v>
      </c>
      <c r="D44" s="5">
        <v>350</v>
      </c>
      <c r="E44" s="5">
        <f t="shared" si="0"/>
        <v>402.49999999999994</v>
      </c>
      <c r="F44" s="5">
        <v>4.6</v>
      </c>
      <c r="G44" s="5">
        <f t="shared" si="1"/>
        <v>407.09999999999997</v>
      </c>
      <c r="H44" s="5">
        <v>87.5</v>
      </c>
      <c r="I44" s="9"/>
      <c r="J44" s="5"/>
      <c r="K44" s="5"/>
      <c r="L44" s="4"/>
    </row>
    <row r="45" spans="1:12" ht="15">
      <c r="A45" s="22" t="s">
        <v>32</v>
      </c>
      <c r="B45" s="5" t="s">
        <v>45</v>
      </c>
      <c r="C45" s="12">
        <v>25</v>
      </c>
      <c r="D45" s="5">
        <v>350</v>
      </c>
      <c r="E45" s="5">
        <f t="shared" si="0"/>
        <v>402.49999999999994</v>
      </c>
      <c r="F45" s="5">
        <v>4.6</v>
      </c>
      <c r="G45" s="5">
        <f t="shared" si="1"/>
        <v>407.09999999999997</v>
      </c>
      <c r="H45" s="5"/>
      <c r="I45" s="9"/>
      <c r="J45" s="5"/>
      <c r="K45" s="5"/>
      <c r="L45" s="4"/>
    </row>
    <row r="46" spans="1:12" ht="15">
      <c r="A46" s="22" t="s">
        <v>13</v>
      </c>
      <c r="B46" s="5" t="s">
        <v>15</v>
      </c>
      <c r="C46" s="12" t="s">
        <v>8</v>
      </c>
      <c r="D46" s="5">
        <v>200</v>
      </c>
      <c r="E46" s="5">
        <f t="shared" si="0"/>
        <v>229.99999999999997</v>
      </c>
      <c r="F46" s="5">
        <v>4.6</v>
      </c>
      <c r="G46" s="5">
        <f t="shared" si="1"/>
        <v>234.59999999999997</v>
      </c>
      <c r="H46" s="5"/>
      <c r="I46" s="17">
        <f>SUM(G44:H46)</f>
        <v>1136.3</v>
      </c>
      <c r="J46" s="17">
        <v>1152.5</v>
      </c>
      <c r="K46" s="5">
        <f t="shared" si="2"/>
        <v>-16.200000000000045</v>
      </c>
      <c r="L46" s="4"/>
    </row>
    <row r="47" spans="1:12" ht="15">
      <c r="A47" s="21" t="s">
        <v>18</v>
      </c>
      <c r="B47" s="4" t="s">
        <v>16</v>
      </c>
      <c r="C47" s="11" t="s">
        <v>8</v>
      </c>
      <c r="D47" s="4">
        <v>200</v>
      </c>
      <c r="E47" s="4">
        <f t="shared" si="0"/>
        <v>229.99999999999997</v>
      </c>
      <c r="F47" s="4">
        <v>2.3</v>
      </c>
      <c r="G47" s="4">
        <f t="shared" si="1"/>
        <v>232.29999999999998</v>
      </c>
      <c r="H47" s="4"/>
      <c r="I47" s="8"/>
      <c r="J47" s="4"/>
      <c r="K47" s="4"/>
      <c r="L47" s="4"/>
    </row>
    <row r="48" spans="1:12" ht="15">
      <c r="A48" s="21" t="s">
        <v>18</v>
      </c>
      <c r="B48" s="4" t="s">
        <v>20</v>
      </c>
      <c r="C48" s="11" t="s">
        <v>8</v>
      </c>
      <c r="D48" s="4">
        <v>300</v>
      </c>
      <c r="E48" s="4">
        <f t="shared" si="0"/>
        <v>345</v>
      </c>
      <c r="F48" s="4">
        <v>2.3</v>
      </c>
      <c r="G48" s="4">
        <f t="shared" si="1"/>
        <v>347.3</v>
      </c>
      <c r="H48" s="4"/>
      <c r="I48" s="8">
        <f>SUM(G47:G48)</f>
        <v>579.6</v>
      </c>
      <c r="J48" s="4">
        <v>587</v>
      </c>
      <c r="K48" s="18">
        <f>I48-J48</f>
        <v>-7.399999999999977</v>
      </c>
      <c r="L48" s="19" t="s">
        <v>56</v>
      </c>
    </row>
    <row r="49" spans="1:6" ht="15">
      <c r="A49" s="25"/>
      <c r="D49">
        <f>SUM(D2:D48)</f>
        <v>15000</v>
      </c>
      <c r="F49">
        <f>SUM(F2:F48)</f>
        <v>179.39999999999992</v>
      </c>
    </row>
    <row r="50" spans="1:6" ht="15">
      <c r="A50" s="25"/>
      <c r="E50" t="s">
        <v>4</v>
      </c>
      <c r="F50">
        <v>182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2013-04-03T07:32:55Z</dcterms:created>
  <dcterms:modified xsi:type="dcterms:W3CDTF">2013-04-10T18:41:19Z</dcterms:modified>
  <cp:category/>
  <cp:version/>
  <cp:contentType/>
  <cp:contentStatus/>
</cp:coreProperties>
</file>