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<sst xmlns="http://schemas.openxmlformats.org/spreadsheetml/2006/main" count="22" uniqueCount="19">
  <si>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Esprit Kids ESP-2844 01 200*300</t>
  </si>
  <si>
    <t>Friends MH-2480 01 140*200</t>
  </si>
  <si>
    <t>Rhapsody 2501 100 160*230</t>
  </si>
  <si>
    <t>Игровой Коврик Автодорога CHX83-G9009 133*200</t>
  </si>
  <si>
    <t>Игровой Коврик Карта зеленая kx131-G9008 133*200</t>
  </si>
  <si>
    <t>Игровой Коврик Карта синяя kx123-G9008 140*200</t>
  </si>
  <si>
    <t>nurenji </t>
  </si>
  <si>
    <t>Drop</t>
  </si>
  <si>
    <t>Lin-tochka </t>
  </si>
  <si>
    <t>Vera_Sam</t>
  </si>
  <si>
    <t>Мама Стёпки</t>
  </si>
  <si>
    <t>Happiness </t>
  </si>
  <si>
    <t>LENOR***</t>
  </si>
  <si>
    <t>С орг</t>
  </si>
  <si>
    <t>С-ть</t>
  </si>
  <si>
    <t>Ник</t>
  </si>
  <si>
    <t>ТР предв</t>
  </si>
  <si>
    <t>Площадь ковра</t>
  </si>
  <si>
    <t>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</si>
</sst>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1.00390625" style="0" customWidth="1"/>
    <col min="2" max="2" width="54.57421875" style="0" customWidth="1"/>
    <col min="3" max="3" width="17.8515625" style="0" customWidth="1"/>
    <col min="4" max="4" width="11.8515625" style="0" customWidth="1"/>
    <col min="5" max="5" width="8.421875" style="0" customWidth="1"/>
  </cols>
  <sheetData>
    <row r="1" spans="1:8" ht="15">
      <c r="A1" s="3" t="s">
        <v>15</v>
      </c>
      <c r="B1" s="3"/>
      <c r="C1" s="3" t="s">
        <v>14</v>
      </c>
      <c r="D1" s="3" t="s">
        <v>13</v>
      </c>
      <c r="E1" s="3" t="s">
        <v>17</v>
      </c>
      <c r="F1" s="3" t="s">
        <v>16</v>
      </c>
      <c r="G1" s="3"/>
      <c r="H1" s="3" t="s">
        <v>18</v>
      </c>
    </row>
    <row r="2" spans="1:8" ht="15" customHeight="1">
      <c r="A2" s="4" t="s">
        <v>8</v>
      </c>
      <c r="B2" s="5" t="s">
        <v>0</v>
      </c>
      <c r="C2" s="6">
        <v>23193.69</v>
      </c>
      <c r="D2" s="7">
        <f>C2*1.07</f>
        <v>24817.2483</v>
      </c>
      <c r="E2" s="8">
        <f>200*300</f>
        <v>60000</v>
      </c>
      <c r="F2" s="8">
        <f aca="true" t="shared" si="0" ref="F2:F8">E2/200</f>
        <v>300</v>
      </c>
      <c r="G2" s="7">
        <f>D2+F2</f>
        <v>25117.2483</v>
      </c>
      <c r="H2" s="9">
        <f>G2</f>
        <v>25117.2483</v>
      </c>
    </row>
    <row r="3" spans="1:8" ht="15" customHeight="1">
      <c r="A3" s="4" t="s">
        <v>10</v>
      </c>
      <c r="B3" s="5" t="s">
        <v>1</v>
      </c>
      <c r="C3" s="6">
        <v>5744.78</v>
      </c>
      <c r="D3" s="7">
        <f aca="true" t="shared" si="1" ref="D3:D9">C3*1.15</f>
        <v>6606.496999999999</v>
      </c>
      <c r="E3" s="8">
        <f>140*200</f>
        <v>28000</v>
      </c>
      <c r="F3" s="8">
        <f t="shared" si="0"/>
        <v>140</v>
      </c>
      <c r="G3" s="7">
        <f aca="true" t="shared" si="2" ref="G3:G10">D3+F3</f>
        <v>6746.496999999999</v>
      </c>
      <c r="H3" s="9">
        <f>G3</f>
        <v>6746.496999999999</v>
      </c>
    </row>
    <row r="4" spans="1:8" ht="15" customHeight="1">
      <c r="A4" s="4" t="s">
        <v>12</v>
      </c>
      <c r="B4" s="5" t="s">
        <v>2</v>
      </c>
      <c r="C4" s="6">
        <v>9893.84</v>
      </c>
      <c r="D4" s="7">
        <f>C4*1.14</f>
        <v>11278.977599999998</v>
      </c>
      <c r="E4" s="8">
        <f>160*230</f>
        <v>36800</v>
      </c>
      <c r="F4" s="8">
        <f t="shared" si="0"/>
        <v>184</v>
      </c>
      <c r="G4" s="7">
        <f t="shared" si="2"/>
        <v>11462.977599999998</v>
      </c>
      <c r="H4" s="9">
        <f>G4</f>
        <v>11462.977599999998</v>
      </c>
    </row>
    <row r="5" spans="1:8" ht="15" customHeight="1">
      <c r="A5" s="4" t="s">
        <v>6</v>
      </c>
      <c r="B5" s="5" t="s">
        <v>3</v>
      </c>
      <c r="C5" s="6">
        <v>1498.79</v>
      </c>
      <c r="D5" s="7">
        <f t="shared" si="1"/>
        <v>1723.6084999999998</v>
      </c>
      <c r="E5" s="8">
        <f>133*200</f>
        <v>26600</v>
      </c>
      <c r="F5" s="8">
        <f t="shared" si="0"/>
        <v>133</v>
      </c>
      <c r="G5" s="7">
        <f t="shared" si="2"/>
        <v>1856.6084999999998</v>
      </c>
      <c r="H5" s="9">
        <f>G5</f>
        <v>1856.6084999999998</v>
      </c>
    </row>
    <row r="6" spans="1:8" ht="15" customHeight="1">
      <c r="A6" s="4" t="s">
        <v>9</v>
      </c>
      <c r="B6" s="5" t="s">
        <v>3</v>
      </c>
      <c r="C6" s="6">
        <v>1498.79</v>
      </c>
      <c r="D6" s="7">
        <f t="shared" si="1"/>
        <v>1723.6084999999998</v>
      </c>
      <c r="E6" s="8">
        <f>133*200</f>
        <v>26600</v>
      </c>
      <c r="F6" s="8">
        <f t="shared" si="0"/>
        <v>133</v>
      </c>
      <c r="G6" s="7">
        <f t="shared" si="2"/>
        <v>1856.6084999999998</v>
      </c>
      <c r="H6" s="9">
        <f>G6</f>
        <v>1856.6084999999998</v>
      </c>
    </row>
    <row r="7" spans="1:8" ht="15" customHeight="1">
      <c r="A7" s="4" t="s">
        <v>11</v>
      </c>
      <c r="B7" s="5" t="s">
        <v>3</v>
      </c>
      <c r="C7" s="6">
        <v>1498.79</v>
      </c>
      <c r="D7" s="7">
        <f t="shared" si="1"/>
        <v>1723.6084999999998</v>
      </c>
      <c r="E7" s="8">
        <f>133*200</f>
        <v>26600</v>
      </c>
      <c r="F7" s="8">
        <f t="shared" si="0"/>
        <v>133</v>
      </c>
      <c r="G7" s="7">
        <f t="shared" si="2"/>
        <v>1856.6084999999998</v>
      </c>
      <c r="H7" s="9">
        <f>G7</f>
        <v>1856.6084999999998</v>
      </c>
    </row>
    <row r="8" spans="1:8" ht="15" customHeight="1">
      <c r="A8" s="4" t="s">
        <v>7</v>
      </c>
      <c r="B8" s="5" t="s">
        <v>4</v>
      </c>
      <c r="C8" s="6">
        <v>1498.79</v>
      </c>
      <c r="D8" s="7">
        <f t="shared" si="1"/>
        <v>1723.6084999999998</v>
      </c>
      <c r="E8" s="8">
        <f>133*200</f>
        <v>26600</v>
      </c>
      <c r="F8" s="8">
        <f t="shared" si="0"/>
        <v>133</v>
      </c>
      <c r="G8" s="7">
        <f t="shared" si="2"/>
        <v>1856.6084999999998</v>
      </c>
      <c r="H8" s="9"/>
    </row>
    <row r="9" spans="1:8" ht="15" customHeight="1">
      <c r="A9" s="4" t="s">
        <v>7</v>
      </c>
      <c r="B9" s="5" t="s">
        <v>5</v>
      </c>
      <c r="C9" s="6">
        <v>1577.25</v>
      </c>
      <c r="D9" s="7">
        <f t="shared" si="1"/>
        <v>1813.8374999999999</v>
      </c>
      <c r="E9" s="8">
        <f>140*200</f>
        <v>28000</v>
      </c>
      <c r="F9" s="8">
        <f>E9/200</f>
        <v>140</v>
      </c>
      <c r="G9" s="7">
        <f t="shared" si="2"/>
        <v>1953.8374999999999</v>
      </c>
      <c r="H9" s="9">
        <f>SUM(G8:G9)</f>
        <v>3810.446</v>
      </c>
    </row>
    <row r="10" spans="3:8" ht="15">
      <c r="C10" s="2"/>
      <c r="D10" s="1"/>
      <c r="F10">
        <f>SUM(F2:F9)</f>
        <v>1296</v>
      </c>
      <c r="G10" s="10"/>
      <c r="H10" s="2"/>
    </row>
    <row r="11" ht="15">
      <c r="D11" s="1"/>
    </row>
    <row r="12" ht="15">
      <c r="H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2011-12-12T09:25:37Z</dcterms:created>
  <dcterms:modified xsi:type="dcterms:W3CDTF">2011-12-12T10:39:12Z</dcterms:modified>
  <cp:category/>
  <cp:version/>
  <cp:contentType/>
  <cp:contentStatus/>
</cp:coreProperties>
</file>