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<sst xmlns="http://schemas.openxmlformats.org/spreadsheetml/2006/main" count="46" uniqueCount="36">
  <si>
    <t>8160012 Сумка дорожная DK GROOMER NORTHWEST</t>
  </si>
  <si>
    <t>8210041 Рюкзак DK ж HANA 26L VIENNA</t>
  </si>
  <si>
    <t>8110008 Рюкзак д/вело DK AMP 12L BLACK</t>
  </si>
  <si>
    <t>8130019 Рюкзак DK EXIT 20L BLACK</t>
  </si>
  <si>
    <t>8200001 Рюкзак ж DK GLS TM HELI PRO BOUL BOULANGER</t>
  </si>
  <si>
    <t>8130056 Рюкзак DK CAMPUS 25L BANDON</t>
  </si>
  <si>
    <t>8130040 Рюкзак DK FACTOR 20L SPECTRUM</t>
  </si>
  <si>
    <t>8260041 Сумка дорожная DK ж ALINA 3L JASMINE</t>
  </si>
  <si>
    <t>8260035 Сумка д/косметики ж DK DIVA SIERRA</t>
  </si>
  <si>
    <t>8260035 Сумка дорожная DK ж DIVA 4L DYLON</t>
  </si>
  <si>
    <t>8290004 Кошелек DK ж LEXI VIENNA</t>
  </si>
  <si>
    <t>8350010 Сумка с колесами ж DK JET SETTER COLLECTION (3PC) FLOURISH</t>
  </si>
  <si>
    <t>8350270 Сумка с колесами ж DK GIRLS OVERHEAD FLOURISH</t>
  </si>
  <si>
    <t>8350150 Сумка с колесами DK ж WOMENS SPLIT ROLLER 100L KALA</t>
  </si>
  <si>
    <t>8300155 Сумка с колесами DK SPLIT ROLLER 65L GRADIENT</t>
  </si>
  <si>
    <t>НИК</t>
  </si>
  <si>
    <t>АРТ</t>
  </si>
  <si>
    <t>Стоимость</t>
  </si>
  <si>
    <t>С орг</t>
  </si>
  <si>
    <t>eirnata</t>
  </si>
  <si>
    <t>Salsa </t>
  </si>
  <si>
    <t>Ювелирша</t>
  </si>
  <si>
    <t>Olek </t>
  </si>
  <si>
    <t>Ulchick </t>
  </si>
  <si>
    <t>marini</t>
  </si>
  <si>
    <t>JANE Q</t>
  </si>
  <si>
    <t>Катина_мама</t>
  </si>
  <si>
    <t>Викча</t>
  </si>
  <si>
    <t>*Inessa*</t>
  </si>
  <si>
    <t>galinushka</t>
  </si>
  <si>
    <t>Екатерина Кос</t>
  </si>
  <si>
    <t>Tyapa_Angel</t>
  </si>
  <si>
    <t>Итого</t>
  </si>
  <si>
    <t>Сдано</t>
  </si>
  <si>
    <t>(-) Вы мне, (+) Я вам</t>
  </si>
  <si>
    <t xml:space="preserve">ТР 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</si>
</sst>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7" fillId="0" borderId="0" xfId="0" applyFont="1" applyAlignment="1">
      <alignment/>
    </xf>
    <xf numFmtId="1" fontId="37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right" vertical="top"/>
    </xf>
    <xf numFmtId="1" fontId="20" fillId="0" borderId="10" xfId="0" applyNumberFormat="1" applyFont="1" applyBorder="1" applyAlignment="1">
      <alignment/>
    </xf>
    <xf numFmtId="0" fontId="20" fillId="4" borderId="10" xfId="0" applyFont="1" applyFill="1" applyBorder="1" applyAlignment="1">
      <alignment/>
    </xf>
    <xf numFmtId="0" fontId="20" fillId="4" borderId="10" xfId="0" applyFont="1" applyFill="1" applyBorder="1" applyAlignment="1">
      <alignment horizontal="left" vertical="top" wrapText="1"/>
    </xf>
    <xf numFmtId="2" fontId="20" fillId="4" borderId="10" xfId="0" applyNumberFormat="1" applyFont="1" applyFill="1" applyBorder="1" applyAlignment="1">
      <alignment horizontal="right" vertical="top"/>
    </xf>
    <xf numFmtId="2" fontId="20" fillId="4" borderId="10" xfId="0" applyNumberFormat="1" applyFont="1" applyFill="1" applyBorder="1" applyAlignment="1">
      <alignment/>
    </xf>
    <xf numFmtId="1" fontId="20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 horizontal="right" vertical="top"/>
    </xf>
    <xf numFmtId="0" fontId="20" fillId="0" borderId="10" xfId="42" applyFont="1" applyBorder="1" applyAlignment="1" applyProtection="1">
      <alignment/>
      <protection/>
    </xf>
    <xf numFmtId="0" fontId="20" fillId="0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 vertical="top"/>
    </xf>
    <xf numFmtId="0" fontId="20" fillId="4" borderId="10" xfId="42" applyFont="1" applyFill="1" applyBorder="1" applyAlignment="1" applyProtection="1">
      <alignment/>
      <protection/>
    </xf>
    <xf numFmtId="0" fontId="20" fillId="0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15435&amp;postdays=0&amp;postorder=asc&amp;start=60" TargetMode="External" /><Relationship Id="rId2" Type="http://schemas.openxmlformats.org/officeDocument/2006/relationships/hyperlink" Target="http://forum.sibmama.ru/viewtopic.php?t=815435&amp;postdays=0&amp;postorder=asc&amp;start=60" TargetMode="External" /><Relationship Id="rId3" Type="http://schemas.openxmlformats.org/officeDocument/2006/relationships/hyperlink" Target="http://forum.sibmama.ru/viewtopic.php?t=815435&amp;postdays=0&amp;postorder=asc&amp;start=60" TargetMode="External" /><Relationship Id="rId4" Type="http://schemas.openxmlformats.org/officeDocument/2006/relationships/hyperlink" Target="http://forum.sibmama.ru/viewtopic.php?t=815435&amp;postdays=0&amp;postorder=asc&amp;start=6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9.421875" style="0" customWidth="1"/>
    <col min="2" max="2" width="65.8515625" style="0" customWidth="1"/>
    <col min="3" max="3" width="11.00390625" style="0" customWidth="1"/>
    <col min="8" max="8" width="20.140625" style="0" customWidth="1"/>
  </cols>
  <sheetData>
    <row r="1" spans="1:8" ht="15">
      <c r="A1" s="3" t="s">
        <v>15</v>
      </c>
      <c r="B1" s="3" t="s">
        <v>16</v>
      </c>
      <c r="C1" s="3" t="s">
        <v>17</v>
      </c>
      <c r="D1" s="4" t="s">
        <v>18</v>
      </c>
      <c r="E1" s="3" t="s">
        <v>35</v>
      </c>
      <c r="F1" s="3" t="s">
        <v>32</v>
      </c>
      <c r="G1" s="3" t="s">
        <v>33</v>
      </c>
      <c r="H1" s="3" t="s">
        <v>34</v>
      </c>
    </row>
    <row r="2" spans="1:8" s="5" customFormat="1" ht="15" customHeight="1">
      <c r="A2" s="7" t="s">
        <v>28</v>
      </c>
      <c r="B2" s="8" t="s">
        <v>1</v>
      </c>
      <c r="C2" s="9">
        <v>1008.1</v>
      </c>
      <c r="D2" s="10">
        <f>C2*1.15</f>
        <v>1159.3149999999998</v>
      </c>
      <c r="E2" s="7">
        <v>50</v>
      </c>
      <c r="F2" s="7"/>
      <c r="G2" s="7"/>
      <c r="H2" s="7"/>
    </row>
    <row r="3" spans="1:8" s="5" customFormat="1" ht="15" customHeight="1">
      <c r="A3" s="7" t="s">
        <v>28</v>
      </c>
      <c r="B3" s="8" t="s">
        <v>10</v>
      </c>
      <c r="C3" s="11">
        <v>440.64</v>
      </c>
      <c r="D3" s="10">
        <f>C3*1.15</f>
        <v>506.73599999999993</v>
      </c>
      <c r="E3" s="7">
        <v>5</v>
      </c>
      <c r="F3" s="12">
        <f>SUM(D2:E3)</f>
        <v>1721.0509999999997</v>
      </c>
      <c r="G3" s="7">
        <v>1766</v>
      </c>
      <c r="H3" s="12">
        <f>G3-F3</f>
        <v>44.9490000000003</v>
      </c>
    </row>
    <row r="4" spans="1:8" ht="15" customHeight="1">
      <c r="A4" s="13" t="s">
        <v>19</v>
      </c>
      <c r="B4" s="14" t="s">
        <v>3</v>
      </c>
      <c r="C4" s="15">
        <v>914.26</v>
      </c>
      <c r="D4" s="16">
        <f>C4*1</f>
        <v>914.26</v>
      </c>
      <c r="E4" s="13">
        <v>50</v>
      </c>
      <c r="F4" s="17">
        <f>SUM(D4:E4)</f>
        <v>964.26</v>
      </c>
      <c r="G4" s="7"/>
      <c r="H4" s="7"/>
    </row>
    <row r="5" spans="1:8" s="5" customFormat="1" ht="15" customHeight="1">
      <c r="A5" s="7" t="s">
        <v>29</v>
      </c>
      <c r="B5" s="8" t="s">
        <v>13</v>
      </c>
      <c r="C5" s="9">
        <v>3817.69</v>
      </c>
      <c r="D5" s="10">
        <f aca="true" t="shared" si="0" ref="D5:D20">C5*1.15</f>
        <v>4390.3435</v>
      </c>
      <c r="E5" s="7">
        <v>350</v>
      </c>
      <c r="F5" s="12">
        <f>SUM(D5:E5)</f>
        <v>4740.3435</v>
      </c>
      <c r="G5" s="7">
        <v>4690</v>
      </c>
      <c r="H5" s="6">
        <f>G5-F5</f>
        <v>-50.34349999999995</v>
      </c>
    </row>
    <row r="6" spans="1:8" s="5" customFormat="1" ht="15" customHeight="1">
      <c r="A6" s="13" t="s">
        <v>25</v>
      </c>
      <c r="B6" s="14" t="s">
        <v>12</v>
      </c>
      <c r="C6" s="18">
        <v>3009.94</v>
      </c>
      <c r="D6" s="16">
        <f t="shared" si="0"/>
        <v>3461.4309999999996</v>
      </c>
      <c r="E6" s="13">
        <v>150</v>
      </c>
      <c r="F6" s="17">
        <f>SUM(D6:E6)</f>
        <v>3611.4309999999996</v>
      </c>
      <c r="G6" s="7">
        <v>3761</v>
      </c>
      <c r="H6" s="12">
        <f>G6-F6</f>
        <v>149.56900000000041</v>
      </c>
    </row>
    <row r="7" spans="1:8" s="5" customFormat="1" ht="15" customHeight="1">
      <c r="A7" s="19" t="s">
        <v>24</v>
      </c>
      <c r="B7" s="8" t="s">
        <v>0</v>
      </c>
      <c r="C7" s="11">
        <v>370.79</v>
      </c>
      <c r="D7" s="10">
        <f t="shared" si="0"/>
        <v>426.4085</v>
      </c>
      <c r="E7" s="7">
        <v>15</v>
      </c>
      <c r="F7" s="12"/>
      <c r="G7" s="7"/>
      <c r="H7" s="7"/>
    </row>
    <row r="8" spans="1:8" s="5" customFormat="1" ht="15" customHeight="1">
      <c r="A8" s="7" t="s">
        <v>24</v>
      </c>
      <c r="B8" s="8" t="s">
        <v>9</v>
      </c>
      <c r="C8" s="11">
        <v>702.85</v>
      </c>
      <c r="D8" s="10">
        <f t="shared" si="0"/>
        <v>808.2774999999999</v>
      </c>
      <c r="E8" s="7">
        <v>21</v>
      </c>
      <c r="F8" s="12"/>
      <c r="G8" s="7"/>
      <c r="H8" s="7"/>
    </row>
    <row r="9" spans="1:8" s="5" customFormat="1" ht="15" customHeight="1">
      <c r="A9" s="7" t="s">
        <v>24</v>
      </c>
      <c r="B9" s="20" t="s">
        <v>9</v>
      </c>
      <c r="C9" s="21">
        <v>702.85</v>
      </c>
      <c r="D9" s="22">
        <f t="shared" si="0"/>
        <v>808.2774999999999</v>
      </c>
      <c r="E9" s="23">
        <v>21</v>
      </c>
      <c r="F9" s="24">
        <f>SUM(D7:E9)</f>
        <v>2099.9635</v>
      </c>
      <c r="G9" s="7">
        <v>2139</v>
      </c>
      <c r="H9" s="12">
        <f>G9-F9</f>
        <v>39.03650000000016</v>
      </c>
    </row>
    <row r="10" spans="1:8" s="5" customFormat="1" ht="15" customHeight="1">
      <c r="A10" s="13" t="s">
        <v>22</v>
      </c>
      <c r="B10" s="14" t="s">
        <v>8</v>
      </c>
      <c r="C10" s="15">
        <v>708.34</v>
      </c>
      <c r="D10" s="16">
        <f t="shared" si="0"/>
        <v>814.591</v>
      </c>
      <c r="E10" s="13">
        <v>21</v>
      </c>
      <c r="F10" s="17"/>
      <c r="G10" s="7"/>
      <c r="H10" s="7"/>
    </row>
    <row r="11" spans="1:8" s="5" customFormat="1" ht="15" customHeight="1">
      <c r="A11" s="13" t="s">
        <v>22</v>
      </c>
      <c r="B11" s="14" t="s">
        <v>8</v>
      </c>
      <c r="C11" s="15">
        <v>708.34</v>
      </c>
      <c r="D11" s="16">
        <f t="shared" si="0"/>
        <v>814.591</v>
      </c>
      <c r="E11" s="13">
        <v>21</v>
      </c>
      <c r="F11" s="17"/>
      <c r="G11" s="7"/>
      <c r="H11" s="7"/>
    </row>
    <row r="12" spans="1:8" s="5" customFormat="1" ht="15" customHeight="1">
      <c r="A12" s="13" t="s">
        <v>22</v>
      </c>
      <c r="B12" s="14" t="s">
        <v>8</v>
      </c>
      <c r="C12" s="15">
        <v>708.34</v>
      </c>
      <c r="D12" s="16">
        <f t="shared" si="0"/>
        <v>814.591</v>
      </c>
      <c r="E12" s="13">
        <v>21</v>
      </c>
      <c r="F12" s="17">
        <f>SUM(D10:E12)</f>
        <v>2506.773</v>
      </c>
      <c r="G12" s="7">
        <v>2534</v>
      </c>
      <c r="H12" s="12">
        <f>G12-F12</f>
        <v>27.22699999999986</v>
      </c>
    </row>
    <row r="13" spans="1:8" s="5" customFormat="1" ht="15" customHeight="1">
      <c r="A13" s="23" t="s">
        <v>20</v>
      </c>
      <c r="B13" s="20" t="s">
        <v>5</v>
      </c>
      <c r="C13" s="25">
        <v>1127.44</v>
      </c>
      <c r="D13" s="22">
        <f t="shared" si="0"/>
        <v>1296.556</v>
      </c>
      <c r="E13" s="23">
        <v>50</v>
      </c>
      <c r="F13" s="24">
        <f>SUM(D13:E13)</f>
        <v>1346.556</v>
      </c>
      <c r="G13" s="7">
        <v>1387</v>
      </c>
      <c r="H13" s="12">
        <f>G13-F13</f>
        <v>40.44399999999996</v>
      </c>
    </row>
    <row r="14" spans="1:8" s="5" customFormat="1" ht="15" customHeight="1">
      <c r="A14" s="26" t="s">
        <v>31</v>
      </c>
      <c r="B14" s="14" t="s">
        <v>14</v>
      </c>
      <c r="C14" s="18">
        <v>3586.49</v>
      </c>
      <c r="D14" s="16">
        <f t="shared" si="0"/>
        <v>4124.4635</v>
      </c>
      <c r="E14" s="13">
        <v>300</v>
      </c>
      <c r="F14" s="17">
        <f>SUM(D14:E14)</f>
        <v>4424.4635</v>
      </c>
      <c r="G14" s="7">
        <v>4424</v>
      </c>
      <c r="H14" s="12">
        <f>G14-F14</f>
        <v>-0.46349999999983993</v>
      </c>
    </row>
    <row r="15" spans="1:8" ht="15" customHeight="1">
      <c r="A15" s="23" t="s">
        <v>23</v>
      </c>
      <c r="B15" s="20" t="s">
        <v>9</v>
      </c>
      <c r="C15" s="21">
        <v>702.85</v>
      </c>
      <c r="D15" s="22">
        <f t="shared" si="0"/>
        <v>808.2774999999999</v>
      </c>
      <c r="E15" s="23">
        <v>21</v>
      </c>
      <c r="F15" s="24">
        <f>SUM(D15:E15)</f>
        <v>829.2774999999999</v>
      </c>
      <c r="G15" s="7">
        <v>838</v>
      </c>
      <c r="H15" s="12">
        <f>G15-F15</f>
        <v>8.722500000000082</v>
      </c>
    </row>
    <row r="16" spans="1:8" ht="15" customHeight="1">
      <c r="A16" s="13" t="s">
        <v>27</v>
      </c>
      <c r="B16" s="14" t="s">
        <v>7</v>
      </c>
      <c r="C16" s="15">
        <v>624.92</v>
      </c>
      <c r="D16" s="16">
        <f t="shared" si="0"/>
        <v>718.6579999999999</v>
      </c>
      <c r="E16" s="13">
        <v>21</v>
      </c>
      <c r="F16" s="17">
        <f>SUM(D16:E16)</f>
        <v>739.6579999999999</v>
      </c>
      <c r="G16" s="7">
        <v>750</v>
      </c>
      <c r="H16" s="12">
        <f>G16-F16</f>
        <v>10.342000000000098</v>
      </c>
    </row>
    <row r="17" spans="1:8" s="5" customFormat="1" ht="15" customHeight="1">
      <c r="A17" s="27" t="s">
        <v>30</v>
      </c>
      <c r="B17" s="20" t="s">
        <v>2</v>
      </c>
      <c r="C17" s="25">
        <v>3197.02</v>
      </c>
      <c r="D17" s="22">
        <f t="shared" si="0"/>
        <v>3676.573</v>
      </c>
      <c r="E17" s="23">
        <v>50</v>
      </c>
      <c r="F17" s="24"/>
      <c r="G17" s="7"/>
      <c r="H17" s="7"/>
    </row>
    <row r="18" spans="1:8" s="5" customFormat="1" ht="15" customHeight="1">
      <c r="A18" s="27" t="s">
        <v>30</v>
      </c>
      <c r="B18" s="20" t="s">
        <v>4</v>
      </c>
      <c r="C18" s="25">
        <v>2226.66</v>
      </c>
      <c r="D18" s="22">
        <f t="shared" si="0"/>
        <v>2560.6589999999997</v>
      </c>
      <c r="E18" s="23">
        <v>50</v>
      </c>
      <c r="F18" s="24">
        <f>SUM(D17:E18)</f>
        <v>6337.232</v>
      </c>
      <c r="G18" s="7">
        <v>6417</v>
      </c>
      <c r="H18" s="12">
        <f>G18-F18</f>
        <v>79.76800000000003</v>
      </c>
    </row>
    <row r="19" spans="1:8" s="5" customFormat="1" ht="15" customHeight="1">
      <c r="A19" s="13" t="s">
        <v>26</v>
      </c>
      <c r="B19" s="14" t="s">
        <v>11</v>
      </c>
      <c r="C19" s="18">
        <v>3824.92</v>
      </c>
      <c r="D19" s="16">
        <f t="shared" si="0"/>
        <v>4398.657999999999</v>
      </c>
      <c r="E19" s="13">
        <v>150</v>
      </c>
      <c r="F19" s="17">
        <f>SUM(D19:E19)</f>
        <v>4548.657999999999</v>
      </c>
      <c r="G19" s="7">
        <v>4699</v>
      </c>
      <c r="H19" s="12">
        <f>G19-F19</f>
        <v>150.34200000000055</v>
      </c>
    </row>
    <row r="20" spans="1:8" s="5" customFormat="1" ht="15" customHeight="1">
      <c r="A20" s="23" t="s">
        <v>21</v>
      </c>
      <c r="B20" s="20" t="s">
        <v>6</v>
      </c>
      <c r="C20" s="25">
        <v>1042.78</v>
      </c>
      <c r="D20" s="22">
        <f t="shared" si="0"/>
        <v>1199.197</v>
      </c>
      <c r="E20" s="23">
        <v>50</v>
      </c>
      <c r="F20" s="24">
        <f>SUM(D20:E20)</f>
        <v>1249.197</v>
      </c>
      <c r="G20" s="7">
        <v>1289</v>
      </c>
      <c r="H20" s="12">
        <f>G20-F20</f>
        <v>39.80300000000011</v>
      </c>
    </row>
    <row r="21" spans="3:6" ht="15">
      <c r="C21" s="1">
        <f>SUM(C2:C20)</f>
        <v>29425.22</v>
      </c>
      <c r="D21" s="1"/>
      <c r="E21" s="1">
        <f>SUM(E2:E20)</f>
        <v>1417</v>
      </c>
      <c r="F21" s="2"/>
    </row>
    <row r="22" ht="15">
      <c r="C22" s="1"/>
    </row>
  </sheetData>
  <sheetProtection/>
  <hyperlinks>
    <hyperlink ref="A17" r:id="rId1" display="http://forum.sibmama.ru/viewtopic.php?t=815435&amp;postdays=0&amp;postorder=asc&amp;start=60"/>
    <hyperlink ref="A18" r:id="rId2" display="http://forum.sibmama.ru/viewtopic.php?t=815435&amp;postdays=0&amp;postorder=asc&amp;start=60"/>
    <hyperlink ref="A14" r:id="rId3" display="http://forum.sibmama.ru/viewtopic.php?t=815435&amp;postdays=0&amp;postorder=asc&amp;start=60"/>
    <hyperlink ref="A7" r:id="rId4" display="http://forum.sibmama.ru/viewtopic.php?t=815435&amp;postdays=0&amp;postorder=asc&amp;start=60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2013-05-20T14:04:30Z</dcterms:created>
  <dcterms:modified xsi:type="dcterms:W3CDTF">2013-06-06T07:11:00Z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