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23655" windowHeight="919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<sst xmlns="http://schemas.openxmlformats.org/spreadsheetml/2006/main" count="72" uniqueCount="60">
  <si>
    <t>Сапожки IGLU 2012_991-15 (39)</t>
  </si>
  <si>
    <t>Сапожки IGLU 2013_902-1 (33)</t>
  </si>
  <si>
    <t>Сапожки IGLU 2013_905-17 (25)</t>
  </si>
  <si>
    <t>Сапожки IGLU 2013_905-3 (28)</t>
  </si>
  <si>
    <t>Сапожки IGLU 2013_905-3 (29)</t>
  </si>
  <si>
    <t>Сапожки IGLU 2013_905-5 (30)</t>
  </si>
  <si>
    <t>Сапожки IGLU 2013_907-1 (34)</t>
  </si>
  <si>
    <t>Сапожки IGLU 2013_918-12 (28)</t>
  </si>
  <si>
    <t>Сапожки IGLU 2013_930-1 (43)</t>
  </si>
  <si>
    <t>Сапожки IGLU 2013_932-2 (40)</t>
  </si>
  <si>
    <t>Сапожки IGLU 2013_902-0 (31)</t>
  </si>
  <si>
    <t>Сапожки IGLU 2013_905-3 (30)</t>
  </si>
  <si>
    <t>Сапожки IGLU 2013_930-1 (42)</t>
  </si>
  <si>
    <t>Ботинки LeliTop 520-51 (28)</t>
  </si>
  <si>
    <t>Сандали LeliTop 511-03 (23)</t>
  </si>
  <si>
    <t>Сапожки IGLU 2013_902-0 (27)</t>
  </si>
  <si>
    <t>Сапожки IGLU 2013_906-7 (32)</t>
  </si>
  <si>
    <t>Сапожки IGLU 2013_907-3 (35)</t>
  </si>
  <si>
    <t>Сапожки IGLU 2013_918-12 (32)</t>
  </si>
  <si>
    <t>Сапожки IGLU 2013_918-13 (27)</t>
  </si>
  <si>
    <t>Сапожки IGLU 2013_918-13 (29)</t>
  </si>
  <si>
    <t>Сапожки IGLU 2013_918-6 (38)</t>
  </si>
  <si>
    <t>Сапожки IGLU 2013_902-0 (33)</t>
  </si>
  <si>
    <t>Сапожки IGLU 2013_905-3 (25)</t>
  </si>
  <si>
    <t>Сапожки IGLU 2012_905-7 (31)</t>
  </si>
  <si>
    <t>Сапожки IGLU 2013_918-9 (37)</t>
  </si>
  <si>
    <t>Сапожки IGLU 2013_920-4 (40)</t>
  </si>
  <si>
    <t>Сапожки IGLU 2013_932-2 (43)</t>
  </si>
  <si>
    <t>Арт</t>
  </si>
  <si>
    <t>eirnata</t>
  </si>
  <si>
    <t>Светлана Дм</t>
  </si>
  <si>
    <t>ChicaLoca</t>
  </si>
  <si>
    <t>leva25</t>
  </si>
  <si>
    <t>маринэра</t>
  </si>
  <si>
    <t>ЛВЧ</t>
  </si>
  <si>
    <t>Ole4kaRA</t>
  </si>
  <si>
    <t>мама_машульки</t>
  </si>
  <si>
    <t xml:space="preserve">**Элинка** </t>
  </si>
  <si>
    <t>Nasta Milos</t>
  </si>
  <si>
    <t>Ole4kaRA </t>
  </si>
  <si>
    <t>Lенка</t>
  </si>
  <si>
    <t xml:space="preserve">ЛВЧ </t>
  </si>
  <si>
    <t>SophiKo </t>
  </si>
  <si>
    <t>Натали1710 </t>
  </si>
  <si>
    <t>линаАлина</t>
  </si>
  <si>
    <t>Оле</t>
  </si>
  <si>
    <t>Симон4ик</t>
  </si>
  <si>
    <t>Аннетта</t>
  </si>
  <si>
    <t>ДИМАСИНА</t>
  </si>
  <si>
    <t>Mirind@</t>
  </si>
  <si>
    <t>Ольга садовод</t>
  </si>
  <si>
    <t>mika 12</t>
  </si>
  <si>
    <t>Людмила77</t>
  </si>
  <si>
    <t>Елена Черкасова</t>
  </si>
  <si>
    <t>НИК</t>
  </si>
  <si>
    <t>Ст-ть</t>
  </si>
  <si>
    <t>С орг</t>
  </si>
  <si>
    <t>ТР</t>
  </si>
  <si>
    <t>Итого</t>
  </si>
  <si>
    <t>Сдано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</si>
</sst>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38" fillId="0" borderId="10" xfId="0" applyFont="1" applyFill="1" applyBorder="1" applyAlignment="1">
      <alignment/>
    </xf>
    <xf numFmtId="0" fontId="4" fillId="0" borderId="10" xfId="53" applyNumberFormat="1" applyFont="1" applyFill="1" applyBorder="1" applyAlignment="1">
      <alignment horizontal="left" vertical="top" wrapText="1"/>
      <protection/>
    </xf>
    <xf numFmtId="4" fontId="4" fillId="0" borderId="10" xfId="53" applyNumberFormat="1" applyFont="1" applyFill="1" applyBorder="1" applyAlignment="1">
      <alignment horizontal="right" vertical="top"/>
      <protection/>
    </xf>
    <xf numFmtId="164" fontId="0" fillId="0" borderId="10" xfId="0" applyNumberFormat="1" applyFont="1" applyFill="1" applyBorder="1" applyAlignment="1">
      <alignment/>
    </xf>
    <xf numFmtId="164" fontId="0" fillId="0" borderId="10" xfId="0" applyNumberFormat="1" applyFill="1" applyBorder="1" applyAlignment="1">
      <alignment/>
    </xf>
    <xf numFmtId="0" fontId="4" fillId="0" borderId="10" xfId="42" applyFont="1" applyFill="1" applyBorder="1" applyAlignment="1" applyProtection="1">
      <alignment/>
      <protection/>
    </xf>
    <xf numFmtId="1" fontId="0" fillId="0" borderId="0" xfId="0" applyNumberFormat="1" applyAlignment="1">
      <alignment/>
    </xf>
    <xf numFmtId="1" fontId="0" fillId="0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8" fillId="6" borderId="10" xfId="0" applyFont="1" applyFill="1" applyBorder="1" applyAlignment="1">
      <alignment/>
    </xf>
    <xf numFmtId="0" fontId="4" fillId="6" borderId="10" xfId="53" applyNumberFormat="1" applyFont="1" applyFill="1" applyBorder="1" applyAlignment="1">
      <alignment horizontal="left" vertical="top" wrapText="1"/>
      <protection/>
    </xf>
    <xf numFmtId="4" fontId="4" fillId="6" borderId="10" xfId="53" applyNumberFormat="1" applyFont="1" applyFill="1" applyBorder="1" applyAlignment="1">
      <alignment horizontal="right" vertical="top"/>
      <protection/>
    </xf>
    <xf numFmtId="164" fontId="0" fillId="6" borderId="10" xfId="0" applyNumberFormat="1" applyFont="1" applyFill="1" applyBorder="1" applyAlignment="1">
      <alignment/>
    </xf>
    <xf numFmtId="1" fontId="0" fillId="6" borderId="10" xfId="0" applyNumberFormat="1" applyFont="1" applyFill="1" applyBorder="1" applyAlignment="1">
      <alignment/>
    </xf>
    <xf numFmtId="0" fontId="0" fillId="6" borderId="10" xfId="0" applyFill="1" applyBorder="1" applyAlignment="1">
      <alignment/>
    </xf>
    <xf numFmtId="164" fontId="0" fillId="6" borderId="10" xfId="0" applyNumberFormat="1" applyFill="1" applyBorder="1" applyAlignment="1">
      <alignment/>
    </xf>
    <xf numFmtId="0" fontId="0" fillId="6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I15" sqref="I15"/>
    </sheetView>
  </sheetViews>
  <sheetFormatPr defaultColWidth="9.140625" defaultRowHeight="15"/>
  <cols>
    <col min="1" max="1" width="15.8515625" style="0" customWidth="1"/>
    <col min="2" max="2" width="33.8515625" style="0" customWidth="1"/>
    <col min="5" max="5" width="11.57421875" style="0" bestFit="1" customWidth="1"/>
  </cols>
  <sheetData>
    <row r="1" spans="1:8" s="5" customFormat="1" ht="15">
      <c r="A1" s="16" t="s">
        <v>54</v>
      </c>
      <c r="B1" s="16" t="s">
        <v>28</v>
      </c>
      <c r="C1" s="16" t="s">
        <v>55</v>
      </c>
      <c r="D1" s="16" t="s">
        <v>56</v>
      </c>
      <c r="E1" s="17" t="s">
        <v>57</v>
      </c>
      <c r="F1" s="17" t="s">
        <v>58</v>
      </c>
      <c r="G1" s="17" t="s">
        <v>59</v>
      </c>
      <c r="H1" s="17" t="s">
        <v>58</v>
      </c>
    </row>
    <row r="2" spans="1:8" s="5" customFormat="1" ht="15" customHeight="1">
      <c r="A2" s="6" t="s">
        <v>37</v>
      </c>
      <c r="B2" s="7" t="s">
        <v>7</v>
      </c>
      <c r="C2" s="8">
        <v>2000</v>
      </c>
      <c r="D2" s="9">
        <f>C2*1.12</f>
        <v>2240</v>
      </c>
      <c r="E2" s="13">
        <v>28.593125</v>
      </c>
      <c r="F2" s="10">
        <f>SUM(D2:E2)</f>
        <v>2268.593125</v>
      </c>
      <c r="G2" s="4">
        <v>2290</v>
      </c>
      <c r="H2" s="10">
        <f>G2-F2</f>
        <v>21.406875000000127</v>
      </c>
    </row>
    <row r="3" spans="1:8" s="5" customFormat="1" ht="15" customHeight="1">
      <c r="A3" s="18" t="s">
        <v>31</v>
      </c>
      <c r="B3" s="19" t="s">
        <v>3</v>
      </c>
      <c r="C3" s="20">
        <v>1950</v>
      </c>
      <c r="D3" s="21">
        <f>C3*1.12</f>
        <v>2184</v>
      </c>
      <c r="E3" s="22">
        <v>28.593125</v>
      </c>
      <c r="F3" s="23"/>
      <c r="G3" s="23"/>
      <c r="H3" s="24"/>
    </row>
    <row r="4" spans="1:8" s="5" customFormat="1" ht="15" customHeight="1">
      <c r="A4" s="18" t="s">
        <v>31</v>
      </c>
      <c r="B4" s="19" t="s">
        <v>1</v>
      </c>
      <c r="C4" s="20">
        <v>2000</v>
      </c>
      <c r="D4" s="21">
        <f>C4*1.12</f>
        <v>2240</v>
      </c>
      <c r="E4" s="22">
        <v>28.593125</v>
      </c>
      <c r="F4" s="24">
        <f>SUM(D3:E4)</f>
        <v>4481.18625</v>
      </c>
      <c r="G4" s="23">
        <v>4524</v>
      </c>
      <c r="H4" s="24">
        <f aca="true" t="shared" si="0" ref="H4:H33">G4-F4</f>
        <v>42.813750000000255</v>
      </c>
    </row>
    <row r="5" spans="1:8" s="5" customFormat="1" ht="15" customHeight="1">
      <c r="A5" s="3" t="s">
        <v>29</v>
      </c>
      <c r="B5" s="7" t="s">
        <v>12</v>
      </c>
      <c r="C5" s="8">
        <v>2200</v>
      </c>
      <c r="D5" s="9">
        <f>C5*1</f>
        <v>2200</v>
      </c>
      <c r="E5" s="13">
        <v>28.593125</v>
      </c>
      <c r="F5" s="4"/>
      <c r="G5" s="4"/>
      <c r="H5" s="10"/>
    </row>
    <row r="6" spans="1:8" s="5" customFormat="1" ht="15" customHeight="1">
      <c r="A6" s="3" t="s">
        <v>29</v>
      </c>
      <c r="B6" s="7" t="s">
        <v>26</v>
      </c>
      <c r="C6" s="8">
        <v>2200</v>
      </c>
      <c r="D6" s="9">
        <f aca="true" t="shared" si="1" ref="D6:D11">C6*1.12</f>
        <v>2464.0000000000005</v>
      </c>
      <c r="E6" s="13">
        <v>28.593125</v>
      </c>
      <c r="F6" s="10">
        <f>SUM(D5:E6)</f>
        <v>4721.186250000001</v>
      </c>
      <c r="G6" s="4"/>
      <c r="H6" s="10"/>
    </row>
    <row r="7" spans="1:8" s="5" customFormat="1" ht="15" customHeight="1">
      <c r="A7" s="18" t="s">
        <v>32</v>
      </c>
      <c r="B7" s="19" t="s">
        <v>2</v>
      </c>
      <c r="C7" s="20">
        <v>1950</v>
      </c>
      <c r="D7" s="21">
        <f t="shared" si="1"/>
        <v>2184</v>
      </c>
      <c r="E7" s="22">
        <v>28.593125</v>
      </c>
      <c r="F7" s="24">
        <f>SUM(D7:E7)</f>
        <v>2212.593125</v>
      </c>
      <c r="G7" s="23">
        <v>2234</v>
      </c>
      <c r="H7" s="24">
        <f t="shared" si="0"/>
        <v>21.406875000000127</v>
      </c>
    </row>
    <row r="8" spans="1:8" s="5" customFormat="1" ht="15" customHeight="1">
      <c r="A8" s="6" t="s">
        <v>40</v>
      </c>
      <c r="B8" s="7" t="s">
        <v>11</v>
      </c>
      <c r="C8" s="8">
        <v>1950</v>
      </c>
      <c r="D8" s="9">
        <f t="shared" si="1"/>
        <v>2184</v>
      </c>
      <c r="E8" s="13">
        <v>28.593125</v>
      </c>
      <c r="F8" s="4"/>
      <c r="G8" s="4"/>
      <c r="H8" s="10"/>
    </row>
    <row r="9" spans="1:8" s="5" customFormat="1" ht="15" customHeight="1">
      <c r="A9" s="6" t="s">
        <v>40</v>
      </c>
      <c r="B9" s="7" t="s">
        <v>10</v>
      </c>
      <c r="C9" s="8">
        <v>2000</v>
      </c>
      <c r="D9" s="9">
        <f t="shared" si="1"/>
        <v>2240</v>
      </c>
      <c r="E9" s="13">
        <v>28.593125</v>
      </c>
      <c r="F9" s="10">
        <f>SUM(D8:E9)</f>
        <v>4481.18625</v>
      </c>
      <c r="G9" s="4">
        <v>4424</v>
      </c>
      <c r="H9" s="10">
        <f t="shared" si="0"/>
        <v>-57.186249999999745</v>
      </c>
    </row>
    <row r="10" spans="1:8" s="5" customFormat="1" ht="15" customHeight="1">
      <c r="A10" s="25" t="s">
        <v>51</v>
      </c>
      <c r="B10" s="19" t="s">
        <v>22</v>
      </c>
      <c r="C10" s="20">
        <v>2000</v>
      </c>
      <c r="D10" s="21">
        <f t="shared" si="1"/>
        <v>2240</v>
      </c>
      <c r="E10" s="22">
        <v>28.593125</v>
      </c>
      <c r="F10" s="24">
        <f>SUM(D10:E10)</f>
        <v>2268.593125</v>
      </c>
      <c r="G10" s="23">
        <v>2290</v>
      </c>
      <c r="H10" s="24">
        <f t="shared" si="0"/>
        <v>21.406875000000127</v>
      </c>
    </row>
    <row r="11" spans="1:8" s="5" customFormat="1" ht="15" customHeight="1">
      <c r="A11" s="6" t="s">
        <v>49</v>
      </c>
      <c r="B11" s="7" t="s">
        <v>20</v>
      </c>
      <c r="C11" s="8">
        <v>2000</v>
      </c>
      <c r="D11" s="9">
        <f t="shared" si="1"/>
        <v>2240</v>
      </c>
      <c r="E11" s="13">
        <v>28.593125</v>
      </c>
      <c r="F11" s="10">
        <f>SUM(D11:E11)</f>
        <v>2268.593125</v>
      </c>
      <c r="G11" s="4">
        <v>2290</v>
      </c>
      <c r="H11" s="10">
        <f t="shared" si="0"/>
        <v>21.406875000000127</v>
      </c>
    </row>
    <row r="12" spans="1:9" s="5" customFormat="1" ht="15" customHeight="1">
      <c r="A12" s="18" t="s">
        <v>38</v>
      </c>
      <c r="B12" s="19" t="s">
        <v>8</v>
      </c>
      <c r="C12" s="20">
        <v>2200</v>
      </c>
      <c r="D12" s="21">
        <f>C12*1</f>
        <v>2200</v>
      </c>
      <c r="E12" s="22">
        <v>28.593125</v>
      </c>
      <c r="F12" s="24">
        <f>SUM(D12:E12)</f>
        <v>2228.593125</v>
      </c>
      <c r="G12" s="23">
        <v>2250</v>
      </c>
      <c r="H12" s="24">
        <f t="shared" si="0"/>
        <v>21.406875000000127</v>
      </c>
      <c r="I12" s="15"/>
    </row>
    <row r="13" spans="1:8" s="5" customFormat="1" ht="15" customHeight="1">
      <c r="A13" s="6" t="s">
        <v>35</v>
      </c>
      <c r="B13" s="7" t="s">
        <v>7</v>
      </c>
      <c r="C13" s="8">
        <v>2000</v>
      </c>
      <c r="D13" s="9">
        <f aca="true" t="shared" si="2" ref="D13:D33">C13*1.12</f>
        <v>2240</v>
      </c>
      <c r="E13" s="13">
        <v>28.593125</v>
      </c>
      <c r="F13" s="4"/>
      <c r="G13" s="4"/>
      <c r="H13" s="10"/>
    </row>
    <row r="14" spans="1:8" s="5" customFormat="1" ht="15" customHeight="1">
      <c r="A14" s="6" t="s">
        <v>39</v>
      </c>
      <c r="B14" s="7" t="s">
        <v>9</v>
      </c>
      <c r="C14" s="8">
        <v>2200</v>
      </c>
      <c r="D14" s="9">
        <f t="shared" si="2"/>
        <v>2464.0000000000005</v>
      </c>
      <c r="E14" s="13">
        <v>28.593125</v>
      </c>
      <c r="F14" s="10">
        <f>SUM(D13:E14)</f>
        <v>4761.186250000001</v>
      </c>
      <c r="G14" s="4">
        <v>4804</v>
      </c>
      <c r="H14" s="10">
        <f t="shared" si="0"/>
        <v>42.813749999999345</v>
      </c>
    </row>
    <row r="15" spans="1:8" s="5" customFormat="1" ht="15" customHeight="1">
      <c r="A15" s="18" t="s">
        <v>42</v>
      </c>
      <c r="B15" s="19" t="s">
        <v>13</v>
      </c>
      <c r="C15" s="20">
        <v>1600</v>
      </c>
      <c r="D15" s="21">
        <f t="shared" si="2"/>
        <v>1792.0000000000002</v>
      </c>
      <c r="E15" s="22">
        <v>28.593125</v>
      </c>
      <c r="F15" s="24">
        <f>SUM(D15:E15)</f>
        <v>1820.5931250000003</v>
      </c>
      <c r="G15" s="23">
        <v>1800</v>
      </c>
      <c r="H15" s="24">
        <f t="shared" si="0"/>
        <v>-20.593125000000327</v>
      </c>
    </row>
    <row r="16" spans="1:8" s="5" customFormat="1" ht="15" customHeight="1">
      <c r="A16" s="6" t="s">
        <v>47</v>
      </c>
      <c r="B16" s="7" t="s">
        <v>18</v>
      </c>
      <c r="C16" s="8">
        <v>2000</v>
      </c>
      <c r="D16" s="9">
        <f t="shared" si="2"/>
        <v>2240</v>
      </c>
      <c r="E16" s="13">
        <v>28.593125</v>
      </c>
      <c r="F16" s="10">
        <f>SUM(D16:E16)</f>
        <v>2268.593125</v>
      </c>
      <c r="G16" s="4">
        <v>2290</v>
      </c>
      <c r="H16" s="10">
        <f t="shared" si="0"/>
        <v>21.406875000000127</v>
      </c>
    </row>
    <row r="17" spans="1:8" s="5" customFormat="1" ht="15" customHeight="1">
      <c r="A17" s="18" t="s">
        <v>48</v>
      </c>
      <c r="B17" s="19" t="s">
        <v>19</v>
      </c>
      <c r="C17" s="20">
        <v>2000</v>
      </c>
      <c r="D17" s="21">
        <f t="shared" si="2"/>
        <v>2240</v>
      </c>
      <c r="E17" s="22">
        <v>28.593125</v>
      </c>
      <c r="F17" s="24">
        <f>SUM(D17:E17)</f>
        <v>2268.593125</v>
      </c>
      <c r="G17" s="23">
        <v>2290</v>
      </c>
      <c r="H17" s="24">
        <f t="shared" si="0"/>
        <v>21.406875000000127</v>
      </c>
    </row>
    <row r="18" spans="1:8" s="5" customFormat="1" ht="15" customHeight="1">
      <c r="A18" s="3" t="s">
        <v>53</v>
      </c>
      <c r="B18" s="7" t="s">
        <v>24</v>
      </c>
      <c r="C18" s="8">
        <v>1950</v>
      </c>
      <c r="D18" s="9">
        <f t="shared" si="2"/>
        <v>2184</v>
      </c>
      <c r="E18" s="13">
        <v>28.593125</v>
      </c>
      <c r="F18" s="4"/>
      <c r="G18" s="4"/>
      <c r="H18" s="10"/>
    </row>
    <row r="19" spans="1:8" s="5" customFormat="1" ht="15" customHeight="1">
      <c r="A19" s="3" t="s">
        <v>53</v>
      </c>
      <c r="B19" s="7" t="s">
        <v>27</v>
      </c>
      <c r="C19" s="8">
        <v>2200</v>
      </c>
      <c r="D19" s="9">
        <f t="shared" si="2"/>
        <v>2464.0000000000005</v>
      </c>
      <c r="E19" s="13">
        <v>28.593125</v>
      </c>
      <c r="F19" s="10">
        <f>SUM(D18:E19)</f>
        <v>4705.186250000001</v>
      </c>
      <c r="G19" s="4">
        <v>4748</v>
      </c>
      <c r="H19" s="10">
        <f t="shared" si="0"/>
        <v>42.813749999999345</v>
      </c>
    </row>
    <row r="20" spans="1:8" s="5" customFormat="1" ht="15" customHeight="1">
      <c r="A20" s="18" t="s">
        <v>34</v>
      </c>
      <c r="B20" s="19" t="s">
        <v>6</v>
      </c>
      <c r="C20" s="20">
        <v>2150</v>
      </c>
      <c r="D20" s="21">
        <f t="shared" si="2"/>
        <v>2408.0000000000005</v>
      </c>
      <c r="E20" s="22">
        <v>28.593125</v>
      </c>
      <c r="F20" s="23"/>
      <c r="G20" s="23"/>
      <c r="H20" s="24"/>
    </row>
    <row r="21" spans="1:8" s="5" customFormat="1" ht="15" customHeight="1">
      <c r="A21" s="18" t="s">
        <v>41</v>
      </c>
      <c r="B21" s="19" t="s">
        <v>12</v>
      </c>
      <c r="C21" s="20">
        <v>2200</v>
      </c>
      <c r="D21" s="21">
        <f t="shared" si="2"/>
        <v>2464.0000000000005</v>
      </c>
      <c r="E21" s="22">
        <v>28.593125</v>
      </c>
      <c r="F21" s="24">
        <f>SUM(D20:E21)</f>
        <v>4929.186250000002</v>
      </c>
      <c r="G21" s="23">
        <v>4972</v>
      </c>
      <c r="H21" s="24">
        <f t="shared" si="0"/>
        <v>42.813749999998436</v>
      </c>
    </row>
    <row r="22" spans="1:8" s="5" customFormat="1" ht="15" customHeight="1">
      <c r="A22" s="6" t="s">
        <v>44</v>
      </c>
      <c r="B22" s="7" t="s">
        <v>15</v>
      </c>
      <c r="C22" s="8">
        <v>2000</v>
      </c>
      <c r="D22" s="9">
        <f t="shared" si="2"/>
        <v>2240</v>
      </c>
      <c r="E22" s="13">
        <v>28.593125</v>
      </c>
      <c r="F22" s="10">
        <f>SUM(D22:E22)</f>
        <v>2268.593125</v>
      </c>
      <c r="G22" s="4">
        <v>2290</v>
      </c>
      <c r="H22" s="10">
        <f t="shared" si="0"/>
        <v>21.406875000000127</v>
      </c>
    </row>
    <row r="23" spans="1:8" s="5" customFormat="1" ht="15" customHeight="1">
      <c r="A23" s="25" t="s">
        <v>52</v>
      </c>
      <c r="B23" s="19" t="s">
        <v>23</v>
      </c>
      <c r="C23" s="20">
        <v>1950</v>
      </c>
      <c r="D23" s="21">
        <f t="shared" si="2"/>
        <v>2184</v>
      </c>
      <c r="E23" s="22">
        <v>28.593125</v>
      </c>
      <c r="F23" s="24">
        <f>SUM(D23:E23)</f>
        <v>2212.593125</v>
      </c>
      <c r="G23" s="23">
        <v>2234</v>
      </c>
      <c r="H23" s="24">
        <f t="shared" si="0"/>
        <v>21.406875000000127</v>
      </c>
    </row>
    <row r="24" spans="1:8" s="5" customFormat="1" ht="15" customHeight="1">
      <c r="A24" s="6" t="s">
        <v>36</v>
      </c>
      <c r="B24" s="7" t="s">
        <v>7</v>
      </c>
      <c r="C24" s="8">
        <v>2000</v>
      </c>
      <c r="D24" s="9">
        <f t="shared" si="2"/>
        <v>2240</v>
      </c>
      <c r="E24" s="13">
        <v>28.593125</v>
      </c>
      <c r="F24" s="10">
        <f>SUM(D24:E24)</f>
        <v>2268.593125</v>
      </c>
      <c r="G24" s="4">
        <v>2290</v>
      </c>
      <c r="H24" s="10">
        <f t="shared" si="0"/>
        <v>21.406875000000127</v>
      </c>
    </row>
    <row r="25" spans="1:8" s="5" customFormat="1" ht="15" customHeight="1">
      <c r="A25" s="18" t="s">
        <v>33</v>
      </c>
      <c r="B25" s="19" t="s">
        <v>4</v>
      </c>
      <c r="C25" s="20">
        <v>1950</v>
      </c>
      <c r="D25" s="21">
        <f t="shared" si="2"/>
        <v>2184</v>
      </c>
      <c r="E25" s="22">
        <v>28.593125</v>
      </c>
      <c r="F25" s="23"/>
      <c r="G25" s="23"/>
      <c r="H25" s="24"/>
    </row>
    <row r="26" spans="1:8" s="5" customFormat="1" ht="15" customHeight="1">
      <c r="A26" s="18" t="s">
        <v>33</v>
      </c>
      <c r="B26" s="19" t="s">
        <v>5</v>
      </c>
      <c r="C26" s="20">
        <v>1950</v>
      </c>
      <c r="D26" s="21">
        <f t="shared" si="2"/>
        <v>2184</v>
      </c>
      <c r="E26" s="22">
        <v>28.593125</v>
      </c>
      <c r="F26" s="24">
        <f>SUM(D25:E26)</f>
        <v>4425.18625</v>
      </c>
      <c r="G26" s="23">
        <v>4468</v>
      </c>
      <c r="H26" s="24">
        <f t="shared" si="0"/>
        <v>42.813750000000255</v>
      </c>
    </row>
    <row r="27" spans="1:8" s="5" customFormat="1" ht="15" customHeight="1">
      <c r="A27" s="6" t="s">
        <v>43</v>
      </c>
      <c r="B27" s="7" t="s">
        <v>14</v>
      </c>
      <c r="C27" s="8">
        <v>1310</v>
      </c>
      <c r="D27" s="9">
        <f t="shared" si="2"/>
        <v>1467.2</v>
      </c>
      <c r="E27" s="13">
        <v>28.593125</v>
      </c>
      <c r="F27" s="10">
        <f>SUM(D27:E27)</f>
        <v>1495.7931250000001</v>
      </c>
      <c r="G27" s="4">
        <v>1517</v>
      </c>
      <c r="H27" s="10">
        <f t="shared" si="0"/>
        <v>21.206874999999854</v>
      </c>
    </row>
    <row r="28" spans="1:8" s="5" customFormat="1" ht="15" customHeight="1">
      <c r="A28" s="18" t="s">
        <v>45</v>
      </c>
      <c r="B28" s="19" t="s">
        <v>16</v>
      </c>
      <c r="C28" s="20">
        <v>2000</v>
      </c>
      <c r="D28" s="21">
        <f t="shared" si="2"/>
        <v>2240</v>
      </c>
      <c r="E28" s="22">
        <v>28.593125</v>
      </c>
      <c r="F28" s="24">
        <f>SUM(D28:E28)</f>
        <v>2268.593125</v>
      </c>
      <c r="G28" s="23">
        <v>2290</v>
      </c>
      <c r="H28" s="24">
        <f t="shared" si="0"/>
        <v>21.406875000000127</v>
      </c>
    </row>
    <row r="29" spans="1:8" s="5" customFormat="1" ht="15" customHeight="1">
      <c r="A29" s="6" t="s">
        <v>50</v>
      </c>
      <c r="B29" s="7" t="s">
        <v>21</v>
      </c>
      <c r="C29" s="8">
        <v>2000</v>
      </c>
      <c r="D29" s="9">
        <f t="shared" si="2"/>
        <v>2240</v>
      </c>
      <c r="E29" s="13">
        <v>28.593125</v>
      </c>
      <c r="F29" s="4"/>
      <c r="G29" s="4"/>
      <c r="H29" s="10"/>
    </row>
    <row r="30" spans="1:8" s="5" customFormat="1" ht="15" customHeight="1">
      <c r="A30" s="11" t="s">
        <v>50</v>
      </c>
      <c r="B30" s="7" t="s">
        <v>25</v>
      </c>
      <c r="C30" s="8">
        <v>2000</v>
      </c>
      <c r="D30" s="9">
        <f t="shared" si="2"/>
        <v>2240</v>
      </c>
      <c r="E30" s="13">
        <v>28.593125</v>
      </c>
      <c r="F30" s="10">
        <f>SUM(D29:E30)</f>
        <v>4537.18625</v>
      </c>
      <c r="G30" s="4">
        <v>4580</v>
      </c>
      <c r="H30" s="10">
        <f t="shared" si="0"/>
        <v>42.813750000000255</v>
      </c>
    </row>
    <row r="31" spans="1:8" s="5" customFormat="1" ht="15" customHeight="1">
      <c r="A31" s="18" t="s">
        <v>30</v>
      </c>
      <c r="B31" s="19" t="s">
        <v>0</v>
      </c>
      <c r="C31" s="20">
        <v>2200</v>
      </c>
      <c r="D31" s="21">
        <f t="shared" si="2"/>
        <v>2464.0000000000005</v>
      </c>
      <c r="E31" s="22">
        <v>28.593125</v>
      </c>
      <c r="F31" s="23"/>
      <c r="G31" s="23"/>
      <c r="H31" s="24"/>
    </row>
    <row r="32" spans="1:8" s="5" customFormat="1" ht="15" customHeight="1">
      <c r="A32" s="18" t="s">
        <v>30</v>
      </c>
      <c r="B32" s="19" t="s">
        <v>12</v>
      </c>
      <c r="C32" s="20">
        <v>2200</v>
      </c>
      <c r="D32" s="21">
        <f t="shared" si="2"/>
        <v>2464.0000000000005</v>
      </c>
      <c r="E32" s="22">
        <v>28.593125</v>
      </c>
      <c r="F32" s="24">
        <f>SUM(D31:E32)</f>
        <v>4985.186250000002</v>
      </c>
      <c r="G32" s="23">
        <v>5028</v>
      </c>
      <c r="H32" s="24">
        <f t="shared" si="0"/>
        <v>42.813749999998436</v>
      </c>
    </row>
    <row r="33" spans="1:8" s="5" customFormat="1" ht="15" customHeight="1">
      <c r="A33" s="6" t="s">
        <v>46</v>
      </c>
      <c r="B33" s="7" t="s">
        <v>17</v>
      </c>
      <c r="C33" s="8">
        <v>2150</v>
      </c>
      <c r="D33" s="9">
        <f t="shared" si="2"/>
        <v>2408.0000000000005</v>
      </c>
      <c r="E33" s="13">
        <v>28.593125</v>
      </c>
      <c r="F33" s="10">
        <f>SUM(D33:E33)</f>
        <v>2436.5931250000003</v>
      </c>
      <c r="G33" s="4">
        <v>2460</v>
      </c>
      <c r="H33" s="10">
        <f t="shared" si="0"/>
        <v>23.406874999999673</v>
      </c>
    </row>
    <row r="34" spans="3:6" ht="15">
      <c r="C34" s="1"/>
      <c r="D34" s="2"/>
      <c r="E34" s="14">
        <f>SUM(E2:E33)</f>
        <v>914.9799999999997</v>
      </c>
      <c r="F34" s="2"/>
    </row>
    <row r="35" spans="3:5" ht="15">
      <c r="C35" s="1"/>
      <c r="D35" s="2"/>
      <c r="E35">
        <v>914.98</v>
      </c>
    </row>
    <row r="36" ht="15">
      <c r="E36" s="12">
        <f>E35/32</f>
        <v>28.593125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Andrey</cp:lastModifiedBy>
  <dcterms:created xsi:type="dcterms:W3CDTF">2013-10-16T12:39:48Z</dcterms:created>
  <dcterms:modified xsi:type="dcterms:W3CDTF">2013-11-01T00:40:42Z</dcterms:modified>
  <cp:category/>
  <cp:version/>
  <cp:contentType/>
  <cp:contentStatus/>
</cp:coreProperties>
</file>