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5075" windowHeight="820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<sst xmlns="http://schemas.openxmlformats.org/spreadsheetml/2006/main" count="36" uniqueCount="30">
  <si>
    <t xml:space="preserve">Ковер Artisan 4285-4k90 (120*170) </t>
  </si>
  <si>
    <t xml:space="preserve">Ковер Artisan 4285-4k90 (160*230) </t>
  </si>
  <si>
    <t>Ковер Beluchi 88034-1262 (100*140)</t>
  </si>
  <si>
    <t>Ковер Casino 5005-8s05 (200*290)</t>
  </si>
  <si>
    <t>Ковер Country Handmade CH-08 (50*70)</t>
  </si>
  <si>
    <t>Ковер Da Vinci 57082-6737 (200*290)</t>
  </si>
  <si>
    <t xml:space="preserve">Ковер Disney Map D3VN001-mix (120*200) </t>
  </si>
  <si>
    <t>Ковер Friends 50-orange (110*160)</t>
  </si>
  <si>
    <t xml:space="preserve">Ковер Lumini 25017-9090 (80*150) </t>
  </si>
  <si>
    <t>Ковер Sevilla 4885-6s06 (200*290)</t>
  </si>
  <si>
    <t>Ковер Vernisaj (Kids) 3695-44966 (205*300)</t>
  </si>
  <si>
    <t>OlesiaVG</t>
  </si>
  <si>
    <t>Немк@</t>
  </si>
  <si>
    <t>мими81</t>
  </si>
  <si>
    <t>Галина_а</t>
  </si>
  <si>
    <t>MariaMax</t>
  </si>
  <si>
    <t>mamaplex</t>
  </si>
  <si>
    <t>Homyachok Nata</t>
  </si>
  <si>
    <t>НИК</t>
  </si>
  <si>
    <t>Арт</t>
  </si>
  <si>
    <t>Ст-ть</t>
  </si>
  <si>
    <t>С орг</t>
  </si>
  <si>
    <t xml:space="preserve">ТР предв </t>
  </si>
  <si>
    <t>Итого</t>
  </si>
  <si>
    <t>Ковер Broadway 2144-6p04 (80*150)</t>
  </si>
  <si>
    <t>Ковер Matrix 51248-6979 (160*230)</t>
  </si>
  <si>
    <t>Ковер Игровой Коврик Blue City (100*190)</t>
  </si>
  <si>
    <t>k_knopka_k</t>
  </si>
  <si>
    <t>lena_lena9498</t>
  </si>
  <si>
    <t>Поцелюлька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</si>
</sst>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42" applyFont="1" applyBorder="1" applyAlignment="1" applyProtection="1">
      <alignment/>
      <protection/>
    </xf>
    <xf numFmtId="0" fontId="0" fillId="4" borderId="10" xfId="0" applyFill="1" applyBorder="1" applyAlignment="1">
      <alignment/>
    </xf>
    <xf numFmtId="1" fontId="0" fillId="4" borderId="10" xfId="0" applyNumberFormat="1" applyFill="1" applyBorder="1" applyAlignment="1">
      <alignment/>
    </xf>
    <xf numFmtId="1" fontId="37" fillId="0" borderId="10" xfId="0" applyNumberFormat="1" applyFont="1" applyBorder="1" applyAlignment="1">
      <alignment/>
    </xf>
    <xf numFmtId="1" fontId="37" fillId="4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4" fontId="0" fillId="0" borderId="10" xfId="0" applyNumberFormat="1" applyBorder="1" applyAlignment="1">
      <alignment/>
    </xf>
    <xf numFmtId="4" fontId="0" fillId="4" borderId="10" xfId="0" applyNumberForma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68140651&amp;t=1108859" TargetMode="External" /><Relationship Id="rId2" Type="http://schemas.openxmlformats.org/officeDocument/2006/relationships/hyperlink" Target="http://forum.sibmama.ru/viewtopic.php?t=1108859&amp;start=255" TargetMode="External" /><Relationship Id="rId3" Type="http://schemas.openxmlformats.org/officeDocument/2006/relationships/hyperlink" Target="http://forum.sibmama.ru/viewtopic.php?t=1108859&amp;start=255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16.140625" style="0" customWidth="1"/>
    <col min="2" max="2" width="43.140625" style="0" customWidth="1"/>
  </cols>
  <sheetData>
    <row r="1" spans="1:6" ht="15">
      <c r="A1" s="2" t="s">
        <v>18</v>
      </c>
      <c r="B1" s="2" t="s">
        <v>19</v>
      </c>
      <c r="C1" s="2" t="s">
        <v>20</v>
      </c>
      <c r="D1" s="2" t="s">
        <v>21</v>
      </c>
      <c r="E1" s="2" t="s">
        <v>22</v>
      </c>
      <c r="F1" s="2" t="s">
        <v>23</v>
      </c>
    </row>
    <row r="2" spans="1:6" ht="15">
      <c r="A2" s="3" t="s">
        <v>17</v>
      </c>
      <c r="B2" s="3" t="s">
        <v>8</v>
      </c>
      <c r="C2" s="3">
        <v>2050.3</v>
      </c>
      <c r="D2" s="4">
        <f>C2*1.15</f>
        <v>2357.845</v>
      </c>
      <c r="E2" s="3">
        <v>130</v>
      </c>
      <c r="F2" s="8">
        <f>SUM(D2:E2)</f>
        <v>2487.845</v>
      </c>
    </row>
    <row r="3" spans="1:6" ht="15">
      <c r="A3" s="6" t="s">
        <v>16</v>
      </c>
      <c r="B3" s="6" t="s">
        <v>7</v>
      </c>
      <c r="C3" s="6">
        <v>4435.21</v>
      </c>
      <c r="D3" s="7">
        <f aca="true" t="shared" si="0" ref="D3:D11">C3*1.15</f>
        <v>5100.4915</v>
      </c>
      <c r="E3" s="6">
        <v>120</v>
      </c>
      <c r="F3" s="9">
        <f>SUM(D3:E3)</f>
        <v>5220.4915</v>
      </c>
    </row>
    <row r="4" spans="1:6" ht="15">
      <c r="A4" s="3" t="s">
        <v>15</v>
      </c>
      <c r="B4" s="3" t="s">
        <v>6</v>
      </c>
      <c r="C4" s="3">
        <v>3064.49</v>
      </c>
      <c r="D4" s="4">
        <f t="shared" si="0"/>
        <v>3524.1634999999997</v>
      </c>
      <c r="E4" s="3">
        <v>140</v>
      </c>
      <c r="F4" s="8">
        <f>SUM(D4:E4)</f>
        <v>3664.1634999999997</v>
      </c>
    </row>
    <row r="5" spans="1:6" ht="15">
      <c r="A5" s="6" t="s">
        <v>11</v>
      </c>
      <c r="B5" s="6" t="s">
        <v>0</v>
      </c>
      <c r="C5" s="6">
        <v>2371.06</v>
      </c>
      <c r="D5" s="7">
        <f>C5*1.11</f>
        <v>2631.8766</v>
      </c>
      <c r="E5" s="6">
        <v>140</v>
      </c>
      <c r="F5" s="9"/>
    </row>
    <row r="6" spans="1:6" ht="15">
      <c r="A6" s="6" t="s">
        <v>11</v>
      </c>
      <c r="B6" s="6" t="s">
        <v>1</v>
      </c>
      <c r="C6" s="6">
        <v>4277.14</v>
      </c>
      <c r="D6" s="7">
        <f>C6*1.13</f>
        <v>4833.1682</v>
      </c>
      <c r="E6" s="6">
        <v>180</v>
      </c>
      <c r="F6" s="9"/>
    </row>
    <row r="7" spans="1:6" ht="15">
      <c r="A7" s="6" t="s">
        <v>11</v>
      </c>
      <c r="B7" s="6" t="s">
        <v>2</v>
      </c>
      <c r="C7" s="6">
        <v>4085.61</v>
      </c>
      <c r="D7" s="7">
        <f>C7*1.13</f>
        <v>4616.739299999999</v>
      </c>
      <c r="E7" s="6">
        <v>120</v>
      </c>
      <c r="F7" s="9"/>
    </row>
    <row r="8" spans="1:6" ht="15">
      <c r="A8" s="6" t="s">
        <v>11</v>
      </c>
      <c r="B8" s="6" t="s">
        <v>5</v>
      </c>
      <c r="C8" s="6">
        <v>19470.38</v>
      </c>
      <c r="D8" s="7">
        <f>C8*1.13</f>
        <v>22001.5294</v>
      </c>
      <c r="E8" s="6">
        <v>350</v>
      </c>
      <c r="F8" s="9"/>
    </row>
    <row r="9" spans="1:6" ht="15">
      <c r="A9" s="6" t="s">
        <v>11</v>
      </c>
      <c r="B9" s="6" t="s">
        <v>10</v>
      </c>
      <c r="C9" s="6">
        <v>7093.56</v>
      </c>
      <c r="D9" s="7">
        <f>C9*1.13</f>
        <v>8015.7228</v>
      </c>
      <c r="E9" s="6">
        <v>350</v>
      </c>
      <c r="F9" s="9">
        <f>SUM(D5:E9)</f>
        <v>43239.03629999999</v>
      </c>
    </row>
    <row r="10" spans="1:6" ht="15">
      <c r="A10" s="5" t="s">
        <v>14</v>
      </c>
      <c r="B10" s="3" t="s">
        <v>4</v>
      </c>
      <c r="C10" s="3">
        <v>260</v>
      </c>
      <c r="D10" s="4">
        <f t="shared" si="0"/>
        <v>299</v>
      </c>
      <c r="E10" s="3">
        <v>50</v>
      </c>
      <c r="F10" s="8"/>
    </row>
    <row r="11" spans="1:6" ht="15">
      <c r="A11" s="5" t="s">
        <v>14</v>
      </c>
      <c r="B11" s="3" t="s">
        <v>4</v>
      </c>
      <c r="C11" s="3">
        <v>260</v>
      </c>
      <c r="D11" s="4">
        <f t="shared" si="0"/>
        <v>299</v>
      </c>
      <c r="E11" s="3">
        <v>50</v>
      </c>
      <c r="F11" s="8">
        <f>SUM(D10:E11)</f>
        <v>698</v>
      </c>
    </row>
    <row r="12" spans="1:6" ht="15">
      <c r="A12" s="6" t="s">
        <v>13</v>
      </c>
      <c r="B12" s="6" t="s">
        <v>3</v>
      </c>
      <c r="C12" s="6">
        <v>8944.26</v>
      </c>
      <c r="D12" s="7">
        <f>C12*1.15</f>
        <v>10285.899</v>
      </c>
      <c r="E12" s="6">
        <v>450</v>
      </c>
      <c r="F12" s="9">
        <f>SUM(D12:E12)</f>
        <v>10735.899</v>
      </c>
    </row>
    <row r="13" spans="1:6" ht="15">
      <c r="A13" s="5" t="s">
        <v>12</v>
      </c>
      <c r="B13" s="3" t="s">
        <v>9</v>
      </c>
      <c r="C13" s="3">
        <v>8193.13</v>
      </c>
      <c r="D13" s="4">
        <f>C13*1.15</f>
        <v>9422.099499999998</v>
      </c>
      <c r="E13" s="3">
        <v>450</v>
      </c>
      <c r="F13" s="8">
        <f>SUM(D13:E13)</f>
        <v>9872.099499999998</v>
      </c>
    </row>
    <row r="14" spans="1:6" ht="15">
      <c r="A14" s="6" t="s">
        <v>28</v>
      </c>
      <c r="B14" s="6" t="s">
        <v>24</v>
      </c>
      <c r="C14" s="12">
        <v>2771.43</v>
      </c>
      <c r="D14" s="7">
        <f>C14*1.15</f>
        <v>3187.1444999999994</v>
      </c>
      <c r="E14" s="6">
        <v>150</v>
      </c>
      <c r="F14" s="9">
        <f>SUM(D14:E14)</f>
        <v>3337.1444999999994</v>
      </c>
    </row>
    <row r="15" spans="1:6" ht="15">
      <c r="A15" s="3" t="s">
        <v>27</v>
      </c>
      <c r="B15" s="10" t="s">
        <v>25</v>
      </c>
      <c r="C15" s="11">
        <v>10738.42</v>
      </c>
      <c r="D15" s="4">
        <f>C15*1.13</f>
        <v>12134.414599999998</v>
      </c>
      <c r="E15" s="3">
        <v>250</v>
      </c>
      <c r="F15" s="8">
        <f>SUM(D15:E15)</f>
        <v>12384.414599999998</v>
      </c>
    </row>
    <row r="16" spans="1:6" ht="15">
      <c r="A16" s="6" t="s">
        <v>29</v>
      </c>
      <c r="B16" s="6" t="s">
        <v>26</v>
      </c>
      <c r="C16" s="12">
        <v>1753.78</v>
      </c>
      <c r="D16" s="7">
        <f>C16*1.15</f>
        <v>2016.8469999999998</v>
      </c>
      <c r="E16" s="6">
        <v>130</v>
      </c>
      <c r="F16" s="9">
        <f>SUM(D16:E16)</f>
        <v>2146.8469999999998</v>
      </c>
    </row>
    <row r="17" ht="15">
      <c r="D17" s="1"/>
    </row>
    <row r="18" ht="15">
      <c r="D18" s="1"/>
    </row>
  </sheetData>
  <sheetProtection/>
  <hyperlinks>
    <hyperlink ref="A13" r:id="rId1" display="http://forum.sibmama.ru/viewtopic.php?p=68140651&amp;t=1108859"/>
    <hyperlink ref="A10" r:id="rId2" display="http://forum.sibmama.ru/viewtopic.php?t=1108859&amp;start=255"/>
    <hyperlink ref="A11" r:id="rId3" display="http://forum.sibmama.ru/viewtopic.php?t=1108859&amp;start=255"/>
  </hyperlinks>
  <printOptions/>
  <pageMargins left="0.7" right="0.7" top="0.75" bottom="0.75" header="0.3" footer="0.3"/>
  <pageSetup horizontalDpi="600" verticalDpi="6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dcterms:created xsi:type="dcterms:W3CDTF">2015-11-07T09:23:51Z</dcterms:created>
  <dcterms:modified xsi:type="dcterms:W3CDTF">2015-11-09T11:35:37Z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