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455" windowHeight="122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<sst xmlns="http://schemas.openxmlformats.org/spreadsheetml/2006/main" count="36" uniqueCount="30">
  <si>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Confetti bath Side 127 N. Blue BD комплект (55*60; 60*100)</t>
  </si>
  <si>
    <t xml:space="preserve">Confetti bath Sile 540 Beige BQ комплект (50*60; 60*100) </t>
  </si>
  <si>
    <t>DeLuxe MT-1972-08 (60*110)</t>
  </si>
  <si>
    <t>Diamond (merinos) 772-055 (120*180)</t>
  </si>
  <si>
    <t>Esprit Kids ESP-8021-03 (160*225)</t>
  </si>
  <si>
    <t xml:space="preserve">Genova 38001 или 30001-6555-90 (200*290) </t>
  </si>
  <si>
    <t xml:space="preserve">Genova 38064 или 30064-6565-90 (65*110) </t>
  </si>
  <si>
    <t xml:space="preserve">Nubian 64227-6575 (200*290) </t>
  </si>
  <si>
    <t xml:space="preserve">Saphir 95160-305 круг (250*250) </t>
  </si>
  <si>
    <t>Sunny 9515-violet (70*140)</t>
  </si>
  <si>
    <t>Sunny 9515-violet круг (150*150)</t>
  </si>
  <si>
    <t>Новозеландская овчина белая (50*87, 1 шк.)</t>
  </si>
  <si>
    <t xml:space="preserve">Новозеландская овчина белая (150*210, 6 шк.) </t>
  </si>
  <si>
    <t>Шкура коровы Хай-тек серебро на белом (100*340)</t>
  </si>
  <si>
    <t>НИК</t>
  </si>
  <si>
    <t>Арт</t>
  </si>
  <si>
    <t>Ст-ть</t>
  </si>
  <si>
    <t>С орг</t>
  </si>
  <si>
    <t>ТР предв</t>
  </si>
  <si>
    <t>Настенчик22</t>
  </si>
  <si>
    <t>INK@</t>
  </si>
  <si>
    <t>sheffer</t>
  </si>
  <si>
    <t>Снежиночка</t>
  </si>
  <si>
    <t>Кремль</t>
  </si>
  <si>
    <t>ЛЮВЕНА</t>
  </si>
  <si>
    <t>Khodyreva</t>
  </si>
  <si>
    <t>vichenk@</t>
  </si>
  <si>
    <t>IreZ</t>
  </si>
  <si>
    <t>eirnata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</si>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</sst>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38" fillId="0" borderId="10" xfId="0" applyFont="1" applyBorder="1" applyAlignment="1">
      <alignment/>
    </xf>
    <xf numFmtId="1" fontId="39" fillId="0" borderId="10" xfId="0" applyNumberFormat="1" applyFont="1" applyBorder="1" applyAlignment="1">
      <alignment/>
    </xf>
    <xf numFmtId="0" fontId="0" fillId="4" borderId="10" xfId="0" applyFill="1" applyBorder="1" applyAlignment="1">
      <alignment/>
    </xf>
    <xf numFmtId="1" fontId="0" fillId="4" borderId="10" xfId="0" applyNumberFormat="1" applyFill="1" applyBorder="1" applyAlignment="1">
      <alignment/>
    </xf>
    <xf numFmtId="1" fontId="39" fillId="4" borderId="10" xfId="0" applyNumberFormat="1" applyFont="1" applyFill="1" applyBorder="1" applyAlignment="1">
      <alignment/>
    </xf>
    <xf numFmtId="0" fontId="2" fillId="4" borderId="10" xfId="42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K@" TargetMode="External" /><Relationship Id="rId2" Type="http://schemas.openxmlformats.org/officeDocument/2006/relationships/hyperlink" Target="mailto:vichenk@" TargetMode="External" /><Relationship Id="rId3" Type="http://schemas.openxmlformats.org/officeDocument/2006/relationships/hyperlink" Target="mailto:vichenk@" TargetMode="External" /><Relationship Id="rId4" Type="http://schemas.openxmlformats.org/officeDocument/2006/relationships/hyperlink" Target="http://forum.sibmama.ru/viewtopic.php?t=753481&amp;start=1935" TargetMode="External" /><Relationship Id="rId5" Type="http://schemas.openxmlformats.org/officeDocument/2006/relationships/hyperlink" Target="http://forum.sibmama.ru/viewtopic.php?t=753481&amp;start=1935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2.28125" style="0" customWidth="1"/>
    <col min="2" max="2" width="57.8515625" style="0" customWidth="1"/>
    <col min="5" max="5" width="10.28125" style="0" customWidth="1"/>
  </cols>
  <sheetData>
    <row r="1" spans="1:6" ht="15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29</v>
      </c>
    </row>
    <row r="2" spans="1:6" ht="15">
      <c r="A2" s="3" t="s">
        <v>22</v>
      </c>
      <c r="B2" s="3" t="s">
        <v>0</v>
      </c>
      <c r="C2" s="3">
        <v>2532.59</v>
      </c>
      <c r="D2" s="4">
        <f>C2*1.15</f>
        <v>2912.4785</v>
      </c>
      <c r="E2" s="3">
        <v>90</v>
      </c>
      <c r="F2" s="7">
        <f>SUM(D2:E2)</f>
        <v>3002.4785</v>
      </c>
    </row>
    <row r="3" spans="1:6" ht="15">
      <c r="A3" s="8" t="s">
        <v>28</v>
      </c>
      <c r="B3" s="8" t="s">
        <v>5</v>
      </c>
      <c r="C3" s="8">
        <v>8258.9</v>
      </c>
      <c r="D3" s="9">
        <f>C3*1</f>
        <v>8258.9</v>
      </c>
      <c r="E3" s="8">
        <v>400</v>
      </c>
      <c r="F3" s="10">
        <f aca="true" t="shared" si="0" ref="F3:F16">SUM(D3:E3)</f>
        <v>8658.9</v>
      </c>
    </row>
    <row r="4" spans="1:6" ht="15">
      <c r="A4" s="5" t="s">
        <v>20</v>
      </c>
      <c r="B4" s="3" t="s">
        <v>8</v>
      </c>
      <c r="C4" s="3">
        <v>22716.01</v>
      </c>
      <c r="D4" s="4">
        <f>C4*1.1</f>
        <v>24987.611</v>
      </c>
      <c r="E4" s="3">
        <v>700</v>
      </c>
      <c r="F4" s="7">
        <f t="shared" si="0"/>
        <v>25687.611</v>
      </c>
    </row>
    <row r="5" spans="1:6" ht="15">
      <c r="A5" s="11" t="s">
        <v>27</v>
      </c>
      <c r="B5" s="8" t="s">
        <v>9</v>
      </c>
      <c r="C5" s="8">
        <v>1656.86</v>
      </c>
      <c r="D5" s="9">
        <f aca="true" t="shared" si="1" ref="D5:D16">C5*1.15</f>
        <v>1905.3889999999997</v>
      </c>
      <c r="E5" s="8">
        <v>250</v>
      </c>
      <c r="F5" s="10"/>
    </row>
    <row r="6" spans="1:6" ht="15">
      <c r="A6" s="11" t="s">
        <v>27</v>
      </c>
      <c r="B6" s="8" t="s">
        <v>10</v>
      </c>
      <c r="C6" s="8">
        <v>3804.08</v>
      </c>
      <c r="D6" s="9">
        <f t="shared" si="1"/>
        <v>4374.692</v>
      </c>
      <c r="E6" s="8">
        <v>450</v>
      </c>
      <c r="F6" s="10">
        <f>SUM(D5:E6)</f>
        <v>6980.081</v>
      </c>
    </row>
    <row r="7" spans="1:6" ht="15">
      <c r="A7" s="3" t="s">
        <v>25</v>
      </c>
      <c r="B7" s="3" t="s">
        <v>4</v>
      </c>
      <c r="C7" s="3">
        <v>6501.66</v>
      </c>
      <c r="D7" s="4">
        <f t="shared" si="1"/>
        <v>7476.909</v>
      </c>
      <c r="E7" s="3">
        <v>380</v>
      </c>
      <c r="F7" s="7">
        <f t="shared" si="0"/>
        <v>7856.909</v>
      </c>
    </row>
    <row r="8" spans="1:6" ht="15">
      <c r="A8" s="8" t="s">
        <v>21</v>
      </c>
      <c r="B8" s="8" t="s">
        <v>2</v>
      </c>
      <c r="C8" s="8">
        <v>1229.95</v>
      </c>
      <c r="D8" s="9">
        <f t="shared" si="1"/>
        <v>1414.4424999999999</v>
      </c>
      <c r="E8" s="8">
        <v>50</v>
      </c>
      <c r="F8" s="10"/>
    </row>
    <row r="9" spans="1:6" ht="15">
      <c r="A9" s="8" t="s">
        <v>21</v>
      </c>
      <c r="B9" s="8" t="s">
        <v>3</v>
      </c>
      <c r="C9" s="8">
        <v>2268.37</v>
      </c>
      <c r="D9" s="9">
        <f t="shared" si="1"/>
        <v>2608.6254999999996</v>
      </c>
      <c r="E9" s="8">
        <v>300</v>
      </c>
      <c r="F9" s="10">
        <f>SUM(D8:E9)</f>
        <v>4373.067999999999</v>
      </c>
    </row>
    <row r="10" spans="1:6" ht="15">
      <c r="A10" s="5" t="s">
        <v>26</v>
      </c>
      <c r="B10" s="3" t="s">
        <v>6</v>
      </c>
      <c r="C10" s="3">
        <v>1018.81</v>
      </c>
      <c r="D10" s="4">
        <f t="shared" si="1"/>
        <v>1171.6315</v>
      </c>
      <c r="E10" s="3">
        <v>80</v>
      </c>
      <c r="F10" s="7"/>
    </row>
    <row r="11" spans="1:6" ht="15">
      <c r="A11" s="5" t="s">
        <v>26</v>
      </c>
      <c r="B11" s="3" t="s">
        <v>6</v>
      </c>
      <c r="C11" s="3">
        <v>1018.81</v>
      </c>
      <c r="D11" s="4">
        <f t="shared" si="1"/>
        <v>1171.6315</v>
      </c>
      <c r="E11" s="3">
        <v>80</v>
      </c>
      <c r="F11" s="7">
        <f>SUM(D10:E11)</f>
        <v>2503.263</v>
      </c>
    </row>
    <row r="12" spans="1:6" ht="15">
      <c r="A12" s="8" t="s">
        <v>23</v>
      </c>
      <c r="B12" s="8" t="s">
        <v>11</v>
      </c>
      <c r="C12" s="8">
        <v>2647.97</v>
      </c>
      <c r="D12" s="9">
        <f>C12*1.1</f>
        <v>2912.767</v>
      </c>
      <c r="E12" s="8">
        <v>120</v>
      </c>
      <c r="F12" s="10"/>
    </row>
    <row r="13" spans="1:6" ht="15">
      <c r="A13" s="8" t="s">
        <v>23</v>
      </c>
      <c r="B13" s="8" t="s">
        <v>12</v>
      </c>
      <c r="C13" s="8">
        <v>19037.7</v>
      </c>
      <c r="D13" s="9">
        <f>C13*1.1</f>
        <v>20941.47</v>
      </c>
      <c r="E13" s="8">
        <v>600</v>
      </c>
      <c r="F13" s="10">
        <f>SUM(D12:E13)</f>
        <v>24574.237</v>
      </c>
    </row>
    <row r="14" spans="1:6" ht="15">
      <c r="A14" s="3" t="s">
        <v>24</v>
      </c>
      <c r="B14" s="3" t="s">
        <v>13</v>
      </c>
      <c r="C14" s="3">
        <v>16435.88</v>
      </c>
      <c r="D14" s="4">
        <f>C14*1.13</f>
        <v>18572.5444</v>
      </c>
      <c r="E14" s="3">
        <v>400</v>
      </c>
      <c r="F14" s="7">
        <f t="shared" si="0"/>
        <v>18972.5444</v>
      </c>
    </row>
    <row r="15" spans="1:6" ht="15">
      <c r="A15" s="8" t="s">
        <v>19</v>
      </c>
      <c r="B15" s="8" t="s">
        <v>7</v>
      </c>
      <c r="C15" s="8">
        <v>11309.55</v>
      </c>
      <c r="D15" s="9">
        <f>C15*1.13</f>
        <v>12779.791499999998</v>
      </c>
      <c r="E15" s="8">
        <v>800</v>
      </c>
      <c r="F15" s="10">
        <f t="shared" si="0"/>
        <v>13579.791499999998</v>
      </c>
    </row>
    <row r="16" spans="1:6" ht="15">
      <c r="A16" s="3" t="s">
        <v>22</v>
      </c>
      <c r="B16" s="6" t="s">
        <v>1</v>
      </c>
      <c r="C16" s="3">
        <v>1078.8</v>
      </c>
      <c r="D16" s="4">
        <f t="shared" si="1"/>
        <v>1240.62</v>
      </c>
      <c r="E16" s="3">
        <v>90</v>
      </c>
      <c r="F16" s="7">
        <f t="shared" si="0"/>
        <v>1330.62</v>
      </c>
    </row>
    <row r="17" spans="4:6" ht="15">
      <c r="D17" s="1"/>
      <c r="E17" s="1"/>
      <c r="F17" s="1"/>
    </row>
    <row r="18" ht="15">
      <c r="C18" s="1"/>
    </row>
    <row r="19" ht="15">
      <c r="C19" s="1"/>
    </row>
  </sheetData>
  <sheetProtection/>
  <hyperlinks>
    <hyperlink ref="A4" r:id="rId1" display="INK@"/>
    <hyperlink ref="A10" r:id="rId2" display="vichenk@"/>
    <hyperlink ref="A11" r:id="rId3" display="vichenk@"/>
    <hyperlink ref="A5" r:id="rId4" display="http://forum.sibmama.ru/viewtopic.php?t=753481&amp;start=1935"/>
    <hyperlink ref="A6" r:id="rId5" display="http://forum.sibmama.ru/viewtopic.php?t=753481&amp;start=1935"/>
  </hyperlinks>
  <printOptions/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Андрей Эйрих</cp:lastModifiedBy>
  <dcterms:created xsi:type="dcterms:W3CDTF">2014-11-25T15:14:37Z</dcterms:created>
  <dcterms:modified xsi:type="dcterms:W3CDTF">2014-11-26T14:57:01Z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