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<sst xmlns="http://schemas.openxmlformats.org/spreadsheetml/2006/main" count="30" uniqueCount="21">
  <si>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Комплект кофейный "Багама" Promo (стол+2 кресла+диван) 03/10 Б Promo</t>
  </si>
  <si>
    <t>Кресло-качалка с подножкой (Promo) 05/17 Б (KD) P (4A)</t>
  </si>
  <si>
    <t>Кресло "Papasan" d=110 с/под. Promo 23/01 K Promo</t>
  </si>
  <si>
    <t>Кресло "Papasan" d=100 (рогожка) Small 23/01 К Discount</t>
  </si>
  <si>
    <t>Юлька 31</t>
  </si>
  <si>
    <t>85_Ольга</t>
  </si>
  <si>
    <t>Модная рыбка</t>
  </si>
  <si>
    <t>картошка36</t>
  </si>
  <si>
    <t>Чернуша</t>
  </si>
  <si>
    <t>ЮляEvdokimova</t>
  </si>
  <si>
    <t xml:space="preserve">Чината </t>
  </si>
  <si>
    <t>Арт</t>
  </si>
  <si>
    <t>Ник</t>
  </si>
  <si>
    <t>Ст-ть</t>
  </si>
  <si>
    <t>С орг</t>
  </si>
  <si>
    <t>ТР</t>
  </si>
  <si>
    <t>Вес</t>
  </si>
  <si>
    <t>Итого</t>
  </si>
  <si>
    <t>Сдано</t>
  </si>
  <si>
    <t>1 кг=</t>
  </si>
  <si>
    <t>(-) Вы мне (+) я вам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</si>
</sst>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1" fontId="20" fillId="0" borderId="10" xfId="0" applyNumberFormat="1" applyFont="1" applyBorder="1" applyAlignment="1">
      <alignment/>
    </xf>
    <xf numFmtId="0" fontId="20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1" fontId="38" fillId="34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8.00390625" style="0" customWidth="1"/>
    <col min="2" max="2" width="76.57421875" style="0" customWidth="1"/>
    <col min="3" max="3" width="9.140625" style="1" customWidth="1"/>
    <col min="6" max="6" width="9.57421875" style="0" customWidth="1"/>
    <col min="7" max="7" width="10.28125" style="0" customWidth="1"/>
    <col min="8" max="8" width="20.421875" style="0" customWidth="1"/>
    <col min="9" max="9" width="4.57421875" style="0" customWidth="1"/>
  </cols>
  <sheetData>
    <row r="1" spans="1:9" ht="15">
      <c r="A1" s="3" t="s">
        <v>12</v>
      </c>
      <c r="B1" s="4" t="s">
        <v>11</v>
      </c>
      <c r="C1" s="4" t="s">
        <v>13</v>
      </c>
      <c r="D1" s="4" t="s">
        <v>14</v>
      </c>
      <c r="E1" s="4" t="s">
        <v>15</v>
      </c>
      <c r="F1" s="4" t="s">
        <v>17</v>
      </c>
      <c r="G1" s="4" t="s">
        <v>18</v>
      </c>
      <c r="H1" s="4" t="s">
        <v>20</v>
      </c>
      <c r="I1" s="4" t="s">
        <v>16</v>
      </c>
    </row>
    <row r="2" spans="1:9" ht="15">
      <c r="A2" s="5" t="s">
        <v>5</v>
      </c>
      <c r="B2" s="5" t="s">
        <v>0</v>
      </c>
      <c r="C2" s="6">
        <v>9694</v>
      </c>
      <c r="D2" s="7">
        <f>C2*1.13</f>
        <v>10954.22</v>
      </c>
      <c r="E2" s="7">
        <f>I2*$E$16</f>
        <v>220.25142857142856</v>
      </c>
      <c r="F2" s="5"/>
      <c r="G2" s="5"/>
      <c r="H2" s="5"/>
      <c r="I2" s="5">
        <v>30</v>
      </c>
    </row>
    <row r="3" spans="1:9" ht="15.75">
      <c r="A3" s="5" t="s">
        <v>5</v>
      </c>
      <c r="B3" s="5" t="s">
        <v>1</v>
      </c>
      <c r="C3" s="6">
        <v>4990</v>
      </c>
      <c r="D3" s="7">
        <f>C3*1.13</f>
        <v>5638.7</v>
      </c>
      <c r="E3" s="7">
        <f aca="true" t="shared" si="0" ref="E3:E11">I3*$E$16</f>
        <v>110.12571428571428</v>
      </c>
      <c r="F3" s="11">
        <f>SUM(D2:E3)</f>
        <v>16923.29714285714</v>
      </c>
      <c r="G3" s="11">
        <v>17043</v>
      </c>
      <c r="H3" s="14">
        <f>G3-F3</f>
        <v>119.70285714286001</v>
      </c>
      <c r="I3" s="5">
        <v>15</v>
      </c>
    </row>
    <row r="4" spans="1:9" ht="15.75">
      <c r="A4" s="8" t="s">
        <v>7</v>
      </c>
      <c r="B4" s="8" t="s">
        <v>1</v>
      </c>
      <c r="C4" s="9">
        <v>4990</v>
      </c>
      <c r="D4" s="10">
        <f>C4*1.13</f>
        <v>5638.7</v>
      </c>
      <c r="E4" s="10">
        <f t="shared" si="0"/>
        <v>110.12571428571428</v>
      </c>
      <c r="F4" s="12"/>
      <c r="G4" s="12"/>
      <c r="H4" s="15"/>
      <c r="I4" s="8">
        <v>15</v>
      </c>
    </row>
    <row r="5" spans="1:9" ht="15.75">
      <c r="A5" s="8" t="s">
        <v>7</v>
      </c>
      <c r="B5" s="8" t="s">
        <v>2</v>
      </c>
      <c r="C5" s="9">
        <v>4995</v>
      </c>
      <c r="D5" s="10">
        <f>C5*1.13</f>
        <v>5644.349999999999</v>
      </c>
      <c r="E5" s="10">
        <f t="shared" si="0"/>
        <v>95.44228571428572</v>
      </c>
      <c r="F5" s="13">
        <f>SUM(D4:E5)</f>
        <v>11488.617999999999</v>
      </c>
      <c r="G5" s="13">
        <v>11563</v>
      </c>
      <c r="H5" s="15">
        <f aca="true" t="shared" si="1" ref="H4:H11">G5-F5</f>
        <v>74.38200000000143</v>
      </c>
      <c r="I5" s="8">
        <v>13</v>
      </c>
    </row>
    <row r="6" spans="1:9" ht="15.75">
      <c r="A6" s="5" t="s">
        <v>6</v>
      </c>
      <c r="B6" s="5" t="s">
        <v>1</v>
      </c>
      <c r="C6" s="6">
        <v>4990</v>
      </c>
      <c r="D6" s="7">
        <f aca="true" t="shared" si="2" ref="D6:D11">C6*1.15</f>
        <v>5738.5</v>
      </c>
      <c r="E6" s="7">
        <f t="shared" si="0"/>
        <v>110.12571428571428</v>
      </c>
      <c r="F6" s="11">
        <f>SUM(D6:E6)</f>
        <v>5848.625714285714</v>
      </c>
      <c r="G6" s="11">
        <v>5889</v>
      </c>
      <c r="H6" s="14">
        <f t="shared" si="1"/>
        <v>40.37428571428609</v>
      </c>
      <c r="I6" s="5">
        <v>15</v>
      </c>
    </row>
    <row r="7" spans="1:9" ht="15.75">
      <c r="A7" s="8" t="s">
        <v>8</v>
      </c>
      <c r="B7" s="8" t="s">
        <v>3</v>
      </c>
      <c r="C7" s="9">
        <v>2996</v>
      </c>
      <c r="D7" s="10">
        <f t="shared" si="2"/>
        <v>3445.3999999999996</v>
      </c>
      <c r="E7" s="10">
        <f t="shared" si="0"/>
        <v>102.78399999999999</v>
      </c>
      <c r="F7" s="12"/>
      <c r="G7" s="12"/>
      <c r="H7" s="15"/>
      <c r="I7" s="8">
        <v>14</v>
      </c>
    </row>
    <row r="8" spans="1:9" ht="15.75">
      <c r="A8" s="8" t="s">
        <v>8</v>
      </c>
      <c r="B8" s="8" t="s">
        <v>3</v>
      </c>
      <c r="C8" s="9">
        <v>2996</v>
      </c>
      <c r="D8" s="10">
        <f t="shared" si="2"/>
        <v>3445.3999999999996</v>
      </c>
      <c r="E8" s="10">
        <f t="shared" si="0"/>
        <v>102.78399999999999</v>
      </c>
      <c r="F8" s="13">
        <f>SUM(D7:E8)</f>
        <v>7096.367999999999</v>
      </c>
      <c r="G8" s="13">
        <v>7171</v>
      </c>
      <c r="H8" s="15">
        <f t="shared" si="1"/>
        <v>74.63200000000143</v>
      </c>
      <c r="I8" s="8">
        <v>14</v>
      </c>
    </row>
    <row r="9" spans="1:9" ht="15.75">
      <c r="A9" s="5" t="s">
        <v>10</v>
      </c>
      <c r="B9" s="5" t="s">
        <v>3</v>
      </c>
      <c r="C9" s="6">
        <v>2996</v>
      </c>
      <c r="D9" s="7">
        <f t="shared" si="2"/>
        <v>3445.3999999999996</v>
      </c>
      <c r="E9" s="7">
        <f t="shared" si="0"/>
        <v>102.78399999999999</v>
      </c>
      <c r="F9" s="11">
        <f>SUM(D9:E9)</f>
        <v>3548.1839999999997</v>
      </c>
      <c r="G9" s="11">
        <v>3585</v>
      </c>
      <c r="H9" s="14">
        <f t="shared" si="1"/>
        <v>36.81600000000026</v>
      </c>
      <c r="I9" s="5">
        <v>14</v>
      </c>
    </row>
    <row r="10" spans="1:9" ht="15.75">
      <c r="A10" s="8" t="s">
        <v>4</v>
      </c>
      <c r="B10" s="8" t="s">
        <v>0</v>
      </c>
      <c r="C10" s="9">
        <v>9694</v>
      </c>
      <c r="D10" s="10">
        <f>C10*1.13</f>
        <v>10954.22</v>
      </c>
      <c r="E10" s="10">
        <f t="shared" si="0"/>
        <v>220.25142857142856</v>
      </c>
      <c r="F10" s="13">
        <f>SUM(D10:E10)</f>
        <v>11174.471428571427</v>
      </c>
      <c r="G10" s="13">
        <v>11254</v>
      </c>
      <c r="H10" s="15">
        <f t="shared" si="1"/>
        <v>79.52857142857283</v>
      </c>
      <c r="I10" s="8">
        <v>30</v>
      </c>
    </row>
    <row r="11" spans="1:9" ht="15.75">
      <c r="A11" s="5" t="s">
        <v>9</v>
      </c>
      <c r="B11" s="5" t="s">
        <v>1</v>
      </c>
      <c r="C11" s="6">
        <v>4990</v>
      </c>
      <c r="D11" s="7">
        <f t="shared" si="2"/>
        <v>5738.5</v>
      </c>
      <c r="E11" s="7">
        <f t="shared" si="0"/>
        <v>110.12571428571428</v>
      </c>
      <c r="F11" s="11">
        <f>SUM(D11:E11)</f>
        <v>5848.625714285714</v>
      </c>
      <c r="G11" s="11">
        <v>5839</v>
      </c>
      <c r="H11" s="14">
        <f t="shared" si="1"/>
        <v>-9.625714285713912</v>
      </c>
      <c r="I11" s="5">
        <v>15</v>
      </c>
    </row>
    <row r="12" spans="5:9" ht="15">
      <c r="E12" s="2">
        <f>SUM(E2:E11)</f>
        <v>1284.8</v>
      </c>
      <c r="F12" s="2"/>
      <c r="G12" s="2"/>
      <c r="H12" s="2"/>
      <c r="I12">
        <f>SUM(I2:I11)</f>
        <v>175</v>
      </c>
    </row>
    <row r="15" ht="15">
      <c r="E15">
        <v>1284.8</v>
      </c>
    </row>
    <row r="16" spans="4:5" ht="15">
      <c r="D16" t="s">
        <v>19</v>
      </c>
      <c r="E16" s="2">
        <f>E15/I12</f>
        <v>7.341714285714286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Андрей Эйрих</cp:lastModifiedBy>
  <dcterms:created xsi:type="dcterms:W3CDTF">2014-11-25T08:40:44Z</dcterms:created>
  <dcterms:modified xsi:type="dcterms:W3CDTF">2014-12-12T05:13:53Z</dcterms:modified>
  <cp:category/>
  <cp:version/>
  <cp:contentType/>
  <cp:contentStatus/>
</cp:coreProperties>
</file>