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<sst xmlns="http://schemas.openxmlformats.org/spreadsheetml/2006/main" count="24" uniqueCount="21">
  <si>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Комплект для отдыха (056) Рузвельт</t>
  </si>
  <si>
    <t>Кресло "Papasan" d=110 с/под. Promo 23/01 Б Promo</t>
  </si>
  <si>
    <t>Кресло "Papasan" d=100 (рогожка) Small 23/01 К Discount</t>
  </si>
  <si>
    <t>Стол, d=64*Н51 см Malang-A В</t>
  </si>
  <si>
    <t>Кресло, 73*77*84 см Malang-В В</t>
  </si>
  <si>
    <t>Подвесное кресло Wind White</t>
  </si>
  <si>
    <t>Асти</t>
  </si>
  <si>
    <t xml:space="preserve">NATAlichka </t>
  </si>
  <si>
    <t>graf11</t>
  </si>
  <si>
    <t>Кресло "МAМASAN", Н=82*110*175 см 23/02 Б шенил</t>
  </si>
  <si>
    <t>eirnata</t>
  </si>
  <si>
    <t>TanchaW</t>
  </si>
  <si>
    <t>wispa</t>
  </si>
  <si>
    <t>НИК</t>
  </si>
  <si>
    <t>Арт</t>
  </si>
  <si>
    <t>Ст-ть</t>
  </si>
  <si>
    <t>С орг</t>
  </si>
  <si>
    <t>ТР</t>
  </si>
  <si>
    <t>Итого</t>
  </si>
  <si>
    <t>Вес</t>
  </si>
  <si>
    <t>1кг=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</si>
</sst>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0" fontId="0" fillId="33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/>
    </xf>
    <xf numFmtId="4" fontId="0" fillId="2" borderId="10" xfId="0" applyNumberFormat="1" applyFill="1" applyBorder="1" applyAlignment="1">
      <alignment horizontal="right" vertical="top"/>
    </xf>
    <xf numFmtId="1" fontId="36" fillId="0" borderId="10" xfId="0" applyNumberFormat="1" applyFont="1" applyBorder="1" applyAlignment="1">
      <alignment horizontal="center"/>
    </xf>
    <xf numFmtId="1" fontId="36" fillId="2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2.28125" style="0" customWidth="1"/>
    <col min="2" max="2" width="53.7109375" style="0" bestFit="1" customWidth="1"/>
    <col min="5" max="5" width="6.7109375" style="0" customWidth="1"/>
    <col min="6" max="6" width="17.00390625" style="0" customWidth="1"/>
    <col min="7" max="7" width="5.28125" style="0" customWidth="1"/>
  </cols>
  <sheetData>
    <row r="1" spans="1:7" s="1" customFormat="1" ht="15">
      <c r="A1" s="5" t="s">
        <v>13</v>
      </c>
      <c r="B1" s="5" t="s">
        <v>14</v>
      </c>
      <c r="C1" s="5" t="s">
        <v>15</v>
      </c>
      <c r="D1" s="5" t="s">
        <v>16</v>
      </c>
      <c r="E1" s="5" t="s">
        <v>17</v>
      </c>
      <c r="F1" s="11" t="s">
        <v>18</v>
      </c>
      <c r="G1" s="5" t="s">
        <v>19</v>
      </c>
    </row>
    <row r="2" spans="1:7" ht="15" customHeight="1">
      <c r="A2" s="2" t="s">
        <v>6</v>
      </c>
      <c r="B2" s="3" t="s">
        <v>0</v>
      </c>
      <c r="C2" s="2">
        <v>17590</v>
      </c>
      <c r="D2" s="2">
        <f>C2*1.11</f>
        <v>19524.9</v>
      </c>
      <c r="E2" s="2">
        <f>G2*$F$13</f>
        <v>315</v>
      </c>
      <c r="F2" s="9">
        <f>SUM(D2:E2)</f>
        <v>19839.9</v>
      </c>
      <c r="G2" s="2">
        <v>35</v>
      </c>
    </row>
    <row r="3" spans="1:7" ht="15" customHeight="1">
      <c r="A3" s="6" t="s">
        <v>7</v>
      </c>
      <c r="B3" s="7" t="s">
        <v>1</v>
      </c>
      <c r="C3" s="8">
        <v>4195</v>
      </c>
      <c r="D3" s="6">
        <f>C3*1.15</f>
        <v>4824.25</v>
      </c>
      <c r="E3" s="6">
        <f aca="true" t="shared" si="0" ref="E3:E9">G3*$F$13</f>
        <v>117</v>
      </c>
      <c r="F3" s="10">
        <f aca="true" t="shared" si="1" ref="F3:F9">SUM(D3:E3)</f>
        <v>4941.25</v>
      </c>
      <c r="G3" s="6">
        <v>13</v>
      </c>
    </row>
    <row r="4" spans="1:7" ht="15" customHeight="1">
      <c r="A4" s="2" t="s">
        <v>12</v>
      </c>
      <c r="B4" s="3" t="s">
        <v>2</v>
      </c>
      <c r="C4" s="4">
        <v>2996</v>
      </c>
      <c r="D4" s="2">
        <f>C4*1.15</f>
        <v>3445.3999999999996</v>
      </c>
      <c r="E4" s="2">
        <f t="shared" si="0"/>
        <v>108</v>
      </c>
      <c r="F4" s="9">
        <f t="shared" si="1"/>
        <v>3553.3999999999996</v>
      </c>
      <c r="G4" s="2">
        <v>12</v>
      </c>
    </row>
    <row r="5" spans="1:7" ht="15" customHeight="1">
      <c r="A5" s="6" t="s">
        <v>8</v>
      </c>
      <c r="B5" s="7" t="s">
        <v>9</v>
      </c>
      <c r="C5" s="8">
        <v>7995</v>
      </c>
      <c r="D5" s="6">
        <f>C5*1.15</f>
        <v>9194.25</v>
      </c>
      <c r="E5" s="6">
        <f t="shared" si="0"/>
        <v>180</v>
      </c>
      <c r="F5" s="10">
        <f t="shared" si="1"/>
        <v>9374.25</v>
      </c>
      <c r="G5" s="6">
        <v>20</v>
      </c>
    </row>
    <row r="6" spans="1:7" ht="15" customHeight="1">
      <c r="A6" s="2" t="s">
        <v>11</v>
      </c>
      <c r="B6" s="3" t="s">
        <v>3</v>
      </c>
      <c r="C6" s="4">
        <v>1753</v>
      </c>
      <c r="D6" s="2">
        <f>C6*1.13</f>
        <v>1980.8899999999999</v>
      </c>
      <c r="E6" s="2"/>
      <c r="F6" s="9"/>
      <c r="G6" s="2"/>
    </row>
    <row r="7" spans="1:7" ht="15" customHeight="1">
      <c r="A7" s="2" t="s">
        <v>11</v>
      </c>
      <c r="B7" s="3" t="s">
        <v>4</v>
      </c>
      <c r="C7" s="4">
        <v>4345</v>
      </c>
      <c r="D7" s="2">
        <f>C7*1.13</f>
        <v>4909.849999999999</v>
      </c>
      <c r="E7" s="2"/>
      <c r="F7" s="9"/>
      <c r="G7" s="2"/>
    </row>
    <row r="8" spans="1:7" ht="15" customHeight="1">
      <c r="A8" s="2" t="s">
        <v>11</v>
      </c>
      <c r="B8" s="3" t="s">
        <v>4</v>
      </c>
      <c r="C8" s="4">
        <v>4345</v>
      </c>
      <c r="D8" s="2">
        <f>C8*1.13</f>
        <v>4909.849999999999</v>
      </c>
      <c r="E8" s="2">
        <f t="shared" si="0"/>
        <v>180</v>
      </c>
      <c r="F8" s="9">
        <f>SUM(D6:E8)</f>
        <v>11980.59</v>
      </c>
      <c r="G8" s="2">
        <v>20</v>
      </c>
    </row>
    <row r="9" spans="1:7" ht="15" customHeight="1">
      <c r="A9" s="6" t="s">
        <v>10</v>
      </c>
      <c r="B9" s="7" t="s">
        <v>5</v>
      </c>
      <c r="C9" s="8">
        <v>8498</v>
      </c>
      <c r="D9" s="6">
        <f>C9*1</f>
        <v>8498</v>
      </c>
      <c r="E9" s="6">
        <f t="shared" si="0"/>
        <v>270</v>
      </c>
      <c r="F9" s="10">
        <f t="shared" si="1"/>
        <v>8768</v>
      </c>
      <c r="G9" s="6">
        <v>30</v>
      </c>
    </row>
    <row r="10" ht="15">
      <c r="G10">
        <f>SUM(G2:G9)</f>
        <v>130</v>
      </c>
    </row>
    <row r="13" spans="5:7" ht="15">
      <c r="E13" t="s">
        <v>20</v>
      </c>
      <c r="F13">
        <f>G13/G10</f>
        <v>9</v>
      </c>
      <c r="G13">
        <f>G10*9</f>
        <v>1170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Андрей Эйрих</cp:lastModifiedBy>
  <dcterms:created xsi:type="dcterms:W3CDTF">2014-10-25T16:03:27Z</dcterms:created>
  <dcterms:modified xsi:type="dcterms:W3CDTF">2014-10-25T16:33:53Z</dcterms:modified>
  <cp:category/>
  <cp:version/>
  <cp:contentType/>
  <cp:contentStatus/>
</cp:coreProperties>
</file>