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<sst xmlns="http://schemas.openxmlformats.org/spreadsheetml/2006/main" count="33" uniqueCount="33">
  <si>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</si>
  <si>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</si>
  <si>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</si>
  <si>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</si>
  <si>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</si>
  <si>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</si>
  <si>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 xml:space="preserve">@n@st@tion  7 кор </t>
  </si>
  <si>
    <t xml:space="preserve">Altezza7  2 кор </t>
  </si>
  <si>
    <t xml:space="preserve">Angry bird  2 кор </t>
  </si>
  <si>
    <t xml:space="preserve">Annazzz  1 кор </t>
  </si>
  <si>
    <t xml:space="preserve">Chemga  11 кор </t>
  </si>
  <si>
    <t xml:space="preserve">Elizabeth  12 кор </t>
  </si>
  <si>
    <t xml:space="preserve">Glasha  31 кор </t>
  </si>
  <si>
    <t xml:space="preserve">i.sonata  5 кор+2 детали </t>
  </si>
  <si>
    <t xml:space="preserve">ladyjoe  11 кор </t>
  </si>
  <si>
    <t xml:space="preserve">madma  8 кор </t>
  </si>
  <si>
    <t xml:space="preserve">Maria88  1 кор </t>
  </si>
  <si>
    <t xml:space="preserve">Mkna  5 кор </t>
  </si>
  <si>
    <t xml:space="preserve">na_gon  50 кор </t>
  </si>
  <si>
    <t xml:space="preserve">netta4ka  1 кор </t>
  </si>
  <si>
    <t xml:space="preserve">Oksi-83  66 кор </t>
  </si>
  <si>
    <t xml:space="preserve">Olga_1983  2 кор </t>
  </si>
  <si>
    <t xml:space="preserve">Sama_ya777   5 кор </t>
  </si>
  <si>
    <t xml:space="preserve">Кешина мама  3 кор </t>
  </si>
  <si>
    <t xml:space="preserve">Леоша  2 кор </t>
  </si>
  <si>
    <t xml:space="preserve">НаВи2  5 кор </t>
  </si>
  <si>
    <t xml:space="preserve">НатаФ  1 кор </t>
  </si>
  <si>
    <t xml:space="preserve">Олька1978  1 кор </t>
  </si>
  <si>
    <t xml:space="preserve">Успокойся  2 кор </t>
  </si>
  <si>
    <t xml:space="preserve">Шурёнок  12 кор </t>
  </si>
  <si>
    <t xml:space="preserve">Юlя  4 кор </t>
  </si>
  <si>
    <t>Общая сумма доставки</t>
  </si>
  <si>
    <t xml:space="preserve">Цена за 1 кг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</si>
</sst>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  <numFmt numFmtId="201" formatCode="#,##0.00_ ;\-#,##0.00\ "/>
    <numFmt numFmtId="202" formatCode="#,##0.00\ _₽;[Red]#,##0.00\ _₽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 applyFill="0" applyProtection="0">
      <alignment/>
    </xf>
    <xf numFmtId="0" fontId="7" fillId="0" borderId="0" applyFill="0" applyProtection="0">
      <alignment/>
    </xf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53" fillId="0" borderId="10" xfId="0" applyNumberFormat="1" applyFont="1" applyBorder="1" applyAlignment="1">
      <alignment horizontal="center"/>
    </xf>
    <xf numFmtId="189" fontId="51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center"/>
    </xf>
    <xf numFmtId="191" fontId="6" fillId="0" borderId="10" xfId="6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55" fillId="0" borderId="10" xfId="0" applyNumberFormat="1" applyFont="1" applyBorder="1" applyAlignment="1">
      <alignment horizontal="center"/>
    </xf>
    <xf numFmtId="191" fontId="53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202" fontId="6" fillId="0" borderId="10" xfId="66" applyNumberFormat="1" applyFont="1" applyBorder="1" applyAlignment="1">
      <alignment vertical="center" wrapText="1"/>
      <protection/>
    </xf>
    <xf numFmtId="202" fontId="53" fillId="0" borderId="10" xfId="0" applyNumberFormat="1" applyFont="1" applyBorder="1" applyAlignment="1">
      <alignment/>
    </xf>
    <xf numFmtId="202" fontId="0" fillId="0" borderId="0" xfId="0" applyNumberFormat="1" applyAlignment="1">
      <alignment/>
    </xf>
    <xf numFmtId="193" fontId="57" fillId="0" borderId="10" xfId="0" applyNumberFormat="1" applyFont="1" applyBorder="1" applyAlignment="1">
      <alignment horizontal="center"/>
    </xf>
    <xf numFmtId="193" fontId="58" fillId="0" borderId="10" xfId="0" applyNumberFormat="1" applyFont="1" applyBorder="1" applyAlignment="1">
      <alignment horizontal="center"/>
    </xf>
    <xf numFmtId="193" fontId="57" fillId="0" borderId="0" xfId="0" applyNumberFormat="1" applyFont="1" applyBorder="1" applyAlignment="1">
      <alignment horizontal="right"/>
    </xf>
    <xf numFmtId="193" fontId="59" fillId="0" borderId="10" xfId="0" applyNumberFormat="1" applyFont="1" applyBorder="1" applyAlignment="1">
      <alignment horizontal="center"/>
    </xf>
    <xf numFmtId="193" fontId="59" fillId="0" borderId="0" xfId="0" applyNumberFormat="1" applyFont="1" applyAlignment="1">
      <alignment horizontal="right"/>
    </xf>
    <xf numFmtId="199" fontId="53" fillId="0" borderId="10" xfId="0" applyNumberFormat="1" applyFont="1" applyBorder="1" applyAlignment="1">
      <alignment/>
    </xf>
    <xf numFmtId="199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wrapText="1"/>
    </xf>
    <xf numFmtId="0" fontId="30" fillId="0" borderId="10" xfId="0" applyNumberFormat="1" applyFont="1" applyBorder="1" applyAlignment="1">
      <alignment horizontal="center" wrapText="1"/>
    </xf>
    <xf numFmtId="0" fontId="54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93" fontId="60" fillId="0" borderId="10" xfId="0" applyNumberFormat="1" applyFont="1" applyFill="1" applyBorder="1" applyAlignment="1">
      <alignment horizontal="center"/>
    </xf>
    <xf numFmtId="193" fontId="55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 topLeftCell="A1">
      <selection activeCell="I21" sqref="I21"/>
    </sheetView>
  </sheetViews>
  <sheetFormatPr defaultColWidth="9.140625" defaultRowHeight="15"/>
  <cols>
    <col min="1" max="1" width="26.8515625" style="1" customWidth="1"/>
    <col min="2" max="2" width="17.28125" style="4" customWidth="1"/>
    <col min="3" max="3" width="18.421875" style="15" customWidth="1"/>
    <col min="4" max="4" width="13.140625" style="18" hidden="1" customWidth="1"/>
    <col min="5" max="5" width="13.140625" style="20" customWidth="1"/>
    <col min="6" max="6" width="19.8515625" style="22" customWidth="1"/>
    <col min="7" max="7" width="25.421875" style="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12" t="s">
        <v>31</v>
      </c>
      <c r="B1" s="5">
        <v>11915</v>
      </c>
      <c r="C1" s="13"/>
      <c r="D1" s="16"/>
      <c r="E1" s="19"/>
      <c r="F1" s="21"/>
      <c r="G1" s="8"/>
    </row>
    <row r="2" spans="1:7" ht="15">
      <c r="A2" s="12" t="s">
        <v>32</v>
      </c>
      <c r="B2" s="11">
        <f>B1/B30</f>
        <v>84.50354609929079</v>
      </c>
      <c r="C2" s="14"/>
      <c r="D2" s="16"/>
      <c r="E2" s="19"/>
      <c r="F2" s="21"/>
      <c r="G2" s="8"/>
    </row>
    <row r="3" spans="1:7" ht="15">
      <c r="A3" s="12"/>
      <c r="B3" s="2"/>
      <c r="C3" s="14"/>
      <c r="D3" s="16"/>
      <c r="E3" s="19"/>
      <c r="F3" s="21"/>
      <c r="G3" s="8"/>
    </row>
    <row r="4" spans="1:7" s="28" customFormat="1" ht="51.75" customHeight="1">
      <c r="A4" s="24"/>
      <c r="B4" s="25" t="s">
        <v>2</v>
      </c>
      <c r="C4" s="25" t="s">
        <v>3</v>
      </c>
      <c r="D4" s="26" t="s">
        <v>1</v>
      </c>
      <c r="E4" s="23" t="s">
        <v>0</v>
      </c>
      <c r="F4" s="25" t="s">
        <v>4</v>
      </c>
      <c r="G4" s="27" t="s">
        <v>5</v>
      </c>
    </row>
    <row r="5" spans="1:14" ht="19.5" customHeight="1">
      <c r="A5" s="12" t="s">
        <v>6</v>
      </c>
      <c r="B5" s="9">
        <v>5</v>
      </c>
      <c r="C5" s="31">
        <f>B5*B2</f>
        <v>422.51773049645396</v>
      </c>
      <c r="D5" s="17">
        <v>9345.6</v>
      </c>
      <c r="E5" s="17">
        <v>9346</v>
      </c>
      <c r="F5" s="30">
        <f>D5+C5</f>
        <v>9768.117730496455</v>
      </c>
      <c r="G5" s="29">
        <f>E5-F5</f>
        <v>-422.1177304964549</v>
      </c>
      <c r="L5" s="7"/>
      <c r="N5" s="6"/>
    </row>
    <row r="6" spans="1:12" ht="18.75">
      <c r="A6" s="12" t="s">
        <v>7</v>
      </c>
      <c r="B6" s="10">
        <v>9</v>
      </c>
      <c r="C6" s="31">
        <f>B6*B2</f>
        <v>760.5319148936171</v>
      </c>
      <c r="D6" s="17">
        <v>8571.2</v>
      </c>
      <c r="E6" s="17">
        <v>8575</v>
      </c>
      <c r="F6" s="30">
        <f aca="true" t="shared" si="0" ref="F6:F29">D6+C6</f>
        <v>9331.731914893619</v>
      </c>
      <c r="G6" s="29">
        <f aca="true" t="shared" si="1" ref="G6:G29">E6-F6</f>
        <v>-756.7319148936185</v>
      </c>
      <c r="L6" s="7"/>
    </row>
    <row r="7" spans="1:12" ht="18.75">
      <c r="A7" s="12" t="s">
        <v>8</v>
      </c>
      <c r="B7" s="10">
        <v>1.3</v>
      </c>
      <c r="C7" s="31">
        <f>B7*B2</f>
        <v>109.85460992907802</v>
      </c>
      <c r="D7" s="17">
        <v>1894.2</v>
      </c>
      <c r="E7" s="17">
        <v>1894.2</v>
      </c>
      <c r="F7" s="30">
        <f t="shared" si="0"/>
        <v>2004.054609929078</v>
      </c>
      <c r="G7" s="29">
        <f t="shared" si="1"/>
        <v>-109.85460992907792</v>
      </c>
      <c r="L7" s="7"/>
    </row>
    <row r="8" spans="1:12" ht="18.75">
      <c r="A8" s="12" t="s">
        <v>9</v>
      </c>
      <c r="B8" s="10">
        <v>3.5</v>
      </c>
      <c r="C8" s="31">
        <f>B8*B2</f>
        <v>295.76241134751774</v>
      </c>
      <c r="D8" s="17">
        <v>2059.2</v>
      </c>
      <c r="E8" s="17">
        <v>2059.2</v>
      </c>
      <c r="F8" s="30">
        <f t="shared" si="0"/>
        <v>2354.9624113475174</v>
      </c>
      <c r="G8" s="29">
        <f t="shared" si="1"/>
        <v>-295.7624113475176</v>
      </c>
      <c r="L8" s="7"/>
    </row>
    <row r="9" spans="1:7" ht="18.75">
      <c r="A9" s="12" t="s">
        <v>10</v>
      </c>
      <c r="B9" s="10">
        <v>4.2</v>
      </c>
      <c r="C9" s="31">
        <f>B9*B2</f>
        <v>354.91489361702133</v>
      </c>
      <c r="D9" s="17">
        <v>4419.8</v>
      </c>
      <c r="E9" s="17">
        <v>4500</v>
      </c>
      <c r="F9" s="30">
        <f t="shared" si="0"/>
        <v>4774.7148936170215</v>
      </c>
      <c r="G9" s="29">
        <f t="shared" si="1"/>
        <v>-274.7148936170215</v>
      </c>
    </row>
    <row r="10" spans="1:7" ht="18.75">
      <c r="A10" s="12" t="s">
        <v>11</v>
      </c>
      <c r="B10" s="10">
        <v>18</v>
      </c>
      <c r="C10" s="31">
        <f>B10*B2</f>
        <v>1521.0638297872342</v>
      </c>
      <c r="D10" s="17">
        <v>40177.5</v>
      </c>
      <c r="E10" s="17">
        <v>40178</v>
      </c>
      <c r="F10" s="30">
        <f t="shared" si="0"/>
        <v>41698.563829787236</v>
      </c>
      <c r="G10" s="29">
        <f t="shared" si="1"/>
        <v>-1520.5638297872356</v>
      </c>
    </row>
    <row r="11" spans="1:7" ht="18.75">
      <c r="A11" s="12" t="s">
        <v>12</v>
      </c>
      <c r="B11" s="10">
        <v>15</v>
      </c>
      <c r="C11" s="31">
        <f>B11*B2</f>
        <v>1267.5531914893618</v>
      </c>
      <c r="D11" s="17">
        <v>18269.9</v>
      </c>
      <c r="E11" s="17">
        <v>18270</v>
      </c>
      <c r="F11" s="30">
        <f t="shared" si="0"/>
        <v>19537.453191489363</v>
      </c>
      <c r="G11" s="29">
        <f t="shared" si="1"/>
        <v>-1267.4531914893632</v>
      </c>
    </row>
    <row r="12" spans="1:7" ht="18.75">
      <c r="A12" s="12" t="s">
        <v>13</v>
      </c>
      <c r="B12" s="10">
        <v>0.1</v>
      </c>
      <c r="C12" s="31">
        <f>B12*B2</f>
        <v>8.450354609929079</v>
      </c>
      <c r="D12" s="17">
        <v>654.5</v>
      </c>
      <c r="E12" s="17">
        <v>654.5</v>
      </c>
      <c r="F12" s="30">
        <f t="shared" si="0"/>
        <v>662.950354609929</v>
      </c>
      <c r="G12" s="29">
        <f t="shared" si="1"/>
        <v>-8.450354609929036</v>
      </c>
    </row>
    <row r="13" spans="1:7" ht="18.75">
      <c r="A13" s="12" t="s">
        <v>14</v>
      </c>
      <c r="B13" s="10">
        <v>3.5</v>
      </c>
      <c r="C13" s="31">
        <f>B13*B2</f>
        <v>295.76241134751774</v>
      </c>
      <c r="D13" s="17">
        <v>4933.5</v>
      </c>
      <c r="E13" s="17">
        <v>4933.5</v>
      </c>
      <c r="F13" s="30">
        <f t="shared" si="0"/>
        <v>5229.262411347518</v>
      </c>
      <c r="G13" s="29">
        <f t="shared" si="1"/>
        <v>-295.7624113475176</v>
      </c>
    </row>
    <row r="14" spans="1:7" ht="18.75">
      <c r="A14" s="12" t="s">
        <v>15</v>
      </c>
      <c r="B14" s="10">
        <v>0.8</v>
      </c>
      <c r="C14" s="31">
        <f>B14*B2</f>
        <v>67.60283687943263</v>
      </c>
      <c r="D14" s="17">
        <v>1793</v>
      </c>
      <c r="E14" s="17">
        <v>1793</v>
      </c>
      <c r="F14" s="30">
        <f t="shared" si="0"/>
        <v>1860.6028368794327</v>
      </c>
      <c r="G14" s="29">
        <f t="shared" si="1"/>
        <v>-67.60283687943274</v>
      </c>
    </row>
    <row r="15" spans="1:7" ht="18.75">
      <c r="A15" s="12" t="s">
        <v>16</v>
      </c>
      <c r="B15" s="10">
        <v>3.5</v>
      </c>
      <c r="C15" s="31">
        <f>B15*B2</f>
        <v>295.76241134751774</v>
      </c>
      <c r="D15" s="17">
        <v>5493.4</v>
      </c>
      <c r="E15" s="17">
        <v>5493.4</v>
      </c>
      <c r="F15" s="30">
        <f t="shared" si="0"/>
        <v>5789.162411347517</v>
      </c>
      <c r="G15" s="29">
        <f t="shared" si="1"/>
        <v>-295.7624113475176</v>
      </c>
    </row>
    <row r="16" spans="1:7" ht="18.75">
      <c r="A16" s="12" t="s">
        <v>17</v>
      </c>
      <c r="B16" s="10">
        <v>1.3</v>
      </c>
      <c r="C16" s="31">
        <f>B16*B2</f>
        <v>109.85460992907802</v>
      </c>
      <c r="D16" s="17">
        <v>2156</v>
      </c>
      <c r="E16" s="17">
        <v>0</v>
      </c>
      <c r="F16" s="30">
        <f t="shared" si="0"/>
        <v>2265.854609929078</v>
      </c>
      <c r="G16" s="29">
        <f t="shared" si="1"/>
        <v>-2265.854609929078</v>
      </c>
    </row>
    <row r="17" spans="1:7" ht="18.75">
      <c r="A17" s="12" t="s">
        <v>18</v>
      </c>
      <c r="B17" s="10">
        <v>0.1</v>
      </c>
      <c r="C17" s="31">
        <f>B17*B2</f>
        <v>8.450354609929079</v>
      </c>
      <c r="D17" s="17">
        <v>605</v>
      </c>
      <c r="E17" s="17">
        <v>605</v>
      </c>
      <c r="F17" s="30">
        <f t="shared" si="0"/>
        <v>613.450354609929</v>
      </c>
      <c r="G17" s="29">
        <f t="shared" si="1"/>
        <v>-8.450354609929036</v>
      </c>
    </row>
    <row r="18" spans="1:7" ht="18.75">
      <c r="A18" s="12" t="s">
        <v>19</v>
      </c>
      <c r="B18" s="10">
        <v>1.6</v>
      </c>
      <c r="C18" s="31">
        <f>B18*B2</f>
        <v>135.20567375886526</v>
      </c>
      <c r="D18" s="17">
        <v>1082.4</v>
      </c>
      <c r="E18" s="17">
        <v>1082.4</v>
      </c>
      <c r="F18" s="30">
        <f t="shared" si="0"/>
        <v>1217.6056737588654</v>
      </c>
      <c r="G18" s="29">
        <f t="shared" si="1"/>
        <v>-135.20567375886526</v>
      </c>
    </row>
    <row r="19" spans="1:7" ht="18.75">
      <c r="A19" s="12" t="s">
        <v>20</v>
      </c>
      <c r="B19" s="10">
        <v>8.2</v>
      </c>
      <c r="C19" s="31">
        <f>B19*B2</f>
        <v>692.9290780141844</v>
      </c>
      <c r="D19" s="17">
        <v>9424.8</v>
      </c>
      <c r="E19" s="17">
        <v>9424.8</v>
      </c>
      <c r="F19" s="30">
        <f t="shared" si="0"/>
        <v>10117.729078014183</v>
      </c>
      <c r="G19" s="29">
        <f t="shared" si="1"/>
        <v>-692.9290780141837</v>
      </c>
    </row>
    <row r="20" spans="1:7" ht="18.75">
      <c r="A20" s="12" t="s">
        <v>21</v>
      </c>
      <c r="B20" s="10">
        <v>1.7</v>
      </c>
      <c r="C20" s="31">
        <f>B20*B2</f>
        <v>143.65602836879432</v>
      </c>
      <c r="D20" s="17">
        <v>4221.8</v>
      </c>
      <c r="E20" s="17">
        <v>4221.8</v>
      </c>
      <c r="F20" s="30">
        <f t="shared" si="0"/>
        <v>4365.456028368794</v>
      </c>
      <c r="G20" s="29">
        <f t="shared" si="1"/>
        <v>-143.65602836879407</v>
      </c>
    </row>
    <row r="21" spans="1:7" ht="18.75">
      <c r="A21" s="12" t="s">
        <v>22</v>
      </c>
      <c r="B21" s="10">
        <v>4</v>
      </c>
      <c r="C21" s="31">
        <f>B21*B2</f>
        <v>338.01418439716315</v>
      </c>
      <c r="D21" s="17">
        <v>3379.2</v>
      </c>
      <c r="E21" s="17">
        <v>3379.2</v>
      </c>
      <c r="F21" s="30">
        <f t="shared" si="0"/>
        <v>3717.214184397163</v>
      </c>
      <c r="G21" s="29">
        <f t="shared" si="1"/>
        <v>-338.01418439716326</v>
      </c>
    </row>
    <row r="22" spans="1:7" ht="18.75">
      <c r="A22" s="12" t="s">
        <v>23</v>
      </c>
      <c r="B22" s="10">
        <v>9.5</v>
      </c>
      <c r="C22" s="31">
        <f>B22*B2</f>
        <v>802.7836879432625</v>
      </c>
      <c r="D22" s="17">
        <v>4507.8</v>
      </c>
      <c r="E22" s="17">
        <v>4508</v>
      </c>
      <c r="F22" s="30">
        <f t="shared" si="0"/>
        <v>5310.583687943263</v>
      </c>
      <c r="G22" s="29">
        <f t="shared" si="1"/>
        <v>-802.5836879432627</v>
      </c>
    </row>
    <row r="23" spans="1:7" ht="18.75">
      <c r="A23" s="12" t="s">
        <v>24</v>
      </c>
      <c r="B23" s="10">
        <v>0.8</v>
      </c>
      <c r="C23" s="31">
        <f>B23*B2</f>
        <v>67.60283687943263</v>
      </c>
      <c r="D23" s="17">
        <v>565.4</v>
      </c>
      <c r="E23" s="17">
        <v>565.4</v>
      </c>
      <c r="F23" s="30">
        <f t="shared" si="0"/>
        <v>633.0028368794326</v>
      </c>
      <c r="G23" s="29">
        <f t="shared" si="1"/>
        <v>-67.60283687943263</v>
      </c>
    </row>
    <row r="24" spans="1:7" ht="18.75">
      <c r="A24" s="12" t="s">
        <v>25</v>
      </c>
      <c r="B24" s="10">
        <v>9.7</v>
      </c>
      <c r="C24" s="31">
        <f>B24*B2</f>
        <v>819.6843971631206</v>
      </c>
      <c r="D24" s="17">
        <v>9128.9</v>
      </c>
      <c r="E24" s="17">
        <v>9128.9</v>
      </c>
      <c r="F24" s="30">
        <f t="shared" si="0"/>
        <v>9948.58439716312</v>
      </c>
      <c r="G24" s="29">
        <f t="shared" si="1"/>
        <v>-819.6843971631206</v>
      </c>
    </row>
    <row r="25" spans="1:7" ht="18.75">
      <c r="A25" s="12" t="s">
        <v>26</v>
      </c>
      <c r="B25" s="10">
        <v>7.3</v>
      </c>
      <c r="C25" s="31">
        <f>B25*B2</f>
        <v>616.8758865248227</v>
      </c>
      <c r="D25" s="17">
        <v>13152.7</v>
      </c>
      <c r="E25" s="17">
        <v>13152.7</v>
      </c>
      <c r="F25" s="30">
        <f t="shared" si="0"/>
        <v>13769.575886524823</v>
      </c>
      <c r="G25" s="29">
        <f t="shared" si="1"/>
        <v>-616.8758865248219</v>
      </c>
    </row>
    <row r="26" spans="1:7" ht="18.75">
      <c r="A26" s="12" t="s">
        <v>27</v>
      </c>
      <c r="B26" s="10">
        <v>1.9</v>
      </c>
      <c r="C26" s="31">
        <f>B26*B2</f>
        <v>160.55673758865248</v>
      </c>
      <c r="D26" s="17">
        <v>2432.1</v>
      </c>
      <c r="E26" s="17">
        <v>2433</v>
      </c>
      <c r="F26" s="30">
        <f t="shared" si="0"/>
        <v>2592.6567375886525</v>
      </c>
      <c r="G26" s="29">
        <f t="shared" si="1"/>
        <v>-159.6567375886525</v>
      </c>
    </row>
    <row r="27" spans="1:7" ht="18.75">
      <c r="A27" s="12" t="s">
        <v>28</v>
      </c>
      <c r="B27" s="10">
        <v>0.1</v>
      </c>
      <c r="C27" s="31">
        <f>B27*B2</f>
        <v>8.450354609929079</v>
      </c>
      <c r="D27" s="17">
        <v>2671</v>
      </c>
      <c r="E27" s="17">
        <v>2671</v>
      </c>
      <c r="F27" s="30">
        <f t="shared" si="0"/>
        <v>2679.450354609929</v>
      </c>
      <c r="G27" s="29">
        <f t="shared" si="1"/>
        <v>-8.450354609929036</v>
      </c>
    </row>
    <row r="28" spans="1:7" ht="18.75">
      <c r="A28" s="12" t="s">
        <v>29</v>
      </c>
      <c r="B28" s="10">
        <v>25.3</v>
      </c>
      <c r="C28" s="31">
        <f>B28*B2</f>
        <v>2137.939716312057</v>
      </c>
      <c r="D28" s="17">
        <v>82977.4</v>
      </c>
      <c r="E28" s="17">
        <v>82977.4</v>
      </c>
      <c r="F28" s="30">
        <f t="shared" si="0"/>
        <v>85115.33971631205</v>
      </c>
      <c r="G28" s="29">
        <f t="shared" si="1"/>
        <v>-2137.9397163120593</v>
      </c>
    </row>
    <row r="29" spans="1:7" ht="18.75">
      <c r="A29" s="12" t="s">
        <v>30</v>
      </c>
      <c r="B29" s="10">
        <v>5.6</v>
      </c>
      <c r="C29" s="31">
        <f>B29*B2</f>
        <v>473.21985815602835</v>
      </c>
      <c r="D29" s="17">
        <v>7602.1</v>
      </c>
      <c r="E29" s="17">
        <v>7602.1</v>
      </c>
      <c r="F29" s="30">
        <f>D29+C29</f>
        <v>8075.319858156029</v>
      </c>
      <c r="G29" s="29">
        <f>E29-F29</f>
        <v>-473.21985815602875</v>
      </c>
    </row>
    <row r="30" ht="15">
      <c r="B30" s="4">
        <f>SUM(B5:B29)</f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Егор Капитонов</cp:lastModifiedBy>
  <dcterms:created xsi:type="dcterms:W3CDTF">2011-01-22T04:40:36Z</dcterms:created>
  <dcterms:modified xsi:type="dcterms:W3CDTF">2018-02-06T18:04:52Z</dcterms:modified>
  <cp:category/>
  <cp:version/>
  <cp:contentType/>
  <cp:contentStatus/>
</cp:coreProperties>
</file>