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<sst xmlns="http://schemas.openxmlformats.org/spreadsheetml/2006/main" count="35" uniqueCount="35">
  <si>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ник</t>
  </si>
  <si>
    <t>вес товара</t>
  </si>
  <si>
    <t>сдано</t>
  </si>
  <si>
    <t>сумма с Орг+ТР</t>
  </si>
  <si>
    <t>к оплате с ОРГ</t>
  </si>
  <si>
    <t>Цена за кг.</t>
  </si>
  <si>
    <t>Цена доставки</t>
  </si>
  <si>
    <t>Цена за доставку товара</t>
  </si>
  <si>
    <t>итого -Вы мне/+я Вам</t>
  </si>
  <si>
    <t>Helen7</t>
  </si>
  <si>
    <t>Elena Z</t>
  </si>
  <si>
    <t>Natasha187</t>
  </si>
  <si>
    <t>imr9</t>
  </si>
  <si>
    <t>FICHка</t>
  </si>
  <si>
    <t>софинрейдер</t>
  </si>
  <si>
    <t>Танич7</t>
  </si>
  <si>
    <t>LenorV</t>
  </si>
  <si>
    <t>Ches83</t>
  </si>
  <si>
    <t>TATYNA</t>
  </si>
  <si>
    <t>Клубника</t>
  </si>
  <si>
    <t>yanabykova</t>
  </si>
  <si>
    <t>lvu</t>
  </si>
  <si>
    <t>Limonell@</t>
  </si>
  <si>
    <t>Катя123</t>
  </si>
  <si>
    <t>Александра 2807</t>
  </si>
  <si>
    <t>rijik</t>
  </si>
  <si>
    <t>LazarevaElena</t>
  </si>
  <si>
    <t>Poloska</t>
  </si>
  <si>
    <t>Katya May</t>
  </si>
  <si>
    <t>Salsa</t>
  </si>
  <si>
    <t>Evvita</t>
  </si>
  <si>
    <t>alchonok87</t>
  </si>
  <si>
    <t>Огонек</t>
  </si>
  <si>
    <t>Feya0380</t>
  </si>
  <si>
    <t xml:space="preserve">AFRODITA2009 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</si>
</sst>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&quot;р.&quot;;[Red]#,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;[Red]#,##0.00_р_."/>
    <numFmt numFmtId="180" formatCode="#,##0.00;[Red]#,##0.00"/>
    <numFmt numFmtId="181" formatCode="#,##0.00\ &quot;р.&quot;"/>
    <numFmt numFmtId="182" formatCode="#,##0.00\ &quot;р.&quot;;[Red]#,##0.00\ &quot;р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b/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sz val="9"/>
      <color theme="1"/>
      <name val="Verdana"/>
      <family val="2"/>
    </font>
    <font>
      <sz val="10"/>
      <color rgb="FF000000"/>
      <name val="Arial"/>
      <family val="2"/>
    </font>
    <font>
      <b/>
      <sz val="9"/>
      <color rgb="FF000000"/>
      <name val="Verdana"/>
      <family val="2"/>
    </font>
    <font>
      <b/>
      <sz val="10"/>
      <color rgb="FF000000"/>
      <name val="Verdana"/>
      <family val="2"/>
    </font>
    <font>
      <b/>
      <sz val="8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73" fontId="4" fillId="0" borderId="10" xfId="0" applyNumberFormat="1" applyFont="1" applyBorder="1" applyAlignment="1">
      <alignment horizontal="center" wrapText="1"/>
    </xf>
    <xf numFmtId="173" fontId="0" fillId="0" borderId="10" xfId="0" applyNumberFormat="1" applyBorder="1" applyAlignment="1">
      <alignment/>
    </xf>
    <xf numFmtId="172" fontId="4" fillId="0" borderId="11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2" fontId="50" fillId="0" borderId="10" xfId="0" applyNumberFormat="1" applyFont="1" applyBorder="1" applyAlignment="1">
      <alignment horizontal="center"/>
    </xf>
    <xf numFmtId="181" fontId="51" fillId="0" borderId="10" xfId="0" applyNumberFormat="1" applyFont="1" applyBorder="1" applyAlignment="1">
      <alignment horizontal="center"/>
    </xf>
    <xf numFmtId="181" fontId="52" fillId="0" borderId="10" xfId="0" applyNumberFormat="1" applyFont="1" applyBorder="1" applyAlignment="1">
      <alignment horizontal="center" wrapText="1"/>
    </xf>
    <xf numFmtId="181" fontId="40" fillId="0" borderId="0" xfId="0" applyNumberFormat="1" applyFont="1" applyAlignment="1">
      <alignment horizontal="center"/>
    </xf>
    <xf numFmtId="7" fontId="53" fillId="0" borderId="10" xfId="0" applyNumberFormat="1" applyFont="1" applyBorder="1" applyAlignment="1">
      <alignment horizontal="center" wrapText="1"/>
    </xf>
    <xf numFmtId="0" fontId="50" fillId="0" borderId="11" xfId="0" applyFont="1" applyBorder="1" applyAlignment="1">
      <alignment/>
    </xf>
    <xf numFmtId="172" fontId="50" fillId="0" borderId="11" xfId="0" applyNumberFormat="1" applyFont="1" applyBorder="1" applyAlignment="1">
      <alignment/>
    </xf>
    <xf numFmtId="181" fontId="54" fillId="0" borderId="12" xfId="0" applyNumberFormat="1" applyFont="1" applyBorder="1" applyAlignment="1">
      <alignment horizontal="right"/>
    </xf>
    <xf numFmtId="181" fontId="54" fillId="0" borderId="10" xfId="0" applyNumberFormat="1" applyFont="1" applyBorder="1" applyAlignment="1">
      <alignment horizontal="right"/>
    </xf>
    <xf numFmtId="181" fontId="54" fillId="0" borderId="0" xfId="0" applyNumberFormat="1" applyFont="1" applyAlignment="1">
      <alignment horizontal="right"/>
    </xf>
    <xf numFmtId="181" fontId="5" fillId="0" borderId="10" xfId="0" applyNumberFormat="1" applyFont="1" applyBorder="1" applyAlignment="1">
      <alignment horizontal="right" wrapText="1"/>
    </xf>
    <xf numFmtId="2" fontId="50" fillId="0" borderId="0" xfId="0" applyNumberFormat="1" applyFont="1" applyAlignment="1">
      <alignment horizontal="center"/>
    </xf>
    <xf numFmtId="181" fontId="51" fillId="0" borderId="10" xfId="0" applyNumberFormat="1" applyFont="1" applyBorder="1" applyAlignment="1">
      <alignment horizontal="right"/>
    </xf>
    <xf numFmtId="181" fontId="3" fillId="0" borderId="10" xfId="0" applyNumberFormat="1" applyFont="1" applyBorder="1" applyAlignment="1">
      <alignment horizontal="right" wrapText="1"/>
    </xf>
    <xf numFmtId="181" fontId="51" fillId="0" borderId="0" xfId="0" applyNumberFormat="1" applyFont="1" applyBorder="1" applyAlignment="1">
      <alignment horizontal="right"/>
    </xf>
    <xf numFmtId="173" fontId="0" fillId="0" borderId="0" xfId="0" applyNumberFormat="1" applyAlignment="1">
      <alignment/>
    </xf>
    <xf numFmtId="0" fontId="55" fillId="0" borderId="10" xfId="0" applyFont="1" applyBorder="1" applyAlignment="1">
      <alignment vertical="center"/>
    </xf>
    <xf numFmtId="182" fontId="56" fillId="0" borderId="10" xfId="0" applyNumberFormat="1" applyFont="1" applyBorder="1" applyAlignment="1">
      <alignment horizontal="right"/>
    </xf>
    <xf numFmtId="182" fontId="57" fillId="0" borderId="10" xfId="0" applyNumberFormat="1" applyFont="1" applyBorder="1" applyAlignment="1">
      <alignment horizontal="right"/>
    </xf>
    <xf numFmtId="182" fontId="54" fillId="0" borderId="10" xfId="0" applyNumberFormat="1" applyFont="1" applyBorder="1" applyAlignment="1">
      <alignment horizontal="right"/>
    </xf>
    <xf numFmtId="182" fontId="58" fillId="0" borderId="1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A2" sqref="A2"/>
    </sheetView>
  </sheetViews>
  <sheetFormatPr defaultColWidth="9.140625" defaultRowHeight="15"/>
  <cols>
    <col min="1" max="1" width="25.7109375" style="1" customWidth="1"/>
    <col min="2" max="2" width="12.7109375" style="23" customWidth="1"/>
    <col min="3" max="3" width="19.28125" style="0" customWidth="1"/>
    <col min="4" max="4" width="16.140625" style="26" customWidth="1"/>
    <col min="5" max="5" width="18.140625" style="21" customWidth="1"/>
    <col min="6" max="6" width="15.57421875" style="0" customWidth="1"/>
    <col min="7" max="7" width="25.421875" style="15" customWidth="1"/>
    <col min="8" max="8" width="72.57421875" style="0" customWidth="1"/>
  </cols>
  <sheetData>
    <row r="1" spans="1:7" ht="15">
      <c r="A1" s="3" t="s">
        <v>6</v>
      </c>
      <c r="B1" s="12">
        <v>11470</v>
      </c>
      <c r="C1" s="17"/>
      <c r="D1" s="24"/>
      <c r="E1" s="19"/>
      <c r="F1" s="3"/>
      <c r="G1" s="13"/>
    </row>
    <row r="2" spans="1:7" ht="15">
      <c r="A2" s="3" t="s">
        <v>5</v>
      </c>
      <c r="B2" s="12">
        <v>73</v>
      </c>
      <c r="C2" s="18"/>
      <c r="D2" s="24"/>
      <c r="E2" s="20"/>
      <c r="F2" s="3"/>
      <c r="G2" s="13"/>
    </row>
    <row r="3" spans="1:7" ht="15">
      <c r="A3" s="4"/>
      <c r="B3" s="12"/>
      <c r="C3" s="18"/>
      <c r="D3" s="24"/>
      <c r="E3" s="20"/>
      <c r="F3" s="3"/>
      <c r="G3" s="13"/>
    </row>
    <row r="4" spans="1:7" ht="51.75" customHeight="1">
      <c r="A4" s="5" t="s">
        <v>0</v>
      </c>
      <c r="B4" s="10" t="s">
        <v>1</v>
      </c>
      <c r="C4" s="9" t="s">
        <v>7</v>
      </c>
      <c r="D4" s="25" t="s">
        <v>4</v>
      </c>
      <c r="E4" s="22" t="s">
        <v>2</v>
      </c>
      <c r="F4" s="6" t="s">
        <v>3</v>
      </c>
      <c r="G4" s="14" t="s">
        <v>8</v>
      </c>
    </row>
    <row r="5" spans="1:7" ht="19.5" customHeight="1">
      <c r="A5" s="28" t="s">
        <v>10</v>
      </c>
      <c r="B5" s="10">
        <v>0.5</v>
      </c>
      <c r="C5" s="7">
        <f>B5*B2</f>
        <v>36.5</v>
      </c>
      <c r="D5" s="29">
        <v>1708.3</v>
      </c>
      <c r="E5" s="29">
        <v>1708.3</v>
      </c>
      <c r="F5" s="8">
        <f>D5+C5</f>
        <v>1744.8</v>
      </c>
      <c r="G5" s="16">
        <f>E5-F5</f>
        <v>-36.5</v>
      </c>
    </row>
    <row r="6" spans="1:8" ht="19.5" customHeight="1">
      <c r="A6" s="28" t="s">
        <v>12</v>
      </c>
      <c r="B6" s="11">
        <v>8</v>
      </c>
      <c r="C6" s="7">
        <f>B6*B2</f>
        <v>584</v>
      </c>
      <c r="D6" s="29">
        <v>7695.6</v>
      </c>
      <c r="E6" s="29">
        <v>7696</v>
      </c>
      <c r="F6" s="8">
        <f aca="true" t="shared" si="0" ref="F6:F30">D6+C6</f>
        <v>8279.6</v>
      </c>
      <c r="G6" s="16">
        <f>E6-F6</f>
        <v>-583.6000000000004</v>
      </c>
      <c r="H6" s="2"/>
    </row>
    <row r="7" spans="1:8" ht="15.75" customHeight="1">
      <c r="A7" s="28" t="s">
        <v>13</v>
      </c>
      <c r="B7" s="11">
        <v>5.8</v>
      </c>
      <c r="C7" s="7">
        <f>B7*B2</f>
        <v>423.4</v>
      </c>
      <c r="D7" s="29">
        <v>18425</v>
      </c>
      <c r="E7" s="29">
        <v>18425</v>
      </c>
      <c r="F7" s="8">
        <f t="shared" si="0"/>
        <v>18848.4</v>
      </c>
      <c r="G7" s="16">
        <f aca="true" t="shared" si="1" ref="G7:G30">E7-F7</f>
        <v>-423.40000000000146</v>
      </c>
      <c r="H7" s="2"/>
    </row>
    <row r="8" spans="1:8" ht="15">
      <c r="A8" s="28" t="s">
        <v>14</v>
      </c>
      <c r="B8" s="11">
        <v>1.5</v>
      </c>
      <c r="C8" s="7">
        <f>B8*B2</f>
        <v>109.5</v>
      </c>
      <c r="D8" s="29">
        <v>1447.6</v>
      </c>
      <c r="E8" s="29">
        <v>1447.6</v>
      </c>
      <c r="F8" s="8">
        <f t="shared" si="0"/>
        <v>1557.1</v>
      </c>
      <c r="G8" s="16">
        <f t="shared" si="1"/>
        <v>-109.5</v>
      </c>
      <c r="H8" s="2"/>
    </row>
    <row r="9" spans="1:8" ht="15">
      <c r="A9" s="28" t="s">
        <v>15</v>
      </c>
      <c r="B9" s="11">
        <v>1.5</v>
      </c>
      <c r="C9" s="7">
        <f>B9*B2</f>
        <v>109.5</v>
      </c>
      <c r="D9" s="29">
        <v>1771</v>
      </c>
      <c r="E9" s="29">
        <v>1771</v>
      </c>
      <c r="F9" s="8">
        <f t="shared" si="0"/>
        <v>1880.5</v>
      </c>
      <c r="G9" s="16">
        <f t="shared" si="1"/>
        <v>-109.5</v>
      </c>
      <c r="H9" s="2"/>
    </row>
    <row r="10" spans="1:7" ht="15">
      <c r="A10" s="28" t="s">
        <v>11</v>
      </c>
      <c r="B10" s="12">
        <v>14</v>
      </c>
      <c r="C10" s="7">
        <f>B10*B2</f>
        <v>1022</v>
      </c>
      <c r="D10" s="29">
        <v>21659</v>
      </c>
      <c r="E10" s="30">
        <v>22000</v>
      </c>
      <c r="F10" s="8">
        <f t="shared" si="0"/>
        <v>22681</v>
      </c>
      <c r="G10" s="16">
        <f t="shared" si="1"/>
        <v>-681</v>
      </c>
    </row>
    <row r="11" spans="1:7" ht="15">
      <c r="A11" s="28" t="s">
        <v>16</v>
      </c>
      <c r="B11" s="12">
        <v>0.5</v>
      </c>
      <c r="C11" s="7">
        <f>B11*B2</f>
        <v>36.5</v>
      </c>
      <c r="D11" s="29">
        <v>1443.2</v>
      </c>
      <c r="E11" s="29">
        <v>1443.2</v>
      </c>
      <c r="F11" s="8">
        <f t="shared" si="0"/>
        <v>1479.7</v>
      </c>
      <c r="G11" s="16">
        <f t="shared" si="1"/>
        <v>-36.5</v>
      </c>
    </row>
    <row r="12" spans="1:7" ht="15">
      <c r="A12" s="28" t="s">
        <v>17</v>
      </c>
      <c r="B12" s="12">
        <v>5</v>
      </c>
      <c r="C12" s="7">
        <f>B12*B2</f>
        <v>365</v>
      </c>
      <c r="D12" s="29">
        <v>6970.7</v>
      </c>
      <c r="E12" s="29">
        <v>6970.7</v>
      </c>
      <c r="F12" s="8">
        <f t="shared" si="0"/>
        <v>7335.7</v>
      </c>
      <c r="G12" s="16">
        <f t="shared" si="1"/>
        <v>-365</v>
      </c>
    </row>
    <row r="13" spans="1:7" ht="15">
      <c r="A13" s="28" t="s">
        <v>18</v>
      </c>
      <c r="B13" s="12">
        <v>3.8</v>
      </c>
      <c r="C13" s="7">
        <f>B13*B2</f>
        <v>277.4</v>
      </c>
      <c r="D13" s="29">
        <v>5561.6</v>
      </c>
      <c r="E13" s="29">
        <v>5561.6</v>
      </c>
      <c r="F13" s="8">
        <f t="shared" si="0"/>
        <v>5839</v>
      </c>
      <c r="G13" s="16">
        <f t="shared" si="1"/>
        <v>-277.39999999999964</v>
      </c>
    </row>
    <row r="14" spans="1:7" ht="15">
      <c r="A14" s="28" t="s">
        <v>19</v>
      </c>
      <c r="B14" s="12">
        <v>12.5</v>
      </c>
      <c r="C14" s="7">
        <f>B14*B2</f>
        <v>912.5</v>
      </c>
      <c r="D14" s="29">
        <v>12028.5</v>
      </c>
      <c r="E14" s="29">
        <v>12028.5</v>
      </c>
      <c r="F14" s="8">
        <f t="shared" si="0"/>
        <v>12941</v>
      </c>
      <c r="G14" s="16">
        <f t="shared" si="1"/>
        <v>-912.5</v>
      </c>
    </row>
    <row r="15" spans="1:7" ht="15">
      <c r="A15" s="28" t="s">
        <v>20</v>
      </c>
      <c r="B15" s="12">
        <v>8</v>
      </c>
      <c r="C15" s="7">
        <f>B15*B2</f>
        <v>584</v>
      </c>
      <c r="D15" s="29">
        <v>9573.3</v>
      </c>
      <c r="E15" s="29">
        <v>10000</v>
      </c>
      <c r="F15" s="8">
        <f t="shared" si="0"/>
        <v>10157.3</v>
      </c>
      <c r="G15" s="16">
        <f t="shared" si="1"/>
        <v>-157.29999999999927</v>
      </c>
    </row>
    <row r="16" spans="1:7" ht="15">
      <c r="A16" s="28" t="s">
        <v>21</v>
      </c>
      <c r="B16" s="12">
        <v>16.7</v>
      </c>
      <c r="C16" s="7">
        <f>B16*B2</f>
        <v>1219.1</v>
      </c>
      <c r="D16" s="29">
        <v>20161.9</v>
      </c>
      <c r="E16" s="29">
        <f>18516.3+1645.6</f>
        <v>20161.899999999998</v>
      </c>
      <c r="F16" s="8">
        <f t="shared" si="0"/>
        <v>21381</v>
      </c>
      <c r="G16" s="16">
        <f t="shared" si="1"/>
        <v>-1219.1000000000022</v>
      </c>
    </row>
    <row r="17" spans="1:7" ht="15">
      <c r="A17" s="28" t="s">
        <v>22</v>
      </c>
      <c r="B17" s="12">
        <v>4.5</v>
      </c>
      <c r="C17" s="7">
        <f>B17*B2</f>
        <v>328.5</v>
      </c>
      <c r="D17" s="29">
        <v>4440.7</v>
      </c>
      <c r="E17" s="29">
        <v>4441</v>
      </c>
      <c r="F17" s="8">
        <f t="shared" si="0"/>
        <v>4769.2</v>
      </c>
      <c r="G17" s="16">
        <f t="shared" si="1"/>
        <v>-328.1999999999998</v>
      </c>
    </row>
    <row r="18" spans="1:7" ht="15">
      <c r="A18" s="28" t="s">
        <v>23</v>
      </c>
      <c r="B18" s="12">
        <v>2.7</v>
      </c>
      <c r="C18" s="7">
        <f>B18*B2</f>
        <v>197.10000000000002</v>
      </c>
      <c r="D18" s="29">
        <v>2579.5</v>
      </c>
      <c r="E18" s="29">
        <v>2579</v>
      </c>
      <c r="F18" s="8">
        <f t="shared" si="0"/>
        <v>2776.6</v>
      </c>
      <c r="G18" s="16">
        <f t="shared" si="1"/>
        <v>-197.5999999999999</v>
      </c>
    </row>
    <row r="19" spans="1:7" ht="15">
      <c r="A19" s="28" t="s">
        <v>24</v>
      </c>
      <c r="B19" s="12">
        <v>2.3</v>
      </c>
      <c r="C19" s="7">
        <f>B19*B2</f>
        <v>167.89999999999998</v>
      </c>
      <c r="D19" s="29">
        <v>2809.4</v>
      </c>
      <c r="E19" s="29">
        <v>2809.4</v>
      </c>
      <c r="F19" s="8">
        <f t="shared" si="0"/>
        <v>2977.3</v>
      </c>
      <c r="G19" s="16">
        <f t="shared" si="1"/>
        <v>-167.9000000000001</v>
      </c>
    </row>
    <row r="20" spans="1:7" ht="15">
      <c r="A20" s="28" t="s">
        <v>25</v>
      </c>
      <c r="B20" s="12">
        <v>2.4</v>
      </c>
      <c r="C20" s="7">
        <f>B20*B2</f>
        <v>175.2</v>
      </c>
      <c r="D20" s="29">
        <v>1796.3</v>
      </c>
      <c r="E20" s="29">
        <v>1796</v>
      </c>
      <c r="F20" s="8">
        <f t="shared" si="0"/>
        <v>1971.5</v>
      </c>
      <c r="G20" s="16">
        <f t="shared" si="1"/>
        <v>-175.5</v>
      </c>
    </row>
    <row r="21" spans="1:7" ht="15">
      <c r="A21" s="28" t="s">
        <v>26</v>
      </c>
      <c r="B21" s="12">
        <v>6</v>
      </c>
      <c r="C21" s="7">
        <f>B21*B2</f>
        <v>438</v>
      </c>
      <c r="D21" s="29">
        <v>6633</v>
      </c>
      <c r="E21" s="29">
        <v>6633</v>
      </c>
      <c r="F21" s="8">
        <f t="shared" si="0"/>
        <v>7071</v>
      </c>
      <c r="G21" s="16">
        <f t="shared" si="1"/>
        <v>-438</v>
      </c>
    </row>
    <row r="22" spans="1:7" ht="15">
      <c r="A22" s="28" t="s">
        <v>9</v>
      </c>
      <c r="B22" s="12">
        <v>0.5</v>
      </c>
      <c r="C22" s="7">
        <f>B22*B2</f>
        <v>36.5</v>
      </c>
      <c r="D22" s="29">
        <v>1432.2</v>
      </c>
      <c r="E22" s="29">
        <v>1432.2</v>
      </c>
      <c r="F22" s="8">
        <f t="shared" si="0"/>
        <v>1468.7</v>
      </c>
      <c r="G22" s="16">
        <f t="shared" si="1"/>
        <v>-36.5</v>
      </c>
    </row>
    <row r="23" spans="1:7" ht="15">
      <c r="A23" s="28" t="s">
        <v>27</v>
      </c>
      <c r="B23" s="12">
        <v>9</v>
      </c>
      <c r="C23" s="7">
        <f>B23*B2</f>
        <v>657</v>
      </c>
      <c r="D23" s="29">
        <v>11789.8</v>
      </c>
      <c r="E23" s="29">
        <v>11800</v>
      </c>
      <c r="F23" s="8">
        <f t="shared" si="0"/>
        <v>12446.8</v>
      </c>
      <c r="G23" s="16">
        <f t="shared" si="1"/>
        <v>-646.7999999999993</v>
      </c>
    </row>
    <row r="24" spans="1:7" ht="15">
      <c r="A24" s="28" t="s">
        <v>28</v>
      </c>
      <c r="B24" s="12">
        <v>4</v>
      </c>
      <c r="C24" s="7">
        <f>B24*B2</f>
        <v>292</v>
      </c>
      <c r="D24" s="29">
        <v>2083.4</v>
      </c>
      <c r="E24" s="29">
        <v>2084</v>
      </c>
      <c r="F24" s="8">
        <f t="shared" si="0"/>
        <v>2375.4</v>
      </c>
      <c r="G24" s="16">
        <f t="shared" si="1"/>
        <v>-291.4000000000001</v>
      </c>
    </row>
    <row r="25" spans="1:7" ht="15">
      <c r="A25" s="28" t="s">
        <v>29</v>
      </c>
      <c r="B25" s="12">
        <v>2.4</v>
      </c>
      <c r="C25" s="7">
        <f>B25*B2</f>
        <v>175.2</v>
      </c>
      <c r="D25" s="29">
        <v>11198</v>
      </c>
      <c r="E25" s="29">
        <v>11198</v>
      </c>
      <c r="F25" s="8">
        <f t="shared" si="0"/>
        <v>11373.2</v>
      </c>
      <c r="G25" s="16">
        <f t="shared" si="1"/>
        <v>-175.20000000000073</v>
      </c>
    </row>
    <row r="26" spans="1:7" ht="15">
      <c r="A26" s="28" t="s">
        <v>31</v>
      </c>
      <c r="B26" s="12">
        <v>12.5</v>
      </c>
      <c r="C26" s="7">
        <f>B26*B2</f>
        <v>912.5</v>
      </c>
      <c r="D26" s="31">
        <v>23214</v>
      </c>
      <c r="E26" s="32">
        <v>23214</v>
      </c>
      <c r="F26" s="8">
        <f t="shared" si="0"/>
        <v>24126.5</v>
      </c>
      <c r="G26" s="16">
        <f t="shared" si="1"/>
        <v>-912.5</v>
      </c>
    </row>
    <row r="27" spans="1:7" ht="15">
      <c r="A27" s="28" t="s">
        <v>32</v>
      </c>
      <c r="B27" s="12">
        <v>3.5</v>
      </c>
      <c r="C27" s="7">
        <f>B27*B2</f>
        <v>255.5</v>
      </c>
      <c r="D27" s="29">
        <v>5527.5</v>
      </c>
      <c r="E27" s="29">
        <v>5527.5</v>
      </c>
      <c r="F27" s="8">
        <f t="shared" si="0"/>
        <v>5783</v>
      </c>
      <c r="G27" s="16">
        <f t="shared" si="1"/>
        <v>-255.5</v>
      </c>
    </row>
    <row r="28" spans="1:7" ht="15">
      <c r="A28" s="28" t="s">
        <v>30</v>
      </c>
      <c r="B28" s="12">
        <v>7</v>
      </c>
      <c r="C28" s="7">
        <f>B28*B2</f>
        <v>511</v>
      </c>
      <c r="D28" s="29">
        <v>12271.6</v>
      </c>
      <c r="E28" s="29">
        <v>12272</v>
      </c>
      <c r="F28" s="8">
        <f t="shared" si="0"/>
        <v>12782.6</v>
      </c>
      <c r="G28" s="16">
        <f t="shared" si="1"/>
        <v>-510.60000000000036</v>
      </c>
    </row>
    <row r="29" spans="1:7" ht="15">
      <c r="A29" s="28" t="s">
        <v>33</v>
      </c>
      <c r="B29" s="12">
        <v>5.2</v>
      </c>
      <c r="C29" s="7">
        <f>B29*B2</f>
        <v>379.6</v>
      </c>
      <c r="D29" s="29">
        <v>3029.4</v>
      </c>
      <c r="E29" s="29">
        <v>3029.4</v>
      </c>
      <c r="F29" s="8">
        <f t="shared" si="0"/>
        <v>3409</v>
      </c>
      <c r="G29" s="16">
        <f t="shared" si="1"/>
        <v>-379.5999999999999</v>
      </c>
    </row>
    <row r="30" spans="1:7" ht="15">
      <c r="A30" s="28" t="s">
        <v>34</v>
      </c>
      <c r="B30" s="12">
        <v>0.2</v>
      </c>
      <c r="C30" s="7">
        <f>B30*B2</f>
        <v>14.600000000000001</v>
      </c>
      <c r="D30" s="29">
        <v>650.1</v>
      </c>
      <c r="E30" s="29">
        <v>650.1</v>
      </c>
      <c r="F30" s="8">
        <f t="shared" si="0"/>
        <v>664.7</v>
      </c>
      <c r="G30" s="16">
        <f t="shared" si="1"/>
        <v>-14.600000000000023</v>
      </c>
    </row>
    <row r="31" ht="15">
      <c r="C31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Надежда Капитонова</cp:lastModifiedBy>
  <dcterms:created xsi:type="dcterms:W3CDTF">2011-01-22T04:40:36Z</dcterms:created>
  <dcterms:modified xsi:type="dcterms:W3CDTF">2014-06-03T17:34:48Z</dcterms:modified>
  <cp:category/>
  <cp:version/>
  <cp:contentType/>
  <cp:contentStatus/>
</cp:coreProperties>
</file>