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<sst xmlns="http://schemas.openxmlformats.org/spreadsheetml/2006/main" count="34" uniqueCount="34">
  <si>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ник</t>
  </si>
  <si>
    <t>вес товара</t>
  </si>
  <si>
    <t>сдано</t>
  </si>
  <si>
    <t>сумма с Орг+ТР</t>
  </si>
  <si>
    <t>к оплате с ОРГ</t>
  </si>
  <si>
    <t>Цена за кг.</t>
  </si>
  <si>
    <t>Цена доставки</t>
  </si>
  <si>
    <t>Цена за доставку товара</t>
  </si>
  <si>
    <t>итого -Вы мне/+я Вам</t>
  </si>
  <si>
    <t>Анчик</t>
  </si>
  <si>
    <t>belhenok</t>
  </si>
  <si>
    <t>Марина Владимировна</t>
  </si>
  <si>
    <t>BELIVE</t>
  </si>
  <si>
    <t>Морская 13</t>
  </si>
  <si>
    <t>Анюточка</t>
  </si>
  <si>
    <t>tankorzhova</t>
  </si>
  <si>
    <t>Lurdes</t>
  </si>
  <si>
    <t>amira306</t>
  </si>
  <si>
    <t>Demetr@</t>
  </si>
  <si>
    <t>Дынька</t>
  </si>
  <si>
    <t>Enigmma</t>
  </si>
  <si>
    <t>Janebest</t>
  </si>
  <si>
    <t>ann-kim</t>
  </si>
  <si>
    <t>Muzzy</t>
  </si>
  <si>
    <t>Rada@</t>
  </si>
  <si>
    <t>Мэлани</t>
  </si>
  <si>
    <t>GJCJBZ123</t>
  </si>
  <si>
    <t>pshonka</t>
  </si>
  <si>
    <t>mummy of 3</t>
  </si>
  <si>
    <t>izoshka</t>
  </si>
  <si>
    <t>Лисёночка</t>
  </si>
  <si>
    <t>Инчик</t>
  </si>
  <si>
    <t>ДНС</t>
  </si>
  <si>
    <t>ivanovan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</si>
</sst>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&quot;р.&quot;;[Red]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;[Red]#,##0.00_р_."/>
    <numFmt numFmtId="180" formatCode="#,##0.00;[Red]#,##0.00"/>
    <numFmt numFmtId="181" formatCode="#,##0.00\ &quot;р.&quot;"/>
    <numFmt numFmtId="182" formatCode="#,##0.00\ &quot;р.&quot;;[Red]#,##0.00\ &quot;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173" fontId="0" fillId="0" borderId="10" xfId="0" applyNumberFormat="1" applyBorder="1" applyAlignment="1">
      <alignment/>
    </xf>
    <xf numFmtId="0" fontId="33" fillId="0" borderId="10" xfId="42" applyBorder="1" applyAlignment="1" applyProtection="1">
      <alignment/>
      <protection/>
    </xf>
    <xf numFmtId="172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181" fontId="48" fillId="0" borderId="10" xfId="0" applyNumberFormat="1" applyFont="1" applyBorder="1" applyAlignment="1">
      <alignment horizontal="center"/>
    </xf>
    <xf numFmtId="181" fontId="49" fillId="0" borderId="10" xfId="0" applyNumberFormat="1" applyFont="1" applyBorder="1" applyAlignment="1">
      <alignment horizontal="center" wrapText="1"/>
    </xf>
    <xf numFmtId="181" fontId="37" fillId="0" borderId="0" xfId="0" applyNumberFormat="1" applyFont="1" applyAlignment="1">
      <alignment horizontal="center"/>
    </xf>
    <xf numFmtId="7" fontId="50" fillId="0" borderId="10" xfId="0" applyNumberFormat="1" applyFont="1" applyBorder="1" applyAlignment="1">
      <alignment horizontal="center" wrapText="1"/>
    </xf>
    <xf numFmtId="0" fontId="47" fillId="0" borderId="11" xfId="0" applyFont="1" applyBorder="1" applyAlignment="1">
      <alignment/>
    </xf>
    <xf numFmtId="172" fontId="47" fillId="0" borderId="11" xfId="0" applyNumberFormat="1" applyFont="1" applyBorder="1" applyAlignment="1">
      <alignment/>
    </xf>
    <xf numFmtId="181" fontId="51" fillId="0" borderId="12" xfId="0" applyNumberFormat="1" applyFont="1" applyBorder="1" applyAlignment="1">
      <alignment horizontal="right"/>
    </xf>
    <xf numFmtId="181" fontId="52" fillId="0" borderId="10" xfId="0" applyNumberFormat="1" applyFont="1" applyBorder="1" applyAlignment="1">
      <alignment horizontal="right"/>
    </xf>
    <xf numFmtId="181" fontId="51" fillId="0" borderId="10" xfId="0" applyNumberFormat="1" applyFont="1" applyBorder="1" applyAlignment="1">
      <alignment horizontal="right"/>
    </xf>
    <xf numFmtId="181" fontId="51" fillId="0" borderId="0" xfId="0" applyNumberFormat="1" applyFont="1" applyAlignment="1">
      <alignment horizontal="right"/>
    </xf>
    <xf numFmtId="181" fontId="5" fillId="0" borderId="10" xfId="0" applyNumberFormat="1" applyFont="1" applyBorder="1" applyAlignment="1">
      <alignment horizontal="right" wrapText="1"/>
    </xf>
    <xf numFmtId="2" fontId="47" fillId="0" borderId="0" xfId="0" applyNumberFormat="1" applyFont="1" applyAlignment="1">
      <alignment horizontal="center"/>
    </xf>
    <xf numFmtId="181" fontId="48" fillId="0" borderId="10" xfId="0" applyNumberFormat="1" applyFont="1" applyBorder="1" applyAlignment="1">
      <alignment horizontal="right"/>
    </xf>
    <xf numFmtId="181" fontId="3" fillId="0" borderId="10" xfId="0" applyNumberFormat="1" applyFont="1" applyBorder="1" applyAlignment="1">
      <alignment horizontal="right" wrapText="1"/>
    </xf>
    <xf numFmtId="181" fontId="48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181" fontId="52" fillId="0" borderId="10" xfId="0" applyNumberFormat="1" applyFont="1" applyBorder="1" applyAlignment="1">
      <alignment horizontal="center"/>
    </xf>
    <xf numFmtId="181" fontId="51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8931" TargetMode="External" /><Relationship Id="rId2" Type="http://schemas.openxmlformats.org/officeDocument/2006/relationships/hyperlink" Target="http://forum.sibmama.ru/profile.php?mode=viewprofile&amp;u=67969" TargetMode="External" /><Relationship Id="rId3" Type="http://schemas.openxmlformats.org/officeDocument/2006/relationships/hyperlink" Target="http://forum.sibmama.ru/profile.php?mode=viewprofile&amp;u=21708" TargetMode="External" /><Relationship Id="rId4" Type="http://schemas.openxmlformats.org/officeDocument/2006/relationships/hyperlink" Target="http://forum.sibmama.ru/profile.php?mode=viewprofile&amp;u=91902" TargetMode="External" /><Relationship Id="rId5" Type="http://schemas.openxmlformats.org/officeDocument/2006/relationships/hyperlink" Target="http://forum.sibmama.ru/profile.php?mode=viewprofile&amp;u=73187" TargetMode="External" /><Relationship Id="rId6" Type="http://schemas.openxmlformats.org/officeDocument/2006/relationships/hyperlink" Target="http://forum.sibmama.ru/profile.php?mode=viewprofile&amp;u=809" TargetMode="External" /><Relationship Id="rId7" Type="http://schemas.openxmlformats.org/officeDocument/2006/relationships/hyperlink" Target="http://forum.sibmama.ru/profile.php?mode=viewprofile&amp;u=164185" TargetMode="External" /><Relationship Id="rId8" Type="http://schemas.openxmlformats.org/officeDocument/2006/relationships/hyperlink" Target="http://forum.sibmama.ru/profile.php?mode=viewprofile&amp;u=87459" TargetMode="External" /><Relationship Id="rId9" Type="http://schemas.openxmlformats.org/officeDocument/2006/relationships/hyperlink" Target="http://forum.sibmama.ru/profile.php?mode=viewprofile&amp;u=121703" TargetMode="External" /><Relationship Id="rId10" Type="http://schemas.openxmlformats.org/officeDocument/2006/relationships/hyperlink" Target="http://forum.sibmama.ru/profile.php?mode=viewprofile&amp;u=121703" TargetMode="External" /><Relationship Id="rId11" Type="http://schemas.openxmlformats.org/officeDocument/2006/relationships/hyperlink" Target="http://forum.sibmama.ru/profile.php?mode=viewprofile&amp;u=108091" TargetMode="External" /><Relationship Id="rId12" Type="http://schemas.openxmlformats.org/officeDocument/2006/relationships/hyperlink" Target="http://forum.sibmama.ru/profile.php?mode=viewprofile&amp;u=41498" TargetMode="External" /><Relationship Id="rId13" Type="http://schemas.openxmlformats.org/officeDocument/2006/relationships/hyperlink" Target="http://forum.sibmama.ru/profile.php?mode=viewprofile&amp;u=47392" TargetMode="External" /><Relationship Id="rId14" Type="http://schemas.openxmlformats.org/officeDocument/2006/relationships/hyperlink" Target="http://forum.sibmama.ru/profile.php?mode=viewprofile&amp;u=34096" TargetMode="External" /><Relationship Id="rId15" Type="http://schemas.openxmlformats.org/officeDocument/2006/relationships/hyperlink" Target="http://forum.sibmama.ru/profile.php?mode=viewprofile&amp;u=51202" TargetMode="External" /><Relationship Id="rId16" Type="http://schemas.openxmlformats.org/officeDocument/2006/relationships/hyperlink" Target="http://forum.sibmama.ru/profile.php?mode=viewprofile&amp;u=136794" TargetMode="External" /><Relationship Id="rId17" Type="http://schemas.openxmlformats.org/officeDocument/2006/relationships/hyperlink" Target="http://forum.sibmama.ru/profile.php?mode=viewprofile&amp;u=119574" TargetMode="External" /><Relationship Id="rId18" Type="http://schemas.openxmlformats.org/officeDocument/2006/relationships/hyperlink" Target="http://forum.sibmama.ru/profile.php?mode=viewprofile&amp;u=84091" TargetMode="External" /><Relationship Id="rId19" Type="http://schemas.openxmlformats.org/officeDocument/2006/relationships/hyperlink" Target="http://forum.sibmama.ru/profile.php?mode=viewprofile&amp;u=189048" TargetMode="External" /><Relationship Id="rId20" Type="http://schemas.openxmlformats.org/officeDocument/2006/relationships/hyperlink" Target="http://forum.sibmama.ru/profile.php?mode=viewprofile&amp;u=42276" TargetMode="External" /><Relationship Id="rId21" Type="http://schemas.openxmlformats.org/officeDocument/2006/relationships/hyperlink" Target="http://forum.sibmama.ru/profile.php?mode=viewprofile&amp;u=43460" TargetMode="External" /><Relationship Id="rId22" Type="http://schemas.openxmlformats.org/officeDocument/2006/relationships/hyperlink" Target="http://forum.sibmama.ru/profile.php?mode=viewprofile&amp;u=24830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8" sqref="A8"/>
    </sheetView>
  </sheetViews>
  <sheetFormatPr defaultColWidth="9.140625" defaultRowHeight="15"/>
  <cols>
    <col min="1" max="1" width="25.7109375" style="1" customWidth="1"/>
    <col min="2" max="2" width="12.7109375" style="25" customWidth="1"/>
    <col min="3" max="3" width="19.28125" style="0" customWidth="1"/>
    <col min="4" max="4" width="16.140625" style="28" customWidth="1"/>
    <col min="5" max="5" width="18.140625" style="23" customWidth="1"/>
    <col min="6" max="6" width="15.57421875" style="0" customWidth="1"/>
    <col min="7" max="7" width="25.421875" style="16" customWidth="1"/>
    <col min="8" max="8" width="72.57421875" style="0" customWidth="1"/>
  </cols>
  <sheetData>
    <row r="1" spans="1:7" ht="15">
      <c r="A1" s="3" t="s">
        <v>6</v>
      </c>
      <c r="B1" s="13">
        <v>14280</v>
      </c>
      <c r="C1" s="18"/>
      <c r="D1" s="26"/>
      <c r="E1" s="20"/>
      <c r="F1" s="3"/>
      <c r="G1" s="14"/>
    </row>
    <row r="2" spans="1:7" ht="15">
      <c r="A2" s="3" t="s">
        <v>5</v>
      </c>
      <c r="B2" s="13">
        <v>55.34</v>
      </c>
      <c r="C2" s="19"/>
      <c r="D2" s="26"/>
      <c r="E2" s="22"/>
      <c r="F2" s="3"/>
      <c r="G2" s="14"/>
    </row>
    <row r="3" spans="1:7" ht="15">
      <c r="A3" s="4"/>
      <c r="B3" s="13"/>
      <c r="C3" s="19"/>
      <c r="D3" s="26"/>
      <c r="E3" s="22"/>
      <c r="F3" s="3"/>
      <c r="G3" s="14"/>
    </row>
    <row r="4" spans="1:7" ht="51.75" customHeight="1">
      <c r="A4" s="5" t="s">
        <v>0</v>
      </c>
      <c r="B4" s="11" t="s">
        <v>1</v>
      </c>
      <c r="C4" s="10" t="s">
        <v>7</v>
      </c>
      <c r="D4" s="27" t="s">
        <v>4</v>
      </c>
      <c r="E4" s="24" t="s">
        <v>2</v>
      </c>
      <c r="F4" s="6" t="s">
        <v>3</v>
      </c>
      <c r="G4" s="15" t="s">
        <v>8</v>
      </c>
    </row>
    <row r="5" spans="1:7" ht="19.5" customHeight="1">
      <c r="A5" s="9" t="s">
        <v>9</v>
      </c>
      <c r="B5" s="11">
        <v>12.5</v>
      </c>
      <c r="C5" s="7">
        <f>B5*B2</f>
        <v>691.75</v>
      </c>
      <c r="D5" s="30">
        <v>16673.8</v>
      </c>
      <c r="E5" s="30">
        <v>16673.8</v>
      </c>
      <c r="F5" s="8">
        <f>D5+C5</f>
        <v>17365.55</v>
      </c>
      <c r="G5" s="17">
        <f>E5-F5</f>
        <v>-691.75</v>
      </c>
    </row>
    <row r="6" spans="1:8" ht="19.5" customHeight="1">
      <c r="A6" s="9" t="s">
        <v>10</v>
      </c>
      <c r="B6" s="12">
        <v>6.5</v>
      </c>
      <c r="C6" s="7">
        <f>B6*B2</f>
        <v>359.71000000000004</v>
      </c>
      <c r="D6" s="30">
        <v>5569.3</v>
      </c>
      <c r="E6" s="30">
        <v>5570</v>
      </c>
      <c r="F6" s="8">
        <f aca="true" t="shared" si="0" ref="F6:F29">D6+C6</f>
        <v>5929.01</v>
      </c>
      <c r="G6" s="17">
        <f>E6-F6</f>
        <v>-359.0100000000002</v>
      </c>
      <c r="H6" s="2"/>
    </row>
    <row r="7" spans="1:8" ht="15.75" customHeight="1">
      <c r="A7" s="9" t="s">
        <v>11</v>
      </c>
      <c r="B7" s="12">
        <v>2</v>
      </c>
      <c r="C7" s="7">
        <f>B7*B2</f>
        <v>110.68</v>
      </c>
      <c r="D7" s="30">
        <v>1827.35</v>
      </c>
      <c r="E7" s="30">
        <v>1828</v>
      </c>
      <c r="F7" s="8">
        <f t="shared" si="0"/>
        <v>1938.03</v>
      </c>
      <c r="G7" s="17">
        <f aca="true" t="shared" si="1" ref="G7:G29">E7-F7</f>
        <v>-110.02999999999997</v>
      </c>
      <c r="H7" s="2"/>
    </row>
    <row r="8" spans="1:8" ht="15">
      <c r="A8" s="9" t="s">
        <v>12</v>
      </c>
      <c r="B8" s="12">
        <v>8.5</v>
      </c>
      <c r="C8" s="7">
        <f>B8*B2</f>
        <v>470.39000000000004</v>
      </c>
      <c r="D8" s="30">
        <v>7630.7</v>
      </c>
      <c r="E8" s="30">
        <v>7631</v>
      </c>
      <c r="F8" s="8">
        <f t="shared" si="0"/>
        <v>8101.09</v>
      </c>
      <c r="G8" s="17">
        <f t="shared" si="1"/>
        <v>-470.09000000000015</v>
      </c>
      <c r="H8" s="2"/>
    </row>
    <row r="9" spans="1:8" ht="15">
      <c r="A9" s="9" t="s">
        <v>13</v>
      </c>
      <c r="B9" s="12">
        <v>4.5</v>
      </c>
      <c r="C9" s="7">
        <f>B9*B2</f>
        <v>249.03000000000003</v>
      </c>
      <c r="D9" s="30">
        <v>6473.5</v>
      </c>
      <c r="E9" s="30">
        <v>6473.5</v>
      </c>
      <c r="F9" s="8">
        <f t="shared" si="0"/>
        <v>6722.53</v>
      </c>
      <c r="G9" s="17">
        <f t="shared" si="1"/>
        <v>-249.02999999999975</v>
      </c>
      <c r="H9" s="2"/>
    </row>
    <row r="10" spans="1:7" ht="15">
      <c r="A10" s="9" t="s">
        <v>14</v>
      </c>
      <c r="B10" s="13">
        <v>9.5</v>
      </c>
      <c r="C10" s="7">
        <f>B10*B2</f>
        <v>525.73</v>
      </c>
      <c r="D10" s="30">
        <v>6328.3</v>
      </c>
      <c r="E10" s="30">
        <v>6328.3</v>
      </c>
      <c r="F10" s="8">
        <f t="shared" si="0"/>
        <v>6854.030000000001</v>
      </c>
      <c r="G10" s="17">
        <f t="shared" si="1"/>
        <v>-525.7300000000005</v>
      </c>
    </row>
    <row r="11" spans="1:7" ht="15">
      <c r="A11" s="9" t="s">
        <v>15</v>
      </c>
      <c r="B11" s="13">
        <v>7</v>
      </c>
      <c r="C11" s="7">
        <f>B11*B2</f>
        <v>387.38</v>
      </c>
      <c r="D11" s="30">
        <v>7458</v>
      </c>
      <c r="E11" s="30">
        <v>7458</v>
      </c>
      <c r="F11" s="8">
        <f t="shared" si="0"/>
        <v>7845.38</v>
      </c>
      <c r="G11" s="17">
        <f t="shared" si="1"/>
        <v>-387.3800000000001</v>
      </c>
    </row>
    <row r="12" spans="1:7" ht="15">
      <c r="A12" s="9" t="s">
        <v>16</v>
      </c>
      <c r="B12" s="13">
        <v>44.5</v>
      </c>
      <c r="C12" s="7">
        <f>B12*B2</f>
        <v>2462.63</v>
      </c>
      <c r="D12" s="30">
        <v>47886.3</v>
      </c>
      <c r="E12" s="30">
        <v>47887</v>
      </c>
      <c r="F12" s="8">
        <f t="shared" si="0"/>
        <v>50348.93</v>
      </c>
      <c r="G12" s="17">
        <f t="shared" si="1"/>
        <v>-2461.9300000000003</v>
      </c>
    </row>
    <row r="13" spans="1:7" ht="15">
      <c r="A13" s="9" t="s">
        <v>17</v>
      </c>
      <c r="B13" s="13">
        <v>6.5</v>
      </c>
      <c r="C13" s="7">
        <f>B13*B2</f>
        <v>359.71000000000004</v>
      </c>
      <c r="D13" s="30">
        <v>10929.6</v>
      </c>
      <c r="E13" s="30">
        <v>10929.6</v>
      </c>
      <c r="F13" s="8">
        <f t="shared" si="0"/>
        <v>11289.310000000001</v>
      </c>
      <c r="G13" s="17">
        <f t="shared" si="1"/>
        <v>-359.71000000000095</v>
      </c>
    </row>
    <row r="14" spans="1:7" ht="15">
      <c r="A14" s="9" t="s">
        <v>18</v>
      </c>
      <c r="B14" s="13">
        <v>3</v>
      </c>
      <c r="C14" s="7">
        <f>B14*B2</f>
        <v>166.02</v>
      </c>
      <c r="D14" s="30">
        <v>4265.35</v>
      </c>
      <c r="E14" s="30">
        <v>4300</v>
      </c>
      <c r="F14" s="8">
        <f t="shared" si="0"/>
        <v>4431.370000000001</v>
      </c>
      <c r="G14" s="17">
        <f t="shared" si="1"/>
        <v>-131.3700000000008</v>
      </c>
    </row>
    <row r="15" spans="1:7" ht="15">
      <c r="A15" s="9" t="s">
        <v>19</v>
      </c>
      <c r="B15" s="13">
        <v>2</v>
      </c>
      <c r="C15" s="7">
        <f>B15*B2</f>
        <v>110.68</v>
      </c>
      <c r="D15" s="30">
        <v>2267.1</v>
      </c>
      <c r="E15" s="30">
        <v>2267.1</v>
      </c>
      <c r="F15" s="8">
        <f t="shared" si="0"/>
        <v>2377.7799999999997</v>
      </c>
      <c r="G15" s="17">
        <f t="shared" si="1"/>
        <v>-110.67999999999984</v>
      </c>
    </row>
    <row r="16" spans="1:7" ht="15">
      <c r="A16" s="9" t="s">
        <v>20</v>
      </c>
      <c r="B16" s="13">
        <v>11.8</v>
      </c>
      <c r="C16" s="7">
        <f>B16*B2</f>
        <v>653.0120000000001</v>
      </c>
      <c r="D16" s="30">
        <v>17912.4</v>
      </c>
      <c r="E16" s="30">
        <v>17912.4</v>
      </c>
      <c r="F16" s="8">
        <f t="shared" si="0"/>
        <v>18565.412</v>
      </c>
      <c r="G16" s="17">
        <f t="shared" si="1"/>
        <v>-653.0119999999988</v>
      </c>
    </row>
    <row r="17" spans="1:7" ht="15">
      <c r="A17" s="9" t="s">
        <v>21</v>
      </c>
      <c r="B17" s="13">
        <v>5.5</v>
      </c>
      <c r="C17" s="7">
        <f>B17*B2</f>
        <v>304.37</v>
      </c>
      <c r="D17" s="30">
        <v>8059.7</v>
      </c>
      <c r="E17" s="30">
        <v>8060</v>
      </c>
      <c r="F17" s="8">
        <f t="shared" si="0"/>
        <v>8364.07</v>
      </c>
      <c r="G17" s="17">
        <f t="shared" si="1"/>
        <v>-304.0699999999997</v>
      </c>
    </row>
    <row r="18" spans="1:7" ht="15">
      <c r="A18" s="9" t="s">
        <v>22</v>
      </c>
      <c r="B18" s="13">
        <v>49</v>
      </c>
      <c r="C18" s="7">
        <f>B18*B2</f>
        <v>2711.6600000000003</v>
      </c>
      <c r="D18" s="30">
        <v>41820.9</v>
      </c>
      <c r="E18" s="30">
        <v>41830</v>
      </c>
      <c r="F18" s="8">
        <f t="shared" si="0"/>
        <v>44532.560000000005</v>
      </c>
      <c r="G18" s="17">
        <f t="shared" si="1"/>
        <v>-2702.560000000005</v>
      </c>
    </row>
    <row r="19" spans="1:7" ht="15">
      <c r="A19" s="9" t="s">
        <v>23</v>
      </c>
      <c r="B19" s="13">
        <v>13.5</v>
      </c>
      <c r="C19" s="7">
        <f>B19*B2</f>
        <v>747.09</v>
      </c>
      <c r="D19" s="30">
        <v>13878.7</v>
      </c>
      <c r="E19" s="30">
        <v>14500</v>
      </c>
      <c r="F19" s="8">
        <f t="shared" si="0"/>
        <v>14625.79</v>
      </c>
      <c r="G19" s="17">
        <f t="shared" si="1"/>
        <v>-125.79000000000087</v>
      </c>
    </row>
    <row r="20" spans="1:7" ht="15">
      <c r="A20" s="9" t="s">
        <v>24</v>
      </c>
      <c r="B20" s="13">
        <v>6</v>
      </c>
      <c r="C20" s="7">
        <f>B20*B2</f>
        <v>332.04</v>
      </c>
      <c r="D20" s="30">
        <v>10019.9</v>
      </c>
      <c r="E20" s="30">
        <v>10019.9</v>
      </c>
      <c r="F20" s="8">
        <f t="shared" si="0"/>
        <v>10351.94</v>
      </c>
      <c r="G20" s="17">
        <f t="shared" si="1"/>
        <v>-332.0400000000009</v>
      </c>
    </row>
    <row r="21" spans="1:7" ht="15">
      <c r="A21" s="9" t="s">
        <v>25</v>
      </c>
      <c r="B21" s="13">
        <v>7.3</v>
      </c>
      <c r="C21" s="7">
        <f>B21*B2</f>
        <v>403.982</v>
      </c>
      <c r="D21" s="30">
        <v>8393</v>
      </c>
      <c r="E21" s="30">
        <v>8393</v>
      </c>
      <c r="F21" s="8">
        <f t="shared" si="0"/>
        <v>8796.982</v>
      </c>
      <c r="G21" s="17">
        <f t="shared" si="1"/>
        <v>-403.98199999999997</v>
      </c>
    </row>
    <row r="22" spans="1:7" ht="15">
      <c r="A22" s="9" t="s">
        <v>26</v>
      </c>
      <c r="B22" s="13">
        <v>17</v>
      </c>
      <c r="C22" s="7">
        <f>B22*B2</f>
        <v>940.7800000000001</v>
      </c>
      <c r="D22" s="30">
        <v>11159.5</v>
      </c>
      <c r="E22" s="30">
        <v>11159.5</v>
      </c>
      <c r="F22" s="8">
        <f t="shared" si="0"/>
        <v>12100.28</v>
      </c>
      <c r="G22" s="17">
        <f t="shared" si="1"/>
        <v>-940.7800000000007</v>
      </c>
    </row>
    <row r="23" spans="1:7" ht="15">
      <c r="A23" s="9" t="s">
        <v>27</v>
      </c>
      <c r="B23" s="13">
        <v>1</v>
      </c>
      <c r="C23" s="7">
        <f>B23*B2</f>
        <v>55.34</v>
      </c>
      <c r="D23" s="30">
        <v>1328.8</v>
      </c>
      <c r="E23" s="30">
        <v>1329</v>
      </c>
      <c r="F23" s="8">
        <f t="shared" si="0"/>
        <v>1384.1399999999999</v>
      </c>
      <c r="G23" s="17">
        <f t="shared" si="1"/>
        <v>-55.13999999999987</v>
      </c>
    </row>
    <row r="24" spans="1:7" ht="15">
      <c r="A24" s="9" t="s">
        <v>28</v>
      </c>
      <c r="B24" s="13">
        <v>7.5</v>
      </c>
      <c r="C24" s="7">
        <f>B24*B2</f>
        <v>415.05</v>
      </c>
      <c r="D24" s="30">
        <v>7466.8</v>
      </c>
      <c r="E24" s="30">
        <v>7466.8</v>
      </c>
      <c r="F24" s="8">
        <f t="shared" si="0"/>
        <v>7881.85</v>
      </c>
      <c r="G24" s="17">
        <f t="shared" si="1"/>
        <v>-415.0500000000002</v>
      </c>
    </row>
    <row r="25" spans="1:7" ht="15">
      <c r="A25" s="9" t="s">
        <v>29</v>
      </c>
      <c r="B25" s="13">
        <v>19.9</v>
      </c>
      <c r="C25" s="7">
        <f>B25*B2</f>
        <v>1101.266</v>
      </c>
      <c r="D25" s="30">
        <v>20750.4</v>
      </c>
      <c r="E25" s="30">
        <v>20750.4</v>
      </c>
      <c r="F25" s="8">
        <f t="shared" si="0"/>
        <v>21851.666</v>
      </c>
      <c r="G25" s="17">
        <f t="shared" si="1"/>
        <v>-1101.2659999999996</v>
      </c>
    </row>
    <row r="26" spans="1:7" ht="15">
      <c r="A26" s="9" t="s">
        <v>30</v>
      </c>
      <c r="B26" s="13">
        <v>10</v>
      </c>
      <c r="C26" s="7">
        <f>B26*B2</f>
        <v>553.4000000000001</v>
      </c>
      <c r="D26" s="30">
        <v>10923</v>
      </c>
      <c r="E26" s="31">
        <v>11000</v>
      </c>
      <c r="F26" s="8">
        <f t="shared" si="0"/>
        <v>11476.4</v>
      </c>
      <c r="G26" s="17">
        <f t="shared" si="1"/>
        <v>-476.39999999999964</v>
      </c>
    </row>
    <row r="27" spans="1:7" ht="15">
      <c r="A27" s="9" t="s">
        <v>31</v>
      </c>
      <c r="B27" s="13">
        <v>2</v>
      </c>
      <c r="C27" s="7">
        <f>B27*B2</f>
        <v>110.68</v>
      </c>
      <c r="D27" s="30">
        <v>4596.55</v>
      </c>
      <c r="E27" s="30">
        <v>4596.55</v>
      </c>
      <c r="F27" s="8">
        <f t="shared" si="0"/>
        <v>4707.2300000000005</v>
      </c>
      <c r="G27" s="17">
        <f t="shared" si="1"/>
        <v>-110.68000000000029</v>
      </c>
    </row>
    <row r="28" spans="1:7" ht="15">
      <c r="A28" s="9" t="s">
        <v>32</v>
      </c>
      <c r="B28" s="13">
        <v>0.5</v>
      </c>
      <c r="C28" s="7">
        <f>B28*B2</f>
        <v>27.67</v>
      </c>
      <c r="D28" s="30">
        <v>2093</v>
      </c>
      <c r="E28" s="31">
        <v>2100</v>
      </c>
      <c r="F28" s="8">
        <f t="shared" si="0"/>
        <v>2120.67</v>
      </c>
      <c r="G28" s="17">
        <f t="shared" si="1"/>
        <v>-20.670000000000073</v>
      </c>
    </row>
    <row r="29" spans="1:7" ht="15">
      <c r="A29" s="9" t="s">
        <v>33</v>
      </c>
      <c r="B29" s="13">
        <v>0.5</v>
      </c>
      <c r="C29" s="7">
        <f>B29*B2</f>
        <v>27.67</v>
      </c>
      <c r="D29" s="30"/>
      <c r="E29" s="30"/>
      <c r="F29" s="8">
        <f t="shared" si="0"/>
        <v>27.67</v>
      </c>
      <c r="G29" s="17">
        <f t="shared" si="1"/>
        <v>-27.67</v>
      </c>
    </row>
    <row r="30" spans="1:7" ht="15">
      <c r="A30" s="9"/>
      <c r="B30" s="13"/>
      <c r="C30" s="7"/>
      <c r="D30" s="21"/>
      <c r="E30" s="21"/>
      <c r="F30" s="8"/>
      <c r="G30" s="17"/>
    </row>
    <row r="31" spans="1:7" ht="15">
      <c r="A31" s="9"/>
      <c r="B31" s="13"/>
      <c r="C31" s="7"/>
      <c r="D31" s="21"/>
      <c r="E31" s="22"/>
      <c r="F31" s="8"/>
      <c r="G31" s="17"/>
    </row>
    <row r="32" spans="1:7" ht="15">
      <c r="A32" s="9"/>
      <c r="B32" s="13"/>
      <c r="C32" s="7"/>
      <c r="D32" s="21"/>
      <c r="E32" s="22"/>
      <c r="F32" s="8"/>
      <c r="G32" s="17"/>
    </row>
    <row r="33" spans="1:7" ht="15">
      <c r="A33" s="9"/>
      <c r="B33" s="13"/>
      <c r="C33" s="7"/>
      <c r="D33" s="21"/>
      <c r="E33" s="22"/>
      <c r="F33" s="8"/>
      <c r="G33" s="17"/>
    </row>
    <row r="34" spans="1:7" ht="15">
      <c r="A34" s="9"/>
      <c r="B34" s="13"/>
      <c r="C34" s="7"/>
      <c r="D34" s="21"/>
      <c r="E34" s="22"/>
      <c r="F34" s="8"/>
      <c r="G34" s="17"/>
    </row>
    <row r="35" ht="15">
      <c r="C35" s="29"/>
    </row>
  </sheetData>
  <sheetProtection/>
  <hyperlinks>
    <hyperlink ref="A5" r:id="rId1" display="http://forum.sibmama.ru/profile.php?mode=viewprofile&amp;u=18931"/>
    <hyperlink ref="A6" r:id="rId2" display="http://forum.sibmama.ru/profile.php?mode=viewprofile&amp;u=67969"/>
    <hyperlink ref="A7" r:id="rId3" display="http://forum.sibmama.ru/profile.php?mode=viewprofile&amp;u=21708"/>
    <hyperlink ref="A8" r:id="rId4" display="http://forum.sibmama.ru/profile.php?mode=viewprofile&amp;u=91902"/>
    <hyperlink ref="A9" r:id="rId5" display="http://forum.sibmama.ru/profile.php?mode=viewprofile&amp;u=73187"/>
    <hyperlink ref="A10" r:id="rId6" display="http://forum.sibmama.ru/profile.php?mode=viewprofile&amp;u=809"/>
    <hyperlink ref="A11" r:id="rId7" display="http://forum.sibmama.ru/profile.php?mode=viewprofile&amp;u=164185"/>
    <hyperlink ref="A12" r:id="rId8" display="http://forum.sibmama.ru/profile.php?mode=viewprofile&amp;u=87459"/>
    <hyperlink ref="A14" r:id="rId9" display="http://forum.sibmama.ru/profile.php?mode=viewprofile&amp;u=121703"/>
    <hyperlink ref="A13" r:id="rId10" display="http://forum.sibmama.ru/profile.php?mode=viewprofile&amp;u=121703"/>
    <hyperlink ref="A15" r:id="rId11" display="http://forum.sibmama.ru/profile.php?mode=viewprofile&amp;u=108091"/>
    <hyperlink ref="A16" r:id="rId12" display="http://forum.sibmama.ru/profile.php?mode=viewprofile&amp;u=41498"/>
    <hyperlink ref="A17" r:id="rId13" display="http://forum.sibmama.ru/profile.php?mode=viewprofile&amp;u=47392"/>
    <hyperlink ref="A18" r:id="rId14" display="http://forum.sibmama.ru/profile.php?mode=viewprofile&amp;u=34096"/>
    <hyperlink ref="A19" r:id="rId15" display="http://forum.sibmama.ru/profile.php?mode=viewprofile&amp;u=51202"/>
    <hyperlink ref="A20" r:id="rId16" display="http://forum.sibmama.ru/profile.php?mode=viewprofile&amp;u=136794"/>
    <hyperlink ref="A22" r:id="rId17" display="http://forum.sibmama.ru/profile.php?mode=viewprofile&amp;u=119574"/>
    <hyperlink ref="A23" r:id="rId18" display="http://forum.sibmama.ru/profile.php?mode=viewprofile&amp;u=84091"/>
    <hyperlink ref="A24" r:id="rId19" display="http://forum.sibmama.ru/profile.php?mode=viewprofile&amp;u=189048"/>
    <hyperlink ref="A25" r:id="rId20" display="http://forum.sibmama.ru/profile.php?mode=viewprofile&amp;u=42276"/>
    <hyperlink ref="A26" r:id="rId21" display="http://forum.sibmama.ru/profile.php?mode=viewprofile&amp;u=43460"/>
    <hyperlink ref="A27" r:id="rId22" display="http://forum.sibmama.ru/profile.php?mode=viewprofile&amp;u=24830"/>
  </hyperlinks>
  <printOptions/>
  <pageMargins left="0.7" right="0.7" top="0.75" bottom="0.75" header="0.3" footer="0.3"/>
  <pageSetup horizontalDpi="600" verticalDpi="600" orientation="portrait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2013-12-25T19:17:25Z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