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<sst xmlns="http://schemas.openxmlformats.org/spreadsheetml/2006/main" count="22" uniqueCount="22">
  <si>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</si>
  <si>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</si>
  <si>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</si>
  <si>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</si>
  <si>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</si>
  <si>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</si>
  <si>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</si>
  <si>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</si>
  <si>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</si>
  <si>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</si>
  <si>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WD_w</t>
  </si>
  <si>
    <t>Borisowna</t>
  </si>
  <si>
    <t>МенЮля</t>
  </si>
  <si>
    <t>DinKa84</t>
  </si>
  <si>
    <t>janata1980</t>
  </si>
  <si>
    <t>Sowa</t>
  </si>
  <si>
    <t xml:space="preserve">nbad </t>
  </si>
  <si>
    <t>Blick</t>
  </si>
  <si>
    <t>ZhekaPEL</t>
  </si>
  <si>
    <t>Екатерина Цветкова</t>
  </si>
  <si>
    <t>Verunika</t>
  </si>
  <si>
    <t>NiceGirl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</si>
</sst>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b/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  <font>
      <b/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8" fontId="4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 wrapText="1"/>
    </xf>
    <xf numFmtId="165" fontId="44" fillId="0" borderId="10" xfId="0" applyNumberFormat="1" applyFont="1" applyBorder="1" applyAlignment="1">
      <alignment horizontal="center" wrapText="1"/>
    </xf>
    <xf numFmtId="165" fontId="45" fillId="0" borderId="10" xfId="0" applyNumberFormat="1" applyFont="1" applyBorder="1" applyAlignment="1">
      <alignment horizontal="center"/>
    </xf>
    <xf numFmtId="165" fontId="44" fillId="0" borderId="10" xfId="59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10" xfId="59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1.57421875" style="0" customWidth="1"/>
    <col min="4" max="4" width="18.8515625" style="0" customWidth="1"/>
    <col min="5" max="5" width="16.140625" style="0" customWidth="1"/>
    <col min="6" max="6" width="13.8515625" style="0" customWidth="1"/>
    <col min="7" max="7" width="15.57421875" style="0" customWidth="1"/>
    <col min="8" max="8" width="20.00390625" style="0" customWidth="1"/>
    <col min="10" max="10" width="13.28125" style="0" customWidth="1"/>
  </cols>
  <sheetData>
    <row r="1" spans="1:8" ht="15">
      <c r="A1" s="1" t="s">
        <v>7</v>
      </c>
      <c r="B1" s="4">
        <v>5605</v>
      </c>
      <c r="C1" s="1"/>
      <c r="D1" s="1"/>
      <c r="E1" s="1"/>
      <c r="F1" s="1"/>
      <c r="G1" s="1"/>
      <c r="H1" s="1"/>
    </row>
    <row r="2" spans="1:8" ht="15">
      <c r="A2" s="1" t="s">
        <v>6</v>
      </c>
      <c r="B2" s="4">
        <v>63</v>
      </c>
      <c r="C2" s="4"/>
      <c r="D2" s="1"/>
      <c r="E2" s="1"/>
      <c r="F2" s="1"/>
      <c r="G2" s="1"/>
      <c r="H2" s="1"/>
    </row>
    <row r="3" spans="1:8" ht="15">
      <c r="A3" s="5"/>
      <c r="B3" s="4"/>
      <c r="C3" s="4"/>
      <c r="D3" s="1"/>
      <c r="E3" s="1"/>
      <c r="F3" s="1"/>
      <c r="G3" s="1"/>
      <c r="H3" s="1"/>
    </row>
    <row r="4" spans="1:8" ht="51.75" customHeight="1">
      <c r="A4" s="6" t="s">
        <v>0</v>
      </c>
      <c r="B4" s="3" t="s">
        <v>1</v>
      </c>
      <c r="C4" s="3" t="s">
        <v>8</v>
      </c>
      <c r="D4" s="3" t="s">
        <v>9</v>
      </c>
      <c r="E4" s="3" t="s">
        <v>5</v>
      </c>
      <c r="F4" s="10" t="s">
        <v>2</v>
      </c>
      <c r="G4" s="3" t="s">
        <v>4</v>
      </c>
      <c r="H4" s="13" t="s">
        <v>3</v>
      </c>
    </row>
    <row r="5" spans="1:8" ht="15.75" customHeight="1">
      <c r="A5" s="7" t="s">
        <v>10</v>
      </c>
      <c r="B5" s="3">
        <v>2</v>
      </c>
      <c r="C5" s="18">
        <f>1623</f>
        <v>1623</v>
      </c>
      <c r="D5" s="10">
        <f>B5*B2</f>
        <v>126</v>
      </c>
      <c r="E5" s="21">
        <f>C5+C5*0.15</f>
        <v>1866.45</v>
      </c>
      <c r="F5" s="26">
        <v>1900</v>
      </c>
      <c r="G5" s="32">
        <f>E5+D5</f>
        <v>1992.45</v>
      </c>
      <c r="H5" s="20">
        <f>F5-G5</f>
        <v>-92.45000000000005</v>
      </c>
    </row>
    <row r="6" spans="1:10" ht="19.5" customHeight="1">
      <c r="A6" s="7" t="s">
        <v>11</v>
      </c>
      <c r="B6" s="11">
        <v>6</v>
      </c>
      <c r="C6" s="14">
        <f>3698+1534</f>
        <v>5232</v>
      </c>
      <c r="D6" s="19">
        <f>B6*B2</f>
        <v>378</v>
      </c>
      <c r="E6" s="22">
        <f>C6+C6*0.1</f>
        <v>5755.2</v>
      </c>
      <c r="F6" s="27">
        <v>5755.2</v>
      </c>
      <c r="G6" s="32">
        <f>E6+D6</f>
        <v>6133.2</v>
      </c>
      <c r="H6" s="20">
        <f aca="true" t="shared" si="0" ref="H6:H16">F6-G6</f>
        <v>-378</v>
      </c>
      <c r="J6" s="8"/>
    </row>
    <row r="7" spans="1:10" ht="17.25" customHeight="1">
      <c r="A7" s="7" t="s">
        <v>12</v>
      </c>
      <c r="B7" s="11">
        <v>20</v>
      </c>
      <c r="C7" s="14">
        <f>1453+1013+2018+6125+5828+1576+1772</f>
        <v>19785</v>
      </c>
      <c r="D7" s="19">
        <f>B7*B2</f>
        <v>1260</v>
      </c>
      <c r="E7" s="22">
        <f>C7+C7*0.1</f>
        <v>21763.5</v>
      </c>
      <c r="F7" s="28">
        <v>21763.5</v>
      </c>
      <c r="G7" s="32">
        <f aca="true" t="shared" si="1" ref="G7:G16">E7+D7</f>
        <v>23023.5</v>
      </c>
      <c r="H7" s="20">
        <f t="shared" si="0"/>
        <v>-1260</v>
      </c>
      <c r="J7" s="8"/>
    </row>
    <row r="8" spans="1:10" ht="15">
      <c r="A8" s="7" t="s">
        <v>13</v>
      </c>
      <c r="B8" s="11">
        <v>1</v>
      </c>
      <c r="C8" s="14">
        <f>1082</f>
        <v>1082</v>
      </c>
      <c r="D8" s="19">
        <f>B8*B2</f>
        <v>63</v>
      </c>
      <c r="E8" s="22">
        <f>C8+C8*0.15</f>
        <v>1244.3</v>
      </c>
      <c r="F8" s="27">
        <v>1244.3</v>
      </c>
      <c r="G8" s="32">
        <f t="shared" si="1"/>
        <v>1307.3</v>
      </c>
      <c r="H8" s="20">
        <f t="shared" si="0"/>
        <v>-63</v>
      </c>
      <c r="J8" s="8"/>
    </row>
    <row r="9" spans="1:10" ht="13.5" customHeight="1">
      <c r="A9" s="7" t="s">
        <v>14</v>
      </c>
      <c r="B9" s="11">
        <v>2</v>
      </c>
      <c r="C9" s="14">
        <f>2070</f>
        <v>2070</v>
      </c>
      <c r="D9" s="19">
        <f>B9*B2</f>
        <v>126</v>
      </c>
      <c r="E9" s="23">
        <f>C9+C9*0.15</f>
        <v>2380.5</v>
      </c>
      <c r="F9" s="29">
        <v>2381</v>
      </c>
      <c r="G9" s="32">
        <f t="shared" si="1"/>
        <v>2506.5</v>
      </c>
      <c r="H9" s="20">
        <f t="shared" si="0"/>
        <v>-125.5</v>
      </c>
      <c r="J9" s="8"/>
    </row>
    <row r="10" spans="1:10" ht="13.5" customHeight="1">
      <c r="A10" s="7" t="s">
        <v>15</v>
      </c>
      <c r="B10" s="11">
        <v>7</v>
      </c>
      <c r="C10" s="14">
        <f>5721+1811*2+114*7+455*2</f>
        <v>11051</v>
      </c>
      <c r="D10" s="19">
        <f>B10*B2</f>
        <v>441</v>
      </c>
      <c r="E10" s="23">
        <f>C10+C10*0.1</f>
        <v>12156.1</v>
      </c>
      <c r="F10" s="27">
        <v>12200</v>
      </c>
      <c r="G10" s="32">
        <f t="shared" si="1"/>
        <v>12597.1</v>
      </c>
      <c r="H10" s="20">
        <f t="shared" si="0"/>
        <v>-397.10000000000036</v>
      </c>
      <c r="J10" s="8"/>
    </row>
    <row r="11" spans="1:10" ht="15">
      <c r="A11" s="7" t="s">
        <v>16</v>
      </c>
      <c r="B11" s="11">
        <v>18</v>
      </c>
      <c r="C11" s="14">
        <f>4792+778*2+2973+3025+2736+3008</f>
        <v>18090</v>
      </c>
      <c r="D11" s="19">
        <f>B11*B2</f>
        <v>1134</v>
      </c>
      <c r="E11" s="23">
        <f>C11+C11*0.1</f>
        <v>19899</v>
      </c>
      <c r="F11" s="30">
        <v>20000</v>
      </c>
      <c r="G11" s="32">
        <f t="shared" si="1"/>
        <v>21033</v>
      </c>
      <c r="H11" s="20">
        <f t="shared" si="0"/>
        <v>-1033</v>
      </c>
      <c r="J11" s="8"/>
    </row>
    <row r="12" spans="1:10" ht="15">
      <c r="A12" s="7" t="s">
        <v>17</v>
      </c>
      <c r="B12" s="11">
        <v>5</v>
      </c>
      <c r="C12" s="14">
        <f>3567</f>
        <v>3567</v>
      </c>
      <c r="D12" s="19">
        <f>B12*B2</f>
        <v>315</v>
      </c>
      <c r="E12" s="23">
        <f>C12+C12*0.15</f>
        <v>4102.05</v>
      </c>
      <c r="F12" s="27">
        <v>4300</v>
      </c>
      <c r="G12" s="32">
        <f t="shared" si="1"/>
        <v>4417.05</v>
      </c>
      <c r="H12" s="20">
        <f t="shared" si="0"/>
        <v>-117.05000000000018</v>
      </c>
      <c r="J12" s="8"/>
    </row>
    <row r="13" spans="1:10" ht="18" customHeight="1">
      <c r="A13" s="7" t="s">
        <v>18</v>
      </c>
      <c r="B13" s="11">
        <v>7</v>
      </c>
      <c r="C13" s="14">
        <f>4666</f>
        <v>4666</v>
      </c>
      <c r="D13" s="19">
        <f>B13*B2</f>
        <v>441</v>
      </c>
      <c r="E13" s="23">
        <f>C13+C13*0.15</f>
        <v>5365.9</v>
      </c>
      <c r="F13" s="27">
        <v>5365.9</v>
      </c>
      <c r="G13" s="32">
        <f t="shared" si="1"/>
        <v>5806.9</v>
      </c>
      <c r="H13" s="20">
        <f t="shared" si="0"/>
        <v>-441</v>
      </c>
      <c r="J13" s="8"/>
    </row>
    <row r="14" spans="1:10" ht="15">
      <c r="A14" s="7" t="s">
        <v>19</v>
      </c>
      <c r="B14" s="12">
        <v>5</v>
      </c>
      <c r="C14" s="15">
        <f>3840</f>
        <v>3840</v>
      </c>
      <c r="D14" s="19">
        <f>B14*B2</f>
        <v>315</v>
      </c>
      <c r="E14" s="24">
        <f>C14+C14*0.15</f>
        <v>4416</v>
      </c>
      <c r="F14" s="31">
        <v>4416</v>
      </c>
      <c r="G14" s="32">
        <f t="shared" si="1"/>
        <v>4731</v>
      </c>
      <c r="H14" s="20">
        <f t="shared" si="0"/>
        <v>-315</v>
      </c>
      <c r="J14" s="8"/>
    </row>
    <row r="15" spans="1:10" ht="15">
      <c r="A15" s="7" t="s">
        <v>20</v>
      </c>
      <c r="B15" s="9">
        <v>6</v>
      </c>
      <c r="C15" s="16">
        <f>574*2+1772</f>
        <v>2920</v>
      </c>
      <c r="D15" s="19">
        <f>B15*B2</f>
        <v>378</v>
      </c>
      <c r="E15" s="25">
        <f>C15+C15*0.15</f>
        <v>3358</v>
      </c>
      <c r="F15" s="27">
        <v>3358</v>
      </c>
      <c r="G15" s="32">
        <f t="shared" si="1"/>
        <v>3736</v>
      </c>
      <c r="H15" s="20">
        <f t="shared" si="0"/>
        <v>-378</v>
      </c>
      <c r="J15" s="8"/>
    </row>
    <row r="16" spans="1:10" ht="15">
      <c r="A16" s="7" t="s">
        <v>21</v>
      </c>
      <c r="B16" s="9">
        <v>10</v>
      </c>
      <c r="C16" s="16">
        <f>4817+1730+2162</f>
        <v>8709</v>
      </c>
      <c r="D16" s="19">
        <f>B16*B2</f>
        <v>630</v>
      </c>
      <c r="E16" s="25">
        <f>C16+C16*0.1</f>
        <v>9579.9</v>
      </c>
      <c r="F16" s="27">
        <v>10000</v>
      </c>
      <c r="G16" s="32">
        <f t="shared" si="1"/>
        <v>10209.9</v>
      </c>
      <c r="H16" s="20">
        <f t="shared" si="0"/>
        <v>-209.89999999999964</v>
      </c>
      <c r="J16" s="8"/>
    </row>
    <row r="17" spans="3:8" ht="15">
      <c r="C17" s="17"/>
      <c r="D17" s="8"/>
      <c r="E17" s="17"/>
      <c r="F17" s="17"/>
      <c r="G17" s="17"/>
      <c r="H17" s="8"/>
    </row>
    <row r="22" ht="15">
      <c r="E2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2012-04-25T17:21:08Z</dcterms:modified>
  <cp:category/>
  <cp:version/>
  <cp:contentType/>
  <cp:contentStatus/>
</cp:coreProperties>
</file>