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<sst xmlns="http://schemas.openxmlformats.org/spreadsheetml/2006/main" count="44" uniqueCount="44">
  <si>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</si>
  <si>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</si>
  <si>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</si>
  <si>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</si>
  <si>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</si>
  <si>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</si>
  <si>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</si>
  <si>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</si>
  <si>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</si>
  <si>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Elya</t>
  </si>
  <si>
    <t>anvi19</t>
  </si>
  <si>
    <t>daska</t>
  </si>
  <si>
    <t>Dinarina</t>
  </si>
  <si>
    <t>Fasolechka</t>
  </si>
  <si>
    <t>Flarisa</t>
  </si>
  <si>
    <t>kori</t>
  </si>
  <si>
    <t>LenorV</t>
  </si>
  <si>
    <t>lexansk</t>
  </si>
  <si>
    <t>Londine</t>
  </si>
  <si>
    <t>Muzzy</t>
  </si>
  <si>
    <t>nata.lapushka</t>
  </si>
  <si>
    <t>Ninulik2253</t>
  </si>
  <si>
    <t>nvkorotkova</t>
  </si>
  <si>
    <t>Patanya</t>
  </si>
  <si>
    <t>svetishe44</t>
  </si>
  <si>
    <t>Sанторини</t>
  </si>
  <si>
    <t>TanyaBorisova</t>
  </si>
  <si>
    <t>teimi</t>
  </si>
  <si>
    <t>АнБаян</t>
  </si>
  <si>
    <t>Ангеллина</t>
  </si>
  <si>
    <t>Биба01</t>
  </si>
  <si>
    <t>Все_путем</t>
  </si>
  <si>
    <t>Голос2</t>
  </si>
  <si>
    <t>Е лена</t>
  </si>
  <si>
    <t>Ирина Т</t>
  </si>
  <si>
    <t>Катрёшка</t>
  </si>
  <si>
    <t>маика</t>
  </si>
  <si>
    <t>Мухамедова</t>
  </si>
  <si>
    <t>Настяка</t>
  </si>
  <si>
    <t>Нина1402</t>
  </si>
  <si>
    <t>Пикулина Наталия</t>
  </si>
  <si>
    <t>Таша</t>
  </si>
  <si>
    <t>Фарафонова Ольга</t>
  </si>
  <si>
    <t>Эшлин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</si>
</sst>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0"/>
      <color indexed="8"/>
      <name val="Arial"/>
      <family val="0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31" fillId="0" borderId="0" applyFill="0" applyProtection="0">
      <alignment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1" fillId="0" borderId="0" xfId="0" applyNumberFormat="1" applyFont="1" applyAlignment="1">
      <alignment horizontal="center"/>
    </xf>
    <xf numFmtId="166" fontId="54" fillId="0" borderId="10" xfId="0" applyNumberFormat="1" applyFont="1" applyBorder="1" applyAlignment="1">
      <alignment horizontal="center" wrapText="1"/>
    </xf>
    <xf numFmtId="180" fontId="51" fillId="0" borderId="11" xfId="0" applyNumberFormat="1" applyFont="1" applyBorder="1" applyAlignment="1">
      <alignment/>
    </xf>
    <xf numFmtId="189" fontId="55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5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56" fillId="0" borderId="10" xfId="0" applyNumberFormat="1" applyFont="1" applyBorder="1" applyAlignment="1">
      <alignment horizontal="center"/>
    </xf>
    <xf numFmtId="191" fontId="55" fillId="0" borderId="10" xfId="0" applyNumberFormat="1" applyFont="1" applyBorder="1" applyAlignment="1">
      <alignment horizontal="center"/>
    </xf>
    <xf numFmtId="0" fontId="7" fillId="0" borderId="12" xfId="53" applyNumberFormat="1" applyFont="1" applyBorder="1" applyAlignment="1">
      <alignment vertical="center" wrapText="1"/>
      <protection/>
    </xf>
    <xf numFmtId="0" fontId="31" fillId="0" borderId="10" xfId="54" applyFill="1" applyBorder="1" applyProtection="1">
      <alignment/>
      <protection/>
    </xf>
    <xf numFmtId="0" fontId="57" fillId="0" borderId="0" xfId="0" applyFont="1" applyAlignment="1">
      <alignment horizontal="left"/>
    </xf>
    <xf numFmtId="0" fontId="7" fillId="0" borderId="10" xfId="53" applyNumberFormat="1" applyFont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G42" sqref="G42"/>
    </sheetView>
  </sheetViews>
  <sheetFormatPr defaultColWidth="9.140625" defaultRowHeight="15"/>
  <cols>
    <col min="1" max="1" width="25.7109375" style="1" customWidth="1"/>
    <col min="2" max="2" width="12.7109375" style="19" customWidth="1"/>
    <col min="3" max="3" width="19.28125" style="0" customWidth="1"/>
    <col min="4" max="4" width="16.140625" style="20" customWidth="1"/>
    <col min="5" max="5" width="18.140625" style="18" customWidth="1"/>
    <col min="6" max="6" width="15.57421875" style="0" customWidth="1"/>
    <col min="7" max="7" width="25.421875" style="15" customWidth="1"/>
    <col min="8" max="8" width="72.57421875" style="0" customWidth="1"/>
  </cols>
  <sheetData>
    <row r="1" spans="1:7" ht="15">
      <c r="A1" s="3" t="s">
        <v>6</v>
      </c>
      <c r="B1" s="30">
        <v>16468</v>
      </c>
      <c r="C1" s="27"/>
      <c r="D1" s="21"/>
      <c r="E1" s="22"/>
      <c r="F1" s="3"/>
      <c r="G1" s="13"/>
    </row>
    <row r="2" spans="1:7" ht="15">
      <c r="A2" s="3" t="s">
        <v>5</v>
      </c>
      <c r="B2" s="12">
        <f>B1/B41</f>
        <v>54.22456371419163</v>
      </c>
      <c r="C2" s="17"/>
      <c r="D2" s="21"/>
      <c r="E2" s="22"/>
      <c r="F2" s="3"/>
      <c r="G2" s="13"/>
    </row>
    <row r="3" spans="1:7" ht="15">
      <c r="A3" s="4"/>
      <c r="B3" s="12"/>
      <c r="C3" s="17"/>
      <c r="D3" s="21"/>
      <c r="E3" s="22"/>
      <c r="F3" s="3"/>
      <c r="G3" s="13"/>
    </row>
    <row r="4" spans="1:7" ht="51.75" customHeight="1">
      <c r="A4" s="5" t="s">
        <v>0</v>
      </c>
      <c r="B4" s="10" t="s">
        <v>1</v>
      </c>
      <c r="C4" s="9" t="s">
        <v>7</v>
      </c>
      <c r="D4" s="23" t="s">
        <v>4</v>
      </c>
      <c r="E4" s="24" t="s">
        <v>2</v>
      </c>
      <c r="F4" s="6" t="s">
        <v>3</v>
      </c>
      <c r="G4" s="14" t="s">
        <v>8</v>
      </c>
    </row>
    <row r="5" spans="1:7" ht="19.5" customHeight="1">
      <c r="A5" s="28" t="s">
        <v>10</v>
      </c>
      <c r="B5" s="10">
        <v>7.5</v>
      </c>
      <c r="C5" s="7">
        <f>B5*B2</f>
        <v>406.68422785643725</v>
      </c>
      <c r="D5" s="25">
        <v>9211.4</v>
      </c>
      <c r="E5" s="25">
        <v>9211.4</v>
      </c>
      <c r="F5" s="8">
        <f>D5+C5</f>
        <v>9618.084227856438</v>
      </c>
      <c r="G5" s="16">
        <f>E5-F5</f>
        <v>-406.68422785643816</v>
      </c>
    </row>
    <row r="6" spans="1:7" ht="19.5" customHeight="1">
      <c r="A6" s="29">
        <v>290878</v>
      </c>
      <c r="B6" s="10">
        <v>9.5</v>
      </c>
      <c r="C6" s="7">
        <f>B6*B2</f>
        <v>515.1333552848205</v>
      </c>
      <c r="D6" s="25">
        <v>12471.8</v>
      </c>
      <c r="E6" s="25">
        <v>12471</v>
      </c>
      <c r="F6" s="8">
        <f>D6+C6</f>
        <v>12986.93335528482</v>
      </c>
      <c r="G6" s="16">
        <f>E6-F6</f>
        <v>-515.9333552848202</v>
      </c>
    </row>
    <row r="7" spans="1:8" ht="15">
      <c r="A7" s="28" t="s">
        <v>11</v>
      </c>
      <c r="B7" s="11">
        <v>10</v>
      </c>
      <c r="C7" s="7">
        <f>B7*B2</f>
        <v>542.2456371419163</v>
      </c>
      <c r="D7" s="25">
        <v>14129.5</v>
      </c>
      <c r="E7" s="25">
        <v>14129.5</v>
      </c>
      <c r="F7" s="8">
        <f aca="true" t="shared" si="0" ref="F7:F40">D7+C7</f>
        <v>14671.745637141916</v>
      </c>
      <c r="G7" s="16">
        <f aca="true" t="shared" si="1" ref="G7:G40">E7-F7</f>
        <v>-542.2456371419157</v>
      </c>
      <c r="H7" s="2"/>
    </row>
    <row r="8" spans="1:7" ht="15">
      <c r="A8" s="28" t="s">
        <v>12</v>
      </c>
      <c r="B8" s="12">
        <v>6.3</v>
      </c>
      <c r="C8" s="7">
        <f>B8*B2</f>
        <v>341.6147513994073</v>
      </c>
      <c r="D8" s="25">
        <v>11470.8</v>
      </c>
      <c r="E8" s="25">
        <v>11470.8</v>
      </c>
      <c r="F8" s="8">
        <f t="shared" si="0"/>
        <v>11812.414751399407</v>
      </c>
      <c r="G8" s="16">
        <f t="shared" si="1"/>
        <v>-341.6147513994074</v>
      </c>
    </row>
    <row r="9" spans="1:7" ht="15">
      <c r="A9" s="28" t="s">
        <v>9</v>
      </c>
      <c r="B9" s="12">
        <v>2</v>
      </c>
      <c r="C9" s="7">
        <f>B9*B2</f>
        <v>108.44912742838326</v>
      </c>
      <c r="D9" s="25">
        <v>4195.4</v>
      </c>
      <c r="E9" s="25">
        <v>4196</v>
      </c>
      <c r="F9" s="8">
        <f t="shared" si="0"/>
        <v>4303.849127428383</v>
      </c>
      <c r="G9" s="16">
        <f t="shared" si="1"/>
        <v>-107.84912742838333</v>
      </c>
    </row>
    <row r="10" spans="1:7" ht="15">
      <c r="A10" s="28" t="s">
        <v>13</v>
      </c>
      <c r="B10" s="12">
        <v>0.3</v>
      </c>
      <c r="C10" s="7">
        <f>B10*B2</f>
        <v>16.267369114257487</v>
      </c>
      <c r="D10" s="25">
        <v>330</v>
      </c>
      <c r="E10" s="25">
        <v>330</v>
      </c>
      <c r="F10" s="8">
        <f t="shared" si="0"/>
        <v>346.26736911425746</v>
      </c>
      <c r="G10" s="16">
        <f t="shared" si="1"/>
        <v>-16.267369114257463</v>
      </c>
    </row>
    <row r="11" spans="1:7" ht="15">
      <c r="A11" s="28" t="s">
        <v>14</v>
      </c>
      <c r="B11" s="12">
        <v>6</v>
      </c>
      <c r="C11" s="7">
        <f>B11*B2</f>
        <v>325.3473822851498</v>
      </c>
      <c r="D11" s="25">
        <v>8785.7</v>
      </c>
      <c r="E11" s="25">
        <v>8785.7</v>
      </c>
      <c r="F11" s="8">
        <f t="shared" si="0"/>
        <v>9111.04738228515</v>
      </c>
      <c r="G11" s="16">
        <f t="shared" si="1"/>
        <v>-325.34738228515016</v>
      </c>
    </row>
    <row r="12" spans="1:7" ht="15">
      <c r="A12" s="28" t="s">
        <v>15</v>
      </c>
      <c r="B12" s="12">
        <v>12</v>
      </c>
      <c r="C12" s="7">
        <f>B12*B2</f>
        <v>650.6947645702996</v>
      </c>
      <c r="D12" s="25">
        <v>17839.8</v>
      </c>
      <c r="E12" s="25">
        <f>5273.4+12566.4</f>
        <v>17839.8</v>
      </c>
      <c r="F12" s="8">
        <f t="shared" si="0"/>
        <v>18490.4947645703</v>
      </c>
      <c r="G12" s="16">
        <f t="shared" si="1"/>
        <v>-650.6947645703003</v>
      </c>
    </row>
    <row r="13" spans="1:7" ht="15">
      <c r="A13" s="28" t="s">
        <v>16</v>
      </c>
      <c r="B13" s="12">
        <v>0.7</v>
      </c>
      <c r="C13" s="7">
        <f>B13*B2</f>
        <v>37.95719459993414</v>
      </c>
      <c r="D13" s="25">
        <v>1661</v>
      </c>
      <c r="E13" s="25">
        <v>1661</v>
      </c>
      <c r="F13" s="8">
        <f t="shared" si="0"/>
        <v>1698.9571945999342</v>
      </c>
      <c r="G13" s="16">
        <f t="shared" si="1"/>
        <v>-37.957194599934155</v>
      </c>
    </row>
    <row r="14" spans="1:7" ht="15">
      <c r="A14" s="28" t="s">
        <v>17</v>
      </c>
      <c r="B14" s="12">
        <v>10.5</v>
      </c>
      <c r="C14" s="7">
        <f>B14*B2</f>
        <v>569.3579189990121</v>
      </c>
      <c r="D14" s="25">
        <v>9067.3</v>
      </c>
      <c r="E14" s="25">
        <v>9067.3</v>
      </c>
      <c r="F14" s="8">
        <f t="shared" si="0"/>
        <v>9636.657918999012</v>
      </c>
      <c r="G14" s="16">
        <f t="shared" si="1"/>
        <v>-569.3579189990123</v>
      </c>
    </row>
    <row r="15" spans="1:7" ht="15">
      <c r="A15" s="28" t="s">
        <v>18</v>
      </c>
      <c r="B15" s="12">
        <f>5.5+6.5+5.5+6.5+5.5+6.5</f>
        <v>36</v>
      </c>
      <c r="C15" s="7">
        <f>B15*B2</f>
        <v>1952.0842937108987</v>
      </c>
      <c r="D15" s="25">
        <v>53233.4</v>
      </c>
      <c r="E15" s="25">
        <v>53233.4</v>
      </c>
      <c r="F15" s="8">
        <f t="shared" si="0"/>
        <v>55185.4842937109</v>
      </c>
      <c r="G15" s="16">
        <f t="shared" si="1"/>
        <v>-1952.0842937108973</v>
      </c>
    </row>
    <row r="16" spans="1:7" ht="15">
      <c r="A16" s="28" t="s">
        <v>19</v>
      </c>
      <c r="B16" s="12">
        <v>4.5</v>
      </c>
      <c r="C16" s="7">
        <f>B16*B2</f>
        <v>244.01053671386234</v>
      </c>
      <c r="D16" s="25">
        <v>3345.1</v>
      </c>
      <c r="E16" s="25">
        <v>3346</v>
      </c>
      <c r="F16" s="8">
        <f t="shared" si="0"/>
        <v>3589.110536713862</v>
      </c>
      <c r="G16" s="16">
        <f t="shared" si="1"/>
        <v>-243.11053671386207</v>
      </c>
    </row>
    <row r="17" spans="1:7" ht="15">
      <c r="A17" s="28" t="s">
        <v>20</v>
      </c>
      <c r="B17" s="12">
        <v>3.5</v>
      </c>
      <c r="C17" s="7">
        <f>B17*B2</f>
        <v>189.78597299967072</v>
      </c>
      <c r="D17" s="25">
        <v>1395.9</v>
      </c>
      <c r="E17" s="25">
        <v>1396</v>
      </c>
      <c r="F17" s="8">
        <f t="shared" si="0"/>
        <v>1585.6859729996709</v>
      </c>
      <c r="G17" s="16">
        <f t="shared" si="1"/>
        <v>-189.68597299967087</v>
      </c>
    </row>
    <row r="18" spans="1:7" ht="15">
      <c r="A18" s="28" t="s">
        <v>21</v>
      </c>
      <c r="B18" s="12">
        <v>5</v>
      </c>
      <c r="C18" s="7">
        <f>B18*B2</f>
        <v>271.12281857095815</v>
      </c>
      <c r="D18" s="25">
        <v>3764.2</v>
      </c>
      <c r="E18" s="25">
        <v>3764.2</v>
      </c>
      <c r="F18" s="8">
        <f t="shared" si="0"/>
        <v>4035.322818570958</v>
      </c>
      <c r="G18" s="16">
        <f t="shared" si="1"/>
        <v>-271.1228185709583</v>
      </c>
    </row>
    <row r="19" spans="1:7" ht="15">
      <c r="A19" s="28" t="s">
        <v>22</v>
      </c>
      <c r="B19" s="12">
        <v>2</v>
      </c>
      <c r="C19" s="7">
        <f>B19*B2</f>
        <v>108.44912742838326</v>
      </c>
      <c r="D19" s="25">
        <v>2240.7</v>
      </c>
      <c r="E19" s="25">
        <v>2241</v>
      </c>
      <c r="F19" s="8">
        <f t="shared" si="0"/>
        <v>2349.149127428383</v>
      </c>
      <c r="G19" s="16">
        <f t="shared" si="1"/>
        <v>-108.14912742838305</v>
      </c>
    </row>
    <row r="20" spans="1:7" ht="15">
      <c r="A20" s="28" t="s">
        <v>23</v>
      </c>
      <c r="B20" s="12">
        <v>5.5</v>
      </c>
      <c r="C20" s="7">
        <f>B20*B2</f>
        <v>298.23510042805395</v>
      </c>
      <c r="D20" s="25">
        <v>7936.5</v>
      </c>
      <c r="E20" s="25">
        <v>7936.5</v>
      </c>
      <c r="F20" s="8">
        <f t="shared" si="0"/>
        <v>8234.735100428054</v>
      </c>
      <c r="G20" s="16">
        <f t="shared" si="1"/>
        <v>-298.23510042805356</v>
      </c>
    </row>
    <row r="21" spans="1:7" ht="15">
      <c r="A21" s="28" t="s">
        <v>24</v>
      </c>
      <c r="B21" s="12">
        <v>10</v>
      </c>
      <c r="C21" s="7">
        <f>B21*B2</f>
        <v>542.2456371419163</v>
      </c>
      <c r="D21" s="25">
        <v>9579.9</v>
      </c>
      <c r="E21" s="25">
        <v>9579.9</v>
      </c>
      <c r="F21" s="8">
        <f t="shared" si="0"/>
        <v>10122.145637141915</v>
      </c>
      <c r="G21" s="16">
        <f t="shared" si="1"/>
        <v>-542.2456371419157</v>
      </c>
    </row>
    <row r="22" spans="1:7" ht="15">
      <c r="A22" s="28" t="s">
        <v>25</v>
      </c>
      <c r="B22" s="12">
        <v>4</v>
      </c>
      <c r="C22" s="7">
        <f>B22*B2</f>
        <v>216.89825485676653</v>
      </c>
      <c r="D22" s="25">
        <v>4269.1</v>
      </c>
      <c r="E22" s="25">
        <v>4269</v>
      </c>
      <c r="F22" s="8">
        <f t="shared" si="0"/>
        <v>4485.998254856767</v>
      </c>
      <c r="G22" s="16">
        <f t="shared" si="1"/>
        <v>-216.99825485676683</v>
      </c>
    </row>
    <row r="23" spans="1:7" ht="15">
      <c r="A23" s="28" t="s">
        <v>26</v>
      </c>
      <c r="B23" s="12">
        <v>3</v>
      </c>
      <c r="C23" s="7">
        <f>B23*B2</f>
        <v>162.6736911425749</v>
      </c>
      <c r="D23" s="25">
        <v>3503.5</v>
      </c>
      <c r="E23" s="26">
        <v>3503.5</v>
      </c>
      <c r="F23" s="8">
        <f t="shared" si="0"/>
        <v>3666.173691142575</v>
      </c>
      <c r="G23" s="16">
        <f t="shared" si="1"/>
        <v>-162.67369114257508</v>
      </c>
    </row>
    <row r="24" spans="1:7" ht="15">
      <c r="A24" s="28" t="s">
        <v>27</v>
      </c>
      <c r="B24" s="12">
        <v>0.3</v>
      </c>
      <c r="C24" s="7">
        <f>B24*B2</f>
        <v>16.267369114257487</v>
      </c>
      <c r="D24" s="25">
        <v>2618</v>
      </c>
      <c r="E24" s="25">
        <v>2618</v>
      </c>
      <c r="F24" s="8">
        <f t="shared" si="0"/>
        <v>2634.2673691142577</v>
      </c>
      <c r="G24" s="16">
        <f t="shared" si="1"/>
        <v>-16.26736911425769</v>
      </c>
    </row>
    <row r="25" spans="1:7" ht="15">
      <c r="A25" s="28" t="s">
        <v>28</v>
      </c>
      <c r="B25" s="12">
        <v>2</v>
      </c>
      <c r="C25" s="7">
        <f>B25*B2</f>
        <v>108.44912742838326</v>
      </c>
      <c r="D25" s="25">
        <v>749.1</v>
      </c>
      <c r="E25" s="25">
        <v>749.1</v>
      </c>
      <c r="F25" s="8">
        <f t="shared" si="0"/>
        <v>857.5491274283833</v>
      </c>
      <c r="G25" s="16">
        <f t="shared" si="1"/>
        <v>-108.44912742838324</v>
      </c>
    </row>
    <row r="26" spans="1:7" ht="15">
      <c r="A26" s="28" t="s">
        <v>29</v>
      </c>
      <c r="B26" s="12">
        <v>20</v>
      </c>
      <c r="C26" s="7">
        <f>B26*B2</f>
        <v>1084.4912742838326</v>
      </c>
      <c r="D26" s="25">
        <v>28558.2</v>
      </c>
      <c r="E26" s="26">
        <f>19400+9000</f>
        <v>28400</v>
      </c>
      <c r="F26" s="8">
        <f t="shared" si="0"/>
        <v>29642.691274283832</v>
      </c>
      <c r="G26" s="16">
        <f t="shared" si="1"/>
        <v>-1242.6912742838322</v>
      </c>
    </row>
    <row r="27" spans="1:7" ht="15">
      <c r="A27" s="28" t="s">
        <v>30</v>
      </c>
      <c r="B27" s="12">
        <v>13.5</v>
      </c>
      <c r="C27" s="7">
        <f>B27*B2</f>
        <v>732.0316101415871</v>
      </c>
      <c r="D27" s="25">
        <v>18777</v>
      </c>
      <c r="E27" s="25">
        <v>18777</v>
      </c>
      <c r="F27" s="8">
        <f t="shared" si="0"/>
        <v>19509.03161014159</v>
      </c>
      <c r="G27" s="16">
        <f t="shared" si="1"/>
        <v>-732.0316101415883</v>
      </c>
    </row>
    <row r="28" spans="1:7" ht="15">
      <c r="A28" s="28" t="s">
        <v>31</v>
      </c>
      <c r="B28" s="12">
        <v>7</v>
      </c>
      <c r="C28" s="7">
        <f>B28*B2</f>
        <v>379.57194599934144</v>
      </c>
      <c r="D28" s="25">
        <v>7662.6</v>
      </c>
      <c r="E28" s="25">
        <v>7662.6</v>
      </c>
      <c r="F28" s="8">
        <f t="shared" si="0"/>
        <v>8042.171945999342</v>
      </c>
      <c r="G28" s="16">
        <f t="shared" si="1"/>
        <v>-379.57194599934155</v>
      </c>
    </row>
    <row r="29" spans="1:7" ht="15">
      <c r="A29" s="28" t="s">
        <v>32</v>
      </c>
      <c r="B29" s="12">
        <v>4</v>
      </c>
      <c r="C29" s="7">
        <f>B29*B2</f>
        <v>216.89825485676653</v>
      </c>
      <c r="D29" s="25">
        <v>3242.8</v>
      </c>
      <c r="E29" s="25">
        <v>3242.8</v>
      </c>
      <c r="F29" s="8">
        <f t="shared" si="0"/>
        <v>3459.6982548567667</v>
      </c>
      <c r="G29" s="16">
        <f t="shared" si="1"/>
        <v>-216.89825485676647</v>
      </c>
    </row>
    <row r="30" spans="1:7" ht="15">
      <c r="A30" s="28" t="s">
        <v>33</v>
      </c>
      <c r="B30" s="12">
        <v>1.5</v>
      </c>
      <c r="C30" s="7">
        <f>B30*B2</f>
        <v>81.33684557128745</v>
      </c>
      <c r="D30" s="25">
        <v>3062.4</v>
      </c>
      <c r="E30" s="25">
        <v>3062.4</v>
      </c>
      <c r="F30" s="8">
        <f t="shared" si="0"/>
        <v>3143.7368455712876</v>
      </c>
      <c r="G30" s="16">
        <f t="shared" si="1"/>
        <v>-81.33684557128754</v>
      </c>
    </row>
    <row r="31" spans="1:7" ht="15">
      <c r="A31" s="28" t="s">
        <v>34</v>
      </c>
      <c r="B31" s="12">
        <v>39</v>
      </c>
      <c r="C31" s="7">
        <f>B31*B2</f>
        <v>2114.7579848534738</v>
      </c>
      <c r="D31" s="25">
        <v>37973.1</v>
      </c>
      <c r="E31" s="26">
        <v>38000</v>
      </c>
      <c r="F31" s="8">
        <f t="shared" si="0"/>
        <v>40087.85798485347</v>
      </c>
      <c r="G31" s="16">
        <f t="shared" si="1"/>
        <v>-2087.857984853472</v>
      </c>
    </row>
    <row r="32" spans="1:7" ht="15">
      <c r="A32" s="28" t="s">
        <v>35</v>
      </c>
      <c r="B32" s="12">
        <v>5.1</v>
      </c>
      <c r="C32" s="7">
        <f>B32*B2</f>
        <v>276.5452749423773</v>
      </c>
      <c r="D32" s="25">
        <v>2764.3</v>
      </c>
      <c r="E32" s="25">
        <v>2764.3</v>
      </c>
      <c r="F32" s="8">
        <f t="shared" si="0"/>
        <v>3040.8452749423777</v>
      </c>
      <c r="G32" s="16">
        <f t="shared" si="1"/>
        <v>-276.54527494237755</v>
      </c>
    </row>
    <row r="33" spans="1:7" ht="15">
      <c r="A33" s="28" t="s">
        <v>36</v>
      </c>
      <c r="B33" s="12">
        <v>6.5</v>
      </c>
      <c r="C33" s="7">
        <f>B33*B2</f>
        <v>352.45966414224563</v>
      </c>
      <c r="D33" s="25">
        <v>3668</v>
      </c>
      <c r="E33" s="25">
        <v>3668</v>
      </c>
      <c r="F33" s="8">
        <f t="shared" si="0"/>
        <v>4020.459664142246</v>
      </c>
      <c r="G33" s="16">
        <f t="shared" si="1"/>
        <v>-352.45966414224586</v>
      </c>
    </row>
    <row r="34" spans="1:7" ht="15">
      <c r="A34" s="28" t="s">
        <v>37</v>
      </c>
      <c r="B34" s="12">
        <v>5.5</v>
      </c>
      <c r="C34" s="7">
        <f>B34*B2</f>
        <v>298.23510042805395</v>
      </c>
      <c r="D34" s="25">
        <v>5022.6</v>
      </c>
      <c r="E34" s="25">
        <v>5022.6</v>
      </c>
      <c r="F34" s="8">
        <f t="shared" si="0"/>
        <v>5320.835100428054</v>
      </c>
      <c r="G34" s="16">
        <f t="shared" si="1"/>
        <v>-298.23510042805356</v>
      </c>
    </row>
    <row r="35" spans="1:7" ht="15">
      <c r="A35" s="28" t="s">
        <v>38</v>
      </c>
      <c r="B35" s="12">
        <v>5.5</v>
      </c>
      <c r="C35" s="7">
        <f>B35*B2</f>
        <v>298.23510042805395</v>
      </c>
      <c r="D35" s="25">
        <v>10759.1</v>
      </c>
      <c r="E35" s="26">
        <v>10780</v>
      </c>
      <c r="F35" s="8">
        <f t="shared" si="0"/>
        <v>11057.335100428054</v>
      </c>
      <c r="G35" s="16">
        <f t="shared" si="1"/>
        <v>-277.3351004280539</v>
      </c>
    </row>
    <row r="36" spans="1:7" ht="15">
      <c r="A36" s="28" t="s">
        <v>39</v>
      </c>
      <c r="B36" s="12">
        <v>12</v>
      </c>
      <c r="C36" s="7">
        <f>B36*B2</f>
        <v>650.6947645702996</v>
      </c>
      <c r="D36" s="25">
        <v>15329.6</v>
      </c>
      <c r="E36" s="25">
        <f>14186+1144</f>
        <v>15330</v>
      </c>
      <c r="F36" s="8">
        <f t="shared" si="0"/>
        <v>15980.2947645703</v>
      </c>
      <c r="G36" s="16">
        <f t="shared" si="1"/>
        <v>-650.2947645703007</v>
      </c>
    </row>
    <row r="37" spans="1:7" ht="15">
      <c r="A37" s="28" t="s">
        <v>40</v>
      </c>
      <c r="B37" s="12">
        <v>0.5</v>
      </c>
      <c r="C37" s="7">
        <f>B37*B2</f>
        <v>27.112281857095816</v>
      </c>
      <c r="D37" s="25">
        <v>451</v>
      </c>
      <c r="E37" s="25">
        <v>451</v>
      </c>
      <c r="F37" s="8">
        <f t="shared" si="0"/>
        <v>478.1122818570958</v>
      </c>
      <c r="G37" s="16">
        <f t="shared" si="1"/>
        <v>-27.11228185709581</v>
      </c>
    </row>
    <row r="38" spans="1:7" ht="15">
      <c r="A38" s="28" t="s">
        <v>41</v>
      </c>
      <c r="B38" s="12">
        <f>7.5+5+5+5.5</f>
        <v>23</v>
      </c>
      <c r="C38" s="7">
        <f>B38*B2</f>
        <v>1247.1649654264074</v>
      </c>
      <c r="D38" s="25">
        <v>36665.2</v>
      </c>
      <c r="E38" s="25">
        <v>36665.2</v>
      </c>
      <c r="F38" s="8">
        <f t="shared" si="0"/>
        <v>37912.3649654264</v>
      </c>
      <c r="G38" s="16">
        <f t="shared" si="1"/>
        <v>-1247.1649654264038</v>
      </c>
    </row>
    <row r="39" spans="1:7" ht="15">
      <c r="A39" s="28" t="s">
        <v>42</v>
      </c>
      <c r="B39" s="12">
        <v>5</v>
      </c>
      <c r="C39" s="7">
        <f>B39*B2</f>
        <v>271.12281857095815</v>
      </c>
      <c r="D39" s="25">
        <v>9036.5</v>
      </c>
      <c r="E39" s="25">
        <v>9036.5</v>
      </c>
      <c r="F39" s="8">
        <f t="shared" si="0"/>
        <v>9307.622818570959</v>
      </c>
      <c r="G39" s="16">
        <f t="shared" si="1"/>
        <v>-271.12281857095877</v>
      </c>
    </row>
    <row r="40" spans="1:7" ht="15">
      <c r="A40" s="28" t="s">
        <v>43</v>
      </c>
      <c r="B40" s="12">
        <v>15</v>
      </c>
      <c r="C40" s="7">
        <f>B40*B2</f>
        <v>813.3684557128745</v>
      </c>
      <c r="D40" s="25">
        <v>13939.2</v>
      </c>
      <c r="E40" s="25">
        <v>13939.2</v>
      </c>
      <c r="F40" s="8">
        <f t="shared" si="0"/>
        <v>14752.568455712875</v>
      </c>
      <c r="G40" s="16">
        <f t="shared" si="1"/>
        <v>-813.3684557128745</v>
      </c>
    </row>
    <row r="41" ht="15">
      <c r="B41" s="19">
        <f>SUM(B5:B40)</f>
        <v>303.70000000000005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2014-12-21T16:34:24Z</dcterms:modified>
  <cp:category/>
  <cp:version/>
  <cp:contentType/>
  <cp:contentStatus/>
</cp:coreProperties>
</file>