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<sst xmlns="http://schemas.openxmlformats.org/spreadsheetml/2006/main" count="41" uniqueCount="41">
  <si>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ник</t>
  </si>
  <si>
    <t>сдано</t>
  </si>
  <si>
    <t>к оплате с ОРГ</t>
  </si>
  <si>
    <t>Цена за кг.</t>
  </si>
  <si>
    <t>Цена доставки</t>
  </si>
  <si>
    <t xml:space="preserve"> вес товара</t>
  </si>
  <si>
    <t xml:space="preserve"> цена за доставку товара</t>
  </si>
  <si>
    <t>сумма с Орг+ТР</t>
  </si>
  <si>
    <t xml:space="preserve">Итого -Вы мне/+Я Вам </t>
  </si>
  <si>
    <t>Рымка</t>
  </si>
  <si>
    <t>daSista</t>
  </si>
  <si>
    <t>Eva</t>
  </si>
  <si>
    <t>Olenyusha</t>
  </si>
  <si>
    <t>COOL KIDS</t>
  </si>
  <si>
    <t>Lese4ka</t>
  </si>
  <si>
    <t>KUKOLKA</t>
  </si>
  <si>
    <t>таня04</t>
  </si>
  <si>
    <t>малинка -малинка</t>
  </si>
  <si>
    <t>Nadezhda vsegda</t>
  </si>
  <si>
    <t>ИРИСКА-80</t>
  </si>
  <si>
    <t>Саломатина</t>
  </si>
  <si>
    <t>Alla.Cat</t>
  </si>
  <si>
    <t>Наталья Шальнева</t>
  </si>
  <si>
    <t>Маримьяна</t>
  </si>
  <si>
    <t>axe-d</t>
  </si>
  <si>
    <t>ГОСТА</t>
  </si>
  <si>
    <t>Бирюза</t>
  </si>
  <si>
    <t>mila-401</t>
  </si>
  <si>
    <t>Люб@v@</t>
  </si>
  <si>
    <t>shtuchka77</t>
  </si>
  <si>
    <t>минона</t>
  </si>
  <si>
    <t>ДНС</t>
  </si>
  <si>
    <t>БуЛаВк@</t>
  </si>
  <si>
    <t>YUYU</t>
  </si>
  <si>
    <t>совушка</t>
  </si>
  <si>
    <t>mamanna</t>
  </si>
  <si>
    <t>Амви</t>
  </si>
  <si>
    <t>aliya01</t>
  </si>
  <si>
    <t>Galuzam</t>
  </si>
  <si>
    <t>ШЕВ</t>
  </si>
  <si>
    <t>Lisi4kin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</si>
</sst>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\ [$₽-419]"/>
    <numFmt numFmtId="199" formatCode="#,##0.00\ _₽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/>
    </xf>
    <xf numFmtId="189" fontId="39" fillId="0" borderId="0" xfId="0" applyNumberFormat="1" applyFont="1" applyAlignment="1">
      <alignment horizontal="center"/>
    </xf>
    <xf numFmtId="189" fontId="50" fillId="0" borderId="0" xfId="0" applyNumberFormat="1" applyFont="1" applyAlignment="1">
      <alignment horizontal="right"/>
    </xf>
    <xf numFmtId="2" fontId="49" fillId="0" borderId="0" xfId="0" applyNumberFormat="1" applyFont="1" applyAlignment="1">
      <alignment horizontal="center"/>
    </xf>
    <xf numFmtId="189" fontId="51" fillId="0" borderId="0" xfId="0" applyNumberFormat="1" applyFont="1" applyBorder="1" applyAlignment="1">
      <alignment horizontal="right"/>
    </xf>
    <xf numFmtId="190" fontId="51" fillId="0" borderId="10" xfId="0" applyNumberFormat="1" applyFont="1" applyBorder="1" applyAlignment="1">
      <alignment horizontal="center"/>
    </xf>
    <xf numFmtId="190" fontId="50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191" fontId="7" fillId="0" borderId="10" xfId="55" applyNumberFormat="1" applyFont="1" applyBorder="1" applyAlignment="1">
      <alignment vertical="center" wrapText="1"/>
      <protection/>
    </xf>
    <xf numFmtId="193" fontId="0" fillId="0" borderId="0" xfId="0" applyNumberFormat="1" applyAlignment="1">
      <alignment/>
    </xf>
    <xf numFmtId="0" fontId="0" fillId="0" borderId="0" xfId="0" applyFill="1" applyAlignment="1">
      <alignment/>
    </xf>
    <xf numFmtId="189" fontId="5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9" fontId="52" fillId="0" borderId="10" xfId="0" applyNumberFormat="1" applyFont="1" applyFill="1" applyBorder="1" applyAlignment="1">
      <alignment horizontal="center"/>
    </xf>
    <xf numFmtId="191" fontId="49" fillId="0" borderId="10" xfId="0" applyNumberFormat="1" applyFont="1" applyBorder="1" applyAlignment="1">
      <alignment horizontal="center"/>
    </xf>
    <xf numFmtId="0" fontId="7" fillId="0" borderId="10" xfId="55" applyNumberFormat="1" applyFont="1" applyBorder="1" applyAlignment="1">
      <alignment vertical="center" wrapText="1"/>
      <protection/>
    </xf>
    <xf numFmtId="180" fontId="49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/>
    </xf>
    <xf numFmtId="189" fontId="52" fillId="0" borderId="11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93" fontId="54" fillId="0" borderId="10" xfId="0" applyNumberFormat="1" applyFont="1" applyBorder="1" applyAlignment="1">
      <alignment horizontal="center"/>
    </xf>
    <xf numFmtId="193" fontId="50" fillId="0" borderId="1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2">
      <selection activeCell="G26" sqref="G26"/>
    </sheetView>
  </sheetViews>
  <sheetFormatPr defaultColWidth="9.140625" defaultRowHeight="15"/>
  <cols>
    <col min="1" max="1" width="33.421875" style="1" customWidth="1"/>
    <col min="2" max="2" width="12.7109375" style="12" customWidth="1"/>
    <col min="3" max="3" width="19.28125" style="0" customWidth="1"/>
    <col min="4" max="4" width="16.140625" style="13" customWidth="1"/>
    <col min="5" max="5" width="18.140625" style="11" customWidth="1"/>
    <col min="6" max="6" width="15.57421875" style="0" customWidth="1"/>
    <col min="7" max="7" width="25.421875" style="10" customWidth="1"/>
    <col min="8" max="8" width="12.140625" style="0" bestFit="1" customWidth="1"/>
    <col min="9" max="9" width="12.421875" style="0" customWidth="1"/>
    <col min="10" max="10" width="14.7109375" style="0" customWidth="1"/>
    <col min="11" max="11" width="15.00390625" style="0" customWidth="1"/>
    <col min="13" max="13" width="13.28125" style="0" customWidth="1"/>
    <col min="14" max="14" width="9.57421875" style="0" bestFit="1" customWidth="1"/>
  </cols>
  <sheetData>
    <row r="1" spans="1:7" ht="15">
      <c r="A1" s="2" t="s">
        <v>4</v>
      </c>
      <c r="B1" s="18">
        <v>16859</v>
      </c>
      <c r="C1" s="25"/>
      <c r="D1" s="14"/>
      <c r="E1" s="15"/>
      <c r="F1" s="2"/>
      <c r="G1" s="21"/>
    </row>
    <row r="2" spans="1:7" ht="15">
      <c r="A2" s="2" t="s">
        <v>3</v>
      </c>
      <c r="B2" s="24">
        <f>B1/B37</f>
        <v>88.73157894736845</v>
      </c>
      <c r="C2" s="26"/>
      <c r="D2" s="14"/>
      <c r="E2" s="15"/>
      <c r="F2" s="2"/>
      <c r="G2" s="21"/>
    </row>
    <row r="3" spans="1:7" ht="15">
      <c r="A3" s="3"/>
      <c r="B3" s="9"/>
      <c r="C3" s="26"/>
      <c r="D3" s="14"/>
      <c r="E3" s="15"/>
      <c r="F3" s="2"/>
      <c r="G3" s="21"/>
    </row>
    <row r="4" spans="1:7" ht="51.75" customHeight="1">
      <c r="A4" s="4" t="s">
        <v>0</v>
      </c>
      <c r="B4" s="8" t="s">
        <v>5</v>
      </c>
      <c r="C4" s="27" t="s">
        <v>6</v>
      </c>
      <c r="D4" s="16" t="s">
        <v>2</v>
      </c>
      <c r="E4" s="17" t="s">
        <v>1</v>
      </c>
      <c r="F4" s="5" t="s">
        <v>7</v>
      </c>
      <c r="G4" s="21" t="s">
        <v>8</v>
      </c>
    </row>
    <row r="5" spans="1:14" ht="19.5" customHeight="1">
      <c r="A5" s="30" t="s">
        <v>12</v>
      </c>
      <c r="B5" s="8">
        <v>9.7</v>
      </c>
      <c r="C5" s="6">
        <f>B2*B5</f>
        <v>860.6963157894738</v>
      </c>
      <c r="D5" s="32">
        <v>19882.5</v>
      </c>
      <c r="E5" s="32">
        <v>19882.5</v>
      </c>
      <c r="F5" s="7">
        <f>D5+C5</f>
        <v>20743.196315789475</v>
      </c>
      <c r="G5" s="23">
        <f>E5-F5</f>
        <v>-860.6963157894752</v>
      </c>
      <c r="L5" s="20"/>
      <c r="N5" s="19"/>
    </row>
    <row r="6" spans="1:12" ht="19.5" customHeight="1">
      <c r="A6" s="30" t="s">
        <v>13</v>
      </c>
      <c r="B6" s="8">
        <v>8.3</v>
      </c>
      <c r="C6" s="6">
        <f>B2*B6</f>
        <v>736.4721052631581</v>
      </c>
      <c r="D6" s="32">
        <v>20742.7</v>
      </c>
      <c r="E6" s="32">
        <v>20743</v>
      </c>
      <c r="F6" s="7">
        <f aca="true" t="shared" si="0" ref="F6:F36">D6+C6</f>
        <v>21479.17210526316</v>
      </c>
      <c r="G6" s="23">
        <f aca="true" t="shared" si="1" ref="G6:G36">E6-F6</f>
        <v>-736.1721052631583</v>
      </c>
      <c r="L6" s="20"/>
    </row>
    <row r="7" spans="1:12" ht="15">
      <c r="A7" s="30" t="s">
        <v>10</v>
      </c>
      <c r="B7" s="9">
        <v>2</v>
      </c>
      <c r="C7" s="6">
        <f>B2*B7</f>
        <v>177.4631578947369</v>
      </c>
      <c r="D7" s="32">
        <v>5473.6</v>
      </c>
      <c r="E7" s="32">
        <v>5473.6</v>
      </c>
      <c r="F7" s="7">
        <f t="shared" si="0"/>
        <v>5651.063157894737</v>
      </c>
      <c r="G7" s="23">
        <f t="shared" si="1"/>
        <v>-177.46315789473647</v>
      </c>
      <c r="L7" s="20"/>
    </row>
    <row r="8" spans="1:12" ht="15">
      <c r="A8" s="30" t="s">
        <v>14</v>
      </c>
      <c r="B8" s="9">
        <v>0.6</v>
      </c>
      <c r="C8" s="6">
        <f>B2*B8</f>
        <v>53.238947368421066</v>
      </c>
      <c r="D8" s="32">
        <v>652.3</v>
      </c>
      <c r="E8" s="32">
        <v>652.3</v>
      </c>
      <c r="F8" s="7">
        <f t="shared" si="0"/>
        <v>705.5389473684211</v>
      </c>
      <c r="G8" s="23">
        <f t="shared" si="1"/>
        <v>-53.23894736842112</v>
      </c>
      <c r="L8" s="20"/>
    </row>
    <row r="9" spans="1:12" ht="15">
      <c r="A9" s="30" t="s">
        <v>15</v>
      </c>
      <c r="B9" s="9">
        <v>11.5</v>
      </c>
      <c r="C9" s="6">
        <f>B2*B9</f>
        <v>1020.4131578947372</v>
      </c>
      <c r="D9" s="32">
        <v>22531.3</v>
      </c>
      <c r="E9" s="32">
        <v>22563</v>
      </c>
      <c r="F9" s="7">
        <f t="shared" si="0"/>
        <v>23551.713157894737</v>
      </c>
      <c r="G9" s="23">
        <f t="shared" si="1"/>
        <v>-988.7131578947374</v>
      </c>
      <c r="L9" s="20"/>
    </row>
    <row r="10" spans="1:12" ht="15">
      <c r="A10" s="30" t="s">
        <v>16</v>
      </c>
      <c r="B10" s="9">
        <v>0.6</v>
      </c>
      <c r="C10" s="6">
        <f>B2*B10</f>
        <v>53.238947368421066</v>
      </c>
      <c r="D10" s="32">
        <v>1433.3</v>
      </c>
      <c r="E10" s="32">
        <v>1433.3</v>
      </c>
      <c r="F10" s="7">
        <f t="shared" si="0"/>
        <v>1486.538947368421</v>
      </c>
      <c r="G10" s="23">
        <f t="shared" si="1"/>
        <v>-53.23894736842112</v>
      </c>
      <c r="L10" s="20"/>
    </row>
    <row r="11" spans="1:12" ht="15">
      <c r="A11" s="30" t="s">
        <v>17</v>
      </c>
      <c r="B11" s="9">
        <v>0.7</v>
      </c>
      <c r="C11" s="6">
        <f>B2*B11</f>
        <v>62.11210526315791</v>
      </c>
      <c r="D11" s="32">
        <v>4758.6</v>
      </c>
      <c r="E11" s="32">
        <v>4758.6</v>
      </c>
      <c r="F11" s="7">
        <f t="shared" si="0"/>
        <v>4820.712105263158</v>
      </c>
      <c r="G11" s="23">
        <f t="shared" si="1"/>
        <v>-62.1121052631579</v>
      </c>
      <c r="L11" s="20"/>
    </row>
    <row r="12" spans="1:12" ht="15">
      <c r="A12" s="30" t="s">
        <v>18</v>
      </c>
      <c r="B12" s="9">
        <v>2.8</v>
      </c>
      <c r="C12" s="6">
        <f>B2*B12</f>
        <v>248.44842105263163</v>
      </c>
      <c r="D12" s="32">
        <v>6774.9</v>
      </c>
      <c r="E12" s="32">
        <v>6775</v>
      </c>
      <c r="F12" s="7">
        <f t="shared" si="0"/>
        <v>7023.348421052631</v>
      </c>
      <c r="G12" s="23">
        <f t="shared" si="1"/>
        <v>-248.34842105263124</v>
      </c>
      <c r="L12" s="20"/>
    </row>
    <row r="13" spans="1:7" ht="15">
      <c r="A13" s="30" t="s">
        <v>19</v>
      </c>
      <c r="B13" s="9">
        <v>17.5</v>
      </c>
      <c r="C13" s="6">
        <f>B2*B13</f>
        <v>1552.8026315789477</v>
      </c>
      <c r="D13" s="32">
        <v>46603.7</v>
      </c>
      <c r="E13" s="32">
        <v>46604</v>
      </c>
      <c r="F13" s="7">
        <f t="shared" si="0"/>
        <v>48156.502631578944</v>
      </c>
      <c r="G13" s="23">
        <f t="shared" si="1"/>
        <v>-1552.5026315789437</v>
      </c>
    </row>
    <row r="14" spans="1:7" ht="15">
      <c r="A14" s="30" t="s">
        <v>20</v>
      </c>
      <c r="B14" s="9">
        <v>4.8</v>
      </c>
      <c r="C14" s="6">
        <f>B2*B14</f>
        <v>425.9115789473685</v>
      </c>
      <c r="D14" s="32">
        <v>6879.4</v>
      </c>
      <c r="E14" s="32">
        <v>6879</v>
      </c>
      <c r="F14" s="7">
        <f t="shared" si="0"/>
        <v>7305.311578947369</v>
      </c>
      <c r="G14" s="23">
        <f t="shared" si="1"/>
        <v>-426.3115789473686</v>
      </c>
    </row>
    <row r="15" spans="1:7" ht="15">
      <c r="A15" s="30" t="s">
        <v>21</v>
      </c>
      <c r="B15" s="9">
        <v>4</v>
      </c>
      <c r="C15" s="6">
        <f>B2*B15</f>
        <v>354.9263157894738</v>
      </c>
      <c r="D15" s="32">
        <v>6748.5</v>
      </c>
      <c r="E15" s="32">
        <v>6748.5</v>
      </c>
      <c r="F15" s="7">
        <f t="shared" si="0"/>
        <v>7103.426315789474</v>
      </c>
      <c r="G15" s="23">
        <f t="shared" si="1"/>
        <v>-354.92631578947385</v>
      </c>
    </row>
    <row r="16" spans="1:7" ht="15">
      <c r="A16" s="30" t="s">
        <v>22</v>
      </c>
      <c r="B16" s="28">
        <v>7</v>
      </c>
      <c r="C16" s="6">
        <f>B2*B16</f>
        <v>621.1210526315791</v>
      </c>
      <c r="D16" s="32">
        <v>14905</v>
      </c>
      <c r="E16" s="32">
        <v>14905</v>
      </c>
      <c r="F16" s="7">
        <f t="shared" si="0"/>
        <v>15526.121052631579</v>
      </c>
      <c r="G16" s="29">
        <f t="shared" si="1"/>
        <v>-621.121052631579</v>
      </c>
    </row>
    <row r="17" spans="1:7" ht="15">
      <c r="A17" s="30" t="s">
        <v>23</v>
      </c>
      <c r="B17" s="9">
        <v>2.6</v>
      </c>
      <c r="C17" s="6">
        <f>B2*B17</f>
        <v>230.70210526315796</v>
      </c>
      <c r="D17" s="32">
        <v>8200.5</v>
      </c>
      <c r="E17" s="32">
        <v>8200</v>
      </c>
      <c r="F17" s="7">
        <f t="shared" si="0"/>
        <v>8431.202105263157</v>
      </c>
      <c r="G17" s="23">
        <f t="shared" si="1"/>
        <v>-231.20210526315714</v>
      </c>
    </row>
    <row r="18" spans="1:7" ht="15">
      <c r="A18" s="30" t="s">
        <v>24</v>
      </c>
      <c r="B18" s="9">
        <v>2.6</v>
      </c>
      <c r="C18" s="6">
        <f>B2*B18</f>
        <v>230.70210526315796</v>
      </c>
      <c r="D18" s="32">
        <v>7330.4</v>
      </c>
      <c r="E18" s="32">
        <v>7330.4</v>
      </c>
      <c r="F18" s="7">
        <f t="shared" si="0"/>
        <v>7561.102105263158</v>
      </c>
      <c r="G18" s="23">
        <f t="shared" si="1"/>
        <v>-230.70210526315805</v>
      </c>
    </row>
    <row r="19" spans="1:9" ht="15">
      <c r="A19" s="30" t="s">
        <v>25</v>
      </c>
      <c r="B19" s="9">
        <v>6</v>
      </c>
      <c r="C19" s="6">
        <f>B2*B19</f>
        <v>532.3894736842107</v>
      </c>
      <c r="D19" s="32">
        <v>10301.5</v>
      </c>
      <c r="E19" s="32">
        <v>10301.5</v>
      </c>
      <c r="F19" s="7">
        <f t="shared" si="0"/>
        <v>10833.88947368421</v>
      </c>
      <c r="G19" s="23">
        <f t="shared" si="1"/>
        <v>-532.3894736842103</v>
      </c>
      <c r="I19" s="22"/>
    </row>
    <row r="20" spans="1:7" ht="15">
      <c r="A20" s="30" t="s">
        <v>26</v>
      </c>
      <c r="B20" s="9">
        <v>2.6</v>
      </c>
      <c r="C20" s="6">
        <f>B2*B20</f>
        <v>230.70210526315796</v>
      </c>
      <c r="D20" s="32">
        <v>4349.4</v>
      </c>
      <c r="E20" s="32">
        <v>4350</v>
      </c>
      <c r="F20" s="7">
        <f t="shared" si="0"/>
        <v>4580.102105263158</v>
      </c>
      <c r="G20" s="23">
        <f t="shared" si="1"/>
        <v>-230.10210526315768</v>
      </c>
    </row>
    <row r="21" spans="1:7" ht="15">
      <c r="A21" s="30" t="s">
        <v>27</v>
      </c>
      <c r="B21" s="9">
        <v>48.5</v>
      </c>
      <c r="C21" s="6">
        <f>B2*B21</f>
        <v>4303.48157894737</v>
      </c>
      <c r="D21" s="32">
        <v>54599.4</v>
      </c>
      <c r="E21" s="33">
        <v>54632.32</v>
      </c>
      <c r="F21" s="7">
        <f t="shared" si="0"/>
        <v>58902.881578947374</v>
      </c>
      <c r="G21" s="23">
        <f t="shared" si="1"/>
        <v>-4270.561578947374</v>
      </c>
    </row>
    <row r="22" spans="1:7" ht="15">
      <c r="A22" s="30" t="s">
        <v>28</v>
      </c>
      <c r="B22" s="9">
        <v>1.4</v>
      </c>
      <c r="C22" s="6">
        <f>B2*B22</f>
        <v>124.22421052631582</v>
      </c>
      <c r="D22" s="32">
        <v>2797.3</v>
      </c>
      <c r="E22" s="32">
        <v>2797.3</v>
      </c>
      <c r="F22" s="7">
        <f t="shared" si="0"/>
        <v>2921.524210526316</v>
      </c>
      <c r="G22" s="23">
        <f t="shared" si="1"/>
        <v>-124.2242105263158</v>
      </c>
    </row>
    <row r="23" spans="1:7" ht="15">
      <c r="A23" s="30" t="s">
        <v>29</v>
      </c>
      <c r="B23" s="9">
        <v>0.6</v>
      </c>
      <c r="C23" s="6">
        <f>B2*B23</f>
        <v>53.238947368421066</v>
      </c>
      <c r="D23" s="32">
        <v>1433.3</v>
      </c>
      <c r="E23" s="32">
        <v>1433.3</v>
      </c>
      <c r="F23" s="7">
        <f t="shared" si="0"/>
        <v>1486.538947368421</v>
      </c>
      <c r="G23" s="23">
        <f t="shared" si="1"/>
        <v>-53.23894736842112</v>
      </c>
    </row>
    <row r="24" spans="1:7" ht="15">
      <c r="A24" s="30" t="s">
        <v>9</v>
      </c>
      <c r="B24" s="9">
        <v>4</v>
      </c>
      <c r="C24" s="6">
        <f>B2*B24</f>
        <v>354.9263157894738</v>
      </c>
      <c r="D24" s="32">
        <v>4851</v>
      </c>
      <c r="E24" s="32">
        <v>4851</v>
      </c>
      <c r="F24" s="7">
        <f t="shared" si="0"/>
        <v>5205.926315789474</v>
      </c>
      <c r="G24" s="23">
        <f t="shared" si="1"/>
        <v>-354.92631578947385</v>
      </c>
    </row>
    <row r="25" spans="1:7" ht="15">
      <c r="A25" s="30" t="s">
        <v>30</v>
      </c>
      <c r="B25" s="9">
        <v>2.2</v>
      </c>
      <c r="C25" s="6">
        <f>B2*B25</f>
        <v>195.2094736842106</v>
      </c>
      <c r="D25" s="32">
        <v>4199.8</v>
      </c>
      <c r="E25" s="33">
        <v>4200</v>
      </c>
      <c r="F25" s="7">
        <f t="shared" si="0"/>
        <v>4395.009473684211</v>
      </c>
      <c r="G25" s="23">
        <f t="shared" si="1"/>
        <v>-195.00947368421112</v>
      </c>
    </row>
    <row r="26" spans="1:7" ht="15">
      <c r="A26" s="30" t="s">
        <v>31</v>
      </c>
      <c r="B26" s="9">
        <v>1.7</v>
      </c>
      <c r="C26" s="6">
        <f>B2*B26</f>
        <v>150.84368421052636</v>
      </c>
      <c r="D26" s="32">
        <v>3290</v>
      </c>
      <c r="E26" s="33">
        <v>3400</v>
      </c>
      <c r="F26" s="7">
        <f t="shared" si="0"/>
        <v>3440.8436842105266</v>
      </c>
      <c r="G26" s="23">
        <f t="shared" si="1"/>
        <v>-40.84368421052659</v>
      </c>
    </row>
    <row r="27" spans="1:7" ht="15">
      <c r="A27" s="30" t="s">
        <v>32</v>
      </c>
      <c r="B27" s="9">
        <v>13.6</v>
      </c>
      <c r="C27" s="6">
        <f>B2*B27</f>
        <v>1206.749473684211</v>
      </c>
      <c r="D27" s="32">
        <v>12375</v>
      </c>
      <c r="E27" s="32">
        <v>12375</v>
      </c>
      <c r="F27" s="7">
        <f t="shared" si="0"/>
        <v>13581.74947368421</v>
      </c>
      <c r="G27" s="23">
        <f t="shared" si="1"/>
        <v>-1206.749473684211</v>
      </c>
    </row>
    <row r="28" spans="1:7" ht="15">
      <c r="A28" s="30" t="s">
        <v>33</v>
      </c>
      <c r="B28" s="9">
        <v>2.5</v>
      </c>
      <c r="C28" s="6">
        <f>B2*B28</f>
        <v>221.82894736842113</v>
      </c>
      <c r="D28" s="32">
        <v>4757.22</v>
      </c>
      <c r="E28" s="32">
        <v>4758</v>
      </c>
      <c r="F28" s="7">
        <f t="shared" si="0"/>
        <v>4979.048947368421</v>
      </c>
      <c r="G28" s="23">
        <f t="shared" si="1"/>
        <v>-221.04894736842107</v>
      </c>
    </row>
    <row r="29" spans="1:7" ht="15">
      <c r="A29" s="30" t="s">
        <v>34</v>
      </c>
      <c r="B29" s="9">
        <v>13</v>
      </c>
      <c r="C29" s="6">
        <f>B2*B29</f>
        <v>1153.5105263157898</v>
      </c>
      <c r="D29" s="32">
        <v>12137.4</v>
      </c>
      <c r="E29" s="32">
        <v>12138</v>
      </c>
      <c r="F29" s="7">
        <f t="shared" si="0"/>
        <v>13290.910526315789</v>
      </c>
      <c r="G29" s="23">
        <f t="shared" si="1"/>
        <v>-1152.910526315789</v>
      </c>
    </row>
    <row r="30" spans="1:7" ht="15">
      <c r="A30" s="30" t="s">
        <v>11</v>
      </c>
      <c r="B30" s="9">
        <v>7.5</v>
      </c>
      <c r="C30" s="6">
        <f>B2*B30</f>
        <v>665.4868421052633</v>
      </c>
      <c r="D30" s="32">
        <v>24359.5</v>
      </c>
      <c r="E30" s="32">
        <v>24360</v>
      </c>
      <c r="F30" s="7">
        <f t="shared" si="0"/>
        <v>25024.986842105263</v>
      </c>
      <c r="G30" s="23">
        <f t="shared" si="1"/>
        <v>-664.9868421052633</v>
      </c>
    </row>
    <row r="31" spans="1:7" ht="15">
      <c r="A31" s="30" t="s">
        <v>35</v>
      </c>
      <c r="B31" s="9">
        <v>2</v>
      </c>
      <c r="C31" s="6">
        <f>B2*B31</f>
        <v>177.4631578947369</v>
      </c>
      <c r="D31" s="32">
        <v>3242.8</v>
      </c>
      <c r="E31" s="32">
        <v>3242.8</v>
      </c>
      <c r="F31" s="7">
        <f t="shared" si="0"/>
        <v>3420.263157894737</v>
      </c>
      <c r="G31" s="23">
        <f t="shared" si="1"/>
        <v>-177.46315789473692</v>
      </c>
    </row>
    <row r="32" spans="1:7" ht="15">
      <c r="A32" s="30" t="s">
        <v>36</v>
      </c>
      <c r="B32" s="9">
        <v>0.2</v>
      </c>
      <c r="C32" s="6">
        <f>B2*B32</f>
        <v>17.74631578947369</v>
      </c>
      <c r="D32" s="32">
        <v>1830.4</v>
      </c>
      <c r="E32" s="32">
        <v>1830.4</v>
      </c>
      <c r="F32" s="7">
        <f t="shared" si="0"/>
        <v>1848.1463157894739</v>
      </c>
      <c r="G32" s="23">
        <f t="shared" si="1"/>
        <v>-17.746315789473783</v>
      </c>
    </row>
    <row r="33" spans="1:7" ht="15">
      <c r="A33" s="30" t="s">
        <v>37</v>
      </c>
      <c r="B33" s="9">
        <v>0.3</v>
      </c>
      <c r="C33" s="6">
        <f>B2*B33</f>
        <v>26.619473684210533</v>
      </c>
      <c r="D33" s="32">
        <v>1439.9</v>
      </c>
      <c r="E33" s="32">
        <v>1439.9</v>
      </c>
      <c r="F33" s="7">
        <f t="shared" si="0"/>
        <v>1466.5194736842107</v>
      </c>
      <c r="G33" s="23">
        <f t="shared" si="1"/>
        <v>-26.61947368421056</v>
      </c>
    </row>
    <row r="34" spans="1:7" ht="15">
      <c r="A34" s="30" t="s">
        <v>38</v>
      </c>
      <c r="B34" s="9">
        <v>2.5</v>
      </c>
      <c r="C34" s="6">
        <f>B2*B34</f>
        <v>221.82894736842113</v>
      </c>
      <c r="D34" s="32">
        <v>3212</v>
      </c>
      <c r="E34" s="32">
        <v>3212</v>
      </c>
      <c r="F34" s="7">
        <f t="shared" si="0"/>
        <v>3433.8289473684213</v>
      </c>
      <c r="G34" s="23">
        <f t="shared" si="1"/>
        <v>-221.82894736842127</v>
      </c>
    </row>
    <row r="35" spans="1:7" ht="15">
      <c r="A35" s="30" t="s">
        <v>39</v>
      </c>
      <c r="B35" s="9">
        <v>6.5</v>
      </c>
      <c r="C35" s="6">
        <f>B2*B35</f>
        <v>576.7552631578949</v>
      </c>
      <c r="D35" s="32">
        <v>5286.6</v>
      </c>
      <c r="E35" s="32">
        <v>5286.6</v>
      </c>
      <c r="F35" s="7">
        <f t="shared" si="0"/>
        <v>5863.355263157895</v>
      </c>
      <c r="G35" s="23">
        <f t="shared" si="1"/>
        <v>-576.7552631578947</v>
      </c>
    </row>
    <row r="36" spans="1:7" ht="15">
      <c r="A36" s="31" t="s">
        <v>40</v>
      </c>
      <c r="B36" s="9">
        <v>0.2</v>
      </c>
      <c r="C36" s="6">
        <f>B2*B36</f>
        <v>17.74631578947369</v>
      </c>
      <c r="D36" s="32">
        <v>1087.9</v>
      </c>
      <c r="E36" s="32">
        <v>1089</v>
      </c>
      <c r="F36" s="7">
        <f t="shared" si="0"/>
        <v>1105.6463157894739</v>
      </c>
      <c r="G36" s="23">
        <f t="shared" si="1"/>
        <v>-16.646315789473874</v>
      </c>
    </row>
    <row r="37" ht="15">
      <c r="B37" s="12">
        <f>SUM(B5:B36)</f>
        <v>189.99999999999994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2016-08-31T18:23:27Z</dcterms:modified>
  <cp:category/>
  <cp:version/>
  <cp:contentType/>
  <cp:contentStatus/>
</cp:coreProperties>
</file>