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<sst xmlns="http://schemas.openxmlformats.org/spreadsheetml/2006/main" count="24" uniqueCount="24">
  <si>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</si>
  <si>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</si>
  <si>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</si>
  <si>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</si>
  <si>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</si>
  <si>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</si>
  <si>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</si>
  <si>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</si>
  <si>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</si>
  <si>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Птича</t>
  </si>
  <si>
    <t>Мама Ксю</t>
  </si>
  <si>
    <t>Adoro4ka</t>
  </si>
  <si>
    <t>Карамболь</t>
  </si>
  <si>
    <t>swetOK</t>
  </si>
  <si>
    <t>Nitusch</t>
  </si>
  <si>
    <t>Olenyusha</t>
  </si>
  <si>
    <t>натаП</t>
  </si>
  <si>
    <t>HELENUSIK</t>
  </si>
  <si>
    <t>zhanna</t>
  </si>
  <si>
    <t>yanabykova</t>
  </si>
  <si>
    <t>Рымка</t>
  </si>
  <si>
    <t>TrueChudo</t>
  </si>
  <si>
    <t>TaliМороз</t>
  </si>
  <si>
    <t>Ежевика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</si>
</sst>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189" fontId="39" fillId="0" borderId="0" xfId="0" applyNumberFormat="1" applyFont="1" applyAlignment="1">
      <alignment horizontal="center"/>
    </xf>
    <xf numFmtId="189" fontId="50" fillId="0" borderId="0" xfId="0" applyNumberFormat="1" applyFont="1" applyAlignment="1">
      <alignment horizontal="right"/>
    </xf>
    <xf numFmtId="2" fontId="49" fillId="0" borderId="0" xfId="0" applyNumberFormat="1" applyFont="1" applyAlignment="1">
      <alignment horizontal="center"/>
    </xf>
    <xf numFmtId="189" fontId="51" fillId="0" borderId="0" xfId="0" applyNumberFormat="1" applyFont="1" applyBorder="1" applyAlignment="1">
      <alignment horizontal="right"/>
    </xf>
    <xf numFmtId="190" fontId="51" fillId="0" borderId="10" xfId="0" applyNumberFormat="1" applyFont="1" applyBorder="1" applyAlignment="1">
      <alignment horizontal="center"/>
    </xf>
    <xf numFmtId="190" fontId="50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0" fontId="52" fillId="0" borderId="0" xfId="0" applyFont="1" applyBorder="1" applyAlignment="1">
      <alignment vertical="center"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3" fillId="0" borderId="10" xfId="0" applyNumberFormat="1" applyFont="1" applyFill="1" applyBorder="1" applyAlignment="1">
      <alignment horizontal="center"/>
    </xf>
    <xf numFmtId="191" fontId="49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0" fontId="7" fillId="0" borderId="10" xfId="55" applyNumberFormat="1" applyFont="1" applyBorder="1" applyAlignment="1">
      <alignment vertical="center" wrapText="1"/>
      <protection/>
    </xf>
    <xf numFmtId="180" fontId="49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vertical="center"/>
    </xf>
    <xf numFmtId="189" fontId="54" fillId="0" borderId="1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G20" sqref="G20"/>
    </sheetView>
  </sheetViews>
  <sheetFormatPr defaultColWidth="9.140625" defaultRowHeight="15"/>
  <cols>
    <col min="1" max="1" width="33.421875" style="1" customWidth="1"/>
    <col min="2" max="2" width="12.7109375" style="12" customWidth="1"/>
    <col min="3" max="3" width="19.28125" style="0" customWidth="1"/>
    <col min="4" max="4" width="16.140625" style="13" customWidth="1"/>
    <col min="5" max="5" width="18.140625" style="11" customWidth="1"/>
    <col min="6" max="6" width="15.57421875" style="0" customWidth="1"/>
    <col min="7" max="7" width="25.421875" style="10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8">
        <v>6285</v>
      </c>
      <c r="C1" s="27"/>
      <c r="D1" s="14"/>
      <c r="E1" s="15"/>
      <c r="F1" s="2"/>
      <c r="G1" s="22"/>
    </row>
    <row r="2" spans="1:7" ht="15">
      <c r="A2" s="2" t="s">
        <v>3</v>
      </c>
      <c r="B2" s="25">
        <f>B1/B20</f>
        <v>69.06593406593406</v>
      </c>
      <c r="C2" s="28"/>
      <c r="D2" s="14"/>
      <c r="E2" s="15"/>
      <c r="F2" s="2"/>
      <c r="G2" s="22"/>
    </row>
    <row r="3" spans="1:7" ht="15">
      <c r="A3" s="3"/>
      <c r="B3" s="9"/>
      <c r="C3" s="28"/>
      <c r="D3" s="14"/>
      <c r="E3" s="15"/>
      <c r="F3" s="2"/>
      <c r="G3" s="22"/>
    </row>
    <row r="4" spans="1:7" ht="51.75" customHeight="1">
      <c r="A4" s="4" t="s">
        <v>0</v>
      </c>
      <c r="B4" s="8" t="s">
        <v>5</v>
      </c>
      <c r="C4" s="29" t="s">
        <v>6</v>
      </c>
      <c r="D4" s="16" t="s">
        <v>2</v>
      </c>
      <c r="E4" s="17" t="s">
        <v>1</v>
      </c>
      <c r="F4" s="5" t="s">
        <v>7</v>
      </c>
      <c r="G4" s="22" t="s">
        <v>8</v>
      </c>
    </row>
    <row r="5" spans="1:14" ht="19.5" customHeight="1">
      <c r="A5" s="30" t="s">
        <v>9</v>
      </c>
      <c r="B5" s="8">
        <v>6.4</v>
      </c>
      <c r="C5" s="6">
        <f>B5*B2</f>
        <v>442.021978021978</v>
      </c>
      <c r="D5" s="31">
        <v>9618.4</v>
      </c>
      <c r="E5" s="31">
        <v>9618.4</v>
      </c>
      <c r="F5" s="7">
        <f>D5+C5</f>
        <v>10060.421978021977</v>
      </c>
      <c r="G5" s="24">
        <f>E5-D5-C5</f>
        <v>-442.021978021978</v>
      </c>
      <c r="L5" s="21"/>
      <c r="N5" s="20"/>
    </row>
    <row r="6" spans="1:12" ht="19.5" customHeight="1">
      <c r="A6" s="30" t="s">
        <v>13</v>
      </c>
      <c r="B6" s="8">
        <v>5.3</v>
      </c>
      <c r="C6" s="6">
        <f>B6*B2</f>
        <v>366.0494505494505</v>
      </c>
      <c r="D6" s="31">
        <v>6600</v>
      </c>
      <c r="E6" s="31">
        <v>6600</v>
      </c>
      <c r="F6" s="7">
        <f aca="true" t="shared" si="0" ref="F6:F19">D6+C6</f>
        <v>6966.049450549451</v>
      </c>
      <c r="G6" s="24">
        <f aca="true" t="shared" si="1" ref="G6:G19">E6-D6-C6</f>
        <v>-366.0494505494505</v>
      </c>
      <c r="L6" s="21"/>
    </row>
    <row r="7" spans="1:12" ht="15">
      <c r="A7" s="30" t="s">
        <v>14</v>
      </c>
      <c r="B7" s="9">
        <v>5.4</v>
      </c>
      <c r="C7" s="6">
        <f>B7*B2</f>
        <v>372.9560439560439</v>
      </c>
      <c r="D7" s="31">
        <v>5943.3</v>
      </c>
      <c r="E7" s="31">
        <f>1607.1+4336.2</f>
        <v>5943.299999999999</v>
      </c>
      <c r="F7" s="7">
        <f t="shared" si="0"/>
        <v>6316.256043956044</v>
      </c>
      <c r="G7" s="24">
        <f t="shared" si="1"/>
        <v>-372.9560439560448</v>
      </c>
      <c r="L7" s="21"/>
    </row>
    <row r="8" spans="1:12" ht="15">
      <c r="A8" s="30" t="s">
        <v>15</v>
      </c>
      <c r="B8" s="9">
        <v>22.3</v>
      </c>
      <c r="C8" s="6">
        <f>B8*B2</f>
        <v>1540.1703296703295</v>
      </c>
      <c r="D8" s="31">
        <v>39734.2</v>
      </c>
      <c r="E8" s="31">
        <v>39734.2</v>
      </c>
      <c r="F8" s="7">
        <f t="shared" si="0"/>
        <v>41274.370329670324</v>
      </c>
      <c r="G8" s="24">
        <f t="shared" si="1"/>
        <v>-1540.1703296703295</v>
      </c>
      <c r="L8" s="21"/>
    </row>
    <row r="9" spans="1:12" ht="15">
      <c r="A9" s="30" t="s">
        <v>10</v>
      </c>
      <c r="B9" s="9">
        <v>9.1</v>
      </c>
      <c r="C9" s="6">
        <f>B9*B2</f>
        <v>628.4999999999999</v>
      </c>
      <c r="D9" s="31">
        <v>9425.9</v>
      </c>
      <c r="E9" s="31">
        <v>9426</v>
      </c>
      <c r="F9" s="7">
        <f t="shared" si="0"/>
        <v>10054.4</v>
      </c>
      <c r="G9" s="24">
        <f t="shared" si="1"/>
        <v>-628.3999999999995</v>
      </c>
      <c r="L9" s="21"/>
    </row>
    <row r="10" spans="1:12" ht="15">
      <c r="A10" s="30" t="s">
        <v>11</v>
      </c>
      <c r="B10" s="9">
        <v>2</v>
      </c>
      <c r="C10" s="6">
        <f>B10*B2</f>
        <v>138.13186813186812</v>
      </c>
      <c r="D10" s="31">
        <v>8613</v>
      </c>
      <c r="E10" s="31">
        <v>8613</v>
      </c>
      <c r="F10" s="7">
        <f t="shared" si="0"/>
        <v>8751.131868131868</v>
      </c>
      <c r="G10" s="24">
        <f t="shared" si="1"/>
        <v>-138.13186813186812</v>
      </c>
      <c r="L10" s="21"/>
    </row>
    <row r="11" spans="1:12" ht="15">
      <c r="A11" s="30" t="s">
        <v>16</v>
      </c>
      <c r="B11" s="9">
        <v>0</v>
      </c>
      <c r="C11" s="6">
        <f>B11*B2</f>
        <v>0</v>
      </c>
      <c r="D11" s="31">
        <v>450</v>
      </c>
      <c r="E11" s="31">
        <v>420</v>
      </c>
      <c r="F11" s="7">
        <f t="shared" si="0"/>
        <v>450</v>
      </c>
      <c r="G11" s="24">
        <f t="shared" si="1"/>
        <v>-30</v>
      </c>
      <c r="L11" s="21"/>
    </row>
    <row r="12" spans="1:12" ht="15">
      <c r="A12" s="30" t="s">
        <v>17</v>
      </c>
      <c r="B12" s="9">
        <v>3.9</v>
      </c>
      <c r="C12" s="6">
        <f>B12*B2</f>
        <v>269.35714285714283</v>
      </c>
      <c r="D12" s="31">
        <v>4934.6</v>
      </c>
      <c r="E12" s="31">
        <v>4950</v>
      </c>
      <c r="F12" s="7">
        <f t="shared" si="0"/>
        <v>5203.9571428571435</v>
      </c>
      <c r="G12" s="24">
        <f t="shared" si="1"/>
        <v>-253.9571428571432</v>
      </c>
      <c r="L12" s="21"/>
    </row>
    <row r="13" spans="1:12" ht="15">
      <c r="A13" s="30" t="s">
        <v>18</v>
      </c>
      <c r="B13" s="9">
        <v>8.1</v>
      </c>
      <c r="C13" s="6">
        <f>B13*B2</f>
        <v>559.4340659340659</v>
      </c>
      <c r="D13" s="31">
        <v>9375.3</v>
      </c>
      <c r="E13" s="31">
        <v>9375</v>
      </c>
      <c r="F13" s="7">
        <f t="shared" si="0"/>
        <v>9934.734065934064</v>
      </c>
      <c r="G13" s="24">
        <f t="shared" si="1"/>
        <v>-559.7340659340651</v>
      </c>
      <c r="L13" s="21"/>
    </row>
    <row r="14" spans="1:7" ht="15">
      <c r="A14" s="30" t="s">
        <v>19</v>
      </c>
      <c r="B14" s="9">
        <v>1.6</v>
      </c>
      <c r="C14" s="6">
        <f>B14*B2</f>
        <v>110.5054945054945</v>
      </c>
      <c r="D14" s="31">
        <v>3423.2</v>
      </c>
      <c r="E14" s="31">
        <v>3425</v>
      </c>
      <c r="F14" s="7">
        <f t="shared" si="0"/>
        <v>3533.7054945054942</v>
      </c>
      <c r="G14" s="24">
        <f t="shared" si="1"/>
        <v>-108.70549450549431</v>
      </c>
    </row>
    <row r="15" spans="1:7" ht="15">
      <c r="A15" s="30" t="s">
        <v>20</v>
      </c>
      <c r="B15" s="9">
        <v>5.8</v>
      </c>
      <c r="C15" s="6">
        <f>B15*B2</f>
        <v>400.5824175824175</v>
      </c>
      <c r="D15" s="31">
        <v>10160.7</v>
      </c>
      <c r="E15" s="31">
        <v>10160.7</v>
      </c>
      <c r="F15" s="7">
        <f t="shared" si="0"/>
        <v>10561.282417582419</v>
      </c>
      <c r="G15" s="24">
        <f t="shared" si="1"/>
        <v>-400.5824175824175</v>
      </c>
    </row>
    <row r="16" spans="1:7" ht="15">
      <c r="A16" s="30" t="s">
        <v>21</v>
      </c>
      <c r="B16" s="9">
        <v>13</v>
      </c>
      <c r="C16" s="6">
        <f>B16*B2</f>
        <v>897.8571428571428</v>
      </c>
      <c r="D16" s="31">
        <v>9647</v>
      </c>
      <c r="E16" s="31">
        <v>9647</v>
      </c>
      <c r="F16" s="7">
        <f t="shared" si="0"/>
        <v>10544.857142857143</v>
      </c>
      <c r="G16" s="24">
        <f t="shared" si="1"/>
        <v>-897.8571428571428</v>
      </c>
    </row>
    <row r="17" spans="1:7" ht="15">
      <c r="A17" s="30" t="s">
        <v>22</v>
      </c>
      <c r="B17" s="9">
        <v>4.2</v>
      </c>
      <c r="C17" s="6">
        <f>B17*B2</f>
        <v>290.07692307692304</v>
      </c>
      <c r="D17" s="31">
        <v>10910.9</v>
      </c>
      <c r="E17" s="31">
        <v>10911</v>
      </c>
      <c r="F17" s="7">
        <f t="shared" si="0"/>
        <v>11200.976923076923</v>
      </c>
      <c r="G17" s="24">
        <f t="shared" si="1"/>
        <v>-289.9769230769227</v>
      </c>
    </row>
    <row r="18" spans="1:7" ht="15">
      <c r="A18" s="30" t="s">
        <v>23</v>
      </c>
      <c r="B18" s="9">
        <v>1</v>
      </c>
      <c r="C18" s="6">
        <f>B18*B2</f>
        <v>69.06593406593406</v>
      </c>
      <c r="D18" s="31">
        <v>805.2</v>
      </c>
      <c r="E18" s="31">
        <v>810</v>
      </c>
      <c r="F18" s="7">
        <f t="shared" si="0"/>
        <v>874.2659340659341</v>
      </c>
      <c r="G18" s="24">
        <f t="shared" si="1"/>
        <v>-64.2659340659341</v>
      </c>
    </row>
    <row r="19" spans="1:7" ht="15">
      <c r="A19" s="30" t="s">
        <v>12</v>
      </c>
      <c r="B19" s="9">
        <v>2.9</v>
      </c>
      <c r="C19" s="6">
        <f>B19*B2</f>
        <v>200.29120879120876</v>
      </c>
      <c r="D19" s="31">
        <v>18438.2</v>
      </c>
      <c r="E19" s="31">
        <v>18500</v>
      </c>
      <c r="F19" s="7">
        <f t="shared" si="0"/>
        <v>18638.49120879121</v>
      </c>
      <c r="G19" s="24">
        <f t="shared" si="1"/>
        <v>-138.4912087912095</v>
      </c>
    </row>
    <row r="20" spans="1:9" ht="15">
      <c r="A20" s="19"/>
      <c r="B20" s="12">
        <f>SUM(B5:B19)</f>
        <v>91.00000000000001</v>
      </c>
      <c r="C20" s="26">
        <f>SUM(C5:C19)</f>
        <v>6284.999999999999</v>
      </c>
      <c r="I20" s="23"/>
    </row>
    <row r="21" ht="15">
      <c r="A21" s="19"/>
    </row>
    <row r="22" ht="15">
      <c r="A22" s="19"/>
    </row>
    <row r="23" ht="15">
      <c r="A23" s="19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2016-07-06T19:47:09Z</dcterms:modified>
  <cp:category/>
  <cp:version/>
  <cp:contentType/>
  <cp:contentStatus/>
</cp:coreProperties>
</file>