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vi-Прайс 10-1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<sst xmlns="http://schemas.openxmlformats.org/spreadsheetml/2006/main" count="243" uniqueCount="117">
  <si>
    <t>Средства по уходу за кожей лица</t>
  </si>
  <si>
    <t>Объём</t>
  </si>
  <si>
    <t>100г</t>
  </si>
  <si>
    <t>220г</t>
  </si>
  <si>
    <t>330г</t>
  </si>
  <si>
    <t>Осветляющая пилинг-маска «Жемчужная» (с натуральной жемчужной пудрой)</t>
  </si>
  <si>
    <t>160г</t>
  </si>
  <si>
    <t>Средства по уходу за телом</t>
  </si>
  <si>
    <t>Средства по уходу за кожей рук</t>
  </si>
  <si>
    <t>Бальзам для рук «Восстановление и увлажнение»</t>
  </si>
  <si>
    <t>Средства по уходу за кожей ног</t>
  </si>
  <si>
    <t>Масло массажное для ног «Deep forest» (идеальный лимфодренажный эффект!)</t>
  </si>
  <si>
    <t>250г</t>
  </si>
  <si>
    <t>Косметическая янтарная пудра</t>
  </si>
  <si>
    <t>Цена розница</t>
  </si>
  <si>
    <t>Опт -30%*</t>
  </si>
  <si>
    <t>Опт -40%*</t>
  </si>
  <si>
    <t>1000г</t>
  </si>
  <si>
    <t>Маска-скраб янтарная «Ámber ambré» (с измельченным янтарём)</t>
  </si>
  <si>
    <t>Сливки для рук «Увлажнение с малиной» (с янтарной кислотой)</t>
  </si>
  <si>
    <t>Мусс для ног «Целебные травы» (после депиляции)</t>
  </si>
  <si>
    <t>Янтарная маска для лица «Blue sand» (не менее 20% янтарной пудры)</t>
  </si>
  <si>
    <t>Литофито комплекс для проблемной кожи "Joy"</t>
  </si>
  <si>
    <t>Альгинатная лифтинг-маска "Supernova"</t>
  </si>
  <si>
    <t>Крем-гоммаж "Pearl Snow" (очищение, увлажнение и питание)</t>
  </si>
  <si>
    <t>Обёртывание корректирующее с лифтинг эффектом «ShangrILa» (водоросли+ментол)</t>
  </si>
  <si>
    <t>Масло массажное «Расслабляющее +» (с медом)</t>
  </si>
  <si>
    <t>Экстра-скраб глубокого очищения «2S» (sea salt+кедровое масло)</t>
  </si>
  <si>
    <t>Восстанавливающая пилинг-маска «Pearl to peel» (скраб с измельченным жемчугом)</t>
  </si>
  <si>
    <t>кол-во</t>
  </si>
  <si>
    <t>сумма</t>
  </si>
  <si>
    <t>Название организации:</t>
  </si>
  <si>
    <t>Название транспортной компании:</t>
  </si>
  <si>
    <t>Контактный телефон получателя:</t>
  </si>
  <si>
    <t>ФИО получателя:</t>
  </si>
  <si>
    <t>Город:</t>
  </si>
  <si>
    <t>110г</t>
  </si>
  <si>
    <t>Биобальзам регенерирующий «L’atte» (для век)</t>
  </si>
  <si>
    <t xml:space="preserve">Янтарная маска для лица «Blue sand» (не менее 20% янтарной пудры) </t>
  </si>
  <si>
    <t>Антивозрастная маска-гоммаж «Янтарь и травы» (с  янтарной пудрой)</t>
  </si>
  <si>
    <t>Сливки для лица тройного действия «Anti-age эффект»</t>
  </si>
  <si>
    <t xml:space="preserve">Жемчужная маска для лица «Blue sand» </t>
  </si>
  <si>
    <t>Жемчужная маска для лица «Blue sand»</t>
  </si>
  <si>
    <t>60г</t>
  </si>
  <si>
    <r>
      <t xml:space="preserve">Биобальзам регенерирующий «L’atte» (для век)  </t>
    </r>
    <r>
      <rPr>
        <b/>
        <i/>
        <sz val="9"/>
        <color indexed="10"/>
        <rFont val="Times New Roman"/>
        <family val="1"/>
      </rPr>
      <t>ХИТ ПРОДАЖ!</t>
    </r>
  </si>
  <si>
    <r>
      <t xml:space="preserve">Сливки для лица тройного действия «Anti-age эффект» </t>
    </r>
    <r>
      <rPr>
        <b/>
        <i/>
        <sz val="9"/>
        <color indexed="10"/>
        <rFont val="Times New Roman"/>
        <family val="1"/>
      </rPr>
      <t>ХИТ ПРОДАЖ!</t>
    </r>
  </si>
  <si>
    <t xml:space="preserve">Мусс для ног «Целебные травы» (после депиляции)        </t>
  </si>
  <si>
    <t xml:space="preserve">Мусс для ног «Целебные травы» (после депиляции) </t>
  </si>
  <si>
    <r>
      <t xml:space="preserve">Биобальзам регенерирующий «L’atte» (для век)  </t>
    </r>
    <r>
      <rPr>
        <b/>
        <i/>
        <sz val="9"/>
        <color indexed="10"/>
        <rFont val="Times New Roman"/>
        <family val="1"/>
      </rPr>
      <t>ХИТ ПРОДАЖ!</t>
    </r>
  </si>
  <si>
    <r>
      <t xml:space="preserve">Сливки для лица тройного действия «Anti-age эффект» </t>
    </r>
    <r>
      <rPr>
        <b/>
        <i/>
        <sz val="9"/>
        <color indexed="10"/>
        <rFont val="Times New Roman"/>
        <family val="1"/>
      </rPr>
      <t>ХИТ ПРОДАЖ!</t>
    </r>
  </si>
  <si>
    <t>Обёртывание антицеллюлитное «Аюрведа» (водоросли+перец+индийский отвар)</t>
  </si>
  <si>
    <t>Бальзам антицеллюлитный «Индийский» (активный кофеин, перец)</t>
  </si>
  <si>
    <t>Мусс-энергетик с лифтинг эффектом «Glacé»</t>
  </si>
  <si>
    <t>Бальзам «Питание для лица №1» (улучшенная формула)</t>
  </si>
  <si>
    <t>Паста для антицеллюлитного обертывания "Sea coffee" (водоросли + зелёный кофе)</t>
  </si>
  <si>
    <t>Деликатная пилинг-маска «Карибский кофе» (ароматерапия)</t>
  </si>
  <si>
    <r>
      <t>Паста для антицеллюлитного обертывания "Sea coffee" (водоросли + зелёный кофе)</t>
    </r>
  </si>
  <si>
    <r>
      <t xml:space="preserve">Деликатная пилинг-маска «Карибский кофе» (ароматерапия)   </t>
    </r>
    <r>
      <rPr>
        <b/>
        <i/>
        <sz val="9"/>
        <color indexed="10"/>
        <rFont val="Times New Roman"/>
        <family val="1"/>
      </rPr>
      <t>ХИТ ПРОДАЖ!</t>
    </r>
  </si>
  <si>
    <r>
      <t xml:space="preserve">Мусс-энергетик с лифтинг эффектом «Glacé»  </t>
    </r>
    <r>
      <rPr>
        <b/>
        <i/>
        <sz val="9"/>
        <color indexed="10"/>
        <rFont val="Times New Roman"/>
        <family val="1"/>
      </rPr>
      <t>ХИТ ПРОДАЖ!</t>
    </r>
  </si>
  <si>
    <r>
      <t>Крем-биокомплекс «Shambala»</t>
    </r>
    <r>
      <rPr>
        <b/>
        <i/>
        <sz val="9"/>
        <rFont val="Times New Roman"/>
        <family val="1"/>
      </rPr>
      <t xml:space="preserve">   </t>
    </r>
    <r>
      <rPr>
        <b/>
        <i/>
        <sz val="9"/>
        <color indexed="10"/>
        <rFont val="Times New Roman"/>
        <family val="1"/>
      </rPr>
      <t>ХИТ ПРОДАЖ!</t>
    </r>
  </si>
  <si>
    <r>
      <t xml:space="preserve">Крем-биокомплекс «Shambala» </t>
    </r>
    <r>
      <rPr>
        <b/>
        <i/>
        <sz val="9"/>
        <color indexed="10"/>
        <rFont val="Times New Roman"/>
        <family val="1"/>
      </rPr>
      <t xml:space="preserve"> ХИТ ПРОДАЖ!</t>
    </r>
  </si>
  <si>
    <t>Крем-биокомплекс «Shambala»</t>
  </si>
  <si>
    <t>Увлажняющее молочко для тела «Белый виноград»  (с маслом Ши)</t>
  </si>
  <si>
    <t>220г.</t>
  </si>
  <si>
    <r>
      <t xml:space="preserve">Витаминная экспресс-маска "LAMMA" (восстановление кожи за 30 минут)   </t>
    </r>
    <r>
      <rPr>
        <b/>
        <i/>
        <sz val="11"/>
        <color indexed="10"/>
        <rFont val="Times New Roman"/>
        <family val="1"/>
      </rPr>
      <t>NEW!</t>
    </r>
  </si>
  <si>
    <t>Объёмная скидка:</t>
  </si>
  <si>
    <t>ИТОГО:</t>
  </si>
  <si>
    <t>Буклет (описание компании, косметических серий, хиты продаж, координаты представителя заполняются самостоятельно)</t>
  </si>
  <si>
    <t>1шт</t>
  </si>
  <si>
    <t>Сопутствующие материалы (оплачиваются отдельно, скидка не распространяется)</t>
  </si>
  <si>
    <t>Листовка Indica (хиты продаж марки Indica, краткое описание серии)</t>
  </si>
  <si>
    <t>Листовка O'Dio (все позиции марки O'Dio, краткое описание серии)</t>
  </si>
  <si>
    <r>
      <t xml:space="preserve">Продукция </t>
    </r>
    <r>
      <rPr>
        <b/>
        <u val="single"/>
        <sz val="16"/>
        <color indexed="8"/>
        <rFont val="Calibri"/>
        <family val="2"/>
      </rPr>
      <t>v.i.Cosmetics</t>
    </r>
    <r>
      <rPr>
        <b/>
        <sz val="16"/>
        <color indexed="8"/>
        <rFont val="Calibri"/>
        <family val="2"/>
      </rPr>
      <t xml:space="preserve"> www.vi-c.ru                                                                               (ООО ВИ-Косметика, г.Новосибирск) </t>
    </r>
  </si>
  <si>
    <r>
      <t xml:space="preserve">Косметическая серия Indica </t>
    </r>
    <r>
      <rPr>
        <b/>
        <sz val="12"/>
        <color indexed="8"/>
        <rFont val="Times New Roman"/>
        <family val="1"/>
      </rPr>
      <t>(Рецепты Аюрведы+пудра драгоценных камней)</t>
    </r>
  </si>
  <si>
    <r>
      <t xml:space="preserve">Косметическая серия GREENY </t>
    </r>
    <r>
      <rPr>
        <b/>
        <sz val="12"/>
        <color indexed="8"/>
        <rFont val="Times New Roman"/>
        <family val="1"/>
      </rPr>
      <t>(зеленый чай)</t>
    </r>
  </si>
  <si>
    <r>
      <t xml:space="preserve">Косметическая серия O'Dio </t>
    </r>
    <r>
      <rPr>
        <b/>
        <sz val="12"/>
        <color indexed="8"/>
        <rFont val="Times New Roman"/>
        <family val="1"/>
      </rPr>
      <t>(сухая косметика)</t>
    </r>
  </si>
  <si>
    <r>
      <t xml:space="preserve">Шугаринг для депиляции "Espresso"   </t>
    </r>
    <r>
      <rPr>
        <b/>
        <i/>
        <sz val="11"/>
        <color indexed="10"/>
        <rFont val="Times New Roman"/>
        <family val="1"/>
      </rPr>
      <t>NEW!</t>
    </r>
  </si>
  <si>
    <t>150г.</t>
  </si>
  <si>
    <t>300г.</t>
  </si>
  <si>
    <t xml:space="preserve">Диск с фильмом-презентацией продукции v.i.Cosmetics </t>
  </si>
  <si>
    <t>Электронные макеты плакатов, листовок, ценников, объявлений, фильма-презентации и т.д., предоставляются бесплатно.</t>
  </si>
  <si>
    <t>160г.</t>
  </si>
  <si>
    <t>Листовка CoffeeTree (хиты продаж марки, краткое описание серии)</t>
  </si>
  <si>
    <r>
      <t xml:space="preserve">Моделирующая альгинатная маска "BASE"  </t>
    </r>
    <r>
      <rPr>
        <b/>
        <i/>
        <sz val="11"/>
        <color indexed="10"/>
        <rFont val="Times New Roman"/>
        <family val="1"/>
      </rPr>
      <t xml:space="preserve"> NEW!</t>
    </r>
  </si>
  <si>
    <t xml:space="preserve">Альгинатная лифтинг-маска "Supernova"  (согревающий эффект) </t>
  </si>
  <si>
    <r>
      <t>Альгинатная лифтинг-маска "Supernova"  (согревающий эффект)</t>
    </r>
    <r>
      <rPr>
        <b/>
        <i/>
        <sz val="9"/>
        <color indexed="10"/>
        <rFont val="Times New Roman"/>
        <family val="1"/>
      </rPr>
      <t xml:space="preserve"> </t>
    </r>
  </si>
  <si>
    <r>
      <t xml:space="preserve">Литофито комплекс для проблемной кожи "Joy"    </t>
    </r>
    <r>
      <rPr>
        <b/>
        <i/>
        <sz val="10"/>
        <color indexed="10"/>
        <rFont val="Times New Roman"/>
        <family val="1"/>
      </rPr>
      <t>ХИТ ПРОДАЖ!</t>
    </r>
  </si>
  <si>
    <r>
      <t xml:space="preserve">Моделирующая альгинатная маска "BASE"   </t>
    </r>
    <r>
      <rPr>
        <b/>
        <i/>
        <sz val="10"/>
        <color indexed="10"/>
        <rFont val="Times New Roman"/>
        <family val="1"/>
      </rPr>
      <t>NEW!</t>
    </r>
  </si>
  <si>
    <t>ОБЯЗАТЕЛЬНО ДЛЯ ЗАПОЛНЕНИЯ!</t>
  </si>
  <si>
    <t>Заявка №  _____   от     ____________   2013г.</t>
  </si>
  <si>
    <r>
      <rPr>
        <b/>
        <sz val="14"/>
        <color indexed="14"/>
        <rFont val="Calibri"/>
        <family val="2"/>
      </rPr>
      <t xml:space="preserve">*При заказе продукции от </t>
    </r>
    <r>
      <rPr>
        <b/>
        <u val="single"/>
        <sz val="14"/>
        <color indexed="14"/>
        <rFont val="Calibri"/>
        <family val="2"/>
      </rPr>
      <t>25 000</t>
    </r>
    <r>
      <rPr>
        <b/>
        <sz val="14"/>
        <color indexed="14"/>
        <rFont val="Calibri"/>
        <family val="2"/>
      </rPr>
      <t xml:space="preserve"> рублей - скидка 30%; При заказе от 50 000 рублей - скидка 40%.  </t>
    </r>
  </si>
  <si>
    <t>Косметика для волос</t>
  </si>
  <si>
    <t>50мл</t>
  </si>
  <si>
    <r>
      <t xml:space="preserve">Био-масло профессиональный уход для окрашенных волос «36»   </t>
    </r>
    <r>
      <rPr>
        <b/>
        <i/>
        <sz val="11"/>
        <color indexed="10"/>
        <rFont val="Times New Roman"/>
        <family val="1"/>
      </rPr>
      <t>NEW!</t>
    </r>
  </si>
  <si>
    <t xml:space="preserve">Обёртывание корректирующее с лифтинг эффектом «ShangrILa» (водоросли+ментол) </t>
  </si>
  <si>
    <r>
      <t xml:space="preserve">Обёртывание антицеллюлитное «Аюрведа» (водоросли+перец+индийский отвар)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</si>
  <si>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Бальзам-кондиционер для секущихся, ослабленных волос «Amalaky»   </t>
    </r>
    <r>
      <rPr>
        <b/>
        <i/>
        <sz val="12"/>
        <color indexed="10"/>
        <rFont val="Times New Roman"/>
        <family val="1"/>
      </rPr>
      <t>NEW!</t>
    </r>
  </si>
  <si>
    <t>Средства для рук</t>
  </si>
  <si>
    <t xml:space="preserve">Интенсивная гель-пенка "Cappuccino"  </t>
  </si>
  <si>
    <t>Интенсивная гель-пенка "Cappuccino"</t>
  </si>
  <si>
    <r>
      <t xml:space="preserve">Мультифункциональный гель-скраб «Cherry»   </t>
    </r>
    <r>
      <rPr>
        <b/>
        <i/>
        <sz val="11"/>
        <color indexed="10"/>
        <rFont val="Times New Roman"/>
        <family val="1"/>
      </rPr>
      <t>NEW!</t>
    </r>
  </si>
  <si>
    <t>Средства для ног</t>
  </si>
  <si>
    <t xml:space="preserve">Маска-гоммаж «Королевский гибискус» (для молодой проблемной кожи) </t>
  </si>
  <si>
    <t xml:space="preserve">Крем-бальзам «Arigato» (ночной крем 35+) </t>
  </si>
  <si>
    <r>
      <t xml:space="preserve">Крем-флюид «The Spring» (дневной крем для молодой кожи лица)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</si>
  <si>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Масло массажное для ног «Deep forest» (идеальный лимфодренажный эффект!)  </t>
    </r>
    <r>
      <rPr>
        <b/>
        <i/>
        <sz val="10"/>
        <color indexed="10"/>
        <rFont val="Times New Roman"/>
        <family val="1"/>
      </rPr>
      <t>ХИТ ПРОДАЖ!</t>
    </r>
  </si>
  <si>
    <r>
      <t xml:space="preserve">Масло массажное для ног «Deep forest» (идеальный лимфодренажный эффект!) </t>
    </r>
    <r>
      <rPr>
        <b/>
        <i/>
        <sz val="10"/>
        <color indexed="10"/>
        <rFont val="Times New Roman"/>
        <family val="1"/>
      </rPr>
      <t xml:space="preserve"> ХИТ ПРОДАЖ!</t>
    </r>
  </si>
  <si>
    <t xml:space="preserve">Сливки для рук «Увлажнение с малиной» (с янтарной кислотой)  </t>
  </si>
  <si>
    <t xml:space="preserve">Сливки для рук «Увлажнение с малиной» (с янтарной кислотой) </t>
  </si>
  <si>
    <r>
      <t xml:space="preserve">Увлажняющее молочко для тела «Белый виноград» (с маслом Ши)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</si>
  <si>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Увлажняющее молочко для тела «Белый виноград»  (с маслом Ши)   </t>
    </r>
    <r>
      <rPr>
        <b/>
        <i/>
        <sz val="11"/>
        <color indexed="10"/>
        <rFont val="Times New Roman"/>
        <family val="1"/>
      </rPr>
      <t>ХИТ ПРОДАЖ!</t>
    </r>
  </si>
  <si>
    <t>Антивозрастная маска-гоммаж «Янтарь и травы» (с янтарной пудрой)</t>
  </si>
  <si>
    <r>
      <t xml:space="preserve">Крем-гоммаж "Pearl Snow" (очищение, увлажнение и питание)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</si>
  <si>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Крем-гоммаж "Pearl Snow" (очищение, увлажнение и питание)  </t>
    </r>
    <r>
      <rPr>
        <b/>
        <i/>
        <sz val="11"/>
        <color indexed="10"/>
        <rFont val="Times New Roman"/>
        <family val="1"/>
      </rPr>
      <t xml:space="preserve"> ХИТ ПРОДАЖ!</t>
    </r>
  </si>
  <si>
    <r>
      <t xml:space="preserve">Пилинг-уход "Токио"   </t>
    </r>
    <r>
      <rPr>
        <b/>
        <i/>
        <sz val="11"/>
        <color indexed="10"/>
        <rFont val="Times New Roman"/>
        <family val="1"/>
      </rPr>
      <t>NEW!</t>
    </r>
  </si>
  <si>
    <r>
      <t xml:space="preserve">Косметическая серия CoffeeTree </t>
    </r>
    <r>
      <rPr>
        <b/>
        <sz val="12"/>
        <color indexed="9"/>
        <rFont val="Times New Roman"/>
        <family val="1"/>
      </rPr>
      <t>(экстракты зеленого кофе)</t>
    </r>
  </si>
  <si>
    <t>Количество/Сумма: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</si>
</sst>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RUB&quot;"/>
    <numFmt numFmtId="165" formatCode="0;[Red]\-0"/>
    <numFmt numFmtId="166" formatCode="#,##0.00&quot; RUB&quot;"/>
    <numFmt numFmtId="167" formatCode="[$-FC19]d\ mmmm\ yyyy\ &quot;г.&quot;"/>
    <numFmt numFmtId="168" formatCode="0.0"/>
    <numFmt numFmtId="169" formatCode="000000"/>
    <numFmt numFmtId="170" formatCode="0000"/>
    <numFmt numFmtId="171" formatCode="#,##0.0&quot;р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р_.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i/>
      <sz val="9"/>
      <name val="Times New Roman"/>
      <family val="1"/>
    </font>
    <font>
      <b/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name val="Calibri"/>
      <family val="2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color indexed="14"/>
      <name val="Calibri"/>
      <family val="2"/>
    </font>
    <font>
      <b/>
      <u val="single"/>
      <sz val="14"/>
      <color indexed="14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i/>
      <sz val="11"/>
      <color indexed="56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sz val="16"/>
      <name val="Calibri"/>
      <family val="2"/>
    </font>
    <font>
      <b/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i/>
      <sz val="11"/>
      <color theme="3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rgb="FFFF0066"/>
      <name val="Calibri"/>
      <family val="2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176" fontId="63" fillId="0" borderId="1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0" fontId="8" fillId="33" borderId="10" xfId="0" applyFont="1" applyFill="1" applyBorder="1" applyAlignment="1">
      <alignment vertical="top" wrapText="1"/>
    </xf>
    <xf numFmtId="0" fontId="72" fillId="0" borderId="10" xfId="0" applyFon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73" fillId="0" borderId="10" xfId="0" applyFont="1" applyBorder="1" applyAlignment="1">
      <alignment horizontal="center"/>
    </xf>
    <xf numFmtId="0" fontId="73" fillId="33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73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1" fillId="35" borderId="10" xfId="0" applyFont="1" applyFill="1" applyBorder="1" applyAlignment="1">
      <alignment vertical="center" shrinkToFit="1"/>
    </xf>
    <xf numFmtId="0" fontId="8" fillId="35" borderId="10" xfId="0" applyFont="1" applyFill="1" applyBorder="1" applyAlignment="1">
      <alignment shrinkToFit="1"/>
    </xf>
    <xf numFmtId="0" fontId="5" fillId="35" borderId="10" xfId="0" applyFont="1" applyFill="1" applyBorder="1" applyAlignment="1">
      <alignment horizontal="center" shrinkToFit="1"/>
    </xf>
    <xf numFmtId="0" fontId="0" fillId="35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76" fontId="0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76" fontId="12" fillId="33" borderId="10" xfId="0" applyNumberFormat="1" applyFont="1" applyFill="1" applyBorder="1" applyAlignment="1">
      <alignment horizontal="center" wrapText="1"/>
    </xf>
    <xf numFmtId="176" fontId="72" fillId="33" borderId="10" xfId="0" applyNumberFormat="1" applyFont="1" applyFill="1" applyBorder="1" applyAlignment="1">
      <alignment horizontal="center"/>
    </xf>
    <xf numFmtId="176" fontId="0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74" fillId="35" borderId="10" xfId="0" applyFont="1" applyFill="1" applyBorder="1" applyAlignment="1">
      <alignment shrinkToFit="1"/>
    </xf>
    <xf numFmtId="171" fontId="8" fillId="35" borderId="10" xfId="0" applyNumberFormat="1" applyFont="1" applyFill="1" applyBorder="1" applyAlignment="1">
      <alignment horizontal="center" shrinkToFit="1"/>
    </xf>
    <xf numFmtId="7" fontId="8" fillId="35" borderId="10" xfId="0" applyNumberFormat="1" applyFont="1" applyFill="1" applyBorder="1" applyAlignment="1">
      <alignment horizontal="center" vertical="center" shrinkToFit="1"/>
    </xf>
    <xf numFmtId="7" fontId="72" fillId="35" borderId="10" xfId="0" applyNumberFormat="1" applyFont="1" applyFill="1" applyBorder="1" applyAlignment="1">
      <alignment horizontal="center"/>
    </xf>
    <xf numFmtId="0" fontId="72" fillId="33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171" fontId="8" fillId="0" borderId="10" xfId="0" applyNumberFormat="1" applyFont="1" applyFill="1" applyBorder="1" applyAlignment="1">
      <alignment horizontal="center" shrinkToFit="1"/>
    </xf>
    <xf numFmtId="7" fontId="8" fillId="0" borderId="10" xfId="0" applyNumberFormat="1" applyFont="1" applyBorder="1" applyAlignment="1">
      <alignment horizontal="center" vertical="center" shrinkToFit="1"/>
    </xf>
    <xf numFmtId="7" fontId="7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shrinkToFit="1"/>
    </xf>
    <xf numFmtId="0" fontId="8" fillId="34" borderId="10" xfId="0" applyFont="1" applyFill="1" applyBorder="1" applyAlignment="1">
      <alignment shrinkToFit="1"/>
    </xf>
    <xf numFmtId="7" fontId="8" fillId="34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shrinkToFit="1"/>
    </xf>
    <xf numFmtId="0" fontId="8" fillId="0" borderId="10" xfId="0" applyFont="1" applyFill="1" applyBorder="1" applyAlignment="1">
      <alignment vertical="center" shrinkToFit="1"/>
    </xf>
    <xf numFmtId="0" fontId="11" fillId="35" borderId="10" xfId="0" applyFont="1" applyFill="1" applyBorder="1" applyAlignment="1">
      <alignment vertical="top" shrinkToFit="1"/>
    </xf>
    <xf numFmtId="7" fontId="8" fillId="35" borderId="10" xfId="0" applyNumberFormat="1" applyFont="1" applyFill="1" applyBorder="1" applyAlignment="1">
      <alignment shrinkToFit="1"/>
    </xf>
    <xf numFmtId="0" fontId="74" fillId="35" borderId="10" xfId="0" applyFont="1" applyFill="1" applyBorder="1" applyAlignment="1">
      <alignment wrapText="1"/>
    </xf>
    <xf numFmtId="171" fontId="75" fillId="35" borderId="10" xfId="0" applyNumberFormat="1" applyFont="1" applyFill="1" applyBorder="1" applyAlignment="1">
      <alignment horizontal="center"/>
    </xf>
    <xf numFmtId="7" fontId="75" fillId="35" borderId="10" xfId="0" applyNumberFormat="1" applyFont="1" applyFill="1" applyBorder="1" applyAlignment="1">
      <alignment horizontal="center" vertical="center"/>
    </xf>
    <xf numFmtId="7" fontId="75" fillId="35" borderId="10" xfId="0" applyNumberFormat="1" applyFont="1" applyFill="1" applyBorder="1" applyAlignment="1">
      <alignment horizontal="center"/>
    </xf>
    <xf numFmtId="0" fontId="75" fillId="33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71" fontId="8" fillId="0" borderId="10" xfId="0" applyNumberFormat="1" applyFont="1" applyFill="1" applyBorder="1" applyAlignment="1">
      <alignment horizontal="center"/>
    </xf>
    <xf numFmtId="7" fontId="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7" fontId="72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 shrinkToFit="1"/>
    </xf>
    <xf numFmtId="0" fontId="72" fillId="3" borderId="10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72" fillId="3" borderId="12" xfId="0" applyNumberFormat="1" applyFont="1" applyFill="1" applyBorder="1" applyAlignment="1">
      <alignment horizontal="center"/>
    </xf>
    <xf numFmtId="176" fontId="0" fillId="0" borderId="12" xfId="0" applyNumberFormat="1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36" borderId="13" xfId="0" applyNumberFormat="1" applyFont="1" applyFill="1" applyBorder="1" applyAlignment="1">
      <alignment horizontal="left" vertical="center"/>
    </xf>
    <xf numFmtId="0" fontId="9" fillId="36" borderId="14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/>
    </xf>
    <xf numFmtId="0" fontId="7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shrinkToFit="1"/>
    </xf>
    <xf numFmtId="0" fontId="76" fillId="36" borderId="15" xfId="0" applyNumberFormat="1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wrapText="1"/>
    </xf>
    <xf numFmtId="0" fontId="12" fillId="3" borderId="10" xfId="0" applyFont="1" applyFill="1" applyBorder="1" applyAlignment="1">
      <alignment vertical="top" wrapText="1"/>
    </xf>
    <xf numFmtId="0" fontId="8" fillId="3" borderId="10" xfId="0" applyFont="1" applyFill="1" applyBorder="1" applyAlignment="1">
      <alignment shrinkToFit="1"/>
    </xf>
    <xf numFmtId="0" fontId="0" fillId="3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176" fontId="77" fillId="0" borderId="10" xfId="0" applyNumberFormat="1" applyFont="1" applyBorder="1" applyAlignment="1">
      <alignment/>
    </xf>
    <xf numFmtId="0" fontId="19" fillId="34" borderId="10" xfId="0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 wrapText="1"/>
    </xf>
    <xf numFmtId="0" fontId="77" fillId="0" borderId="10" xfId="0" applyFont="1" applyBorder="1" applyAlignment="1">
      <alignment horizontal="center"/>
    </xf>
    <xf numFmtId="0" fontId="77" fillId="33" borderId="10" xfId="0" applyNumberFormat="1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wrapText="1"/>
    </xf>
    <xf numFmtId="171" fontId="12" fillId="0" borderId="10" xfId="0" applyNumberFormat="1" applyFont="1" applyFill="1" applyBorder="1" applyAlignment="1">
      <alignment horizontal="center" shrinkToFit="1"/>
    </xf>
    <xf numFmtId="7" fontId="12" fillId="0" borderId="10" xfId="0" applyNumberFormat="1" applyFont="1" applyFill="1" applyBorder="1" applyAlignment="1">
      <alignment horizontal="center" vertical="center" shrinkToFit="1"/>
    </xf>
    <xf numFmtId="7" fontId="12" fillId="0" borderId="10" xfId="0" applyNumberFormat="1" applyFont="1" applyFill="1" applyBorder="1" applyAlignment="1">
      <alignment horizontal="center"/>
    </xf>
    <xf numFmtId="7" fontId="8" fillId="0" borderId="10" xfId="0" applyNumberFormat="1" applyFont="1" applyFill="1" applyBorder="1" applyAlignment="1">
      <alignment horizontal="center" vertical="center" shrinkToFit="1"/>
    </xf>
    <xf numFmtId="7" fontId="72" fillId="0" borderId="10" xfId="0" applyNumberFormat="1" applyFont="1" applyFill="1" applyBorder="1" applyAlignment="1">
      <alignment horizontal="center"/>
    </xf>
    <xf numFmtId="0" fontId="12" fillId="3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wrapText="1"/>
    </xf>
    <xf numFmtId="0" fontId="78" fillId="0" borderId="10" xfId="0" applyNumberFormat="1" applyFont="1" applyBorder="1" applyAlignment="1">
      <alignment/>
    </xf>
    <xf numFmtId="176" fontId="78" fillId="0" borderId="10" xfId="0" applyNumberFormat="1" applyFont="1" applyBorder="1" applyAlignment="1">
      <alignment/>
    </xf>
    <xf numFmtId="176" fontId="49" fillId="0" borderId="10" xfId="0" applyNumberFormat="1" applyFont="1" applyBorder="1" applyAlignment="1">
      <alignment/>
    </xf>
    <xf numFmtId="177" fontId="79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177" fontId="81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wrapText="1"/>
    </xf>
    <xf numFmtId="0" fontId="82" fillId="0" borderId="10" xfId="0" applyFont="1" applyBorder="1" applyAlignment="1">
      <alignment horizontal="center" wrapText="1"/>
    </xf>
    <xf numFmtId="0" fontId="27" fillId="36" borderId="15" xfId="0" applyNumberFormat="1" applyFont="1" applyFill="1" applyBorder="1" applyAlignment="1">
      <alignment horizontal="left" vertical="center"/>
    </xf>
    <xf numFmtId="0" fontId="75" fillId="33" borderId="12" xfId="0" applyNumberFormat="1" applyFont="1" applyFill="1" applyBorder="1" applyAlignment="1">
      <alignment horizontal="center"/>
    </xf>
    <xf numFmtId="0" fontId="83" fillId="35" borderId="10" xfId="0" applyFont="1" applyFill="1" applyBorder="1" applyAlignment="1">
      <alignment shrinkToFit="1"/>
    </xf>
    <xf numFmtId="0" fontId="8" fillId="0" borderId="10" xfId="0" applyFont="1" applyFill="1" applyBorder="1" applyAlignment="1">
      <alignment horizontal="left" wrapText="1"/>
    </xf>
    <xf numFmtId="0" fontId="28" fillId="3" borderId="10" xfId="0" applyFont="1" applyFill="1" applyBorder="1" applyAlignment="1">
      <alignment shrinkToFit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wrapText="1"/>
    </xf>
    <xf numFmtId="0" fontId="84" fillId="37" borderId="10" xfId="0" applyFont="1" applyFill="1" applyBorder="1" applyAlignment="1">
      <alignment horizontal="center" vertical="top" wrapText="1"/>
    </xf>
    <xf numFmtId="0" fontId="74" fillId="37" borderId="10" xfId="0" applyFont="1" applyFill="1" applyBorder="1" applyAlignment="1">
      <alignment horizontal="center"/>
    </xf>
    <xf numFmtId="0" fontId="74" fillId="37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vertical="center" shrinkToFit="1"/>
    </xf>
    <xf numFmtId="0" fontId="8" fillId="37" borderId="10" xfId="0" applyFont="1" applyFill="1" applyBorder="1" applyAlignment="1">
      <alignment shrinkToFit="1"/>
    </xf>
    <xf numFmtId="0" fontId="5" fillId="37" borderId="10" xfId="0" applyFont="1" applyFill="1" applyBorder="1" applyAlignment="1">
      <alignment horizontal="center" shrinkToFit="1"/>
    </xf>
    <xf numFmtId="0" fontId="0" fillId="37" borderId="10" xfId="0" applyFont="1" applyFill="1" applyBorder="1" applyAlignment="1">
      <alignment/>
    </xf>
    <xf numFmtId="0" fontId="74" fillId="37" borderId="10" xfId="0" applyFont="1" applyFill="1" applyBorder="1" applyAlignment="1">
      <alignment vertical="top" wrapText="1"/>
    </xf>
    <xf numFmtId="0" fontId="8" fillId="37" borderId="10" xfId="0" applyFont="1" applyFill="1" applyBorder="1" applyAlignment="1">
      <alignment horizontal="center"/>
    </xf>
    <xf numFmtId="176" fontId="12" fillId="37" borderId="10" xfId="0" applyNumberFormat="1" applyFont="1" applyFill="1" applyBorder="1" applyAlignment="1">
      <alignment horizontal="center" wrapText="1"/>
    </xf>
    <xf numFmtId="176" fontId="72" fillId="37" borderId="10" xfId="0" applyNumberFormat="1" applyFont="1" applyFill="1" applyBorder="1" applyAlignment="1">
      <alignment horizontal="center"/>
    </xf>
    <xf numFmtId="0" fontId="74" fillId="37" borderId="10" xfId="0" applyFont="1" applyFill="1" applyBorder="1" applyAlignment="1">
      <alignment shrinkToFit="1"/>
    </xf>
    <xf numFmtId="171" fontId="8" fillId="37" borderId="10" xfId="0" applyNumberFormat="1" applyFont="1" applyFill="1" applyBorder="1" applyAlignment="1">
      <alignment horizontal="center" shrinkToFit="1"/>
    </xf>
    <xf numFmtId="7" fontId="8" fillId="37" borderId="10" xfId="0" applyNumberFormat="1" applyFont="1" applyFill="1" applyBorder="1" applyAlignment="1">
      <alignment horizontal="center" vertical="center" shrinkToFit="1"/>
    </xf>
    <xf numFmtId="7" fontId="72" fillId="37" borderId="10" xfId="0" applyNumberFormat="1" applyFont="1" applyFill="1" applyBorder="1" applyAlignment="1">
      <alignment horizontal="center"/>
    </xf>
    <xf numFmtId="171" fontId="8" fillId="38" borderId="10" xfId="0" applyNumberFormat="1" applyFont="1" applyFill="1" applyBorder="1" applyAlignment="1">
      <alignment horizontal="center" shrinkToFit="1"/>
    </xf>
    <xf numFmtId="7" fontId="8" fillId="38" borderId="10" xfId="0" applyNumberFormat="1" applyFont="1" applyFill="1" applyBorder="1" applyAlignment="1">
      <alignment horizontal="center" vertical="center" shrinkToFit="1"/>
    </xf>
    <xf numFmtId="7" fontId="72" fillId="38" borderId="10" xfId="0" applyNumberFormat="1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wrapText="1"/>
    </xf>
    <xf numFmtId="0" fontId="21" fillId="39" borderId="10" xfId="0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/>
    </xf>
    <xf numFmtId="7" fontId="5" fillId="39" borderId="10" xfId="0" applyNumberFormat="1" applyFont="1" applyFill="1" applyBorder="1" applyAlignment="1">
      <alignment horizontal="center" wrapText="1"/>
    </xf>
    <xf numFmtId="7" fontId="72" fillId="39" borderId="10" xfId="0" applyNumberFormat="1" applyFont="1" applyFill="1" applyBorder="1" applyAlignment="1">
      <alignment horizontal="center"/>
    </xf>
    <xf numFmtId="7" fontId="85" fillId="0" borderId="10" xfId="0" applyNumberFormat="1" applyFont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10" fontId="81" fillId="0" borderId="17" xfId="0" applyNumberFormat="1" applyFont="1" applyBorder="1" applyAlignment="1">
      <alignment/>
    </xf>
    <xf numFmtId="0" fontId="70" fillId="0" borderId="11" xfId="0" applyFont="1" applyBorder="1" applyAlignment="1">
      <alignment/>
    </xf>
    <xf numFmtId="7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17" fillId="35" borderId="17" xfId="0" applyFont="1" applyFill="1" applyBorder="1" applyAlignment="1">
      <alignment horizontal="center" wrapText="1"/>
    </xf>
    <xf numFmtId="0" fontId="0" fillId="35" borderId="18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5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7" fontId="8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40" borderId="19" xfId="0" applyFont="1" applyFill="1" applyBorder="1" applyAlignment="1">
      <alignment/>
    </xf>
    <xf numFmtId="0" fontId="49" fillId="40" borderId="10" xfId="0" applyFont="1" applyFill="1" applyBorder="1" applyAlignment="1">
      <alignment horizontal="center" wrapText="1"/>
    </xf>
    <xf numFmtId="0" fontId="5" fillId="40" borderId="10" xfId="0" applyFont="1" applyFill="1" applyBorder="1" applyAlignment="1">
      <alignment horizontal="center" wrapText="1"/>
    </xf>
    <xf numFmtId="0" fontId="74" fillId="40" borderId="10" xfId="0" applyFont="1" applyFill="1" applyBorder="1" applyAlignment="1">
      <alignment horizontal="center" wrapText="1"/>
    </xf>
    <xf numFmtId="0" fontId="5" fillId="40" borderId="10" xfId="0" applyFont="1" applyFill="1" applyBorder="1" applyAlignment="1">
      <alignment horizontal="center" shrinkToFit="1"/>
    </xf>
    <xf numFmtId="176" fontId="12" fillId="40" borderId="10" xfId="0" applyNumberFormat="1" applyFont="1" applyFill="1" applyBorder="1" applyAlignment="1">
      <alignment horizontal="center" wrapText="1"/>
    </xf>
    <xf numFmtId="7" fontId="8" fillId="40" borderId="10" xfId="0" applyNumberFormat="1" applyFont="1" applyFill="1" applyBorder="1" applyAlignment="1">
      <alignment horizontal="center" vertical="center" shrinkToFit="1"/>
    </xf>
    <xf numFmtId="7" fontId="12" fillId="40" borderId="10" xfId="0" applyNumberFormat="1" applyFont="1" applyFill="1" applyBorder="1" applyAlignment="1">
      <alignment horizontal="center" vertical="center" shrinkToFit="1"/>
    </xf>
    <xf numFmtId="7" fontId="8" fillId="40" borderId="10" xfId="0" applyNumberFormat="1" applyFont="1" applyFill="1" applyBorder="1" applyAlignment="1">
      <alignment shrinkToFit="1"/>
    </xf>
    <xf numFmtId="7" fontId="75" fillId="40" borderId="10" xfId="0" applyNumberFormat="1" applyFont="1" applyFill="1" applyBorder="1" applyAlignment="1">
      <alignment horizontal="center" vertical="center"/>
    </xf>
    <xf numFmtId="7" fontId="5" fillId="40" borderId="10" xfId="0" applyNumberFormat="1" applyFont="1" applyFill="1" applyBorder="1" applyAlignment="1">
      <alignment horizontal="center" wrapText="1"/>
    </xf>
    <xf numFmtId="7" fontId="8" fillId="4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zoomScale="80" zoomScaleNormal="80" zoomScalePageLayoutView="0" workbookViewId="0" topLeftCell="A18">
      <pane ySplit="1" topLeftCell="A19" activePane="bottomLeft" state="frozen"/>
      <selection pane="topLeft" activeCell="A18" sqref="A18"/>
      <selection pane="bottomLeft" activeCell="C19" sqref="C19"/>
    </sheetView>
  </sheetViews>
  <sheetFormatPr defaultColWidth="9.140625" defaultRowHeight="15"/>
  <cols>
    <col min="1" max="1" width="90.00390625" style="62" customWidth="1"/>
    <col min="2" max="2" width="8.28125" style="63" customWidth="1"/>
    <col min="3" max="3" width="10.140625" style="62" customWidth="1"/>
    <col min="4" max="4" width="11.8515625" style="156" customWidth="1"/>
    <col min="5" max="5" width="11.57421875" style="8" customWidth="1"/>
    <col min="6" max="6" width="9.7109375" style="9" customWidth="1"/>
    <col min="7" max="7" width="17.57421875" style="10" customWidth="1"/>
    <col min="8" max="8" width="13.57421875" style="11" customWidth="1"/>
    <col min="9" max="9" width="11.57421875" style="11" customWidth="1"/>
    <col min="10" max="10" width="0" style="8" hidden="1" customWidth="1"/>
    <col min="11" max="16384" width="9.140625" style="8" customWidth="1"/>
  </cols>
  <sheetData>
    <row r="1" spans="1:6" ht="15.75" customHeight="1">
      <c r="A1" s="73"/>
      <c r="B1" s="7"/>
      <c r="C1" s="7"/>
      <c r="F1" s="75"/>
    </row>
    <row r="2" spans="1:6" ht="15.75" customHeight="1">
      <c r="A2" s="79" t="s">
        <v>89</v>
      </c>
      <c r="B2" s="7"/>
      <c r="C2" s="7"/>
      <c r="F2" s="75"/>
    </row>
    <row r="3" spans="1:6" ht="15.75" customHeight="1">
      <c r="A3" s="108" t="s">
        <v>88</v>
      </c>
      <c r="B3" s="7"/>
      <c r="C3" s="7"/>
      <c r="F3" s="75"/>
    </row>
    <row r="4" spans="1:6" ht="15.75" customHeight="1">
      <c r="A4" s="79" t="s">
        <v>31</v>
      </c>
      <c r="B4" s="7"/>
      <c r="C4" s="7"/>
      <c r="F4" s="75"/>
    </row>
    <row r="5" spans="1:6" ht="15.75" customHeight="1">
      <c r="A5" s="79" t="s">
        <v>35</v>
      </c>
      <c r="B5" s="7"/>
      <c r="C5" s="7"/>
      <c r="F5" s="75"/>
    </row>
    <row r="6" spans="1:6" ht="15.75" customHeight="1">
      <c r="A6" s="79" t="s">
        <v>32</v>
      </c>
      <c r="B6" s="7"/>
      <c r="C6" s="7"/>
      <c r="F6" s="75"/>
    </row>
    <row r="7" spans="1:6" ht="15.75" customHeight="1">
      <c r="A7" s="79" t="s">
        <v>33</v>
      </c>
      <c r="B7" s="7"/>
      <c r="C7" s="7"/>
      <c r="F7" s="75"/>
    </row>
    <row r="8" spans="1:6" ht="15.75" customHeight="1">
      <c r="A8" s="79" t="s">
        <v>34</v>
      </c>
      <c r="B8" s="7"/>
      <c r="C8" s="7"/>
      <c r="F8" s="75"/>
    </row>
    <row r="9" spans="1:6" ht="15.75" customHeight="1">
      <c r="A9" s="79"/>
      <c r="B9" s="7"/>
      <c r="C9" s="7"/>
      <c r="F9" s="75"/>
    </row>
    <row r="10" spans="1:6" ht="15.75" customHeight="1" thickBot="1">
      <c r="A10" s="74"/>
      <c r="B10" s="7"/>
      <c r="C10" s="7"/>
      <c r="F10" s="75"/>
    </row>
    <row r="11" spans="1:6" ht="12" customHeight="1">
      <c r="A11" s="12"/>
      <c r="B11" s="7"/>
      <c r="C11" s="7"/>
      <c r="F11" s="75"/>
    </row>
    <row r="12" spans="1:6" ht="6" customHeight="1" hidden="1">
      <c r="A12" s="151"/>
      <c r="B12" s="152"/>
      <c r="C12" s="152"/>
      <c r="D12" s="157"/>
      <c r="F12" s="75"/>
    </row>
    <row r="13" spans="1:4" ht="4.5" customHeight="1" hidden="1">
      <c r="A13" s="152"/>
      <c r="B13" s="152"/>
      <c r="C13" s="152"/>
      <c r="D13" s="157"/>
    </row>
    <row r="14" spans="1:4" ht="6" customHeight="1" hidden="1">
      <c r="A14" s="152"/>
      <c r="B14" s="152"/>
      <c r="C14" s="152"/>
      <c r="D14" s="157"/>
    </row>
    <row r="15" spans="1:4" ht="3" customHeight="1" hidden="1">
      <c r="A15" s="152"/>
      <c r="B15" s="152"/>
      <c r="C15" s="152"/>
      <c r="D15" s="157"/>
    </row>
    <row r="16" spans="1:4" ht="6" customHeight="1" hidden="1">
      <c r="A16" s="152"/>
      <c r="B16" s="152"/>
      <c r="C16" s="152"/>
      <c r="D16" s="157"/>
    </row>
    <row r="17" spans="1:9" s="1" customFormat="1" ht="3" customHeight="1" hidden="1">
      <c r="A17" s="153"/>
      <c r="B17" s="153"/>
      <c r="C17" s="153"/>
      <c r="D17" s="158"/>
      <c r="F17" s="13"/>
      <c r="G17" s="2"/>
      <c r="H17" s="4"/>
      <c r="I17" s="4"/>
    </row>
    <row r="18" spans="1:9" ht="42.75" customHeight="1">
      <c r="A18" s="86" t="s">
        <v>72</v>
      </c>
      <c r="B18" s="87" t="s">
        <v>1</v>
      </c>
      <c r="C18" s="88" t="s">
        <v>14</v>
      </c>
      <c r="D18" s="159" t="s">
        <v>15</v>
      </c>
      <c r="E18" s="89" t="s">
        <v>16</v>
      </c>
      <c r="F18" s="90" t="s">
        <v>29</v>
      </c>
      <c r="G18" s="85" t="s">
        <v>30</v>
      </c>
      <c r="H18" s="8"/>
      <c r="I18" s="8"/>
    </row>
    <row r="19" spans="1:9" ht="27" customHeight="1">
      <c r="A19" s="14"/>
      <c r="B19" s="15"/>
      <c r="C19" s="16"/>
      <c r="D19" s="160"/>
      <c r="E19" s="17"/>
      <c r="F19" s="18"/>
      <c r="G19" s="3"/>
      <c r="H19" s="8"/>
      <c r="I19" s="8"/>
    </row>
    <row r="20" spans="1:9" ht="18.75" customHeight="1">
      <c r="A20" s="115" t="s">
        <v>115</v>
      </c>
      <c r="B20" s="116"/>
      <c r="C20" s="117"/>
      <c r="D20" s="161"/>
      <c r="E20" s="116"/>
      <c r="F20" s="21"/>
      <c r="G20" s="21"/>
      <c r="H20" s="8"/>
      <c r="I20" s="8"/>
    </row>
    <row r="21" spans="1:9" ht="15" customHeight="1">
      <c r="A21" s="118" t="s">
        <v>0</v>
      </c>
      <c r="B21" s="119"/>
      <c r="C21" s="120"/>
      <c r="D21" s="162"/>
      <c r="E21" s="121"/>
      <c r="F21" s="26"/>
      <c r="G21" s="27"/>
      <c r="H21" s="8"/>
      <c r="I21" s="8"/>
    </row>
    <row r="22" spans="1:9" ht="14.25" customHeight="1">
      <c r="A22" s="5" t="s">
        <v>48</v>
      </c>
      <c r="B22" s="71" t="s">
        <v>43</v>
      </c>
      <c r="C22" s="29">
        <v>245</v>
      </c>
      <c r="D22" s="163">
        <v>171.5</v>
      </c>
      <c r="E22" s="30">
        <v>147</v>
      </c>
      <c r="F22" s="67"/>
      <c r="G22" s="31">
        <f aca="true" t="shared" si="0" ref="G22:G29">F22*C22</f>
        <v>0</v>
      </c>
      <c r="H22" s="8"/>
      <c r="I22" s="8"/>
    </row>
    <row r="23" spans="1:9" ht="14.25" customHeight="1">
      <c r="A23" s="5" t="s">
        <v>44</v>
      </c>
      <c r="B23" s="28" t="s">
        <v>36</v>
      </c>
      <c r="C23" s="29">
        <v>465</v>
      </c>
      <c r="D23" s="163">
        <v>325.5</v>
      </c>
      <c r="E23" s="30">
        <v>279</v>
      </c>
      <c r="F23" s="67"/>
      <c r="G23" s="31">
        <f t="shared" si="0"/>
        <v>0</v>
      </c>
      <c r="H23" s="8"/>
      <c r="I23" s="8"/>
    </row>
    <row r="24" spans="1:9" ht="14.25" customHeight="1">
      <c r="A24" s="5" t="s">
        <v>37</v>
      </c>
      <c r="B24" s="28" t="s">
        <v>12</v>
      </c>
      <c r="C24" s="29">
        <v>990</v>
      </c>
      <c r="D24" s="163">
        <v>693</v>
      </c>
      <c r="E24" s="30">
        <v>594</v>
      </c>
      <c r="F24" s="67"/>
      <c r="G24" s="31">
        <f t="shared" si="0"/>
        <v>0</v>
      </c>
      <c r="H24" s="8"/>
      <c r="I24" s="8"/>
    </row>
    <row r="25" spans="1:9" ht="14.25" customHeight="1">
      <c r="A25" s="5" t="s">
        <v>58</v>
      </c>
      <c r="B25" s="72" t="s">
        <v>43</v>
      </c>
      <c r="C25" s="29">
        <v>199</v>
      </c>
      <c r="D25" s="163">
        <v>139.3</v>
      </c>
      <c r="E25" s="30">
        <v>119.4</v>
      </c>
      <c r="F25" s="67"/>
      <c r="G25" s="31">
        <f t="shared" si="0"/>
        <v>0</v>
      </c>
      <c r="H25" s="8"/>
      <c r="I25" s="8"/>
    </row>
    <row r="26" spans="1:9" ht="14.25" customHeight="1">
      <c r="A26" s="5" t="s">
        <v>58</v>
      </c>
      <c r="B26" s="28" t="s">
        <v>36</v>
      </c>
      <c r="C26" s="29">
        <v>395</v>
      </c>
      <c r="D26" s="163">
        <v>276.5</v>
      </c>
      <c r="E26" s="30">
        <v>237</v>
      </c>
      <c r="F26" s="67"/>
      <c r="G26" s="31">
        <f t="shared" si="0"/>
        <v>0</v>
      </c>
      <c r="H26" s="8"/>
      <c r="I26" s="8"/>
    </row>
    <row r="27" spans="1:7" s="32" customFormat="1" ht="14.25" customHeight="1">
      <c r="A27" s="5" t="s">
        <v>52</v>
      </c>
      <c r="B27" s="28" t="s">
        <v>12</v>
      </c>
      <c r="C27" s="29">
        <v>880</v>
      </c>
      <c r="D27" s="163">
        <v>616</v>
      </c>
      <c r="E27" s="30">
        <v>528</v>
      </c>
      <c r="F27" s="67"/>
      <c r="G27" s="31">
        <f t="shared" si="0"/>
        <v>0</v>
      </c>
    </row>
    <row r="28" spans="1:7" s="32" customFormat="1" ht="15" customHeight="1">
      <c r="A28" s="113" t="s">
        <v>98</v>
      </c>
      <c r="B28" s="28" t="s">
        <v>2</v>
      </c>
      <c r="C28" s="29">
        <v>305</v>
      </c>
      <c r="D28" s="163">
        <v>213.5</v>
      </c>
      <c r="E28" s="30">
        <v>183</v>
      </c>
      <c r="F28" s="67"/>
      <c r="G28" s="31">
        <f t="shared" si="0"/>
        <v>0</v>
      </c>
    </row>
    <row r="29" spans="1:7" s="32" customFormat="1" ht="15" customHeight="1">
      <c r="A29" s="113" t="s">
        <v>99</v>
      </c>
      <c r="B29" s="28" t="s">
        <v>63</v>
      </c>
      <c r="C29" s="29">
        <v>649</v>
      </c>
      <c r="D29" s="163">
        <v>455</v>
      </c>
      <c r="E29" s="30">
        <v>390</v>
      </c>
      <c r="F29" s="67"/>
      <c r="G29" s="31">
        <f t="shared" si="0"/>
        <v>0</v>
      </c>
    </row>
    <row r="30" spans="1:9" ht="15" customHeight="1">
      <c r="A30" s="122" t="s">
        <v>97</v>
      </c>
      <c r="B30" s="123"/>
      <c r="C30" s="124"/>
      <c r="D30" s="163"/>
      <c r="E30" s="125"/>
      <c r="F30" s="67"/>
      <c r="G30" s="31"/>
      <c r="H30" s="8"/>
      <c r="I30" s="8"/>
    </row>
    <row r="31" spans="1:9" s="32" customFormat="1" ht="15" customHeight="1">
      <c r="A31" s="81" t="s">
        <v>100</v>
      </c>
      <c r="B31" s="28" t="s">
        <v>81</v>
      </c>
      <c r="C31" s="29">
        <v>264</v>
      </c>
      <c r="D31" s="163">
        <v>184.8</v>
      </c>
      <c r="E31" s="30">
        <v>158.4</v>
      </c>
      <c r="F31" s="67"/>
      <c r="G31" s="27">
        <f aca="true" t="shared" si="1" ref="G31:G41">F31*C31</f>
        <v>0</v>
      </c>
      <c r="H31" s="8"/>
      <c r="I31" s="8"/>
    </row>
    <row r="32" spans="1:9" s="32" customFormat="1" ht="15" customHeight="1">
      <c r="A32" s="81" t="s">
        <v>100</v>
      </c>
      <c r="B32" s="28" t="s">
        <v>78</v>
      </c>
      <c r="C32" s="29">
        <v>444</v>
      </c>
      <c r="D32" s="163">
        <v>310.8</v>
      </c>
      <c r="E32" s="30">
        <v>266.4</v>
      </c>
      <c r="F32" s="67"/>
      <c r="G32" s="27">
        <f t="shared" si="1"/>
        <v>0</v>
      </c>
      <c r="H32" s="8"/>
      <c r="I32" s="8"/>
    </row>
    <row r="33" spans="1:9" ht="15" customHeight="1">
      <c r="A33" s="126" t="s">
        <v>7</v>
      </c>
      <c r="B33" s="127"/>
      <c r="C33" s="128"/>
      <c r="D33" s="164"/>
      <c r="E33" s="129"/>
      <c r="F33" s="66"/>
      <c r="G33" s="27">
        <f t="shared" si="1"/>
        <v>0</v>
      </c>
      <c r="H33" s="32"/>
      <c r="I33" s="32"/>
    </row>
    <row r="34" spans="1:9" ht="15" customHeight="1">
      <c r="A34" s="98" t="s">
        <v>76</v>
      </c>
      <c r="B34" s="93" t="s">
        <v>77</v>
      </c>
      <c r="C34" s="94">
        <v>199</v>
      </c>
      <c r="D34" s="165">
        <v>139.3</v>
      </c>
      <c r="E34" s="95">
        <v>119.4</v>
      </c>
      <c r="F34" s="66"/>
      <c r="G34" s="27">
        <f t="shared" si="1"/>
        <v>0</v>
      </c>
      <c r="H34" s="32"/>
      <c r="I34" s="32"/>
    </row>
    <row r="35" spans="1:9" ht="15" customHeight="1">
      <c r="A35" s="98" t="s">
        <v>76</v>
      </c>
      <c r="B35" s="93" t="s">
        <v>78</v>
      </c>
      <c r="C35" s="94">
        <v>390</v>
      </c>
      <c r="D35" s="165">
        <v>273</v>
      </c>
      <c r="E35" s="95">
        <v>234</v>
      </c>
      <c r="F35" s="66"/>
      <c r="G35" s="27">
        <f t="shared" si="1"/>
        <v>0</v>
      </c>
      <c r="H35" s="8"/>
      <c r="I35" s="8"/>
    </row>
    <row r="36" spans="1:9" ht="14.25" customHeight="1">
      <c r="A36" s="6" t="s">
        <v>56</v>
      </c>
      <c r="B36" s="28" t="s">
        <v>6</v>
      </c>
      <c r="C36" s="29">
        <v>310</v>
      </c>
      <c r="D36" s="163">
        <v>217</v>
      </c>
      <c r="E36" s="30">
        <v>186</v>
      </c>
      <c r="F36" s="68"/>
      <c r="G36" s="31">
        <f t="shared" si="1"/>
        <v>0</v>
      </c>
      <c r="H36" s="8"/>
      <c r="I36" s="8"/>
    </row>
    <row r="37" spans="1:9" ht="15" customHeight="1">
      <c r="A37" s="6" t="s">
        <v>54</v>
      </c>
      <c r="B37" s="28" t="s">
        <v>4</v>
      </c>
      <c r="C37" s="29">
        <v>590</v>
      </c>
      <c r="D37" s="163">
        <v>413</v>
      </c>
      <c r="E37" s="30">
        <v>354</v>
      </c>
      <c r="F37" s="68"/>
      <c r="G37" s="31">
        <f t="shared" si="1"/>
        <v>0</v>
      </c>
      <c r="H37" s="8"/>
      <c r="I37" s="8"/>
    </row>
    <row r="38" spans="1:9" ht="14.25" customHeight="1">
      <c r="A38" s="6" t="s">
        <v>54</v>
      </c>
      <c r="B38" s="28" t="s">
        <v>17</v>
      </c>
      <c r="C38" s="29">
        <v>1680</v>
      </c>
      <c r="D38" s="164">
        <v>1176</v>
      </c>
      <c r="E38" s="64">
        <v>1008</v>
      </c>
      <c r="F38" s="66"/>
      <c r="G38" s="31">
        <f t="shared" si="1"/>
        <v>0</v>
      </c>
      <c r="H38" s="8"/>
      <c r="I38" s="8"/>
    </row>
    <row r="39" spans="1:9" s="32" customFormat="1" ht="14.25" customHeight="1">
      <c r="A39" s="76" t="s">
        <v>57</v>
      </c>
      <c r="B39" s="28" t="s">
        <v>6</v>
      </c>
      <c r="C39" s="29">
        <v>299</v>
      </c>
      <c r="D39" s="164">
        <v>209.3</v>
      </c>
      <c r="E39" s="64">
        <v>179.4</v>
      </c>
      <c r="F39" s="66"/>
      <c r="G39" s="31">
        <f t="shared" si="1"/>
        <v>0</v>
      </c>
      <c r="H39" s="8"/>
      <c r="I39" s="8"/>
    </row>
    <row r="40" spans="1:9" s="32" customFormat="1" ht="14.25" customHeight="1">
      <c r="A40" s="76" t="s">
        <v>57</v>
      </c>
      <c r="B40" s="28" t="s">
        <v>4</v>
      </c>
      <c r="C40" s="40">
        <v>585</v>
      </c>
      <c r="D40" s="164">
        <v>409.5</v>
      </c>
      <c r="E40" s="41">
        <v>351</v>
      </c>
      <c r="F40" s="66"/>
      <c r="G40" s="31">
        <f t="shared" si="1"/>
        <v>0</v>
      </c>
      <c r="H40" s="8"/>
      <c r="I40" s="8"/>
    </row>
    <row r="41" spans="1:7" s="32" customFormat="1" ht="14.25" customHeight="1">
      <c r="A41" s="76" t="s">
        <v>55</v>
      </c>
      <c r="B41" s="28" t="s">
        <v>17</v>
      </c>
      <c r="C41" s="29">
        <v>1690</v>
      </c>
      <c r="D41" s="164">
        <v>1183</v>
      </c>
      <c r="E41" s="64">
        <v>1014</v>
      </c>
      <c r="F41" s="66"/>
      <c r="G41" s="31">
        <f t="shared" si="1"/>
        <v>0</v>
      </c>
    </row>
    <row r="42" spans="1:7" s="32" customFormat="1" ht="18.75" customHeight="1">
      <c r="A42" s="91" t="s">
        <v>73</v>
      </c>
      <c r="B42" s="38"/>
      <c r="C42" s="19"/>
      <c r="D42" s="160"/>
      <c r="E42" s="20"/>
      <c r="F42" s="18"/>
      <c r="G42" s="27"/>
    </row>
    <row r="43" spans="1:7" s="32" customFormat="1" ht="15" customHeight="1">
      <c r="A43" s="22" t="s">
        <v>0</v>
      </c>
      <c r="B43" s="23"/>
      <c r="C43" s="24"/>
      <c r="D43" s="162"/>
      <c r="E43" s="25"/>
      <c r="F43" s="26"/>
      <c r="G43" s="27"/>
    </row>
    <row r="44" spans="1:7" s="32" customFormat="1" ht="14.25" customHeight="1">
      <c r="A44" s="49" t="s">
        <v>53</v>
      </c>
      <c r="B44" s="39" t="s">
        <v>2</v>
      </c>
      <c r="C44" s="40">
        <v>330</v>
      </c>
      <c r="D44" s="164">
        <v>231</v>
      </c>
      <c r="E44" s="41">
        <v>198</v>
      </c>
      <c r="F44" s="66"/>
      <c r="G44" s="27">
        <f>F44*C44</f>
        <v>0</v>
      </c>
    </row>
    <row r="45" spans="1:9" ht="14.25" customHeight="1">
      <c r="A45" s="49" t="s">
        <v>53</v>
      </c>
      <c r="B45" s="39" t="s">
        <v>3</v>
      </c>
      <c r="C45" s="40">
        <v>660</v>
      </c>
      <c r="D45" s="164">
        <v>462</v>
      </c>
      <c r="E45" s="41">
        <v>396</v>
      </c>
      <c r="F45" s="66"/>
      <c r="G45" s="27">
        <f aca="true" t="shared" si="2" ref="G45:G124">F45*C45</f>
        <v>0</v>
      </c>
      <c r="H45" s="32"/>
      <c r="I45" s="32"/>
    </row>
    <row r="46" spans="1:9" ht="14.25" customHeight="1">
      <c r="A46" s="49" t="s">
        <v>111</v>
      </c>
      <c r="B46" s="39" t="s">
        <v>6</v>
      </c>
      <c r="C46" s="40">
        <v>330</v>
      </c>
      <c r="D46" s="164">
        <v>231</v>
      </c>
      <c r="E46" s="41">
        <v>198</v>
      </c>
      <c r="F46" s="66"/>
      <c r="G46" s="27">
        <f t="shared" si="2"/>
        <v>0</v>
      </c>
      <c r="H46" s="32"/>
      <c r="I46" s="32"/>
    </row>
    <row r="47" spans="1:9" ht="14.25" customHeight="1">
      <c r="A47" s="49" t="s">
        <v>111</v>
      </c>
      <c r="B47" s="39" t="s">
        <v>4</v>
      </c>
      <c r="C47" s="40">
        <v>640</v>
      </c>
      <c r="D47" s="164">
        <v>448</v>
      </c>
      <c r="E47" s="41">
        <v>384</v>
      </c>
      <c r="F47" s="66"/>
      <c r="G47" s="27">
        <f t="shared" si="2"/>
        <v>0</v>
      </c>
      <c r="H47" s="8"/>
      <c r="I47" s="8"/>
    </row>
    <row r="48" spans="1:9" ht="14.25" customHeight="1">
      <c r="A48" s="49" t="s">
        <v>39</v>
      </c>
      <c r="B48" s="39" t="s">
        <v>17</v>
      </c>
      <c r="C48" s="40">
        <v>1890</v>
      </c>
      <c r="D48" s="164">
        <v>1323</v>
      </c>
      <c r="E48" s="41">
        <v>1134</v>
      </c>
      <c r="F48" s="66"/>
      <c r="G48" s="27">
        <f t="shared" si="2"/>
        <v>0</v>
      </c>
      <c r="H48" s="8"/>
      <c r="I48" s="8"/>
    </row>
    <row r="49" spans="1:9" ht="14.25" customHeight="1">
      <c r="A49" s="77" t="s">
        <v>112</v>
      </c>
      <c r="B49" s="39" t="s">
        <v>6</v>
      </c>
      <c r="C49" s="29">
        <v>299</v>
      </c>
      <c r="D49" s="164">
        <v>209.3</v>
      </c>
      <c r="E49" s="64">
        <v>179.4</v>
      </c>
      <c r="F49" s="66"/>
      <c r="G49" s="27">
        <f t="shared" si="2"/>
        <v>0</v>
      </c>
      <c r="H49" s="8"/>
      <c r="I49" s="8"/>
    </row>
    <row r="50" spans="1:9" ht="14.25" customHeight="1">
      <c r="A50" s="49" t="s">
        <v>113</v>
      </c>
      <c r="B50" s="39" t="s">
        <v>4</v>
      </c>
      <c r="C50" s="40">
        <v>585</v>
      </c>
      <c r="D50" s="164">
        <v>409.5</v>
      </c>
      <c r="E50" s="41">
        <v>351</v>
      </c>
      <c r="F50" s="66"/>
      <c r="G50" s="27">
        <f t="shared" si="2"/>
        <v>0</v>
      </c>
      <c r="H50" s="8"/>
      <c r="I50" s="8"/>
    </row>
    <row r="51" spans="1:9" ht="14.25" customHeight="1">
      <c r="A51" s="49" t="s">
        <v>24</v>
      </c>
      <c r="B51" s="39" t="s">
        <v>17</v>
      </c>
      <c r="C51" s="29">
        <v>1690</v>
      </c>
      <c r="D51" s="164">
        <v>1183</v>
      </c>
      <c r="E51" s="64">
        <v>1014</v>
      </c>
      <c r="F51" s="66"/>
      <c r="G51" s="27">
        <f t="shared" si="2"/>
        <v>0</v>
      </c>
      <c r="H51" s="8"/>
      <c r="I51" s="8"/>
    </row>
    <row r="52" spans="1:9" ht="14.25" customHeight="1">
      <c r="A52" s="78" t="s">
        <v>59</v>
      </c>
      <c r="B52" s="39" t="s">
        <v>43</v>
      </c>
      <c r="C52" s="40">
        <v>240</v>
      </c>
      <c r="D52" s="164">
        <v>168</v>
      </c>
      <c r="E52" s="41">
        <v>144</v>
      </c>
      <c r="F52" s="66"/>
      <c r="G52" s="27">
        <f t="shared" si="2"/>
        <v>0</v>
      </c>
      <c r="H52" s="8"/>
      <c r="I52" s="8"/>
    </row>
    <row r="53" spans="1:9" ht="14.25" customHeight="1">
      <c r="A53" s="78" t="s">
        <v>60</v>
      </c>
      <c r="B53" s="39" t="s">
        <v>36</v>
      </c>
      <c r="C53" s="40">
        <v>405</v>
      </c>
      <c r="D53" s="164">
        <v>280</v>
      </c>
      <c r="E53" s="41">
        <v>240</v>
      </c>
      <c r="F53" s="66"/>
      <c r="G53" s="27">
        <f t="shared" si="2"/>
        <v>0</v>
      </c>
      <c r="H53" s="8"/>
      <c r="I53" s="8"/>
    </row>
    <row r="54" spans="1:9" ht="14.25" customHeight="1">
      <c r="A54" s="78" t="s">
        <v>61</v>
      </c>
      <c r="B54" s="39" t="s">
        <v>3</v>
      </c>
      <c r="C54" s="40">
        <v>790</v>
      </c>
      <c r="D54" s="164">
        <v>553</v>
      </c>
      <c r="E54" s="41">
        <v>474</v>
      </c>
      <c r="F54" s="66"/>
      <c r="G54" s="27">
        <f t="shared" si="2"/>
        <v>0</v>
      </c>
      <c r="H54" s="8"/>
      <c r="I54" s="8"/>
    </row>
    <row r="55" spans="1:9" ht="14.25" customHeight="1">
      <c r="A55" s="65" t="s">
        <v>5</v>
      </c>
      <c r="B55" s="39" t="s">
        <v>6</v>
      </c>
      <c r="C55" s="40">
        <v>285</v>
      </c>
      <c r="D55" s="164">
        <v>199.5</v>
      </c>
      <c r="E55" s="41">
        <v>171</v>
      </c>
      <c r="F55" s="66"/>
      <c r="G55" s="27">
        <f t="shared" si="2"/>
        <v>0</v>
      </c>
      <c r="H55" s="8"/>
      <c r="I55" s="8"/>
    </row>
    <row r="56" spans="1:9" ht="14.25" customHeight="1">
      <c r="A56" s="42" t="s">
        <v>5</v>
      </c>
      <c r="B56" s="39" t="s">
        <v>4</v>
      </c>
      <c r="C56" s="40">
        <v>560</v>
      </c>
      <c r="D56" s="164">
        <v>392</v>
      </c>
      <c r="E56" s="41">
        <v>336</v>
      </c>
      <c r="F56" s="66"/>
      <c r="G56" s="27">
        <f t="shared" si="2"/>
        <v>0</v>
      </c>
      <c r="H56" s="8"/>
      <c r="I56" s="8"/>
    </row>
    <row r="57" spans="1:9" ht="14.25" customHeight="1">
      <c r="A57" s="42" t="s">
        <v>5</v>
      </c>
      <c r="B57" s="39" t="s">
        <v>17</v>
      </c>
      <c r="C57" s="40">
        <v>1660</v>
      </c>
      <c r="D57" s="164">
        <v>1162</v>
      </c>
      <c r="E57" s="41">
        <v>996</v>
      </c>
      <c r="F57" s="66"/>
      <c r="G57" s="27">
        <f t="shared" si="2"/>
        <v>0</v>
      </c>
      <c r="H57" s="8"/>
      <c r="I57" s="8"/>
    </row>
    <row r="58" spans="1:9" ht="15" customHeight="1">
      <c r="A58" s="48" t="s">
        <v>49</v>
      </c>
      <c r="B58" s="39" t="s">
        <v>43</v>
      </c>
      <c r="C58" s="40">
        <v>210</v>
      </c>
      <c r="D58" s="164">
        <v>147</v>
      </c>
      <c r="E58" s="41">
        <v>126</v>
      </c>
      <c r="F58" s="66"/>
      <c r="G58" s="27">
        <f t="shared" si="2"/>
        <v>0</v>
      </c>
      <c r="H58" s="8"/>
      <c r="I58" s="8"/>
    </row>
    <row r="59" spans="1:9" ht="15" customHeight="1">
      <c r="A59" s="48" t="s">
        <v>45</v>
      </c>
      <c r="B59" s="39" t="s">
        <v>2</v>
      </c>
      <c r="C59" s="40">
        <v>315</v>
      </c>
      <c r="D59" s="164">
        <v>222</v>
      </c>
      <c r="E59" s="41">
        <v>191</v>
      </c>
      <c r="F59" s="66"/>
      <c r="G59" s="27">
        <f t="shared" si="2"/>
        <v>0</v>
      </c>
      <c r="H59" s="8"/>
      <c r="I59" s="8"/>
    </row>
    <row r="60" spans="1:9" ht="15" customHeight="1">
      <c r="A60" s="48" t="s">
        <v>40</v>
      </c>
      <c r="B60" s="39" t="s">
        <v>3</v>
      </c>
      <c r="C60" s="40">
        <v>630</v>
      </c>
      <c r="D60" s="164">
        <v>441</v>
      </c>
      <c r="E60" s="41">
        <v>378</v>
      </c>
      <c r="F60" s="66"/>
      <c r="G60" s="27">
        <f t="shared" si="2"/>
        <v>0</v>
      </c>
      <c r="H60" s="8"/>
      <c r="I60" s="8"/>
    </row>
    <row r="61" spans="1:9" ht="15" customHeight="1">
      <c r="A61" s="82" t="s">
        <v>64</v>
      </c>
      <c r="B61" s="39" t="s">
        <v>2</v>
      </c>
      <c r="C61" s="40">
        <v>280</v>
      </c>
      <c r="D61" s="164">
        <v>196</v>
      </c>
      <c r="E61" s="41">
        <v>168</v>
      </c>
      <c r="F61" s="66"/>
      <c r="G61" s="27">
        <f t="shared" si="2"/>
        <v>0</v>
      </c>
      <c r="H61" s="8"/>
      <c r="I61" s="8"/>
    </row>
    <row r="62" spans="1:9" ht="15" customHeight="1">
      <c r="A62" s="82" t="s">
        <v>64</v>
      </c>
      <c r="B62" s="39" t="s">
        <v>3</v>
      </c>
      <c r="C62" s="40">
        <v>599</v>
      </c>
      <c r="D62" s="164">
        <v>420</v>
      </c>
      <c r="E62" s="41">
        <v>360</v>
      </c>
      <c r="F62" s="66"/>
      <c r="G62" s="27">
        <f t="shared" si="2"/>
        <v>0</v>
      </c>
      <c r="H62" s="8"/>
      <c r="I62" s="8"/>
    </row>
    <row r="63" spans="1:9" ht="15" customHeight="1">
      <c r="A63" s="110" t="s">
        <v>91</v>
      </c>
      <c r="B63" s="34"/>
      <c r="C63" s="35"/>
      <c r="D63" s="164"/>
      <c r="E63" s="36"/>
      <c r="F63" s="66"/>
      <c r="G63" s="27"/>
      <c r="H63" s="8"/>
      <c r="I63" s="8"/>
    </row>
    <row r="64" spans="1:9" ht="15" customHeight="1">
      <c r="A64" s="112" t="s">
        <v>96</v>
      </c>
      <c r="B64" s="39" t="s">
        <v>92</v>
      </c>
      <c r="C64" s="96">
        <v>215</v>
      </c>
      <c r="D64" s="164">
        <v>150.5</v>
      </c>
      <c r="E64" s="97">
        <v>129</v>
      </c>
      <c r="F64" s="66"/>
      <c r="G64" s="27">
        <f t="shared" si="2"/>
        <v>0</v>
      </c>
      <c r="H64" s="8"/>
      <c r="I64" s="8"/>
    </row>
    <row r="65" spans="1:9" ht="15" customHeight="1">
      <c r="A65" s="82" t="s">
        <v>93</v>
      </c>
      <c r="B65" s="39" t="s">
        <v>92</v>
      </c>
      <c r="C65" s="40">
        <v>184</v>
      </c>
      <c r="D65" s="164">
        <v>128.8</v>
      </c>
      <c r="E65" s="41">
        <v>110.4</v>
      </c>
      <c r="F65" s="66"/>
      <c r="G65" s="27">
        <f t="shared" si="2"/>
        <v>0</v>
      </c>
      <c r="H65" s="8"/>
      <c r="I65" s="8"/>
    </row>
    <row r="66" spans="1:9" ht="15" customHeight="1">
      <c r="A66" s="33" t="s">
        <v>7</v>
      </c>
      <c r="B66" s="34"/>
      <c r="C66" s="35"/>
      <c r="D66" s="164"/>
      <c r="E66" s="36"/>
      <c r="F66" s="37"/>
      <c r="G66" s="27"/>
      <c r="H66" s="8"/>
      <c r="I66" s="8"/>
    </row>
    <row r="67" spans="1:9" ht="14.25" customHeight="1">
      <c r="A67" s="48" t="s">
        <v>94</v>
      </c>
      <c r="B67" s="39" t="s">
        <v>6</v>
      </c>
      <c r="C67" s="40">
        <v>295</v>
      </c>
      <c r="D67" s="164">
        <v>206.5</v>
      </c>
      <c r="E67" s="41">
        <v>177</v>
      </c>
      <c r="F67" s="66"/>
      <c r="G67" s="27">
        <f t="shared" si="2"/>
        <v>0</v>
      </c>
      <c r="H67" s="8"/>
      <c r="I67" s="8"/>
    </row>
    <row r="68" spans="1:9" ht="14.25" customHeight="1">
      <c r="A68" s="43" t="s">
        <v>25</v>
      </c>
      <c r="B68" s="39" t="s">
        <v>4</v>
      </c>
      <c r="C68" s="44">
        <v>580</v>
      </c>
      <c r="D68" s="164">
        <v>406</v>
      </c>
      <c r="E68" s="41">
        <v>348</v>
      </c>
      <c r="F68" s="66"/>
      <c r="G68" s="27">
        <f t="shared" si="2"/>
        <v>0</v>
      </c>
      <c r="H68" s="8"/>
      <c r="I68" s="8"/>
    </row>
    <row r="69" spans="1:9" ht="14.25" customHeight="1">
      <c r="A69" s="43" t="s">
        <v>25</v>
      </c>
      <c r="B69" s="39" t="s">
        <v>17</v>
      </c>
      <c r="C69" s="44">
        <v>1740</v>
      </c>
      <c r="D69" s="164">
        <v>1218</v>
      </c>
      <c r="E69" s="41">
        <v>1044</v>
      </c>
      <c r="F69" s="66"/>
      <c r="G69" s="27">
        <f t="shared" si="2"/>
        <v>0</v>
      </c>
      <c r="H69" s="8"/>
      <c r="I69" s="8"/>
    </row>
    <row r="70" spans="1:9" ht="14.25" customHeight="1">
      <c r="A70" s="45" t="s">
        <v>95</v>
      </c>
      <c r="B70" s="39" t="s">
        <v>6</v>
      </c>
      <c r="C70" s="44">
        <v>320</v>
      </c>
      <c r="D70" s="164">
        <v>224</v>
      </c>
      <c r="E70" s="41">
        <v>192</v>
      </c>
      <c r="F70" s="66"/>
      <c r="G70" s="27">
        <f t="shared" si="2"/>
        <v>0</v>
      </c>
      <c r="H70" s="8"/>
      <c r="I70" s="8"/>
    </row>
    <row r="71" spans="1:9" ht="14.25" customHeight="1">
      <c r="A71" s="45" t="s">
        <v>95</v>
      </c>
      <c r="B71" s="39" t="s">
        <v>4</v>
      </c>
      <c r="C71" s="44">
        <v>630</v>
      </c>
      <c r="D71" s="164">
        <v>441</v>
      </c>
      <c r="E71" s="41">
        <v>378</v>
      </c>
      <c r="F71" s="66"/>
      <c r="G71" s="27">
        <f t="shared" si="2"/>
        <v>0</v>
      </c>
      <c r="H71" s="8"/>
      <c r="I71" s="8"/>
    </row>
    <row r="72" spans="1:9" ht="14.25" customHeight="1">
      <c r="A72" s="45" t="s">
        <v>50</v>
      </c>
      <c r="B72" s="39" t="s">
        <v>17</v>
      </c>
      <c r="C72" s="44">
        <v>1900</v>
      </c>
      <c r="D72" s="164">
        <v>1330</v>
      </c>
      <c r="E72" s="41">
        <v>1140</v>
      </c>
      <c r="F72" s="66"/>
      <c r="G72" s="27">
        <f t="shared" si="2"/>
        <v>0</v>
      </c>
      <c r="H72" s="8"/>
      <c r="I72" s="8"/>
    </row>
    <row r="73" spans="1:9" ht="14.25" customHeight="1">
      <c r="A73" s="45" t="s">
        <v>51</v>
      </c>
      <c r="B73" s="39" t="s">
        <v>2</v>
      </c>
      <c r="C73" s="44">
        <v>305</v>
      </c>
      <c r="D73" s="164">
        <v>213.5</v>
      </c>
      <c r="E73" s="41">
        <v>183</v>
      </c>
      <c r="F73" s="66"/>
      <c r="G73" s="27">
        <f t="shared" si="2"/>
        <v>0</v>
      </c>
      <c r="H73" s="8"/>
      <c r="I73" s="8"/>
    </row>
    <row r="74" spans="1:9" ht="14.25" customHeight="1">
      <c r="A74" s="45" t="s">
        <v>51</v>
      </c>
      <c r="B74" s="39" t="s">
        <v>3</v>
      </c>
      <c r="C74" s="44">
        <v>640</v>
      </c>
      <c r="D74" s="164">
        <v>448</v>
      </c>
      <c r="E74" s="41">
        <v>384</v>
      </c>
      <c r="F74" s="66"/>
      <c r="G74" s="27">
        <f t="shared" si="2"/>
        <v>0</v>
      </c>
      <c r="H74" s="8"/>
      <c r="I74" s="8"/>
    </row>
    <row r="75" spans="1:9" ht="14.25" customHeight="1">
      <c r="A75" s="45" t="s">
        <v>51</v>
      </c>
      <c r="B75" s="39" t="s">
        <v>17</v>
      </c>
      <c r="C75" s="44">
        <v>2600</v>
      </c>
      <c r="D75" s="164">
        <v>1820</v>
      </c>
      <c r="E75" s="41">
        <v>1560</v>
      </c>
      <c r="F75" s="66"/>
      <c r="G75" s="27">
        <f t="shared" si="2"/>
        <v>0</v>
      </c>
      <c r="H75" s="8"/>
      <c r="I75" s="8"/>
    </row>
    <row r="76" spans="1:9" ht="14.25" customHeight="1">
      <c r="A76" s="46" t="s">
        <v>26</v>
      </c>
      <c r="B76" s="39" t="s">
        <v>2</v>
      </c>
      <c r="C76" s="40">
        <v>220</v>
      </c>
      <c r="D76" s="164">
        <v>154</v>
      </c>
      <c r="E76" s="41">
        <v>132</v>
      </c>
      <c r="F76" s="66"/>
      <c r="G76" s="27">
        <f t="shared" si="2"/>
        <v>0</v>
      </c>
      <c r="H76" s="8"/>
      <c r="I76" s="8"/>
    </row>
    <row r="77" spans="1:9" ht="14.25" customHeight="1">
      <c r="A77" s="46" t="s">
        <v>26</v>
      </c>
      <c r="B77" s="39" t="s">
        <v>3</v>
      </c>
      <c r="C77" s="40">
        <v>440</v>
      </c>
      <c r="D77" s="164">
        <v>308</v>
      </c>
      <c r="E77" s="41">
        <v>264</v>
      </c>
      <c r="F77" s="66"/>
      <c r="G77" s="27">
        <f t="shared" si="2"/>
        <v>0</v>
      </c>
      <c r="H77" s="8"/>
      <c r="I77" s="8"/>
    </row>
    <row r="78" spans="1:9" ht="14.25" customHeight="1">
      <c r="A78" s="46" t="s">
        <v>26</v>
      </c>
      <c r="B78" s="39" t="s">
        <v>17</v>
      </c>
      <c r="C78" s="40">
        <v>1950</v>
      </c>
      <c r="D78" s="164">
        <v>1365</v>
      </c>
      <c r="E78" s="41">
        <v>1170</v>
      </c>
      <c r="F78" s="66"/>
      <c r="G78" s="27">
        <f t="shared" si="2"/>
        <v>0</v>
      </c>
      <c r="H78" s="8"/>
      <c r="I78" s="8"/>
    </row>
    <row r="79" spans="1:9" ht="14.25" customHeight="1">
      <c r="A79" s="46" t="s">
        <v>18</v>
      </c>
      <c r="B79" s="39" t="s">
        <v>6</v>
      </c>
      <c r="C79" s="40">
        <v>285</v>
      </c>
      <c r="D79" s="164">
        <v>199.5</v>
      </c>
      <c r="E79" s="41">
        <v>171</v>
      </c>
      <c r="F79" s="66"/>
      <c r="G79" s="27">
        <f t="shared" si="2"/>
        <v>0</v>
      </c>
      <c r="H79" s="8"/>
      <c r="I79" s="8"/>
    </row>
    <row r="80" spans="1:9" ht="14.25" customHeight="1">
      <c r="A80" s="46" t="s">
        <v>18</v>
      </c>
      <c r="B80" s="39" t="s">
        <v>4</v>
      </c>
      <c r="C80" s="40">
        <v>560</v>
      </c>
      <c r="D80" s="164">
        <v>392</v>
      </c>
      <c r="E80" s="41">
        <v>336</v>
      </c>
      <c r="F80" s="66"/>
      <c r="G80" s="27">
        <f t="shared" si="2"/>
        <v>0</v>
      </c>
      <c r="H80" s="8"/>
      <c r="I80" s="8"/>
    </row>
    <row r="81" spans="1:9" ht="14.25" customHeight="1">
      <c r="A81" s="46" t="s">
        <v>18</v>
      </c>
      <c r="B81" s="39" t="s">
        <v>17</v>
      </c>
      <c r="C81" s="40">
        <v>1650</v>
      </c>
      <c r="D81" s="164">
        <v>1155</v>
      </c>
      <c r="E81" s="41">
        <v>990</v>
      </c>
      <c r="F81" s="66"/>
      <c r="G81" s="27">
        <f t="shared" si="2"/>
        <v>0</v>
      </c>
      <c r="H81" s="8"/>
      <c r="I81" s="8"/>
    </row>
    <row r="82" spans="1:9" ht="14.25" customHeight="1">
      <c r="A82" s="47" t="s">
        <v>28</v>
      </c>
      <c r="B82" s="39" t="s">
        <v>6</v>
      </c>
      <c r="C82" s="40">
        <v>265</v>
      </c>
      <c r="D82" s="164">
        <v>185.5</v>
      </c>
      <c r="E82" s="41">
        <v>159</v>
      </c>
      <c r="F82" s="66"/>
      <c r="G82" s="27">
        <f t="shared" si="2"/>
        <v>0</v>
      </c>
      <c r="H82" s="8"/>
      <c r="I82" s="8"/>
    </row>
    <row r="83" spans="1:9" ht="14.25" customHeight="1">
      <c r="A83" s="47" t="s">
        <v>28</v>
      </c>
      <c r="B83" s="39" t="s">
        <v>4</v>
      </c>
      <c r="C83" s="40">
        <v>520</v>
      </c>
      <c r="D83" s="164">
        <v>364</v>
      </c>
      <c r="E83" s="41">
        <v>312</v>
      </c>
      <c r="F83" s="66"/>
      <c r="G83" s="27">
        <f t="shared" si="2"/>
        <v>0</v>
      </c>
      <c r="H83" s="8"/>
      <c r="I83" s="8"/>
    </row>
    <row r="84" spans="1:9" ht="14.25" customHeight="1">
      <c r="A84" s="47" t="s">
        <v>28</v>
      </c>
      <c r="B84" s="39" t="s">
        <v>17</v>
      </c>
      <c r="C84" s="40">
        <v>1500</v>
      </c>
      <c r="D84" s="164">
        <v>1050</v>
      </c>
      <c r="E84" s="41">
        <v>900</v>
      </c>
      <c r="F84" s="66"/>
      <c r="G84" s="27">
        <f t="shared" si="2"/>
        <v>0</v>
      </c>
      <c r="H84" s="8"/>
      <c r="I84" s="8"/>
    </row>
    <row r="85" spans="1:9" ht="14.25" customHeight="1">
      <c r="A85" s="48" t="s">
        <v>27</v>
      </c>
      <c r="B85" s="39" t="s">
        <v>6</v>
      </c>
      <c r="C85" s="40">
        <v>250</v>
      </c>
      <c r="D85" s="164">
        <v>175</v>
      </c>
      <c r="E85" s="41">
        <v>150</v>
      </c>
      <c r="F85" s="66"/>
      <c r="G85" s="27">
        <f t="shared" si="2"/>
        <v>0</v>
      </c>
      <c r="H85" s="8"/>
      <c r="I85" s="8"/>
    </row>
    <row r="86" spans="1:9" ht="14.25" customHeight="1">
      <c r="A86" s="48" t="s">
        <v>27</v>
      </c>
      <c r="B86" s="39" t="s">
        <v>4</v>
      </c>
      <c r="C86" s="40">
        <v>490</v>
      </c>
      <c r="D86" s="164">
        <v>343</v>
      </c>
      <c r="E86" s="41">
        <v>294</v>
      </c>
      <c r="F86" s="66"/>
      <c r="G86" s="27">
        <f t="shared" si="2"/>
        <v>0</v>
      </c>
      <c r="H86" s="8"/>
      <c r="I86" s="8"/>
    </row>
    <row r="87" spans="1:9" ht="14.25" customHeight="1">
      <c r="A87" s="48" t="s">
        <v>27</v>
      </c>
      <c r="B87" s="39" t="s">
        <v>17</v>
      </c>
      <c r="C87" s="40">
        <v>1450</v>
      </c>
      <c r="D87" s="164">
        <v>1015</v>
      </c>
      <c r="E87" s="41">
        <v>870</v>
      </c>
      <c r="F87" s="66"/>
      <c r="G87" s="27">
        <f t="shared" si="2"/>
        <v>0</v>
      </c>
      <c r="H87" s="8"/>
      <c r="I87" s="8"/>
    </row>
    <row r="88" spans="1:9" ht="14.25" customHeight="1">
      <c r="A88" s="49" t="s">
        <v>109</v>
      </c>
      <c r="B88" s="39" t="s">
        <v>2</v>
      </c>
      <c r="C88" s="44">
        <v>260</v>
      </c>
      <c r="D88" s="164">
        <v>182</v>
      </c>
      <c r="E88" s="41">
        <v>156</v>
      </c>
      <c r="F88" s="66"/>
      <c r="G88" s="27">
        <f t="shared" si="2"/>
        <v>0</v>
      </c>
      <c r="H88" s="8"/>
      <c r="I88" s="8"/>
    </row>
    <row r="89" spans="1:9" ht="14.25" customHeight="1">
      <c r="A89" s="49" t="s">
        <v>110</v>
      </c>
      <c r="B89" s="39" t="s">
        <v>3</v>
      </c>
      <c r="C89" s="44">
        <v>510</v>
      </c>
      <c r="D89" s="164">
        <v>357</v>
      </c>
      <c r="E89" s="41">
        <v>306</v>
      </c>
      <c r="F89" s="66"/>
      <c r="G89" s="27">
        <f t="shared" si="2"/>
        <v>0</v>
      </c>
      <c r="H89" s="8"/>
      <c r="I89" s="8"/>
    </row>
    <row r="90" spans="1:9" ht="14.25" customHeight="1">
      <c r="A90" s="49" t="s">
        <v>62</v>
      </c>
      <c r="B90" s="39" t="s">
        <v>17</v>
      </c>
      <c r="C90" s="44">
        <v>2200</v>
      </c>
      <c r="D90" s="164">
        <v>1540</v>
      </c>
      <c r="E90" s="41">
        <v>1320</v>
      </c>
      <c r="F90" s="66"/>
      <c r="G90" s="27">
        <f t="shared" si="2"/>
        <v>0</v>
      </c>
      <c r="H90" s="8"/>
      <c r="I90" s="8"/>
    </row>
    <row r="91" spans="1:9" ht="15" customHeight="1">
      <c r="A91" s="50" t="s">
        <v>8</v>
      </c>
      <c r="B91" s="34"/>
      <c r="C91" s="51"/>
      <c r="D91" s="166"/>
      <c r="E91" s="36"/>
      <c r="F91" s="37"/>
      <c r="G91" s="27"/>
      <c r="H91" s="8"/>
      <c r="I91" s="8"/>
    </row>
    <row r="92" spans="1:9" ht="14.25" customHeight="1">
      <c r="A92" s="48" t="s">
        <v>9</v>
      </c>
      <c r="B92" s="39" t="s">
        <v>2</v>
      </c>
      <c r="C92" s="40">
        <v>255</v>
      </c>
      <c r="D92" s="164">
        <v>178.5</v>
      </c>
      <c r="E92" s="41">
        <v>153</v>
      </c>
      <c r="F92" s="66"/>
      <c r="G92" s="27">
        <f t="shared" si="2"/>
        <v>0</v>
      </c>
      <c r="H92" s="8"/>
      <c r="I92" s="8"/>
    </row>
    <row r="93" spans="1:9" ht="14.25" customHeight="1">
      <c r="A93" s="48" t="s">
        <v>9</v>
      </c>
      <c r="B93" s="39" t="s">
        <v>3</v>
      </c>
      <c r="C93" s="40">
        <v>549</v>
      </c>
      <c r="D93" s="164">
        <v>384.3</v>
      </c>
      <c r="E93" s="41">
        <v>329.4</v>
      </c>
      <c r="F93" s="66"/>
      <c r="G93" s="27">
        <f t="shared" si="2"/>
        <v>0</v>
      </c>
      <c r="H93" s="8"/>
      <c r="I93" s="8"/>
    </row>
    <row r="94" spans="1:9" ht="14.25" customHeight="1">
      <c r="A94" s="48" t="s">
        <v>9</v>
      </c>
      <c r="B94" s="39" t="s">
        <v>17</v>
      </c>
      <c r="C94" s="40">
        <v>2390</v>
      </c>
      <c r="D94" s="164">
        <v>1674</v>
      </c>
      <c r="E94" s="41">
        <v>1434</v>
      </c>
      <c r="F94" s="66"/>
      <c r="G94" s="27">
        <f t="shared" si="2"/>
        <v>0</v>
      </c>
      <c r="H94" s="8"/>
      <c r="I94" s="8"/>
    </row>
    <row r="95" spans="1:9" ht="14.25" customHeight="1">
      <c r="A95" s="48" t="s">
        <v>107</v>
      </c>
      <c r="B95" s="39" t="s">
        <v>2</v>
      </c>
      <c r="C95" s="40">
        <v>275</v>
      </c>
      <c r="D95" s="164">
        <v>192.5</v>
      </c>
      <c r="E95" s="41">
        <v>165</v>
      </c>
      <c r="F95" s="66"/>
      <c r="G95" s="27">
        <f t="shared" si="2"/>
        <v>0</v>
      </c>
      <c r="H95" s="8"/>
      <c r="I95" s="8"/>
    </row>
    <row r="96" spans="1:9" ht="14.25" customHeight="1">
      <c r="A96" s="48" t="s">
        <v>108</v>
      </c>
      <c r="B96" s="39" t="s">
        <v>3</v>
      </c>
      <c r="C96" s="40">
        <v>590</v>
      </c>
      <c r="D96" s="164">
        <v>413</v>
      </c>
      <c r="E96" s="41">
        <v>354</v>
      </c>
      <c r="F96" s="66"/>
      <c r="G96" s="27">
        <f t="shared" si="2"/>
        <v>0</v>
      </c>
      <c r="H96" s="8"/>
      <c r="I96" s="8"/>
    </row>
    <row r="97" spans="1:9" ht="15" customHeight="1">
      <c r="A97" s="48" t="s">
        <v>19</v>
      </c>
      <c r="B97" s="39" t="s">
        <v>17</v>
      </c>
      <c r="C97" s="40">
        <v>2600</v>
      </c>
      <c r="D97" s="164">
        <v>1820</v>
      </c>
      <c r="E97" s="41">
        <v>1560</v>
      </c>
      <c r="F97" s="66"/>
      <c r="G97" s="27">
        <f t="shared" si="2"/>
        <v>0</v>
      </c>
      <c r="H97" s="8"/>
      <c r="I97" s="8"/>
    </row>
    <row r="98" spans="1:9" ht="15" customHeight="1">
      <c r="A98" s="52" t="s">
        <v>10</v>
      </c>
      <c r="B98" s="53"/>
      <c r="C98" s="54"/>
      <c r="D98" s="167"/>
      <c r="E98" s="55"/>
      <c r="F98" s="56"/>
      <c r="G98" s="27"/>
      <c r="H98" s="8"/>
      <c r="I98" s="8"/>
    </row>
    <row r="99" spans="1:9" ht="15" customHeight="1">
      <c r="A99" s="57" t="s">
        <v>105</v>
      </c>
      <c r="B99" s="39" t="s">
        <v>2</v>
      </c>
      <c r="C99" s="40">
        <v>220</v>
      </c>
      <c r="D99" s="164">
        <v>154</v>
      </c>
      <c r="E99" s="41">
        <v>132</v>
      </c>
      <c r="F99" s="66"/>
      <c r="G99" s="27">
        <f t="shared" si="2"/>
        <v>0</v>
      </c>
      <c r="H99" s="8"/>
      <c r="I99" s="8"/>
    </row>
    <row r="100" spans="1:9" ht="15" customHeight="1">
      <c r="A100" s="57" t="s">
        <v>106</v>
      </c>
      <c r="B100" s="39" t="s">
        <v>3</v>
      </c>
      <c r="C100" s="40">
        <v>465</v>
      </c>
      <c r="D100" s="164">
        <v>325.5</v>
      </c>
      <c r="E100" s="41">
        <v>279</v>
      </c>
      <c r="F100" s="66"/>
      <c r="G100" s="27">
        <f t="shared" si="2"/>
        <v>0</v>
      </c>
      <c r="H100" s="8"/>
      <c r="I100" s="8"/>
    </row>
    <row r="101" spans="1:9" ht="15" customHeight="1">
      <c r="A101" s="57" t="s">
        <v>11</v>
      </c>
      <c r="B101" s="39" t="s">
        <v>17</v>
      </c>
      <c r="C101" s="40">
        <v>2000</v>
      </c>
      <c r="D101" s="164">
        <v>1400</v>
      </c>
      <c r="E101" s="41">
        <v>1200</v>
      </c>
      <c r="F101" s="66"/>
      <c r="G101" s="27">
        <f t="shared" si="2"/>
        <v>0</v>
      </c>
      <c r="H101" s="8"/>
      <c r="I101" s="8"/>
    </row>
    <row r="102" spans="1:9" ht="14.25" customHeight="1">
      <c r="A102" s="57" t="s">
        <v>46</v>
      </c>
      <c r="B102" s="39" t="s">
        <v>2</v>
      </c>
      <c r="C102" s="40">
        <v>230</v>
      </c>
      <c r="D102" s="164">
        <v>161</v>
      </c>
      <c r="E102" s="41">
        <v>138</v>
      </c>
      <c r="F102" s="66"/>
      <c r="G102" s="27">
        <f t="shared" si="2"/>
        <v>0</v>
      </c>
      <c r="H102" s="32"/>
      <c r="I102" s="8"/>
    </row>
    <row r="103" spans="1:9" ht="15" customHeight="1">
      <c r="A103" s="57" t="s">
        <v>47</v>
      </c>
      <c r="B103" s="39" t="s">
        <v>3</v>
      </c>
      <c r="C103" s="40">
        <v>490</v>
      </c>
      <c r="D103" s="164">
        <v>343</v>
      </c>
      <c r="E103" s="41">
        <v>294</v>
      </c>
      <c r="F103" s="66"/>
      <c r="G103" s="27">
        <f t="shared" si="2"/>
        <v>0</v>
      </c>
      <c r="H103" s="32"/>
      <c r="I103" s="8"/>
    </row>
    <row r="104" spans="1:9" ht="15" customHeight="1">
      <c r="A104" s="57" t="s">
        <v>20</v>
      </c>
      <c r="B104" s="39" t="s">
        <v>17</v>
      </c>
      <c r="C104" s="40">
        <v>2250</v>
      </c>
      <c r="D104" s="164">
        <v>1575</v>
      </c>
      <c r="E104" s="41">
        <v>1350</v>
      </c>
      <c r="F104" s="66"/>
      <c r="G104" s="27">
        <f t="shared" si="2"/>
        <v>0</v>
      </c>
      <c r="H104" s="32"/>
      <c r="I104" s="8"/>
    </row>
    <row r="105" spans="1:9" ht="18" customHeight="1">
      <c r="A105" s="133" t="s">
        <v>74</v>
      </c>
      <c r="B105" s="130"/>
      <c r="C105" s="131"/>
      <c r="D105" s="164"/>
      <c r="E105" s="132"/>
      <c r="F105" s="66"/>
      <c r="G105" s="27">
        <f t="shared" si="2"/>
        <v>0</v>
      </c>
      <c r="H105" s="8"/>
      <c r="I105" s="8"/>
    </row>
    <row r="106" spans="1:9" ht="15" customHeight="1">
      <c r="A106" s="114" t="s">
        <v>104</v>
      </c>
      <c r="B106" s="39" t="s">
        <v>43</v>
      </c>
      <c r="C106" s="96">
        <v>280</v>
      </c>
      <c r="D106" s="164">
        <v>196</v>
      </c>
      <c r="E106" s="97">
        <v>168</v>
      </c>
      <c r="F106" s="66"/>
      <c r="G106" s="27">
        <f t="shared" si="2"/>
        <v>0</v>
      </c>
      <c r="H106" s="8"/>
      <c r="I106" s="8"/>
    </row>
    <row r="107" spans="1:9" ht="15" customHeight="1">
      <c r="A107" s="114" t="s">
        <v>104</v>
      </c>
      <c r="B107" s="39" t="s">
        <v>36</v>
      </c>
      <c r="C107" s="96">
        <v>525</v>
      </c>
      <c r="D107" s="164">
        <v>367.5</v>
      </c>
      <c r="E107" s="97">
        <v>315</v>
      </c>
      <c r="F107" s="66"/>
      <c r="G107" s="27">
        <f t="shared" si="2"/>
        <v>0</v>
      </c>
      <c r="H107" s="8"/>
      <c r="I107" s="8"/>
    </row>
    <row r="108" spans="1:9" ht="15" customHeight="1">
      <c r="A108" s="114" t="s">
        <v>103</v>
      </c>
      <c r="B108" s="39" t="s">
        <v>43</v>
      </c>
      <c r="C108" s="96">
        <v>300</v>
      </c>
      <c r="D108" s="164">
        <v>210</v>
      </c>
      <c r="E108" s="97">
        <v>180</v>
      </c>
      <c r="F108" s="66"/>
      <c r="G108" s="27">
        <f t="shared" si="2"/>
        <v>0</v>
      </c>
      <c r="H108" s="8"/>
      <c r="I108" s="8"/>
    </row>
    <row r="109" spans="1:9" ht="14.25" customHeight="1">
      <c r="A109" s="114" t="s">
        <v>103</v>
      </c>
      <c r="B109" s="39" t="s">
        <v>36</v>
      </c>
      <c r="C109" s="96">
        <v>580</v>
      </c>
      <c r="D109" s="164">
        <v>406</v>
      </c>
      <c r="E109" s="97">
        <v>348</v>
      </c>
      <c r="F109" s="66"/>
      <c r="G109" s="27">
        <f t="shared" si="2"/>
        <v>0</v>
      </c>
      <c r="H109" s="8"/>
      <c r="I109" s="8"/>
    </row>
    <row r="110" spans="1:9" ht="14.25" customHeight="1">
      <c r="A110" s="114" t="s">
        <v>102</v>
      </c>
      <c r="B110" s="39" t="s">
        <v>6</v>
      </c>
      <c r="C110" s="96">
        <v>410</v>
      </c>
      <c r="D110" s="164">
        <v>287</v>
      </c>
      <c r="E110" s="97">
        <v>246</v>
      </c>
      <c r="F110" s="66"/>
      <c r="G110" s="27">
        <f t="shared" si="2"/>
        <v>0</v>
      </c>
      <c r="H110" s="8"/>
      <c r="I110" s="8"/>
    </row>
    <row r="111" spans="1:9" ht="14.25" customHeight="1">
      <c r="A111" s="114" t="s">
        <v>102</v>
      </c>
      <c r="B111" s="39" t="s">
        <v>4</v>
      </c>
      <c r="C111" s="96">
        <v>750</v>
      </c>
      <c r="D111" s="164">
        <v>525</v>
      </c>
      <c r="E111" s="97">
        <v>450</v>
      </c>
      <c r="F111" s="66"/>
      <c r="G111" s="27">
        <f t="shared" si="2"/>
        <v>0</v>
      </c>
      <c r="H111" s="8"/>
      <c r="I111" s="8"/>
    </row>
    <row r="112" spans="1:9" ht="15" customHeight="1">
      <c r="A112" s="134" t="s">
        <v>101</v>
      </c>
      <c r="B112" s="130"/>
      <c r="C112" s="131"/>
      <c r="D112" s="164"/>
      <c r="E112" s="132"/>
      <c r="F112" s="66"/>
      <c r="G112" s="27"/>
      <c r="H112" s="8"/>
      <c r="I112" s="8"/>
    </row>
    <row r="113" spans="1:9" ht="15" customHeight="1">
      <c r="A113" s="92" t="s">
        <v>114</v>
      </c>
      <c r="B113" s="39" t="s">
        <v>6</v>
      </c>
      <c r="C113" s="96">
        <v>299</v>
      </c>
      <c r="D113" s="164">
        <v>209.3</v>
      </c>
      <c r="E113" s="97">
        <v>179.4</v>
      </c>
      <c r="F113" s="66"/>
      <c r="G113" s="27">
        <f t="shared" si="2"/>
        <v>0</v>
      </c>
      <c r="H113" s="8"/>
      <c r="I113" s="8"/>
    </row>
    <row r="114" spans="1:9" ht="15" customHeight="1">
      <c r="A114" s="92" t="s">
        <v>114</v>
      </c>
      <c r="B114" s="39" t="s">
        <v>4</v>
      </c>
      <c r="C114" s="96">
        <v>555</v>
      </c>
      <c r="D114" s="164">
        <v>388.5</v>
      </c>
      <c r="E114" s="97">
        <v>333</v>
      </c>
      <c r="F114" s="66"/>
      <c r="G114" s="27">
        <f t="shared" si="2"/>
        <v>0</v>
      </c>
      <c r="H114" s="8"/>
      <c r="I114" s="8"/>
    </row>
    <row r="115" spans="1:9" ht="18" customHeight="1">
      <c r="A115" s="135" t="s">
        <v>75</v>
      </c>
      <c r="B115" s="136"/>
      <c r="C115" s="137"/>
      <c r="D115" s="168"/>
      <c r="E115" s="138"/>
      <c r="F115" s="37"/>
      <c r="G115" s="27"/>
      <c r="H115" s="8"/>
      <c r="I115" s="8"/>
    </row>
    <row r="116" spans="1:9" ht="14.25" customHeight="1">
      <c r="A116" s="57" t="s">
        <v>41</v>
      </c>
      <c r="B116" s="58" t="s">
        <v>2</v>
      </c>
      <c r="C116" s="59">
        <v>195</v>
      </c>
      <c r="D116" s="169">
        <v>136.5</v>
      </c>
      <c r="E116" s="41">
        <v>117</v>
      </c>
      <c r="F116" s="66"/>
      <c r="G116" s="27">
        <f t="shared" si="2"/>
        <v>0</v>
      </c>
      <c r="H116" s="8"/>
      <c r="I116" s="8"/>
    </row>
    <row r="117" spans="1:9" ht="14.25" customHeight="1">
      <c r="A117" s="57" t="s">
        <v>42</v>
      </c>
      <c r="B117" s="58" t="s">
        <v>3</v>
      </c>
      <c r="C117" s="59">
        <v>399</v>
      </c>
      <c r="D117" s="169">
        <v>280</v>
      </c>
      <c r="E117" s="41">
        <v>240</v>
      </c>
      <c r="F117" s="66"/>
      <c r="G117" s="27">
        <f t="shared" si="2"/>
        <v>0</v>
      </c>
      <c r="H117" s="8"/>
      <c r="I117" s="8"/>
    </row>
    <row r="118" spans="1:9" ht="14.25" customHeight="1">
      <c r="A118" s="57" t="s">
        <v>42</v>
      </c>
      <c r="B118" s="58" t="s">
        <v>17</v>
      </c>
      <c r="C118" s="59">
        <v>1700</v>
      </c>
      <c r="D118" s="169">
        <v>1190</v>
      </c>
      <c r="E118" s="41">
        <v>1020</v>
      </c>
      <c r="F118" s="66"/>
      <c r="G118" s="27">
        <f t="shared" si="2"/>
        <v>0</v>
      </c>
      <c r="H118" s="8"/>
      <c r="I118" s="8"/>
    </row>
    <row r="119" spans="1:9" ht="14.25" customHeight="1">
      <c r="A119" s="57" t="s">
        <v>38</v>
      </c>
      <c r="B119" s="58" t="s">
        <v>2</v>
      </c>
      <c r="C119" s="59">
        <v>205</v>
      </c>
      <c r="D119" s="169">
        <v>143.5</v>
      </c>
      <c r="E119" s="41">
        <v>123</v>
      </c>
      <c r="F119" s="66"/>
      <c r="G119" s="27">
        <f t="shared" si="2"/>
        <v>0</v>
      </c>
      <c r="H119" s="8"/>
      <c r="I119" s="8"/>
    </row>
    <row r="120" spans="1:9" ht="14.25" customHeight="1">
      <c r="A120" s="57" t="s">
        <v>38</v>
      </c>
      <c r="B120" s="58" t="s">
        <v>3</v>
      </c>
      <c r="C120" s="59">
        <v>430</v>
      </c>
      <c r="D120" s="169">
        <v>301</v>
      </c>
      <c r="E120" s="41">
        <v>258</v>
      </c>
      <c r="F120" s="66"/>
      <c r="G120" s="27">
        <f t="shared" si="2"/>
        <v>0</v>
      </c>
      <c r="H120" s="8"/>
      <c r="I120" s="8"/>
    </row>
    <row r="121" spans="1:9" ht="14.25" customHeight="1">
      <c r="A121" s="57" t="s">
        <v>21</v>
      </c>
      <c r="B121" s="58" t="s">
        <v>17</v>
      </c>
      <c r="C121" s="59">
        <v>1850</v>
      </c>
      <c r="D121" s="169">
        <v>1295</v>
      </c>
      <c r="E121" s="41">
        <v>1110</v>
      </c>
      <c r="F121" s="66"/>
      <c r="G121" s="27">
        <f t="shared" si="2"/>
        <v>0</v>
      </c>
      <c r="H121" s="8"/>
      <c r="I121" s="8"/>
    </row>
    <row r="122" spans="1:8" ht="14.25" customHeight="1">
      <c r="A122" s="57" t="s">
        <v>86</v>
      </c>
      <c r="B122" s="58" t="s">
        <v>2</v>
      </c>
      <c r="C122" s="59">
        <v>215</v>
      </c>
      <c r="D122" s="169">
        <v>150.5</v>
      </c>
      <c r="E122" s="41">
        <v>129</v>
      </c>
      <c r="F122" s="66"/>
      <c r="G122" s="27">
        <f t="shared" si="2"/>
        <v>0</v>
      </c>
      <c r="H122" s="8"/>
    </row>
    <row r="123" spans="1:8" ht="14.25" customHeight="1">
      <c r="A123" s="106" t="s">
        <v>86</v>
      </c>
      <c r="B123" s="58" t="s">
        <v>3</v>
      </c>
      <c r="C123" s="59">
        <v>450</v>
      </c>
      <c r="D123" s="169">
        <v>315</v>
      </c>
      <c r="E123" s="41">
        <v>270</v>
      </c>
      <c r="F123" s="66"/>
      <c r="G123" s="27">
        <f t="shared" si="2"/>
        <v>0</v>
      </c>
      <c r="H123" s="8"/>
    </row>
    <row r="124" spans="1:8" ht="15" customHeight="1">
      <c r="A124" s="57" t="s">
        <v>22</v>
      </c>
      <c r="B124" s="58" t="s">
        <v>17</v>
      </c>
      <c r="C124" s="59">
        <v>1900</v>
      </c>
      <c r="D124" s="169">
        <v>1330</v>
      </c>
      <c r="E124" s="41">
        <v>1140</v>
      </c>
      <c r="F124" s="66"/>
      <c r="G124" s="27">
        <f t="shared" si="2"/>
        <v>0</v>
      </c>
      <c r="H124" s="8"/>
    </row>
    <row r="125" spans="1:8" ht="15" customHeight="1">
      <c r="A125" s="57" t="s">
        <v>84</v>
      </c>
      <c r="B125" s="58" t="s">
        <v>2</v>
      </c>
      <c r="C125" s="59">
        <v>345</v>
      </c>
      <c r="D125" s="169">
        <v>241.5</v>
      </c>
      <c r="E125" s="41">
        <v>207</v>
      </c>
      <c r="F125" s="66"/>
      <c r="G125" s="27">
        <f aca="true" t="shared" si="3" ref="G125:G138">F125*C125</f>
        <v>0</v>
      </c>
      <c r="H125" s="8"/>
    </row>
    <row r="126" spans="1:8" ht="15" customHeight="1">
      <c r="A126" s="57" t="s">
        <v>85</v>
      </c>
      <c r="B126" s="58" t="s">
        <v>3</v>
      </c>
      <c r="C126" s="59">
        <v>720</v>
      </c>
      <c r="D126" s="169">
        <v>504</v>
      </c>
      <c r="E126" s="41">
        <v>432</v>
      </c>
      <c r="F126" s="66"/>
      <c r="G126" s="27">
        <f t="shared" si="3"/>
        <v>0</v>
      </c>
      <c r="H126" s="8"/>
    </row>
    <row r="127" spans="1:8" ht="14.25" customHeight="1">
      <c r="A127" s="57" t="s">
        <v>23</v>
      </c>
      <c r="B127" s="58" t="s">
        <v>17</v>
      </c>
      <c r="C127" s="59">
        <v>3100</v>
      </c>
      <c r="D127" s="169">
        <v>2170</v>
      </c>
      <c r="E127" s="41">
        <v>1860</v>
      </c>
      <c r="F127" s="66"/>
      <c r="G127" s="27">
        <f t="shared" si="3"/>
        <v>0</v>
      </c>
      <c r="H127" s="8"/>
    </row>
    <row r="128" spans="1:8" ht="15" customHeight="1">
      <c r="A128" s="92" t="s">
        <v>87</v>
      </c>
      <c r="B128" s="58" t="s">
        <v>43</v>
      </c>
      <c r="C128" s="59">
        <v>260</v>
      </c>
      <c r="D128" s="169">
        <v>182</v>
      </c>
      <c r="E128" s="41">
        <v>156</v>
      </c>
      <c r="F128" s="66"/>
      <c r="G128" s="27">
        <f t="shared" si="3"/>
        <v>0</v>
      </c>
      <c r="H128" s="8"/>
    </row>
    <row r="129" spans="1:8" ht="15" customHeight="1">
      <c r="A129" s="92" t="s">
        <v>83</v>
      </c>
      <c r="B129" s="58" t="s">
        <v>81</v>
      </c>
      <c r="C129" s="59">
        <v>540</v>
      </c>
      <c r="D129" s="169">
        <v>378</v>
      </c>
      <c r="E129" s="41">
        <v>324</v>
      </c>
      <c r="F129" s="66"/>
      <c r="G129" s="27">
        <f t="shared" si="3"/>
        <v>0</v>
      </c>
      <c r="H129" s="8"/>
    </row>
    <row r="130" spans="1:8" ht="15" customHeight="1">
      <c r="A130" s="57" t="s">
        <v>13</v>
      </c>
      <c r="B130" s="58" t="s">
        <v>2</v>
      </c>
      <c r="C130" s="59">
        <v>380</v>
      </c>
      <c r="D130" s="169">
        <v>266</v>
      </c>
      <c r="E130" s="41">
        <v>228</v>
      </c>
      <c r="F130" s="66"/>
      <c r="G130" s="27">
        <f t="shared" si="3"/>
        <v>0</v>
      </c>
      <c r="H130" s="8"/>
    </row>
    <row r="131" spans="1:8" ht="15" customHeight="1">
      <c r="A131" s="57" t="s">
        <v>13</v>
      </c>
      <c r="B131" s="58" t="s">
        <v>3</v>
      </c>
      <c r="C131" s="59">
        <v>799</v>
      </c>
      <c r="D131" s="169">
        <v>559.3</v>
      </c>
      <c r="E131" s="41">
        <v>479.4</v>
      </c>
      <c r="F131" s="66"/>
      <c r="G131" s="27">
        <f t="shared" si="3"/>
        <v>0</v>
      </c>
      <c r="H131" s="8"/>
    </row>
    <row r="132" spans="1:8" ht="15" customHeight="1">
      <c r="A132" s="57" t="s">
        <v>13</v>
      </c>
      <c r="B132" s="58" t="s">
        <v>17</v>
      </c>
      <c r="C132" s="59">
        <v>2990</v>
      </c>
      <c r="D132" s="169">
        <v>2093</v>
      </c>
      <c r="E132" s="41">
        <v>1794</v>
      </c>
      <c r="F132" s="69"/>
      <c r="G132" s="70">
        <f t="shared" si="3"/>
        <v>0</v>
      </c>
      <c r="H132" s="8"/>
    </row>
    <row r="133" spans="1:8" ht="15" customHeight="1">
      <c r="A133" s="148" t="s">
        <v>69</v>
      </c>
      <c r="B133" s="149"/>
      <c r="C133" s="149"/>
      <c r="D133" s="149"/>
      <c r="E133" s="150"/>
      <c r="F133" s="109"/>
      <c r="G133" s="70">
        <f t="shared" si="3"/>
        <v>0</v>
      </c>
      <c r="H133" s="8"/>
    </row>
    <row r="134" spans="1:8" ht="15" customHeight="1">
      <c r="A134" s="57" t="s">
        <v>67</v>
      </c>
      <c r="B134" s="58" t="s">
        <v>68</v>
      </c>
      <c r="C134" s="145">
        <v>3</v>
      </c>
      <c r="D134" s="146"/>
      <c r="E134" s="147"/>
      <c r="F134" s="69"/>
      <c r="G134" s="70">
        <f t="shared" si="3"/>
        <v>0</v>
      </c>
      <c r="H134" s="8"/>
    </row>
    <row r="135" spans="1:8" ht="16.5" customHeight="1">
      <c r="A135" s="57" t="s">
        <v>70</v>
      </c>
      <c r="B135" s="58" t="s">
        <v>68</v>
      </c>
      <c r="C135" s="145">
        <v>0.5</v>
      </c>
      <c r="D135" s="146"/>
      <c r="E135" s="147"/>
      <c r="F135" s="69"/>
      <c r="G135" s="70">
        <f t="shared" si="3"/>
        <v>0</v>
      </c>
      <c r="H135" s="8"/>
    </row>
    <row r="136" spans="1:8" ht="15" customHeight="1">
      <c r="A136" s="57" t="s">
        <v>82</v>
      </c>
      <c r="B136" s="58" t="s">
        <v>68</v>
      </c>
      <c r="C136" s="145">
        <v>0.5</v>
      </c>
      <c r="D136" s="146"/>
      <c r="E136" s="147"/>
      <c r="F136" s="69"/>
      <c r="G136" s="70">
        <f t="shared" si="3"/>
        <v>0</v>
      </c>
      <c r="H136" s="8"/>
    </row>
    <row r="137" spans="1:8" ht="15" customHeight="1">
      <c r="A137" s="57" t="s">
        <v>71</v>
      </c>
      <c r="B137" s="58" t="s">
        <v>68</v>
      </c>
      <c r="C137" s="145">
        <v>0.5</v>
      </c>
      <c r="D137" s="146"/>
      <c r="E137" s="147"/>
      <c r="F137" s="69"/>
      <c r="G137" s="70">
        <f t="shared" si="3"/>
        <v>0</v>
      </c>
      <c r="H137" s="8"/>
    </row>
    <row r="138" spans="1:8" ht="15" customHeight="1">
      <c r="A138" s="111" t="s">
        <v>79</v>
      </c>
      <c r="B138" s="58" t="s">
        <v>68</v>
      </c>
      <c r="C138" s="145">
        <v>20</v>
      </c>
      <c r="D138" s="146"/>
      <c r="E138" s="147"/>
      <c r="F138" s="69"/>
      <c r="G138" s="70">
        <f t="shared" si="3"/>
        <v>0</v>
      </c>
      <c r="H138" s="103"/>
    </row>
    <row r="139" spans="1:8" ht="36" customHeight="1">
      <c r="A139" s="99" t="s">
        <v>80</v>
      </c>
      <c r="B139" s="58"/>
      <c r="C139" s="145"/>
      <c r="D139" s="146"/>
      <c r="E139" s="147"/>
      <c r="F139" s="69"/>
      <c r="G139" s="27"/>
      <c r="H139" s="104"/>
    </row>
    <row r="140" spans="1:7" ht="39" customHeight="1">
      <c r="A140" s="107" t="s">
        <v>90</v>
      </c>
      <c r="B140" s="154" t="s">
        <v>116</v>
      </c>
      <c r="C140" s="155"/>
      <c r="D140" s="155"/>
      <c r="E140" s="155"/>
      <c r="F140" s="83">
        <f>SUM(F22:F132)</f>
        <v>0</v>
      </c>
      <c r="G140" s="102">
        <f>SUM(G22:G132)</f>
        <v>0</v>
      </c>
    </row>
    <row r="141" spans="1:8" ht="15.75" customHeight="1">
      <c r="A141" s="80"/>
      <c r="B141" s="139" t="s">
        <v>65</v>
      </c>
      <c r="C141" s="140"/>
      <c r="D141" s="140"/>
      <c r="E141" s="140"/>
      <c r="F141" s="143">
        <f>IF(G140&gt;49999,40%,IF(G140&gt;24999,30%,IF(G140&gt;14999,20%,IF(G140&gt;9999,10%,IF(G140&gt;4999,5%,IF(G140&gt;1,0%,0%))))))</f>
        <v>0</v>
      </c>
      <c r="G141" s="144"/>
      <c r="H141" s="105">
        <f>SUM(G140*(1*F141))</f>
        <v>0</v>
      </c>
    </row>
    <row r="142" spans="1:7" ht="24" customHeight="1">
      <c r="A142" s="84"/>
      <c r="B142" s="141" t="s">
        <v>66</v>
      </c>
      <c r="C142" s="142"/>
      <c r="D142" s="142"/>
      <c r="E142" s="142"/>
      <c r="F142" s="100">
        <f>SUM(F22:F132)</f>
        <v>0</v>
      </c>
      <c r="G142" s="101">
        <f>SUM(G140-H141)</f>
        <v>0</v>
      </c>
    </row>
    <row r="143" spans="1:3" ht="12" customHeight="1">
      <c r="A143" s="61"/>
      <c r="B143" s="60"/>
      <c r="C143" s="61"/>
    </row>
    <row r="144" spans="1:3" ht="12" customHeight="1">
      <c r="A144" s="61"/>
      <c r="B144" s="60"/>
      <c r="C144" s="61"/>
    </row>
    <row r="145" spans="1:3" ht="12" customHeight="1">
      <c r="A145" s="61"/>
      <c r="B145" s="60"/>
      <c r="C145" s="61"/>
    </row>
    <row r="146" spans="1:3" ht="12" customHeight="1">
      <c r="A146" s="61"/>
      <c r="B146" s="60"/>
      <c r="C146" s="61"/>
    </row>
    <row r="147" spans="1:3" ht="14.25" customHeight="1">
      <c r="A147" s="61"/>
      <c r="B147" s="60"/>
      <c r="C147" s="61"/>
    </row>
    <row r="148" spans="1:3" ht="17.25" customHeight="1">
      <c r="A148" s="61"/>
      <c r="B148" s="60"/>
      <c r="C148" s="61"/>
    </row>
    <row r="149" spans="1:3" ht="15">
      <c r="A149" s="61"/>
      <c r="B149" s="60"/>
      <c r="C149" s="61"/>
    </row>
    <row r="150" spans="1:3" ht="15">
      <c r="A150" s="61"/>
      <c r="B150" s="60"/>
      <c r="C150" s="61"/>
    </row>
    <row r="151" spans="1:3" ht="15">
      <c r="A151" s="61"/>
      <c r="B151" s="60"/>
      <c r="C151" s="61"/>
    </row>
    <row r="152" spans="1:3" ht="15">
      <c r="A152" s="61"/>
      <c r="B152" s="60"/>
      <c r="C152" s="61"/>
    </row>
    <row r="153" spans="1:3" ht="15">
      <c r="A153" s="61"/>
      <c r="B153" s="60"/>
      <c r="C153" s="61"/>
    </row>
    <row r="154" spans="1:3" ht="15">
      <c r="A154" s="61"/>
      <c r="B154" s="60"/>
      <c r="C154" s="61"/>
    </row>
    <row r="155" spans="1:3" ht="15">
      <c r="A155" s="61"/>
      <c r="B155" s="60"/>
      <c r="C155" s="61"/>
    </row>
    <row r="156" spans="1:3" ht="15">
      <c r="A156" s="61"/>
      <c r="B156" s="60"/>
      <c r="C156" s="61"/>
    </row>
    <row r="157" spans="1:3" ht="15">
      <c r="A157" s="61"/>
      <c r="B157" s="60"/>
      <c r="C157" s="61"/>
    </row>
    <row r="158" spans="1:3" ht="15">
      <c r="A158" s="61"/>
      <c r="B158" s="60"/>
      <c r="C158" s="61"/>
    </row>
    <row r="159" spans="1:3" ht="12.75" customHeight="1">
      <c r="A159" s="61"/>
      <c r="B159" s="60"/>
      <c r="C159" s="61"/>
    </row>
    <row r="160" spans="1:3" ht="15">
      <c r="A160" s="61"/>
      <c r="B160" s="60"/>
      <c r="C160" s="61"/>
    </row>
    <row r="161" spans="1:3" ht="15">
      <c r="A161" s="61"/>
      <c r="B161" s="60"/>
      <c r="C161" s="61"/>
    </row>
    <row r="162" spans="1:3" ht="15">
      <c r="A162" s="61"/>
      <c r="B162" s="60"/>
      <c r="C162" s="61"/>
    </row>
    <row r="163" spans="1:3" ht="15">
      <c r="A163" s="61"/>
      <c r="B163" s="60"/>
      <c r="C163" s="61"/>
    </row>
    <row r="164" spans="1:3" ht="15">
      <c r="A164" s="61"/>
      <c r="B164" s="60"/>
      <c r="C164" s="61"/>
    </row>
    <row r="165" spans="1:3" ht="15">
      <c r="A165" s="61"/>
      <c r="B165" s="60"/>
      <c r="C165" s="61"/>
    </row>
    <row r="166" spans="1:3" ht="15">
      <c r="A166" s="61"/>
      <c r="B166" s="60"/>
      <c r="C166" s="61"/>
    </row>
    <row r="167" spans="1:3" ht="15">
      <c r="A167" s="61"/>
      <c r="B167" s="60"/>
      <c r="C167" s="61"/>
    </row>
    <row r="168" spans="1:3" ht="15">
      <c r="A168" s="61"/>
      <c r="B168" s="60"/>
      <c r="C168" s="61"/>
    </row>
    <row r="169" spans="1:3" ht="15">
      <c r="A169" s="61"/>
      <c r="B169" s="60"/>
      <c r="C169" s="61"/>
    </row>
    <row r="170" spans="1:3" ht="15">
      <c r="A170" s="61"/>
      <c r="B170" s="60"/>
      <c r="C170" s="61"/>
    </row>
    <row r="171" spans="1:3" ht="15">
      <c r="A171" s="61"/>
      <c r="B171" s="60"/>
      <c r="C171" s="61"/>
    </row>
    <row r="172" spans="1:3" ht="15">
      <c r="A172" s="61"/>
      <c r="B172" s="60"/>
      <c r="C172" s="61"/>
    </row>
    <row r="173" spans="1:3" ht="15">
      <c r="A173" s="61"/>
      <c r="B173" s="60"/>
      <c r="C173" s="61"/>
    </row>
    <row r="174" spans="1:3" ht="15">
      <c r="A174" s="61"/>
      <c r="B174" s="60"/>
      <c r="C174" s="61"/>
    </row>
    <row r="175" spans="1:3" ht="15">
      <c r="A175" s="61"/>
      <c r="B175" s="60"/>
      <c r="C175" s="61"/>
    </row>
    <row r="176" spans="1:3" ht="15">
      <c r="A176" s="61"/>
      <c r="B176" s="60"/>
      <c r="C176" s="61"/>
    </row>
    <row r="177" spans="1:3" ht="15">
      <c r="A177" s="61"/>
      <c r="B177" s="60"/>
      <c r="C177" s="61"/>
    </row>
    <row r="178" spans="1:3" ht="15">
      <c r="A178" s="61"/>
      <c r="B178" s="60"/>
      <c r="C178" s="61"/>
    </row>
    <row r="179" spans="1:3" ht="15">
      <c r="A179" s="61"/>
      <c r="B179" s="60"/>
      <c r="C179" s="61"/>
    </row>
    <row r="180" spans="1:3" ht="15">
      <c r="A180" s="61"/>
      <c r="B180" s="60"/>
      <c r="C180" s="61"/>
    </row>
    <row r="181" spans="1:3" ht="15">
      <c r="A181" s="61"/>
      <c r="B181" s="60"/>
      <c r="C181" s="61"/>
    </row>
    <row r="182" spans="1:3" ht="15">
      <c r="A182" s="61"/>
      <c r="B182" s="60"/>
      <c r="C182" s="61"/>
    </row>
    <row r="183" spans="1:3" ht="15">
      <c r="A183" s="61"/>
      <c r="B183" s="60"/>
      <c r="C183" s="61"/>
    </row>
    <row r="184" spans="1:3" ht="15">
      <c r="A184" s="61"/>
      <c r="B184" s="60"/>
      <c r="C184" s="61"/>
    </row>
    <row r="185" spans="1:3" ht="15">
      <c r="A185" s="61"/>
      <c r="B185" s="60"/>
      <c r="C185" s="61"/>
    </row>
    <row r="186" spans="1:3" ht="15">
      <c r="A186" s="61"/>
      <c r="B186" s="60"/>
      <c r="C186" s="61"/>
    </row>
    <row r="187" spans="1:3" ht="15">
      <c r="A187" s="61"/>
      <c r="B187" s="60"/>
      <c r="C187" s="61"/>
    </row>
    <row r="188" spans="1:3" ht="15">
      <c r="A188" s="61"/>
      <c r="B188" s="60"/>
      <c r="C188" s="61"/>
    </row>
    <row r="189" spans="1:3" ht="15">
      <c r="A189" s="61"/>
      <c r="B189" s="60"/>
      <c r="C189" s="61"/>
    </row>
    <row r="190" spans="1:3" ht="15">
      <c r="A190" s="61"/>
      <c r="B190" s="60"/>
      <c r="C190" s="61"/>
    </row>
    <row r="191" spans="1:3" ht="15">
      <c r="A191" s="61"/>
      <c r="B191" s="60"/>
      <c r="C191" s="61"/>
    </row>
    <row r="192" spans="1:3" ht="15">
      <c r="A192" s="61"/>
      <c r="B192" s="60"/>
      <c r="C192" s="61"/>
    </row>
    <row r="193" spans="1:3" ht="15">
      <c r="A193" s="61"/>
      <c r="B193" s="60"/>
      <c r="C193" s="61"/>
    </row>
    <row r="194" spans="1:3" ht="15">
      <c r="A194" s="61"/>
      <c r="B194" s="60"/>
      <c r="C194" s="61"/>
    </row>
    <row r="195" spans="1:3" ht="15">
      <c r="A195" s="61"/>
      <c r="B195" s="60"/>
      <c r="C195" s="61"/>
    </row>
    <row r="196" spans="1:3" ht="15">
      <c r="A196" s="61"/>
      <c r="B196" s="60"/>
      <c r="C196" s="61"/>
    </row>
    <row r="197" spans="1:3" ht="15">
      <c r="A197" s="61"/>
      <c r="B197" s="60"/>
      <c r="C197" s="61"/>
    </row>
    <row r="198" spans="1:3" ht="15">
      <c r="A198" s="61"/>
      <c r="B198" s="60"/>
      <c r="C198" s="61"/>
    </row>
    <row r="199" spans="1:3" ht="15">
      <c r="A199" s="61"/>
      <c r="B199" s="60"/>
      <c r="C199" s="61"/>
    </row>
    <row r="200" spans="1:3" ht="15">
      <c r="A200" s="61"/>
      <c r="B200" s="60"/>
      <c r="C200" s="61"/>
    </row>
    <row r="201" spans="1:3" ht="15">
      <c r="A201" s="61"/>
      <c r="B201" s="60"/>
      <c r="C201" s="61"/>
    </row>
    <row r="202" spans="1:3" ht="15">
      <c r="A202" s="61"/>
      <c r="B202" s="60"/>
      <c r="C202" s="61"/>
    </row>
    <row r="203" spans="1:3" ht="15">
      <c r="A203" s="61"/>
      <c r="B203" s="60"/>
      <c r="C203" s="61"/>
    </row>
    <row r="204" spans="1:3" ht="15">
      <c r="A204" s="61"/>
      <c r="B204" s="60"/>
      <c r="C204" s="61"/>
    </row>
    <row r="205" spans="1:3" ht="15">
      <c r="A205" s="61"/>
      <c r="B205" s="60"/>
      <c r="C205" s="61"/>
    </row>
    <row r="206" spans="1:3" ht="15">
      <c r="A206" s="61"/>
      <c r="B206" s="60"/>
      <c r="C206" s="61"/>
    </row>
    <row r="207" spans="1:3" ht="15">
      <c r="A207" s="61"/>
      <c r="B207" s="60"/>
      <c r="C207" s="61"/>
    </row>
    <row r="208" spans="1:3" ht="15">
      <c r="A208" s="61"/>
      <c r="B208" s="60"/>
      <c r="C208" s="61"/>
    </row>
    <row r="209" spans="1:3" ht="15">
      <c r="A209" s="61"/>
      <c r="B209" s="60"/>
      <c r="C209" s="61"/>
    </row>
    <row r="210" spans="1:3" ht="15">
      <c r="A210" s="61"/>
      <c r="B210" s="60"/>
      <c r="C210" s="61"/>
    </row>
    <row r="211" spans="1:3" ht="15">
      <c r="A211" s="61"/>
      <c r="B211" s="60"/>
      <c r="C211" s="61"/>
    </row>
    <row r="212" spans="1:3" ht="15">
      <c r="A212" s="61"/>
      <c r="B212" s="60"/>
      <c r="C212" s="61"/>
    </row>
    <row r="213" spans="1:3" ht="15">
      <c r="A213" s="61"/>
      <c r="B213" s="60"/>
      <c r="C213" s="61"/>
    </row>
    <row r="214" spans="1:3" ht="15">
      <c r="A214" s="61"/>
      <c r="B214" s="60"/>
      <c r="C214" s="61"/>
    </row>
    <row r="215" spans="2:3" ht="15">
      <c r="B215" s="60"/>
      <c r="C215" s="61"/>
    </row>
    <row r="216" spans="2:3" ht="15">
      <c r="B216" s="60"/>
      <c r="C216" s="61"/>
    </row>
  </sheetData>
  <sheetProtection formatCells="0" formatColumns="0" formatRows="0" selectLockedCells="1" selectUnlockedCells="1"/>
  <mergeCells count="13">
    <mergeCell ref="A133:E133"/>
    <mergeCell ref="C136:E136"/>
    <mergeCell ref="C139:E139"/>
    <mergeCell ref="A12:C17"/>
    <mergeCell ref="D12:D17"/>
    <mergeCell ref="B140:E140"/>
    <mergeCell ref="B141:E141"/>
    <mergeCell ref="B142:E142"/>
    <mergeCell ref="F141:G141"/>
    <mergeCell ref="C134:E134"/>
    <mergeCell ref="C135:E135"/>
    <mergeCell ref="C137:E137"/>
    <mergeCell ref="C138:E13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Юнико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</dc:creator>
  <cp:keywords/>
  <dc:description/>
  <cp:lastModifiedBy>olga</cp:lastModifiedBy>
  <cp:lastPrinted>2010-08-23T01:25:09Z</cp:lastPrinted>
  <dcterms:created xsi:type="dcterms:W3CDTF">2009-02-16T07:13:37Z</dcterms:created>
  <dcterms:modified xsi:type="dcterms:W3CDTF">2013-04-08T13:16:24Z</dcterms:modified>
  <cp:category/>
  <cp:version/>
  <cp:contentType/>
  <cp:contentStatus/>
</cp:coreProperties>
</file>