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СВЕРКА" sheetId="1" r:id="rId1"/>
    <sheet name="БРОНИ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6" i="1" l="1"/>
  <c r="J7" i="1"/>
  <c r="J8" i="1"/>
  <c r="J9" i="1"/>
  <c r="J12" i="1"/>
  <c r="J13" i="1"/>
  <c r="J14" i="1"/>
  <c r="J18" i="1"/>
  <c r="J23" i="1"/>
  <c r="J24" i="1"/>
  <c r="J27" i="1"/>
  <c r="I31" i="1"/>
  <c r="F26" i="1" l="1"/>
  <c r="H31" i="1"/>
  <c r="F5" i="1"/>
  <c r="F18" i="1" l="1"/>
  <c r="F12" i="1"/>
  <c r="F3" i="1" l="1"/>
  <c r="F6" i="1"/>
  <c r="F8" i="1"/>
  <c r="F14" i="1"/>
  <c r="F11" i="1"/>
  <c r="F24" i="1"/>
  <c r="F23" i="1"/>
  <c r="F22" i="1"/>
  <c r="F27" i="1"/>
  <c r="F25" i="1"/>
  <c r="G26" i="1" s="1"/>
  <c r="J26" i="1" s="1"/>
  <c r="F2" i="1"/>
  <c r="G3" i="1" l="1"/>
  <c r="J3" i="1" s="1"/>
  <c r="E31" i="1"/>
  <c r="F4" i="1" l="1"/>
  <c r="G5" i="1" s="1"/>
  <c r="J5" i="1" s="1"/>
  <c r="F7" i="1"/>
  <c r="F9" i="1"/>
  <c r="F10" i="1"/>
  <c r="G11" i="1" s="1"/>
  <c r="J11" i="1" s="1"/>
  <c r="F13" i="1"/>
  <c r="F15" i="1"/>
  <c r="F16" i="1"/>
  <c r="F17" i="1"/>
  <c r="F19" i="1"/>
  <c r="F20" i="1"/>
  <c r="F21" i="1"/>
  <c r="J31" i="1" l="1"/>
  <c r="G22" i="1"/>
  <c r="J22" i="1" s="1"/>
  <c r="F31" i="1"/>
  <c r="G17" i="1"/>
  <c r="G31" i="1" l="1"/>
</calcChain>
</file>

<file path=xl/sharedStrings.xml><?xml version="1.0" encoding="utf-8"?>
<sst xmlns="http://schemas.openxmlformats.org/spreadsheetml/2006/main" count="187" uniqueCount="76">
  <si>
    <t>ник</t>
  </si>
  <si>
    <t>арт</t>
  </si>
  <si>
    <t>цвет</t>
  </si>
  <si>
    <t>р-р</t>
  </si>
  <si>
    <t>цена</t>
  </si>
  <si>
    <t>с орг</t>
  </si>
  <si>
    <t>итого</t>
  </si>
  <si>
    <t>сдано</t>
  </si>
  <si>
    <t>транс</t>
  </si>
  <si>
    <t>ДОЛГ</t>
  </si>
  <si>
    <t>размер</t>
  </si>
  <si>
    <t>замена</t>
  </si>
  <si>
    <t xml:space="preserve">daryaenns </t>
  </si>
  <si>
    <t xml:space="preserve">010421 т-синий </t>
  </si>
  <si>
    <t>Tigresa </t>
  </si>
  <si>
    <t>070900 черная черника</t>
  </si>
  <si>
    <t>ПРЕДЗАКАЗ</t>
  </si>
  <si>
    <t>шуршанчик </t>
  </si>
  <si>
    <t>85_Ольга </t>
  </si>
  <si>
    <t>120300 чёрный в горошек</t>
  </si>
  <si>
    <t>030700 шоколад</t>
  </si>
  <si>
    <t>виктория моск </t>
  </si>
  <si>
    <t>коралл</t>
  </si>
  <si>
    <t>т-бирюза</t>
  </si>
  <si>
    <t>010443 т-синий/серебро</t>
  </si>
  <si>
    <t>Hanny_SH </t>
  </si>
  <si>
    <t>шафран</t>
  </si>
  <si>
    <t>kanerinka </t>
  </si>
  <si>
    <t>639/2</t>
  </si>
  <si>
    <t>166200 итаки</t>
  </si>
  <si>
    <t>639 платье, цвет 010336 оливка, разм 48 </t>
  </si>
  <si>
    <t>не будет</t>
  </si>
  <si>
    <t>aljonka81 </t>
  </si>
  <si>
    <t>10395 синий</t>
  </si>
  <si>
    <t>*СВЕТЛАНА80*</t>
  </si>
  <si>
    <t>010432 белый/синий</t>
  </si>
  <si>
    <t>010420 зелёный</t>
  </si>
  <si>
    <t>Инесик </t>
  </si>
  <si>
    <t>055600 зеленый</t>
  </si>
  <si>
    <t>054400 коралл</t>
  </si>
  <si>
    <t>070900 черная черника </t>
  </si>
  <si>
    <t>073700 фисташка </t>
  </si>
  <si>
    <t>АннамМАРИЯ</t>
  </si>
  <si>
    <t>Черемнякова </t>
  </si>
  <si>
    <t>010427 серый/черный</t>
  </si>
  <si>
    <t>010449 черный/красный</t>
  </si>
  <si>
    <t>Polin@</t>
  </si>
  <si>
    <t>070401 т-синий</t>
  </si>
  <si>
    <t>Елена Васильева </t>
  </si>
  <si>
    <t>577/2</t>
  </si>
  <si>
    <t>010448 синий/изумруд</t>
  </si>
  <si>
    <t>389/2</t>
  </si>
  <si>
    <t>avn</t>
  </si>
  <si>
    <t>ZILок</t>
  </si>
  <si>
    <t>050100 черный</t>
  </si>
  <si>
    <t>ед</t>
  </si>
  <si>
    <t>Elfik22 </t>
  </si>
  <si>
    <t>010336 оливка</t>
  </si>
  <si>
    <t>Lili4ka </t>
  </si>
  <si>
    <t> 071200 беж</t>
  </si>
  <si>
    <t>катюня</t>
  </si>
  <si>
    <t>031900 ультра синий</t>
  </si>
  <si>
    <t>Таня_Арина</t>
  </si>
  <si>
    <t>010454 бежевый</t>
  </si>
  <si>
    <t>071200 беж</t>
  </si>
  <si>
    <t>Ти@на</t>
  </si>
  <si>
    <t>764/2</t>
  </si>
  <si>
    <t>010424 бирюза</t>
  </si>
  <si>
    <t>замену 010383 т-син ПРЕДЗАКАЗ</t>
  </si>
  <si>
    <t>Иронька 3</t>
  </si>
  <si>
    <t>782/2</t>
  </si>
  <si>
    <t>110400 т-серый</t>
  </si>
  <si>
    <t>ЦРПЦ</t>
  </si>
  <si>
    <t>БАЛТ</t>
  </si>
  <si>
    <t>ДОМ</t>
  </si>
  <si>
    <t>на бийск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</si>
</sst>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0" fillId="2" borderId="2" xfId="0" applyFill="1" applyBorder="1"/>
    <xf numFmtId="16" fontId="0" fillId="0" borderId="0" xfId="0" applyNumberFormat="1"/>
    <xf numFmtId="0" fontId="0" fillId="3" borderId="1" xfId="0" applyFill="1" applyBorder="1"/>
    <xf numFmtId="0" fontId="0" fillId="2" borderId="1" xfId="0" applyFill="1" applyBorder="1"/>
    <xf numFmtId="0" fontId="0" fillId="0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" fontId="0" fillId="0" borderId="0" xfId="0" applyNumberFormat="1" applyFill="1"/>
    <xf numFmtId="0" fontId="0" fillId="0" borderId="4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1" fontId="2" fillId="0" borderId="4" xfId="0" applyNumberFormat="1" applyFont="1" applyFill="1" applyBorder="1" applyAlignment="1">
      <alignment horizontal="center"/>
    </xf>
    <xf numFmtId="1" fontId="2" fillId="0" borderId="7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1" fillId="0" borderId="14" xfId="0" applyFont="1" applyBorder="1"/>
    <xf numFmtId="0" fontId="1" fillId="0" borderId="15" xfId="0" applyFont="1" applyBorder="1" applyAlignment="1">
      <alignment horizontal="center"/>
    </xf>
    <xf numFmtId="0" fontId="1" fillId="0" borderId="15" xfId="0" applyFont="1" applyBorder="1"/>
    <xf numFmtId="2" fontId="1" fillId="0" borderId="15" xfId="0" applyNumberFormat="1" applyFont="1" applyBorder="1"/>
    <xf numFmtId="0" fontId="0" fillId="0" borderId="16" xfId="0" applyBorder="1"/>
    <xf numFmtId="1" fontId="2" fillId="0" borderId="1" xfId="0" applyNumberFormat="1" applyFont="1" applyBorder="1" applyAlignment="1">
      <alignment horizontal="center"/>
    </xf>
    <xf numFmtId="1" fontId="2" fillId="0" borderId="12" xfId="0" applyNumberFormat="1" applyFont="1" applyFill="1" applyBorder="1" applyAlignment="1">
      <alignment horizontal="center"/>
    </xf>
    <xf numFmtId="1" fontId="2" fillId="0" borderId="17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abSelected="1" topLeftCell="A8" workbookViewId="0">
      <selection activeCell="K23" sqref="K23"/>
    </sheetView>
  </sheetViews>
  <sheetFormatPr defaultRowHeight="15" x14ac:dyDescent="0.25"/>
  <cols>
    <col min="1" max="1" width="17.42578125" customWidth="1"/>
    <col min="2" max="2" width="7.28515625" customWidth="1"/>
    <col min="3" max="3" width="22.28515625" customWidth="1"/>
    <col min="4" max="4" width="6.140625" customWidth="1"/>
    <col min="9" max="9" width="7.7109375" customWidth="1"/>
    <col min="10" max="10" width="7.140625" customWidth="1"/>
    <col min="11" max="11" width="7.28515625" customWidth="1"/>
  </cols>
  <sheetData>
    <row r="1" spans="1:12" ht="19.5" thickBot="1" x14ac:dyDescent="0.35">
      <c r="A1" s="34" t="s">
        <v>0</v>
      </c>
      <c r="B1" s="35" t="s">
        <v>1</v>
      </c>
      <c r="C1" s="36" t="s">
        <v>2</v>
      </c>
      <c r="D1" s="35" t="s">
        <v>3</v>
      </c>
      <c r="E1" s="35" t="s">
        <v>4</v>
      </c>
      <c r="F1" s="36" t="s">
        <v>5</v>
      </c>
      <c r="G1" s="37" t="s">
        <v>6</v>
      </c>
      <c r="H1" s="36" t="s">
        <v>7</v>
      </c>
      <c r="I1" s="36" t="s">
        <v>8</v>
      </c>
      <c r="J1" s="36" t="s">
        <v>9</v>
      </c>
      <c r="K1" s="38"/>
    </row>
    <row r="2" spans="1:12" ht="15.75" x14ac:dyDescent="0.25">
      <c r="A2" s="54" t="s">
        <v>34</v>
      </c>
      <c r="B2" s="13">
        <v>765</v>
      </c>
      <c r="C2" s="13" t="s">
        <v>36</v>
      </c>
      <c r="D2" s="13">
        <v>46</v>
      </c>
      <c r="E2" s="13">
        <v>1169</v>
      </c>
      <c r="F2" s="13">
        <f t="shared" ref="F2:F27" si="0">SUM(E2*1.15)</f>
        <v>1344.35</v>
      </c>
      <c r="G2" s="26"/>
      <c r="H2" s="13"/>
      <c r="I2" s="13"/>
      <c r="J2" s="13"/>
      <c r="K2" s="43"/>
    </row>
    <row r="3" spans="1:12" ht="16.5" thickBot="1" x14ac:dyDescent="0.3">
      <c r="A3" s="55" t="s">
        <v>34</v>
      </c>
      <c r="B3" s="14">
        <v>802</v>
      </c>
      <c r="C3" s="14" t="s">
        <v>15</v>
      </c>
      <c r="D3" s="14">
        <v>46</v>
      </c>
      <c r="E3" s="14">
        <v>1169</v>
      </c>
      <c r="F3" s="14">
        <f t="shared" si="0"/>
        <v>1344.35</v>
      </c>
      <c r="G3" s="27">
        <f>SUM(F2:F3)</f>
        <v>2688.7</v>
      </c>
      <c r="H3" s="25">
        <v>2689</v>
      </c>
      <c r="I3" s="14">
        <v>45.76</v>
      </c>
      <c r="J3" s="44">
        <f>SUM(H3-G3-I3)</f>
        <v>-45.459999999999816</v>
      </c>
      <c r="K3" s="52" t="s">
        <v>72</v>
      </c>
      <c r="L3" t="s">
        <v>75</v>
      </c>
    </row>
    <row r="4" spans="1:12" ht="15.75" x14ac:dyDescent="0.25">
      <c r="A4" s="54" t="s">
        <v>18</v>
      </c>
      <c r="B4" s="13">
        <v>786</v>
      </c>
      <c r="C4" s="13" t="s">
        <v>20</v>
      </c>
      <c r="D4" s="13">
        <v>44</v>
      </c>
      <c r="E4" s="13">
        <v>974</v>
      </c>
      <c r="F4" s="13">
        <f t="shared" si="0"/>
        <v>1120.0999999999999</v>
      </c>
      <c r="G4" s="26"/>
      <c r="H4" s="13"/>
      <c r="I4" s="13"/>
      <c r="J4" s="45"/>
      <c r="K4" s="43"/>
    </row>
    <row r="5" spans="1:12" ht="16.5" thickBot="1" x14ac:dyDescent="0.3">
      <c r="A5" s="55" t="s">
        <v>18</v>
      </c>
      <c r="B5" s="14">
        <v>790</v>
      </c>
      <c r="C5" s="14" t="s">
        <v>19</v>
      </c>
      <c r="D5" s="14">
        <v>44</v>
      </c>
      <c r="E5" s="14">
        <v>1169</v>
      </c>
      <c r="F5" s="14">
        <f t="shared" si="0"/>
        <v>1344.35</v>
      </c>
      <c r="G5" s="27">
        <f>SUM(F4:F5)</f>
        <v>2464.4499999999998</v>
      </c>
      <c r="H5" s="25">
        <v>2464</v>
      </c>
      <c r="I5" s="14">
        <v>45.76</v>
      </c>
      <c r="J5" s="44">
        <f t="shared" ref="J5:J27" si="1">SUM(H5-G5-I5)</f>
        <v>-46.209999999999816</v>
      </c>
      <c r="K5" s="52" t="s">
        <v>73</v>
      </c>
    </row>
    <row r="6" spans="1:12" ht="16.5" thickBot="1" x14ac:dyDescent="0.3">
      <c r="A6" s="56" t="s">
        <v>52</v>
      </c>
      <c r="B6" s="22">
        <v>798</v>
      </c>
      <c r="C6" s="22" t="s">
        <v>15</v>
      </c>
      <c r="D6" s="22">
        <v>44</v>
      </c>
      <c r="E6" s="22">
        <v>1169</v>
      </c>
      <c r="F6" s="22">
        <f t="shared" si="0"/>
        <v>1344.35</v>
      </c>
      <c r="G6" s="28">
        <v>1344.35</v>
      </c>
      <c r="H6" s="23">
        <v>1344</v>
      </c>
      <c r="I6" s="22">
        <v>22.88</v>
      </c>
      <c r="J6" s="46">
        <f t="shared" si="1"/>
        <v>-23.229999999999908</v>
      </c>
      <c r="K6" s="62" t="s">
        <v>72</v>
      </c>
    </row>
    <row r="7" spans="1:12" ht="16.5" thickBot="1" x14ac:dyDescent="0.3">
      <c r="A7" s="56" t="s">
        <v>12</v>
      </c>
      <c r="B7" s="22">
        <v>791</v>
      </c>
      <c r="C7" s="22" t="s">
        <v>13</v>
      </c>
      <c r="D7" s="22">
        <v>44</v>
      </c>
      <c r="E7" s="22">
        <v>1299</v>
      </c>
      <c r="F7" s="22">
        <f t="shared" si="0"/>
        <v>1493.85</v>
      </c>
      <c r="G7" s="28">
        <v>1493.85</v>
      </c>
      <c r="H7" s="23">
        <v>1494</v>
      </c>
      <c r="I7" s="22">
        <v>22.88</v>
      </c>
      <c r="J7" s="46">
        <f t="shared" si="1"/>
        <v>-22.729999999999908</v>
      </c>
      <c r="K7" s="62" t="s">
        <v>73</v>
      </c>
    </row>
    <row r="8" spans="1:12" ht="16.5" thickBot="1" x14ac:dyDescent="0.3">
      <c r="A8" s="57" t="s">
        <v>56</v>
      </c>
      <c r="B8" s="23">
        <v>639</v>
      </c>
      <c r="C8" s="23" t="s">
        <v>57</v>
      </c>
      <c r="D8" s="23">
        <v>46</v>
      </c>
      <c r="E8" s="23">
        <v>1169</v>
      </c>
      <c r="F8" s="23">
        <f t="shared" si="0"/>
        <v>1344.35</v>
      </c>
      <c r="G8" s="29">
        <v>1344.35</v>
      </c>
      <c r="H8" s="23">
        <v>1344</v>
      </c>
      <c r="I8" s="22">
        <v>22.88</v>
      </c>
      <c r="J8" s="46">
        <f t="shared" si="1"/>
        <v>-23.229999999999908</v>
      </c>
      <c r="K8" s="62" t="s">
        <v>73</v>
      </c>
    </row>
    <row r="9" spans="1:12" ht="16.5" thickBot="1" x14ac:dyDescent="0.3">
      <c r="A9" s="56" t="s">
        <v>25</v>
      </c>
      <c r="B9" s="22">
        <v>577</v>
      </c>
      <c r="C9" s="22" t="s">
        <v>26</v>
      </c>
      <c r="D9" s="22">
        <v>48</v>
      </c>
      <c r="E9" s="22">
        <v>974</v>
      </c>
      <c r="F9" s="22">
        <f t="shared" si="0"/>
        <v>1120.0999999999999</v>
      </c>
      <c r="G9" s="28">
        <v>1120.0999999999999</v>
      </c>
      <c r="H9" s="22">
        <v>1120</v>
      </c>
      <c r="I9" s="22">
        <v>22.88</v>
      </c>
      <c r="J9" s="46">
        <f t="shared" si="1"/>
        <v>-22.979999999999908</v>
      </c>
      <c r="K9" s="47" t="s">
        <v>72</v>
      </c>
    </row>
    <row r="10" spans="1:12" ht="15.75" x14ac:dyDescent="0.25">
      <c r="A10" s="54" t="s">
        <v>27</v>
      </c>
      <c r="B10" s="13">
        <v>706</v>
      </c>
      <c r="C10" s="13" t="s">
        <v>41</v>
      </c>
      <c r="D10" s="13">
        <v>44</v>
      </c>
      <c r="E10" s="13">
        <v>974</v>
      </c>
      <c r="F10" s="13">
        <f t="shared" si="0"/>
        <v>1120.0999999999999</v>
      </c>
      <c r="G10" s="26"/>
      <c r="H10" s="24"/>
      <c r="I10" s="13"/>
      <c r="J10" s="45"/>
      <c r="K10" s="43"/>
    </row>
    <row r="11" spans="1:12" ht="16.5" thickBot="1" x14ac:dyDescent="0.3">
      <c r="A11" s="55" t="s">
        <v>27</v>
      </c>
      <c r="B11" s="14">
        <v>639</v>
      </c>
      <c r="C11" s="14" t="s">
        <v>57</v>
      </c>
      <c r="D11" s="14">
        <v>48</v>
      </c>
      <c r="E11" s="14">
        <v>1169</v>
      </c>
      <c r="F11" s="14">
        <f t="shared" si="0"/>
        <v>1344.35</v>
      </c>
      <c r="G11" s="27">
        <f>SUM(F10:F11)</f>
        <v>2464.4499999999998</v>
      </c>
      <c r="H11" s="25">
        <v>2464</v>
      </c>
      <c r="I11" s="14">
        <v>45.76</v>
      </c>
      <c r="J11" s="44">
        <f t="shared" si="1"/>
        <v>-46.209999999999816</v>
      </c>
      <c r="K11" s="48" t="s">
        <v>73</v>
      </c>
    </row>
    <row r="12" spans="1:12" ht="15.75" thickBot="1" x14ac:dyDescent="0.3">
      <c r="A12" s="58" t="s">
        <v>58</v>
      </c>
      <c r="B12" s="22">
        <v>802</v>
      </c>
      <c r="C12" s="22" t="s">
        <v>59</v>
      </c>
      <c r="D12" s="22">
        <v>46</v>
      </c>
      <c r="E12" s="22">
        <v>1169</v>
      </c>
      <c r="F12" s="22">
        <f t="shared" si="0"/>
        <v>1344.35</v>
      </c>
      <c r="G12" s="28">
        <v>1344.35</v>
      </c>
      <c r="H12" s="23">
        <v>1344</v>
      </c>
      <c r="I12" s="22">
        <v>22.88</v>
      </c>
      <c r="J12" s="46">
        <f t="shared" si="1"/>
        <v>-23.229999999999908</v>
      </c>
      <c r="K12" s="62" t="s">
        <v>73</v>
      </c>
    </row>
    <row r="13" spans="1:12" ht="16.5" thickBot="1" x14ac:dyDescent="0.3">
      <c r="A13" s="56" t="s">
        <v>14</v>
      </c>
      <c r="B13" s="22">
        <v>377</v>
      </c>
      <c r="C13" s="22" t="s">
        <v>15</v>
      </c>
      <c r="D13" s="22">
        <v>46</v>
      </c>
      <c r="E13" s="22">
        <v>974</v>
      </c>
      <c r="F13" s="22">
        <f t="shared" si="0"/>
        <v>1120.0999999999999</v>
      </c>
      <c r="G13" s="28">
        <v>1120.0999999999999</v>
      </c>
      <c r="H13" s="22">
        <v>1120</v>
      </c>
      <c r="I13" s="22">
        <v>22.88</v>
      </c>
      <c r="J13" s="46">
        <f t="shared" si="1"/>
        <v>-22.979999999999908</v>
      </c>
      <c r="K13" s="47" t="s">
        <v>72</v>
      </c>
    </row>
    <row r="14" spans="1:12" ht="16.5" thickBot="1" x14ac:dyDescent="0.3">
      <c r="A14" s="56" t="s">
        <v>53</v>
      </c>
      <c r="B14" s="22">
        <v>395</v>
      </c>
      <c r="C14" s="22" t="s">
        <v>54</v>
      </c>
      <c r="D14" s="22" t="s">
        <v>55</v>
      </c>
      <c r="E14" s="22">
        <v>974</v>
      </c>
      <c r="F14" s="22">
        <f t="shared" si="0"/>
        <v>1120.0999999999999</v>
      </c>
      <c r="G14" s="28">
        <v>1120.0999999999999</v>
      </c>
      <c r="H14" s="23">
        <v>1120</v>
      </c>
      <c r="I14" s="22">
        <v>22.88</v>
      </c>
      <c r="J14" s="46">
        <f t="shared" si="1"/>
        <v>-22.979999999999908</v>
      </c>
      <c r="K14" s="47" t="s">
        <v>73</v>
      </c>
    </row>
    <row r="15" spans="1:12" ht="15.75" x14ac:dyDescent="0.25">
      <c r="A15" s="59" t="s">
        <v>21</v>
      </c>
      <c r="B15" s="24">
        <v>775</v>
      </c>
      <c r="C15" s="24" t="s">
        <v>22</v>
      </c>
      <c r="D15" s="24">
        <v>44</v>
      </c>
      <c r="E15" s="24">
        <v>974</v>
      </c>
      <c r="F15" s="24">
        <f t="shared" si="0"/>
        <v>1120.0999999999999</v>
      </c>
      <c r="G15" s="30"/>
      <c r="H15" s="24"/>
      <c r="I15" s="13"/>
      <c r="J15" s="45"/>
      <c r="K15" s="49"/>
    </row>
    <row r="16" spans="1:12" ht="15.75" x14ac:dyDescent="0.25">
      <c r="A16" s="60" t="s">
        <v>21</v>
      </c>
      <c r="B16" s="20">
        <v>775</v>
      </c>
      <c r="C16" s="20" t="s">
        <v>22</v>
      </c>
      <c r="D16" s="20">
        <v>46</v>
      </c>
      <c r="E16" s="20">
        <v>974</v>
      </c>
      <c r="F16" s="20">
        <f t="shared" si="0"/>
        <v>1120.0999999999999</v>
      </c>
      <c r="G16" s="31"/>
      <c r="H16" s="20"/>
      <c r="I16" s="12"/>
      <c r="J16" s="50"/>
      <c r="K16" s="51"/>
    </row>
    <row r="17" spans="1:11" ht="15.75" x14ac:dyDescent="0.25">
      <c r="A17" s="60" t="s">
        <v>21</v>
      </c>
      <c r="B17" s="20">
        <v>775</v>
      </c>
      <c r="C17" s="20" t="s">
        <v>22</v>
      </c>
      <c r="D17" s="20">
        <v>48</v>
      </c>
      <c r="E17" s="20">
        <v>974</v>
      </c>
      <c r="F17" s="20">
        <f t="shared" si="0"/>
        <v>1120.0999999999999</v>
      </c>
      <c r="G17" s="31">
        <f>SUM(F15:F17)</f>
        <v>3360.2999999999997</v>
      </c>
      <c r="H17" s="20">
        <v>3360</v>
      </c>
      <c r="I17" s="12"/>
      <c r="J17" s="50"/>
      <c r="K17" s="51"/>
    </row>
    <row r="18" spans="1:11" ht="16.5" thickBot="1" x14ac:dyDescent="0.3">
      <c r="A18" s="61" t="s">
        <v>21</v>
      </c>
      <c r="B18" s="25">
        <v>797</v>
      </c>
      <c r="C18" s="14" t="s">
        <v>24</v>
      </c>
      <c r="D18" s="14">
        <v>46</v>
      </c>
      <c r="E18" s="25">
        <v>1169</v>
      </c>
      <c r="F18" s="25">
        <f t="shared" si="0"/>
        <v>1344.35</v>
      </c>
      <c r="G18" s="40">
        <v>1344.35</v>
      </c>
      <c r="H18" s="25">
        <v>1344</v>
      </c>
      <c r="I18" s="14">
        <v>91.52</v>
      </c>
      <c r="J18" s="44">
        <f t="shared" si="1"/>
        <v>-91.869999999999905</v>
      </c>
      <c r="K18" s="52" t="s">
        <v>73</v>
      </c>
    </row>
    <row r="19" spans="1:11" ht="15.75" x14ac:dyDescent="0.25">
      <c r="A19" s="59" t="s">
        <v>37</v>
      </c>
      <c r="B19" s="24">
        <v>653</v>
      </c>
      <c r="C19" s="24" t="s">
        <v>20</v>
      </c>
      <c r="D19" s="24">
        <v>46</v>
      </c>
      <c r="E19" s="24">
        <v>974</v>
      </c>
      <c r="F19" s="24">
        <f t="shared" si="0"/>
        <v>1120.0999999999999</v>
      </c>
      <c r="G19" s="30"/>
      <c r="H19" s="24"/>
      <c r="I19" s="13"/>
      <c r="J19" s="45"/>
      <c r="K19" s="49"/>
    </row>
    <row r="20" spans="1:11" ht="15.75" x14ac:dyDescent="0.25">
      <c r="A20" s="60" t="s">
        <v>37</v>
      </c>
      <c r="B20" s="20">
        <v>541</v>
      </c>
      <c r="C20" s="20" t="s">
        <v>38</v>
      </c>
      <c r="D20" s="20">
        <v>46</v>
      </c>
      <c r="E20" s="20">
        <v>1299</v>
      </c>
      <c r="F20" s="20">
        <f t="shared" si="0"/>
        <v>1493.85</v>
      </c>
      <c r="G20" s="31"/>
      <c r="H20" s="20"/>
      <c r="I20" s="12"/>
      <c r="J20" s="50"/>
      <c r="K20" s="51"/>
    </row>
    <row r="21" spans="1:11" ht="15.75" x14ac:dyDescent="0.25">
      <c r="A21" s="60" t="s">
        <v>37</v>
      </c>
      <c r="B21" s="20">
        <v>634</v>
      </c>
      <c r="C21" s="20" t="s">
        <v>39</v>
      </c>
      <c r="D21" s="20">
        <v>46</v>
      </c>
      <c r="E21" s="20">
        <v>974</v>
      </c>
      <c r="F21" s="20">
        <f t="shared" si="0"/>
        <v>1120.0999999999999</v>
      </c>
      <c r="G21" s="31"/>
      <c r="H21" s="20"/>
      <c r="I21" s="12"/>
      <c r="J21" s="50"/>
      <c r="K21" s="51"/>
    </row>
    <row r="22" spans="1:11" ht="16.5" thickBot="1" x14ac:dyDescent="0.3">
      <c r="A22" s="55" t="s">
        <v>37</v>
      </c>
      <c r="B22" s="14">
        <v>798</v>
      </c>
      <c r="C22" s="14" t="s">
        <v>40</v>
      </c>
      <c r="D22" s="14">
        <v>46</v>
      </c>
      <c r="E22" s="14">
        <v>1169</v>
      </c>
      <c r="F22" s="14">
        <f t="shared" si="0"/>
        <v>1344.35</v>
      </c>
      <c r="G22" s="27">
        <f>SUM(F19:F22)</f>
        <v>5078.3999999999996</v>
      </c>
      <c r="H22" s="25">
        <v>5078</v>
      </c>
      <c r="I22" s="14">
        <v>91.52</v>
      </c>
      <c r="J22" s="44">
        <f t="shared" si="1"/>
        <v>-91.919999999999632</v>
      </c>
      <c r="K22" s="48" t="s">
        <v>72</v>
      </c>
    </row>
    <row r="23" spans="1:11" ht="16.5" thickBot="1" x14ac:dyDescent="0.3">
      <c r="A23" s="56" t="s">
        <v>69</v>
      </c>
      <c r="B23" s="22" t="s">
        <v>70</v>
      </c>
      <c r="C23" s="22" t="s">
        <v>71</v>
      </c>
      <c r="D23" s="22">
        <v>46</v>
      </c>
      <c r="E23" s="22">
        <v>974</v>
      </c>
      <c r="F23" s="22">
        <f t="shared" si="0"/>
        <v>1120.0999999999999</v>
      </c>
      <c r="G23" s="28">
        <v>1120.0999999999999</v>
      </c>
      <c r="H23" s="23">
        <v>1120</v>
      </c>
      <c r="I23" s="22">
        <v>22.88</v>
      </c>
      <c r="J23" s="46">
        <f t="shared" si="1"/>
        <v>-22.979999999999908</v>
      </c>
      <c r="K23" s="62" t="s">
        <v>72</v>
      </c>
    </row>
    <row r="24" spans="1:11" ht="16.5" thickBot="1" x14ac:dyDescent="0.3">
      <c r="A24" s="56" t="s">
        <v>60</v>
      </c>
      <c r="B24" s="22">
        <v>673</v>
      </c>
      <c r="C24" s="22" t="s">
        <v>61</v>
      </c>
      <c r="D24" s="22">
        <v>46</v>
      </c>
      <c r="E24" s="22">
        <v>974</v>
      </c>
      <c r="F24" s="22">
        <f t="shared" si="0"/>
        <v>1120.0999999999999</v>
      </c>
      <c r="G24" s="28">
        <v>1120.0999999999999</v>
      </c>
      <c r="H24" s="23">
        <v>1143</v>
      </c>
      <c r="I24" s="22">
        <v>22.88</v>
      </c>
      <c r="J24" s="46">
        <f t="shared" si="1"/>
        <v>2.0000000000091944E-2</v>
      </c>
      <c r="K24" s="62" t="s">
        <v>74</v>
      </c>
    </row>
    <row r="25" spans="1:11" ht="15.75" x14ac:dyDescent="0.25">
      <c r="A25" s="54" t="s">
        <v>62</v>
      </c>
      <c r="B25" s="13">
        <v>802</v>
      </c>
      <c r="C25" s="13" t="s">
        <v>64</v>
      </c>
      <c r="D25" s="13">
        <v>44</v>
      </c>
      <c r="E25" s="13">
        <v>1169</v>
      </c>
      <c r="F25" s="13">
        <f t="shared" si="0"/>
        <v>1344.35</v>
      </c>
      <c r="G25" s="26"/>
      <c r="H25" s="24"/>
      <c r="I25" s="13"/>
      <c r="J25" s="45"/>
      <c r="K25" s="43"/>
    </row>
    <row r="26" spans="1:11" ht="16.5" thickBot="1" x14ac:dyDescent="0.3">
      <c r="A26" s="55" t="s">
        <v>62</v>
      </c>
      <c r="B26" s="14">
        <v>764</v>
      </c>
      <c r="C26" s="14" t="s">
        <v>63</v>
      </c>
      <c r="D26" s="14">
        <v>44</v>
      </c>
      <c r="E26" s="14">
        <v>974</v>
      </c>
      <c r="F26" s="14">
        <f t="shared" si="0"/>
        <v>1120.0999999999999</v>
      </c>
      <c r="G26" s="27">
        <f>SUM(F25:F26)</f>
        <v>2464.4499999999998</v>
      </c>
      <c r="H26" s="25">
        <v>2464</v>
      </c>
      <c r="I26" s="14">
        <v>45.76</v>
      </c>
      <c r="J26" s="44">
        <f t="shared" si="1"/>
        <v>-46.209999999999816</v>
      </c>
      <c r="K26" s="48" t="s">
        <v>72</v>
      </c>
    </row>
    <row r="27" spans="1:11" ht="16.5" thickBot="1" x14ac:dyDescent="0.3">
      <c r="A27" s="56" t="s">
        <v>43</v>
      </c>
      <c r="B27" s="22">
        <v>781</v>
      </c>
      <c r="C27" s="22" t="s">
        <v>44</v>
      </c>
      <c r="D27" s="22">
        <v>46</v>
      </c>
      <c r="E27" s="22">
        <v>1169</v>
      </c>
      <c r="F27" s="22">
        <f t="shared" si="0"/>
        <v>1344.35</v>
      </c>
      <c r="G27" s="28">
        <v>1344.35</v>
      </c>
      <c r="H27" s="23">
        <v>1344</v>
      </c>
      <c r="I27" s="22">
        <v>22.88</v>
      </c>
      <c r="J27" s="46">
        <f t="shared" si="1"/>
        <v>-23.229999999999908</v>
      </c>
      <c r="K27" s="47" t="s">
        <v>72</v>
      </c>
    </row>
    <row r="28" spans="1:11" x14ac:dyDescent="0.25">
      <c r="A28" s="33"/>
      <c r="B28" s="33"/>
      <c r="C28" s="33"/>
      <c r="D28" s="33"/>
      <c r="E28" s="33"/>
      <c r="F28" s="33"/>
      <c r="G28" s="41"/>
      <c r="H28" s="33"/>
      <c r="I28" s="33"/>
      <c r="J28" s="33"/>
      <c r="K28" s="53"/>
    </row>
    <row r="29" spans="1:11" x14ac:dyDescent="0.25">
      <c r="A29" s="12"/>
      <c r="B29" s="12"/>
      <c r="C29" s="12"/>
      <c r="D29" s="12"/>
      <c r="E29" s="12"/>
      <c r="F29" s="12"/>
      <c r="G29" s="39"/>
      <c r="H29" s="12"/>
      <c r="I29" s="12"/>
      <c r="J29" s="12"/>
      <c r="K29" s="12"/>
    </row>
    <row r="30" spans="1:11" x14ac:dyDescent="0.25">
      <c r="A30" s="12"/>
      <c r="B30" s="12"/>
      <c r="C30" s="12"/>
      <c r="D30" s="12"/>
      <c r="E30" s="12"/>
      <c r="F30" s="12"/>
      <c r="G30" s="39"/>
      <c r="H30" s="12"/>
      <c r="I30" s="12"/>
      <c r="J30" s="12"/>
      <c r="K30" s="12"/>
    </row>
    <row r="31" spans="1:11" x14ac:dyDescent="0.25">
      <c r="A31" s="15"/>
      <c r="B31" s="15"/>
      <c r="C31" s="15"/>
      <c r="D31" s="15"/>
      <c r="E31" s="42">
        <f>SUM(E2:E30)</f>
        <v>28119</v>
      </c>
      <c r="F31" s="42">
        <f>SUM(F2:F30)</f>
        <v>32336.849999999984</v>
      </c>
      <c r="G31" s="42">
        <f>SUM(G2:G30)</f>
        <v>32336.849999999995</v>
      </c>
      <c r="H31" s="42">
        <f>SUM(H2:H30)</f>
        <v>32356</v>
      </c>
      <c r="I31" s="42">
        <f t="shared" ref="I31:J31" si="2">SUM(I2:I30)</f>
        <v>594.88</v>
      </c>
      <c r="J31" s="42">
        <f t="shared" si="2"/>
        <v>-575.4299999999979</v>
      </c>
      <c r="K31" s="15"/>
    </row>
    <row r="32" spans="1:11" x14ac:dyDescent="0.25">
      <c r="E32" s="32"/>
      <c r="F32" s="32"/>
      <c r="G32" s="32"/>
      <c r="H32" s="32"/>
    </row>
    <row r="33" spans="5:8" x14ac:dyDescent="0.25">
      <c r="E33" s="32"/>
      <c r="F33" s="32"/>
      <c r="G33" s="32"/>
      <c r="H33" s="32"/>
    </row>
    <row r="34" spans="5:8" x14ac:dyDescent="0.25">
      <c r="E34" s="32"/>
      <c r="F34" s="32"/>
      <c r="G34" s="32"/>
      <c r="H34" s="32"/>
    </row>
    <row r="35" spans="5:8" x14ac:dyDescent="0.25">
      <c r="E35" s="32"/>
      <c r="F35" s="32"/>
      <c r="G35" s="32"/>
      <c r="H35" s="32"/>
    </row>
    <row r="36" spans="5:8" x14ac:dyDescent="0.25">
      <c r="E36" s="32"/>
      <c r="F36" s="32"/>
      <c r="G36" s="32"/>
      <c r="H36" s="32"/>
    </row>
    <row r="37" spans="5:8" x14ac:dyDescent="0.25">
      <c r="E37" s="32"/>
      <c r="F37" s="32"/>
      <c r="G37" s="32"/>
      <c r="H37" s="32"/>
    </row>
    <row r="38" spans="5:8" x14ac:dyDescent="0.25">
      <c r="E38" s="32"/>
      <c r="F38" s="32"/>
      <c r="G38" s="32"/>
      <c r="H38" s="32"/>
    </row>
    <row r="39" spans="5:8" x14ac:dyDescent="0.25">
      <c r="E39" s="32"/>
      <c r="F39" s="32"/>
      <c r="G39" s="32"/>
      <c r="H39" s="32"/>
    </row>
    <row r="40" spans="5:8" x14ac:dyDescent="0.25">
      <c r="E40" s="32"/>
      <c r="F40" s="32"/>
      <c r="G40" s="32"/>
      <c r="H40" s="32"/>
    </row>
    <row r="41" spans="5:8" x14ac:dyDescent="0.25">
      <c r="E41" s="32"/>
      <c r="F41" s="32"/>
      <c r="G41" s="32"/>
      <c r="H41" s="32"/>
    </row>
    <row r="42" spans="5:8" x14ac:dyDescent="0.25">
      <c r="E42" s="32"/>
      <c r="F42" s="32"/>
      <c r="G42" s="32"/>
      <c r="H42" s="32"/>
    </row>
    <row r="43" spans="5:8" x14ac:dyDescent="0.25">
      <c r="E43" s="32"/>
      <c r="F43" s="32"/>
      <c r="G43" s="32"/>
      <c r="H43" s="32"/>
    </row>
    <row r="44" spans="5:8" x14ac:dyDescent="0.25">
      <c r="E44" s="32"/>
      <c r="F44" s="32"/>
      <c r="G44" s="32"/>
      <c r="H44" s="32"/>
    </row>
    <row r="45" spans="5:8" x14ac:dyDescent="0.25">
      <c r="E45" s="32"/>
      <c r="F45" s="32"/>
      <c r="G45" s="32"/>
      <c r="H45" s="32"/>
    </row>
    <row r="46" spans="5:8" x14ac:dyDescent="0.25">
      <c r="E46" s="32"/>
      <c r="F46" s="32"/>
      <c r="G46" s="32"/>
      <c r="H46" s="32"/>
    </row>
    <row r="47" spans="5:8" x14ac:dyDescent="0.25">
      <c r="E47" s="32"/>
      <c r="F47" s="32"/>
      <c r="G47" s="32"/>
      <c r="H47" s="32"/>
    </row>
    <row r="48" spans="5:8" x14ac:dyDescent="0.25">
      <c r="E48" s="32"/>
      <c r="F48" s="32"/>
      <c r="G48" s="32"/>
      <c r="H48" s="32"/>
    </row>
    <row r="49" spans="5:8" x14ac:dyDescent="0.25">
      <c r="E49" s="32"/>
      <c r="F49" s="32"/>
      <c r="G49" s="32"/>
      <c r="H49" s="32"/>
    </row>
    <row r="50" spans="5:8" x14ac:dyDescent="0.25">
      <c r="E50" s="32"/>
      <c r="F50" s="32"/>
      <c r="G50" s="32"/>
      <c r="H50" s="32"/>
    </row>
  </sheetData>
  <sortState ref="A2:K27">
    <sortCondition ref="A2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topLeftCell="A44" workbookViewId="0">
      <selection activeCell="G57" sqref="G57"/>
    </sheetView>
  </sheetViews>
  <sheetFormatPr defaultRowHeight="15" x14ac:dyDescent="0.25"/>
  <cols>
    <col min="1" max="1" width="17.42578125" customWidth="1"/>
    <col min="3" max="3" width="25.140625" customWidth="1"/>
    <col min="6" max="6" width="44" customWidth="1"/>
  </cols>
  <sheetData>
    <row r="1" spans="1:7" ht="19.5" thickBot="1" x14ac:dyDescent="0.35">
      <c r="A1" s="2" t="s">
        <v>0</v>
      </c>
      <c r="B1" s="3" t="s">
        <v>1</v>
      </c>
      <c r="C1" s="4" t="s">
        <v>2</v>
      </c>
      <c r="D1" s="3" t="s">
        <v>10</v>
      </c>
      <c r="E1" s="3" t="s">
        <v>4</v>
      </c>
      <c r="F1" s="5" t="s">
        <v>11</v>
      </c>
    </row>
    <row r="2" spans="1:7" x14ac:dyDescent="0.25">
      <c r="A2" s="6" t="s">
        <v>12</v>
      </c>
      <c r="B2" s="16">
        <v>791</v>
      </c>
      <c r="C2" s="6" t="s">
        <v>13</v>
      </c>
      <c r="D2" s="6">
        <v>44</v>
      </c>
      <c r="E2" s="6"/>
      <c r="F2" s="6"/>
      <c r="G2" s="7">
        <v>42258</v>
      </c>
    </row>
    <row r="3" spans="1:7" x14ac:dyDescent="0.25">
      <c r="A3" s="1"/>
      <c r="B3" s="12"/>
      <c r="C3" s="1"/>
      <c r="D3" s="1"/>
      <c r="E3" s="1"/>
      <c r="F3" s="1"/>
    </row>
    <row r="4" spans="1:7" x14ac:dyDescent="0.25">
      <c r="A4" s="9" t="s">
        <v>14</v>
      </c>
      <c r="B4" s="17">
        <v>377</v>
      </c>
      <c r="C4" s="9" t="s">
        <v>15</v>
      </c>
      <c r="D4" s="9">
        <v>46</v>
      </c>
      <c r="E4" s="9"/>
      <c r="F4" s="9" t="s">
        <v>16</v>
      </c>
      <c r="G4" s="7">
        <v>42264</v>
      </c>
    </row>
    <row r="5" spans="1:7" x14ac:dyDescent="0.25">
      <c r="A5" s="1"/>
      <c r="B5" s="12"/>
      <c r="C5" s="1"/>
      <c r="D5" s="1"/>
      <c r="E5" s="1"/>
      <c r="F5" s="1"/>
    </row>
    <row r="6" spans="1:7" x14ac:dyDescent="0.25">
      <c r="A6" s="11" t="s">
        <v>17</v>
      </c>
      <c r="B6" s="18">
        <v>791</v>
      </c>
      <c r="C6" s="11" t="s">
        <v>13</v>
      </c>
      <c r="D6" s="11">
        <v>48</v>
      </c>
      <c r="E6" s="11"/>
      <c r="F6" s="11"/>
      <c r="G6" t="s">
        <v>31</v>
      </c>
    </row>
    <row r="7" spans="1:7" x14ac:dyDescent="0.25">
      <c r="A7" s="1"/>
      <c r="B7" s="12"/>
      <c r="C7" s="1"/>
      <c r="D7" s="1"/>
      <c r="E7" s="1"/>
      <c r="F7" s="1"/>
    </row>
    <row r="8" spans="1:7" x14ac:dyDescent="0.25">
      <c r="A8" s="9" t="s">
        <v>18</v>
      </c>
      <c r="B8" s="17">
        <v>790</v>
      </c>
      <c r="C8" s="9" t="s">
        <v>19</v>
      </c>
      <c r="D8" s="9">
        <v>44</v>
      </c>
      <c r="E8" s="9"/>
      <c r="F8" s="9" t="s">
        <v>16</v>
      </c>
      <c r="G8" s="7">
        <v>42277</v>
      </c>
    </row>
    <row r="9" spans="1:7" x14ac:dyDescent="0.25">
      <c r="A9" s="9" t="s">
        <v>18</v>
      </c>
      <c r="B9" s="17">
        <v>786</v>
      </c>
      <c r="C9" s="9" t="s">
        <v>20</v>
      </c>
      <c r="D9" s="9">
        <v>44</v>
      </c>
      <c r="E9" s="9"/>
      <c r="F9" s="9" t="s">
        <v>16</v>
      </c>
      <c r="G9" s="7">
        <v>42266</v>
      </c>
    </row>
    <row r="10" spans="1:7" x14ac:dyDescent="0.25">
      <c r="A10" s="10"/>
      <c r="B10" s="20"/>
      <c r="C10" s="10"/>
      <c r="D10" s="10"/>
      <c r="E10" s="10"/>
      <c r="F10" s="10"/>
    </row>
    <row r="11" spans="1:7" x14ac:dyDescent="0.25">
      <c r="A11" s="10" t="s">
        <v>27</v>
      </c>
      <c r="B11" s="20" t="s">
        <v>28</v>
      </c>
      <c r="C11" s="10" t="s">
        <v>29</v>
      </c>
      <c r="D11" s="10">
        <v>48</v>
      </c>
      <c r="E11" s="10"/>
      <c r="F11" s="9" t="s">
        <v>30</v>
      </c>
      <c r="G11" s="7">
        <v>42275</v>
      </c>
    </row>
    <row r="12" spans="1:7" x14ac:dyDescent="0.25">
      <c r="A12" s="9" t="s">
        <v>27</v>
      </c>
      <c r="B12" s="17">
        <v>706</v>
      </c>
      <c r="C12" s="9" t="s">
        <v>41</v>
      </c>
      <c r="D12" s="9">
        <v>44</v>
      </c>
      <c r="E12" s="9"/>
      <c r="F12" s="9"/>
      <c r="G12" s="7">
        <v>42268</v>
      </c>
    </row>
    <row r="13" spans="1:7" x14ac:dyDescent="0.25">
      <c r="A13" s="1"/>
      <c r="B13" s="12"/>
      <c r="C13" s="1"/>
      <c r="D13" s="1"/>
      <c r="E13" s="1"/>
      <c r="F13" s="1"/>
    </row>
    <row r="14" spans="1:7" x14ac:dyDescent="0.25">
      <c r="A14" s="9" t="s">
        <v>21</v>
      </c>
      <c r="B14" s="17">
        <v>775</v>
      </c>
      <c r="C14" s="9" t="s">
        <v>22</v>
      </c>
      <c r="D14" s="9">
        <v>44</v>
      </c>
      <c r="E14" s="9"/>
      <c r="F14" s="9"/>
      <c r="G14" s="7">
        <v>42265</v>
      </c>
    </row>
    <row r="15" spans="1:7" x14ac:dyDescent="0.25">
      <c r="A15" s="9" t="s">
        <v>21</v>
      </c>
      <c r="B15" s="17">
        <v>775</v>
      </c>
      <c r="C15" s="9" t="s">
        <v>22</v>
      </c>
      <c r="D15" s="9">
        <v>46</v>
      </c>
      <c r="E15" s="9"/>
      <c r="F15" s="9"/>
      <c r="G15" s="7">
        <v>42264</v>
      </c>
    </row>
    <row r="16" spans="1:7" x14ac:dyDescent="0.25">
      <c r="A16" s="9" t="s">
        <v>21</v>
      </c>
      <c r="B16" s="17">
        <v>775</v>
      </c>
      <c r="C16" s="9" t="s">
        <v>22</v>
      </c>
      <c r="D16" s="9">
        <v>48</v>
      </c>
      <c r="E16" s="9"/>
      <c r="F16" s="9"/>
      <c r="G16" s="7">
        <v>42264</v>
      </c>
    </row>
    <row r="17" spans="1:7" hidden="1" x14ac:dyDescent="0.25">
      <c r="A17" s="1" t="s">
        <v>21</v>
      </c>
      <c r="B17" s="12">
        <v>288</v>
      </c>
      <c r="C17" s="1" t="s">
        <v>23</v>
      </c>
      <c r="D17" s="1">
        <v>44</v>
      </c>
      <c r="E17" s="1"/>
      <c r="F17" s="1"/>
    </row>
    <row r="18" spans="1:7" x14ac:dyDescent="0.25">
      <c r="A18" s="9" t="s">
        <v>21</v>
      </c>
      <c r="B18" s="17">
        <v>797</v>
      </c>
      <c r="C18" s="9" t="s">
        <v>24</v>
      </c>
      <c r="D18" s="9">
        <v>46</v>
      </c>
      <c r="E18" s="9"/>
      <c r="F18" s="9" t="s">
        <v>16</v>
      </c>
      <c r="G18" s="7">
        <v>42277</v>
      </c>
    </row>
    <row r="19" spans="1:7" x14ac:dyDescent="0.25">
      <c r="A19" s="1"/>
      <c r="B19" s="12"/>
      <c r="C19" s="1"/>
      <c r="D19" s="1"/>
      <c r="E19" s="1"/>
      <c r="F19" s="1"/>
    </row>
    <row r="20" spans="1:7" x14ac:dyDescent="0.25">
      <c r="A20" s="9" t="s">
        <v>25</v>
      </c>
      <c r="B20" s="17">
        <v>577</v>
      </c>
      <c r="C20" s="9" t="s">
        <v>26</v>
      </c>
      <c r="D20" s="9">
        <v>48</v>
      </c>
      <c r="E20" s="9"/>
      <c r="F20" s="9"/>
      <c r="G20" s="7">
        <v>42265</v>
      </c>
    </row>
    <row r="21" spans="1:7" x14ac:dyDescent="0.25">
      <c r="A21" s="1"/>
      <c r="B21" s="12"/>
      <c r="C21" s="1"/>
      <c r="D21" s="1"/>
      <c r="E21" s="1"/>
      <c r="F21" s="1"/>
    </row>
    <row r="22" spans="1:7" x14ac:dyDescent="0.25">
      <c r="A22" s="1" t="s">
        <v>32</v>
      </c>
      <c r="B22" s="12">
        <v>768</v>
      </c>
      <c r="C22" s="1" t="s">
        <v>33</v>
      </c>
      <c r="D22" s="1">
        <v>46</v>
      </c>
      <c r="E22" s="1"/>
      <c r="F22" s="1"/>
    </row>
    <row r="23" spans="1:7" x14ac:dyDescent="0.25">
      <c r="A23" s="1"/>
      <c r="B23" s="12"/>
      <c r="C23" s="1"/>
      <c r="D23" s="1"/>
      <c r="E23" s="1"/>
      <c r="F23" s="1"/>
    </row>
    <row r="24" spans="1:7" x14ac:dyDescent="0.25">
      <c r="A24" s="10" t="s">
        <v>34</v>
      </c>
      <c r="B24" s="20">
        <v>761</v>
      </c>
      <c r="C24" s="10" t="s">
        <v>35</v>
      </c>
      <c r="D24" s="10">
        <v>46</v>
      </c>
      <c r="E24" s="10"/>
      <c r="F24" s="10"/>
      <c r="G24" s="7">
        <v>42272</v>
      </c>
    </row>
    <row r="25" spans="1:7" x14ac:dyDescent="0.25">
      <c r="A25" s="9" t="s">
        <v>34</v>
      </c>
      <c r="B25" s="17">
        <v>765</v>
      </c>
      <c r="C25" s="9" t="s">
        <v>36</v>
      </c>
      <c r="D25" s="9">
        <v>46</v>
      </c>
      <c r="E25" s="9"/>
      <c r="F25" s="9" t="s">
        <v>16</v>
      </c>
      <c r="G25" s="7">
        <v>42275</v>
      </c>
    </row>
    <row r="26" spans="1:7" x14ac:dyDescent="0.25">
      <c r="A26" s="9" t="s">
        <v>34</v>
      </c>
      <c r="B26" s="17">
        <v>802</v>
      </c>
      <c r="C26" s="9" t="s">
        <v>15</v>
      </c>
      <c r="D26" s="9">
        <v>46</v>
      </c>
      <c r="E26" s="9"/>
      <c r="F26" s="9" t="s">
        <v>16</v>
      </c>
      <c r="G26" s="7">
        <v>42275</v>
      </c>
    </row>
    <row r="27" spans="1:7" x14ac:dyDescent="0.25">
      <c r="A27" s="8" t="s">
        <v>34</v>
      </c>
      <c r="B27" s="19" t="s">
        <v>49</v>
      </c>
      <c r="C27" s="8" t="s">
        <v>45</v>
      </c>
      <c r="D27" s="8">
        <v>46</v>
      </c>
      <c r="E27" s="8"/>
      <c r="F27" s="8" t="s">
        <v>16</v>
      </c>
    </row>
    <row r="28" spans="1:7" x14ac:dyDescent="0.25">
      <c r="A28" s="8" t="s">
        <v>34</v>
      </c>
      <c r="B28" s="19" t="s">
        <v>51</v>
      </c>
      <c r="C28" s="8" t="s">
        <v>50</v>
      </c>
      <c r="D28" s="8">
        <v>46</v>
      </c>
      <c r="E28" s="8"/>
      <c r="F28" s="8" t="s">
        <v>16</v>
      </c>
    </row>
    <row r="29" spans="1:7" x14ac:dyDescent="0.25">
      <c r="A29" s="1"/>
      <c r="B29" s="12"/>
      <c r="C29" s="1"/>
      <c r="D29" s="1"/>
      <c r="E29" s="1"/>
      <c r="F29" s="1"/>
    </row>
    <row r="30" spans="1:7" x14ac:dyDescent="0.25">
      <c r="A30" s="9" t="s">
        <v>37</v>
      </c>
      <c r="B30" s="17">
        <v>653</v>
      </c>
      <c r="C30" s="9" t="s">
        <v>20</v>
      </c>
      <c r="D30" s="9">
        <v>46</v>
      </c>
      <c r="E30" s="9"/>
      <c r="F30" s="9"/>
      <c r="G30" s="7">
        <v>42268</v>
      </c>
    </row>
    <row r="31" spans="1:7" x14ac:dyDescent="0.25">
      <c r="A31" s="9" t="s">
        <v>37</v>
      </c>
      <c r="B31" s="17">
        <v>541</v>
      </c>
      <c r="C31" s="9" t="s">
        <v>38</v>
      </c>
      <c r="D31" s="9">
        <v>46</v>
      </c>
      <c r="E31" s="9"/>
      <c r="F31" s="9"/>
      <c r="G31" s="7">
        <v>42268</v>
      </c>
    </row>
    <row r="32" spans="1:7" x14ac:dyDescent="0.25">
      <c r="A32" s="9" t="s">
        <v>37</v>
      </c>
      <c r="B32" s="17">
        <v>634</v>
      </c>
      <c r="C32" s="9" t="s">
        <v>39</v>
      </c>
      <c r="D32" s="9">
        <v>46</v>
      </c>
      <c r="E32" s="9"/>
      <c r="F32" s="9"/>
      <c r="G32" s="7">
        <v>42268</v>
      </c>
    </row>
    <row r="33" spans="1:7" x14ac:dyDescent="0.25">
      <c r="A33" s="9" t="s">
        <v>37</v>
      </c>
      <c r="B33" s="17">
        <v>798</v>
      </c>
      <c r="C33" s="9" t="s">
        <v>40</v>
      </c>
      <c r="D33" s="9">
        <v>46</v>
      </c>
      <c r="E33" s="9"/>
      <c r="F33" s="9"/>
      <c r="G33" s="21">
        <v>42276</v>
      </c>
    </row>
    <row r="34" spans="1:7" x14ac:dyDescent="0.25">
      <c r="A34" s="1"/>
      <c r="B34" s="12"/>
      <c r="C34" s="1"/>
      <c r="D34" s="1"/>
      <c r="E34" s="1"/>
      <c r="F34" s="1"/>
    </row>
    <row r="35" spans="1:7" x14ac:dyDescent="0.25">
      <c r="A35" s="8" t="s">
        <v>42</v>
      </c>
      <c r="B35" s="19">
        <v>800</v>
      </c>
      <c r="C35" s="8" t="s">
        <v>15</v>
      </c>
      <c r="D35" s="8">
        <v>48</v>
      </c>
      <c r="E35" s="8"/>
      <c r="F35" s="8" t="s">
        <v>16</v>
      </c>
    </row>
    <row r="36" spans="1:7" x14ac:dyDescent="0.25">
      <c r="A36" s="1"/>
      <c r="B36" s="12"/>
      <c r="C36" s="1"/>
      <c r="D36" s="1"/>
      <c r="E36" s="1"/>
      <c r="F36" s="1"/>
    </row>
    <row r="37" spans="1:7" x14ac:dyDescent="0.25">
      <c r="A37" s="9" t="s">
        <v>43</v>
      </c>
      <c r="B37" s="17">
        <v>781</v>
      </c>
      <c r="C37" s="9" t="s">
        <v>44</v>
      </c>
      <c r="D37" s="9">
        <v>46</v>
      </c>
      <c r="E37" s="9"/>
      <c r="F37" s="9"/>
      <c r="G37" s="7">
        <v>42276</v>
      </c>
    </row>
    <row r="38" spans="1:7" x14ac:dyDescent="0.25">
      <c r="A38" s="1"/>
      <c r="B38" s="12"/>
      <c r="C38" s="1"/>
      <c r="D38" s="1"/>
      <c r="E38" s="1"/>
      <c r="F38" s="1"/>
    </row>
    <row r="39" spans="1:7" x14ac:dyDescent="0.25">
      <c r="A39" s="8" t="s">
        <v>46</v>
      </c>
      <c r="B39" s="19">
        <v>800</v>
      </c>
      <c r="C39" s="8" t="s">
        <v>47</v>
      </c>
      <c r="D39" s="8">
        <v>44</v>
      </c>
      <c r="E39" s="8"/>
      <c r="F39" s="8" t="s">
        <v>16</v>
      </c>
    </row>
    <row r="40" spans="1:7" x14ac:dyDescent="0.25">
      <c r="A40" s="10"/>
      <c r="B40" s="20"/>
      <c r="C40" s="10"/>
      <c r="D40" s="10"/>
      <c r="E40" s="10"/>
      <c r="F40" s="10"/>
    </row>
    <row r="41" spans="1:7" x14ac:dyDescent="0.25">
      <c r="A41" s="1"/>
      <c r="B41" s="12"/>
      <c r="C41" s="1"/>
      <c r="D41" s="1"/>
      <c r="E41" s="1"/>
      <c r="F41" s="1"/>
    </row>
    <row r="42" spans="1:7" x14ac:dyDescent="0.25">
      <c r="A42" s="8" t="s">
        <v>48</v>
      </c>
      <c r="B42" s="19" t="s">
        <v>49</v>
      </c>
      <c r="C42" s="8" t="s">
        <v>45</v>
      </c>
      <c r="D42" s="8">
        <v>44</v>
      </c>
      <c r="E42" s="8"/>
      <c r="F42" s="8" t="s">
        <v>16</v>
      </c>
    </row>
    <row r="43" spans="1:7" x14ac:dyDescent="0.25">
      <c r="A43" s="1"/>
      <c r="B43" s="12"/>
      <c r="C43" s="1"/>
      <c r="D43" s="1"/>
      <c r="E43" s="1"/>
      <c r="F43" s="1"/>
    </row>
    <row r="44" spans="1:7" x14ac:dyDescent="0.25">
      <c r="A44" s="9" t="s">
        <v>52</v>
      </c>
      <c r="B44" s="17">
        <v>798</v>
      </c>
      <c r="C44" s="9" t="s">
        <v>15</v>
      </c>
      <c r="D44" s="9">
        <v>44</v>
      </c>
      <c r="E44" s="9"/>
      <c r="F44" s="9" t="s">
        <v>16</v>
      </c>
      <c r="G44" s="7">
        <v>42275</v>
      </c>
    </row>
    <row r="45" spans="1:7" x14ac:dyDescent="0.25">
      <c r="A45" s="1"/>
      <c r="B45" s="12"/>
      <c r="C45" s="1"/>
      <c r="D45" s="1"/>
      <c r="E45" s="1"/>
      <c r="F45" s="1"/>
    </row>
    <row r="46" spans="1:7" x14ac:dyDescent="0.25">
      <c r="A46" s="9" t="s">
        <v>53</v>
      </c>
      <c r="B46" s="17">
        <v>395</v>
      </c>
      <c r="C46" s="9" t="s">
        <v>54</v>
      </c>
      <c r="D46" s="9" t="s">
        <v>55</v>
      </c>
      <c r="E46" s="9"/>
      <c r="F46" s="9"/>
      <c r="G46" s="7">
        <v>42272</v>
      </c>
    </row>
    <row r="47" spans="1:7" x14ac:dyDescent="0.25">
      <c r="A47" s="1"/>
      <c r="B47" s="12"/>
      <c r="C47" s="1"/>
      <c r="D47" s="1"/>
      <c r="E47" s="1"/>
      <c r="F47" s="1"/>
    </row>
    <row r="48" spans="1:7" x14ac:dyDescent="0.25">
      <c r="A48" s="9" t="s">
        <v>56</v>
      </c>
      <c r="B48" s="17">
        <v>639</v>
      </c>
      <c r="C48" s="9" t="s">
        <v>57</v>
      </c>
      <c r="D48" s="9">
        <v>46</v>
      </c>
      <c r="E48" s="9"/>
      <c r="F48" s="9"/>
      <c r="G48" s="7">
        <v>42272</v>
      </c>
    </row>
    <row r="49" spans="1:7" x14ac:dyDescent="0.25">
      <c r="A49" s="1"/>
      <c r="B49" s="12"/>
      <c r="C49" s="1"/>
      <c r="D49" s="1"/>
      <c r="E49" s="1"/>
      <c r="F49" s="1"/>
    </row>
    <row r="50" spans="1:7" x14ac:dyDescent="0.25">
      <c r="A50" s="9" t="s">
        <v>58</v>
      </c>
      <c r="B50" s="17">
        <v>802</v>
      </c>
      <c r="C50" s="9" t="s">
        <v>59</v>
      </c>
      <c r="D50" s="9">
        <v>46</v>
      </c>
      <c r="E50" s="9"/>
      <c r="F50" s="9" t="s">
        <v>16</v>
      </c>
      <c r="G50" s="7">
        <v>42277</v>
      </c>
    </row>
    <row r="51" spans="1:7" x14ac:dyDescent="0.25">
      <c r="A51" s="1"/>
      <c r="B51" s="12"/>
      <c r="C51" s="1"/>
      <c r="D51" s="1"/>
      <c r="E51" s="1"/>
      <c r="F51" s="1"/>
    </row>
    <row r="52" spans="1:7" x14ac:dyDescent="0.25">
      <c r="A52" s="9" t="s">
        <v>60</v>
      </c>
      <c r="B52" s="17">
        <v>673</v>
      </c>
      <c r="C52" s="9" t="s">
        <v>61</v>
      </c>
      <c r="D52" s="9">
        <v>46</v>
      </c>
      <c r="E52" s="9"/>
      <c r="F52" s="9"/>
      <c r="G52" s="7">
        <v>42275</v>
      </c>
    </row>
    <row r="53" spans="1:7" x14ac:dyDescent="0.25">
      <c r="A53" s="1"/>
      <c r="B53" s="12"/>
      <c r="C53" s="1"/>
      <c r="D53" s="1"/>
      <c r="E53" s="1"/>
      <c r="F53" s="1"/>
    </row>
    <row r="54" spans="1:7" x14ac:dyDescent="0.25">
      <c r="A54" s="9" t="s">
        <v>62</v>
      </c>
      <c r="B54" s="17">
        <v>764</v>
      </c>
      <c r="C54" s="9" t="s">
        <v>63</v>
      </c>
      <c r="D54" s="9">
        <v>44</v>
      </c>
      <c r="E54" s="9"/>
      <c r="F54" s="9" t="s">
        <v>16</v>
      </c>
      <c r="G54" s="7">
        <v>42277</v>
      </c>
    </row>
    <row r="55" spans="1:7" x14ac:dyDescent="0.25">
      <c r="A55" s="9" t="s">
        <v>62</v>
      </c>
      <c r="B55" s="17">
        <v>802</v>
      </c>
      <c r="C55" s="9" t="s">
        <v>64</v>
      </c>
      <c r="D55" s="9">
        <v>44</v>
      </c>
      <c r="E55" s="9"/>
      <c r="F55" s="9" t="s">
        <v>16</v>
      </c>
      <c r="G55" s="7">
        <v>42276</v>
      </c>
    </row>
    <row r="56" spans="1:7" x14ac:dyDescent="0.25">
      <c r="A56" s="1"/>
      <c r="B56" s="12"/>
      <c r="C56" s="1"/>
      <c r="D56" s="1"/>
      <c r="E56" s="1"/>
      <c r="F56" s="1"/>
    </row>
    <row r="57" spans="1:7" x14ac:dyDescent="0.25">
      <c r="A57" s="8" t="s">
        <v>65</v>
      </c>
      <c r="B57" s="19" t="s">
        <v>66</v>
      </c>
      <c r="C57" s="8" t="s">
        <v>67</v>
      </c>
      <c r="D57" s="8">
        <v>46</v>
      </c>
      <c r="E57" s="8"/>
      <c r="F57" s="8" t="s">
        <v>68</v>
      </c>
    </row>
    <row r="58" spans="1:7" x14ac:dyDescent="0.25">
      <c r="A58" s="8" t="s">
        <v>65</v>
      </c>
      <c r="B58" s="19">
        <v>403</v>
      </c>
      <c r="C58" s="8" t="s">
        <v>45</v>
      </c>
      <c r="D58" s="8">
        <v>46</v>
      </c>
      <c r="E58" s="8"/>
      <c r="F58" s="8" t="s">
        <v>16</v>
      </c>
    </row>
    <row r="59" spans="1:7" x14ac:dyDescent="0.25">
      <c r="A59" s="1"/>
      <c r="B59" s="12"/>
      <c r="C59" s="1"/>
      <c r="D59" s="1"/>
      <c r="E59" s="1"/>
      <c r="F59" s="1"/>
    </row>
    <row r="60" spans="1:7" x14ac:dyDescent="0.25">
      <c r="A60" s="9" t="s">
        <v>69</v>
      </c>
      <c r="B60" s="17" t="s">
        <v>70</v>
      </c>
      <c r="C60" s="9" t="s">
        <v>71</v>
      </c>
      <c r="D60" s="9">
        <v>46</v>
      </c>
      <c r="E60" s="9"/>
      <c r="F60" s="9"/>
      <c r="G60" s="7">
        <v>42275</v>
      </c>
    </row>
    <row r="61" spans="1:7" x14ac:dyDescent="0.25">
      <c r="A61" s="1"/>
      <c r="B61" s="1"/>
      <c r="C61" s="1"/>
      <c r="D61" s="1"/>
      <c r="E61" s="1"/>
      <c r="F61" s="1"/>
    </row>
    <row r="62" spans="1:7" x14ac:dyDescent="0.25">
      <c r="A62" s="1"/>
      <c r="B62" s="1"/>
      <c r="C62" s="1"/>
      <c r="D62" s="1"/>
      <c r="E62" s="1"/>
      <c r="F62" s="1"/>
    </row>
    <row r="63" spans="1:7" x14ac:dyDescent="0.25">
      <c r="A63" s="1"/>
      <c r="B63" s="1"/>
      <c r="C63" s="1"/>
      <c r="D63" s="1"/>
      <c r="E63" s="1"/>
      <c r="F63" s="1"/>
    </row>
    <row r="64" spans="1:7" x14ac:dyDescent="0.25">
      <c r="A64" s="1"/>
      <c r="B64" s="1"/>
      <c r="C64" s="1"/>
      <c r="D64" s="1"/>
      <c r="E64" s="1"/>
      <c r="F64" s="1"/>
    </row>
    <row r="65" spans="1:6" x14ac:dyDescent="0.25">
      <c r="A65" s="1"/>
      <c r="B65" s="1"/>
      <c r="C65" s="1"/>
      <c r="D65" s="1"/>
      <c r="E65" s="1"/>
      <c r="F65" s="1"/>
    </row>
    <row r="66" spans="1:6" x14ac:dyDescent="0.25">
      <c r="A66" s="1"/>
      <c r="B66" s="1"/>
      <c r="C66" s="1"/>
      <c r="D66" s="1"/>
      <c r="E66" s="1"/>
      <c r="F66" s="1"/>
    </row>
    <row r="67" spans="1:6" x14ac:dyDescent="0.25">
      <c r="A67" s="1"/>
      <c r="B67" s="1"/>
      <c r="C67" s="1"/>
      <c r="D67" s="1"/>
      <c r="E67" s="1"/>
      <c r="F67" s="1"/>
    </row>
    <row r="68" spans="1:6" x14ac:dyDescent="0.25">
      <c r="A68" s="1"/>
      <c r="B68" s="1"/>
      <c r="C68" s="1"/>
      <c r="D68" s="1"/>
      <c r="E68" s="1"/>
      <c r="F68" s="1"/>
    </row>
    <row r="69" spans="1:6" x14ac:dyDescent="0.25">
      <c r="A69" s="1"/>
      <c r="B69" s="1"/>
      <c r="C69" s="1"/>
      <c r="D69" s="1"/>
      <c r="E69" s="1"/>
      <c r="F69" s="1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СВЕРКА</vt:lpstr>
      <vt:lpstr>БРОНИ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2015-10-07T06:46:45Z</dcterms:modified>
</cp:coreProperties>
</file>