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СВЕРКА" sheetId="5" r:id="rId1"/>
    <sheet name="Лист1" sheetId="6" r:id="rId2"/>
  </sheets>
  <definedNames>
    <definedName name="_xlnm.Print_Area" localSheetId="0">СВЕРКА!$A$1:$L$44</definedName>
  </definedNames>
  <calcPr calcId="145621"/>
</workbook>
</file>

<file path=xl/calcChain.xml><?xml version="1.0" encoding="utf-8"?>
<calcChain xmlns="http://schemas.openxmlformats.org/spreadsheetml/2006/main">
  <c r="G5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2" i="5"/>
  <c r="G44" i="5" l="1"/>
  <c r="G41" i="5"/>
  <c r="G37" i="5"/>
  <c r="G25" i="5"/>
  <c r="G23" i="5"/>
  <c r="G19" i="5"/>
  <c r="G17" i="5"/>
  <c r="G15" i="5"/>
  <c r="G13" i="5"/>
  <c r="G8" i="5"/>
  <c r="G28" i="5" l="1"/>
  <c r="E9" i="6"/>
  <c r="E2" i="6"/>
  <c r="E3" i="6"/>
  <c r="E4" i="6"/>
  <c r="E5" i="6"/>
  <c r="E6" i="6"/>
  <c r="E7" i="6"/>
  <c r="E8" i="6"/>
  <c r="E1" i="6"/>
  <c r="G35" i="5" l="1"/>
  <c r="F46" i="5"/>
  <c r="G33" i="5"/>
  <c r="I46" i="5"/>
  <c r="G46" i="5" l="1"/>
</calcChain>
</file>

<file path=xl/sharedStrings.xml><?xml version="1.0" encoding="utf-8"?>
<sst xmlns="http://schemas.openxmlformats.org/spreadsheetml/2006/main" count="156" uniqueCount="37">
  <si>
    <t>НИК</t>
  </si>
  <si>
    <t>ЗАКАЗ</t>
  </si>
  <si>
    <t>ЦЕНА</t>
  </si>
  <si>
    <t>СДАНО</t>
  </si>
  <si>
    <t>С ОРГ</t>
  </si>
  <si>
    <t>К СДАЧЕ</t>
  </si>
  <si>
    <t>ДОЛГ</t>
  </si>
  <si>
    <t>ТРАНС</t>
  </si>
  <si>
    <r>
      <rPr>
        <b/>
        <sz val="14"/>
        <color theme="1"/>
        <rFont val="Calibri"/>
        <family val="2"/>
        <charset val="204"/>
      </rPr>
      <t>∑</t>
    </r>
    <r>
      <rPr>
        <b/>
        <i/>
        <sz val="14"/>
        <color theme="1"/>
        <rFont val="Times New Roman"/>
        <family val="1"/>
        <charset val="204"/>
      </rPr>
      <t>ТР</t>
    </r>
  </si>
  <si>
    <t>ОБЪЕМ</t>
  </si>
  <si>
    <t>КОЛ-ВО</t>
  </si>
  <si>
    <t>САЛЬВИТ</t>
  </si>
  <si>
    <t>150мл</t>
  </si>
  <si>
    <t>Ola-J</t>
  </si>
  <si>
    <t>ОльгаМИГ</t>
  </si>
  <si>
    <t>Ол_га</t>
  </si>
  <si>
    <t>marina911</t>
  </si>
  <si>
    <t>may-julay</t>
  </si>
  <si>
    <t>СЕНСИТИВ</t>
  </si>
  <si>
    <t>макарено</t>
  </si>
  <si>
    <t>МОНАРИС</t>
  </si>
  <si>
    <t>Ла_лэль</t>
  </si>
  <si>
    <t>ТАГЕТОН</t>
  </si>
  <si>
    <t>Наташа ННФ</t>
  </si>
  <si>
    <t>olyshka_z</t>
  </si>
  <si>
    <t>Eva29</t>
  </si>
  <si>
    <t>Olga-Mig</t>
  </si>
  <si>
    <t>Ол_га </t>
  </si>
  <si>
    <t>МарисО</t>
  </si>
  <si>
    <t>Мяффка</t>
  </si>
  <si>
    <t>750мл</t>
  </si>
  <si>
    <t>ФЭЙРОН</t>
  </si>
  <si>
    <t>Janine</t>
  </si>
  <si>
    <t>cnatalya83</t>
  </si>
  <si>
    <t>ЛЁликPS </t>
  </si>
  <si>
    <t>Selesta </t>
  </si>
  <si>
    <t>Vanilla Ice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</si>
</sst>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6" fillId="0" borderId="1" xfId="0" applyNumberFormat="1" applyFont="1" applyFill="1" applyBorder="1"/>
    <xf numFmtId="1" fontId="1" fillId="0" borderId="0" xfId="0" applyNumberFormat="1" applyFont="1"/>
    <xf numFmtId="49" fontId="6" fillId="0" borderId="2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4" fontId="0" fillId="0" borderId="0" xfId="0" applyNumberFormat="1"/>
    <xf numFmtId="49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3" fillId="0" borderId="3" xfId="0" applyNumberFormat="1" applyFont="1" applyFill="1" applyBorder="1"/>
    <xf numFmtId="49" fontId="4" fillId="0" borderId="4" xfId="0" applyNumberFormat="1" applyFont="1" applyFill="1" applyBorder="1"/>
    <xf numFmtId="0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4" fillId="0" borderId="7" xfId="0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9" fontId="4" fillId="0" borderId="6" xfId="0" applyNumberFormat="1" applyFont="1" applyFill="1" applyBorder="1"/>
    <xf numFmtId="1" fontId="2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/>
    <xf numFmtId="1" fontId="4" fillId="0" borderId="11" xfId="0" applyNumberFormat="1" applyFont="1" applyFill="1" applyBorder="1" applyAlignment="1">
      <alignment horizontal="center"/>
    </xf>
    <xf numFmtId="49" fontId="6" fillId="0" borderId="6" xfId="0" applyNumberFormat="1" applyFont="1" applyFill="1" applyBorder="1"/>
    <xf numFmtId="3" fontId="2" fillId="0" borderId="7" xfId="0" applyNumberFormat="1" applyFont="1" applyFill="1" applyBorder="1" applyAlignment="1">
      <alignment horizontal="center"/>
    </xf>
    <xf numFmtId="49" fontId="6" fillId="0" borderId="14" xfId="0" applyNumberFormat="1" applyFont="1" applyFill="1" applyBorder="1"/>
    <xf numFmtId="0" fontId="3" fillId="0" borderId="14" xfId="0" applyFont="1" applyFill="1" applyBorder="1"/>
    <xf numFmtId="0" fontId="4" fillId="0" borderId="9" xfId="0" applyFont="1" applyFill="1" applyBorder="1"/>
    <xf numFmtId="0" fontId="5" fillId="0" borderId="6" xfId="0" applyFont="1" applyBorder="1"/>
    <xf numFmtId="0" fontId="4" fillId="0" borderId="2" xfId="0" applyFont="1" applyFill="1" applyBorder="1"/>
    <xf numFmtId="0" fontId="6" fillId="0" borderId="6" xfId="0" applyFont="1" applyBorder="1"/>
    <xf numFmtId="0" fontId="4" fillId="0" borderId="6" xfId="0" applyFont="1" applyFill="1" applyBorder="1"/>
    <xf numFmtId="0" fontId="4" fillId="0" borderId="14" xfId="0" applyFont="1" applyFill="1" applyBorder="1"/>
    <xf numFmtId="49" fontId="6" fillId="0" borderId="7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14" xfId="0" applyFont="1" applyFill="1" applyBorder="1"/>
    <xf numFmtId="49" fontId="4" fillId="0" borderId="15" xfId="0" applyNumberFormat="1" applyFont="1" applyFill="1" applyBorder="1"/>
    <xf numFmtId="49" fontId="4" fillId="0" borderId="16" xfId="0" applyNumberFormat="1" applyFont="1" applyFill="1" applyBorder="1"/>
    <xf numFmtId="0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7" xfId="0" applyFont="1" applyBorder="1"/>
    <xf numFmtId="49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/>
    <xf numFmtId="49" fontId="6" fillId="0" borderId="15" xfId="0" applyNumberFormat="1" applyFont="1" applyFill="1" applyBorder="1"/>
    <xf numFmtId="164" fontId="4" fillId="0" borderId="15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5" fillId="0" borderId="20" xfId="0" applyFont="1" applyBorder="1"/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20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FFFF"/>
      <color rgb="FFFF0066"/>
      <color rgb="FF009900"/>
      <color rgb="FFFF66CC"/>
      <color rgb="FFFF00FF"/>
      <color rgb="FFCC99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I44" sqref="I44"/>
    </sheetView>
  </sheetViews>
  <sheetFormatPr defaultRowHeight="15" x14ac:dyDescent="0.25"/>
  <cols>
    <col min="1" max="1" width="25.7109375" customWidth="1"/>
    <col min="2" max="2" width="18" customWidth="1"/>
    <col min="3" max="3" width="13.42578125" customWidth="1"/>
    <col min="4" max="4" width="10.85546875" customWidth="1"/>
    <col min="5" max="5" width="8.85546875" customWidth="1"/>
    <col min="6" max="6" width="13.7109375" customWidth="1"/>
    <col min="7" max="7" width="12.7109375" customWidth="1"/>
    <col min="8" max="8" width="10.5703125" customWidth="1"/>
    <col min="9" max="9" width="10.42578125" customWidth="1"/>
    <col min="10" max="11" width="9.28515625" customWidth="1"/>
    <col min="12" max="12" width="12.5703125" customWidth="1"/>
  </cols>
  <sheetData>
    <row r="1" spans="1:12" ht="20.25" thickBot="1" x14ac:dyDescent="0.4">
      <c r="A1" s="16" t="s">
        <v>0</v>
      </c>
      <c r="B1" s="17" t="s">
        <v>1</v>
      </c>
      <c r="C1" s="17" t="s">
        <v>9</v>
      </c>
      <c r="D1" s="17" t="s">
        <v>10</v>
      </c>
      <c r="E1" s="17" t="s">
        <v>2</v>
      </c>
      <c r="F1" s="17" t="s">
        <v>4</v>
      </c>
      <c r="G1" s="17" t="s">
        <v>5</v>
      </c>
      <c r="H1" s="17" t="s">
        <v>3</v>
      </c>
      <c r="I1" s="17" t="s">
        <v>7</v>
      </c>
      <c r="J1" s="17" t="s">
        <v>8</v>
      </c>
      <c r="K1" s="18" t="s">
        <v>6</v>
      </c>
      <c r="L1" s="11"/>
    </row>
    <row r="2" spans="1:12" ht="20.25" thickBot="1" x14ac:dyDescent="0.4">
      <c r="A2" s="28" t="s">
        <v>33</v>
      </c>
      <c r="B2" s="29" t="s">
        <v>22</v>
      </c>
      <c r="C2" s="29" t="s">
        <v>12</v>
      </c>
      <c r="D2" s="30">
        <v>1</v>
      </c>
      <c r="E2" s="31">
        <v>228</v>
      </c>
      <c r="F2" s="32">
        <f>SUM(D2*E2*1.15)</f>
        <v>262.2</v>
      </c>
      <c r="G2" s="33">
        <v>262</v>
      </c>
      <c r="H2" s="33"/>
      <c r="I2" s="34"/>
      <c r="J2" s="34"/>
      <c r="K2" s="35"/>
      <c r="L2" s="11"/>
    </row>
    <row r="3" spans="1:12" ht="20.25" thickBot="1" x14ac:dyDescent="0.4">
      <c r="A3" s="74" t="s">
        <v>25</v>
      </c>
      <c r="B3" s="75" t="s">
        <v>22</v>
      </c>
      <c r="C3" s="75" t="s">
        <v>12</v>
      </c>
      <c r="D3" s="76">
        <v>1</v>
      </c>
      <c r="E3" s="77">
        <v>228</v>
      </c>
      <c r="F3" s="78">
        <f t="shared" ref="F3:F44" si="0">SUM(D3*E3*1.15)</f>
        <v>262.2</v>
      </c>
      <c r="G3" s="79">
        <v>262</v>
      </c>
      <c r="H3" s="79"/>
      <c r="I3" s="80"/>
      <c r="J3" s="80"/>
      <c r="K3" s="81"/>
      <c r="L3" s="11"/>
    </row>
    <row r="4" spans="1:12" ht="19.5" x14ac:dyDescent="0.35">
      <c r="A4" s="36" t="s">
        <v>32</v>
      </c>
      <c r="B4" s="37" t="s">
        <v>22</v>
      </c>
      <c r="C4" s="37" t="s">
        <v>12</v>
      </c>
      <c r="D4" s="38">
        <v>1</v>
      </c>
      <c r="E4" s="39">
        <v>228</v>
      </c>
      <c r="F4" s="40">
        <f t="shared" si="0"/>
        <v>262.2</v>
      </c>
      <c r="G4" s="41"/>
      <c r="H4" s="41"/>
      <c r="I4" s="42"/>
      <c r="J4" s="42"/>
      <c r="K4" s="43"/>
      <c r="L4" s="11"/>
    </row>
    <row r="5" spans="1:12" ht="20.25" thickBot="1" x14ac:dyDescent="0.4">
      <c r="A5" s="84" t="s">
        <v>32</v>
      </c>
      <c r="B5" s="85" t="s">
        <v>20</v>
      </c>
      <c r="C5" s="66" t="s">
        <v>12</v>
      </c>
      <c r="D5" s="68">
        <v>1</v>
      </c>
      <c r="E5" s="69">
        <v>235</v>
      </c>
      <c r="F5" s="86">
        <f t="shared" si="0"/>
        <v>270.25</v>
      </c>
      <c r="G5" s="71">
        <f>SUM(F4:F5)</f>
        <v>532.45000000000005</v>
      </c>
      <c r="H5" s="71"/>
      <c r="I5" s="72"/>
      <c r="J5" s="72"/>
      <c r="K5" s="87"/>
      <c r="L5" s="11"/>
    </row>
    <row r="6" spans="1:12" ht="19.5" x14ac:dyDescent="0.35">
      <c r="A6" s="48" t="s">
        <v>16</v>
      </c>
      <c r="B6" s="37" t="s">
        <v>11</v>
      </c>
      <c r="C6" s="37" t="s">
        <v>12</v>
      </c>
      <c r="D6" s="38">
        <v>2</v>
      </c>
      <c r="E6" s="39">
        <v>186</v>
      </c>
      <c r="F6" s="40">
        <f t="shared" si="0"/>
        <v>427.79999999999995</v>
      </c>
      <c r="G6" s="41"/>
      <c r="H6" s="41"/>
      <c r="I6" s="42"/>
      <c r="J6" s="42"/>
      <c r="K6" s="43"/>
      <c r="L6" s="11"/>
    </row>
    <row r="7" spans="1:12" ht="19.5" x14ac:dyDescent="0.35">
      <c r="A7" s="73" t="s">
        <v>16</v>
      </c>
      <c r="B7" s="6" t="s">
        <v>22</v>
      </c>
      <c r="C7" s="6" t="s">
        <v>12</v>
      </c>
      <c r="D7" s="19">
        <v>2</v>
      </c>
      <c r="E7" s="5">
        <v>228</v>
      </c>
      <c r="F7" s="82">
        <f t="shared" si="0"/>
        <v>524.4</v>
      </c>
      <c r="G7" s="4"/>
      <c r="H7" s="4"/>
      <c r="I7" s="10"/>
      <c r="J7" s="10"/>
      <c r="K7" s="49"/>
      <c r="L7" s="11"/>
    </row>
    <row r="8" spans="1:12" ht="20.25" thickBot="1" x14ac:dyDescent="0.4">
      <c r="A8" s="84" t="s">
        <v>16</v>
      </c>
      <c r="B8" s="66" t="s">
        <v>31</v>
      </c>
      <c r="C8" s="66" t="s">
        <v>12</v>
      </c>
      <c r="D8" s="68">
        <v>1</v>
      </c>
      <c r="E8" s="69">
        <v>245</v>
      </c>
      <c r="F8" s="86">
        <f t="shared" si="0"/>
        <v>281.75</v>
      </c>
      <c r="G8" s="71">
        <f>SUM(F6:F8)</f>
        <v>1233.9499999999998</v>
      </c>
      <c r="H8" s="71"/>
      <c r="I8" s="72"/>
      <c r="J8" s="72"/>
      <c r="K8" s="87"/>
      <c r="L8" s="11"/>
    </row>
    <row r="9" spans="1:12" ht="19.5" x14ac:dyDescent="0.35">
      <c r="A9" s="52" t="s">
        <v>17</v>
      </c>
      <c r="B9" s="37" t="s">
        <v>11</v>
      </c>
      <c r="C9" s="37" t="s">
        <v>12</v>
      </c>
      <c r="D9" s="38">
        <v>1</v>
      </c>
      <c r="E9" s="39">
        <v>186</v>
      </c>
      <c r="F9" s="40">
        <f t="shared" si="0"/>
        <v>213.89999999999998</v>
      </c>
      <c r="G9" s="53"/>
      <c r="H9" s="41"/>
      <c r="I9" s="42"/>
      <c r="J9" s="42"/>
      <c r="K9" s="43"/>
      <c r="L9" s="11"/>
    </row>
    <row r="10" spans="1:12" ht="19.5" x14ac:dyDescent="0.35">
      <c r="A10" s="54" t="s">
        <v>17</v>
      </c>
      <c r="B10" s="7" t="s">
        <v>18</v>
      </c>
      <c r="C10" s="6" t="s">
        <v>30</v>
      </c>
      <c r="D10" s="19">
        <v>1</v>
      </c>
      <c r="E10" s="5">
        <v>518</v>
      </c>
      <c r="F10" s="82">
        <f t="shared" si="0"/>
        <v>595.69999999999993</v>
      </c>
      <c r="G10" s="1"/>
      <c r="H10" s="4"/>
      <c r="I10" s="10"/>
      <c r="J10" s="10"/>
      <c r="K10" s="49"/>
      <c r="L10" s="11"/>
    </row>
    <row r="11" spans="1:12" ht="19.5" x14ac:dyDescent="0.35">
      <c r="A11" s="55" t="s">
        <v>17</v>
      </c>
      <c r="B11" s="6" t="s">
        <v>22</v>
      </c>
      <c r="C11" s="6" t="s">
        <v>12</v>
      </c>
      <c r="D11" s="19">
        <v>1</v>
      </c>
      <c r="E11" s="5">
        <v>228</v>
      </c>
      <c r="F11" s="82">
        <f t="shared" si="0"/>
        <v>262.2</v>
      </c>
      <c r="G11" s="4"/>
      <c r="H11" s="4"/>
      <c r="I11" s="10"/>
      <c r="J11" s="10"/>
      <c r="K11" s="49"/>
      <c r="L11" s="11"/>
    </row>
    <row r="12" spans="1:12" ht="19.5" x14ac:dyDescent="0.35">
      <c r="A12" s="55" t="s">
        <v>17</v>
      </c>
      <c r="B12" s="6" t="s">
        <v>22</v>
      </c>
      <c r="C12" s="6" t="s">
        <v>30</v>
      </c>
      <c r="D12" s="19">
        <v>1</v>
      </c>
      <c r="E12" s="5">
        <v>735</v>
      </c>
      <c r="F12" s="82">
        <f t="shared" si="0"/>
        <v>845.24999999999989</v>
      </c>
      <c r="G12" s="4"/>
      <c r="H12" s="4"/>
      <c r="I12" s="10"/>
      <c r="J12" s="10"/>
      <c r="K12" s="49"/>
      <c r="L12" s="11"/>
    </row>
    <row r="13" spans="1:12" ht="20.25" thickBot="1" x14ac:dyDescent="0.4">
      <c r="A13" s="88" t="s">
        <v>17</v>
      </c>
      <c r="B13" s="66" t="s">
        <v>31</v>
      </c>
      <c r="C13" s="66" t="s">
        <v>30</v>
      </c>
      <c r="D13" s="68">
        <v>1</v>
      </c>
      <c r="E13" s="69">
        <v>728</v>
      </c>
      <c r="F13" s="86">
        <f t="shared" si="0"/>
        <v>837.19999999999993</v>
      </c>
      <c r="G13" s="71">
        <f>SUM(F9:F13)</f>
        <v>2754.2499999999995</v>
      </c>
      <c r="H13" s="71"/>
      <c r="I13" s="72"/>
      <c r="J13" s="72"/>
      <c r="K13" s="87"/>
      <c r="L13" s="11"/>
    </row>
    <row r="14" spans="1:12" ht="19.5" x14ac:dyDescent="0.35">
      <c r="A14" s="48" t="s">
        <v>13</v>
      </c>
      <c r="B14" s="37" t="s">
        <v>11</v>
      </c>
      <c r="C14" s="37" t="s">
        <v>12</v>
      </c>
      <c r="D14" s="38">
        <v>1</v>
      </c>
      <c r="E14" s="39">
        <v>186</v>
      </c>
      <c r="F14" s="40">
        <f t="shared" si="0"/>
        <v>213.89999999999998</v>
      </c>
      <c r="G14" s="41"/>
      <c r="H14" s="41"/>
      <c r="I14" s="42"/>
      <c r="J14" s="42"/>
      <c r="K14" s="43"/>
      <c r="L14" s="11"/>
    </row>
    <row r="15" spans="1:12" ht="20.25" thickBot="1" x14ac:dyDescent="0.4">
      <c r="A15" s="89" t="s">
        <v>13</v>
      </c>
      <c r="B15" s="66" t="s">
        <v>22</v>
      </c>
      <c r="C15" s="66" t="s">
        <v>12</v>
      </c>
      <c r="D15" s="68">
        <v>1</v>
      </c>
      <c r="E15" s="69">
        <v>228</v>
      </c>
      <c r="F15" s="86">
        <f t="shared" si="0"/>
        <v>262.2</v>
      </c>
      <c r="G15" s="71">
        <f>SUM(F14:F15)</f>
        <v>476.09999999999997</v>
      </c>
      <c r="H15" s="71"/>
      <c r="I15" s="72"/>
      <c r="J15" s="72"/>
      <c r="K15" s="87"/>
      <c r="L15" s="11"/>
    </row>
    <row r="16" spans="1:12" ht="19.5" x14ac:dyDescent="0.35">
      <c r="A16" s="57" t="s">
        <v>26</v>
      </c>
      <c r="B16" s="37" t="s">
        <v>22</v>
      </c>
      <c r="C16" s="37" t="s">
        <v>12</v>
      </c>
      <c r="D16" s="38">
        <v>1</v>
      </c>
      <c r="E16" s="39">
        <v>228</v>
      </c>
      <c r="F16" s="40">
        <f t="shared" si="0"/>
        <v>262.2</v>
      </c>
      <c r="G16" s="41"/>
      <c r="H16" s="41"/>
      <c r="I16" s="42"/>
      <c r="J16" s="42"/>
      <c r="K16" s="43"/>
      <c r="L16" s="11"/>
    </row>
    <row r="17" spans="1:12" ht="20.25" thickBot="1" x14ac:dyDescent="0.4">
      <c r="A17" s="88" t="s">
        <v>26</v>
      </c>
      <c r="B17" s="66" t="s">
        <v>31</v>
      </c>
      <c r="C17" s="66" t="s">
        <v>12</v>
      </c>
      <c r="D17" s="90">
        <v>1</v>
      </c>
      <c r="E17" s="69">
        <v>245</v>
      </c>
      <c r="F17" s="86">
        <f t="shared" si="0"/>
        <v>281.75</v>
      </c>
      <c r="G17" s="71">
        <f>SUM(F16:F17)</f>
        <v>543.95000000000005</v>
      </c>
      <c r="H17" s="71"/>
      <c r="I17" s="72"/>
      <c r="J17" s="72"/>
      <c r="K17" s="87"/>
      <c r="L17" s="11"/>
    </row>
    <row r="18" spans="1:12" ht="19.5" x14ac:dyDescent="0.35">
      <c r="A18" s="59" t="s">
        <v>24</v>
      </c>
      <c r="B18" s="37" t="s">
        <v>22</v>
      </c>
      <c r="C18" s="37" t="s">
        <v>12</v>
      </c>
      <c r="D18" s="38">
        <v>1</v>
      </c>
      <c r="E18" s="39">
        <v>228</v>
      </c>
      <c r="F18" s="40">
        <f t="shared" si="0"/>
        <v>262.2</v>
      </c>
      <c r="G18" s="41"/>
      <c r="H18" s="41"/>
      <c r="I18" s="42"/>
      <c r="J18" s="42"/>
      <c r="K18" s="43"/>
      <c r="L18" s="11"/>
    </row>
    <row r="19" spans="1:12" ht="20.25" thickBot="1" x14ac:dyDescent="0.4">
      <c r="A19" s="56" t="s">
        <v>24</v>
      </c>
      <c r="B19" s="50" t="s">
        <v>31</v>
      </c>
      <c r="C19" s="50" t="s">
        <v>12</v>
      </c>
      <c r="D19" s="63">
        <v>1</v>
      </c>
      <c r="E19" s="51">
        <v>245</v>
      </c>
      <c r="F19" s="83">
        <f t="shared" si="0"/>
        <v>281.75</v>
      </c>
      <c r="G19" s="45">
        <f>SUM(F18:F19)</f>
        <v>543.95000000000005</v>
      </c>
      <c r="H19" s="45"/>
      <c r="I19" s="46"/>
      <c r="J19" s="46"/>
      <c r="K19" s="47"/>
      <c r="L19" s="11"/>
    </row>
    <row r="20" spans="1:12" ht="20.25" thickBot="1" x14ac:dyDescent="0.4">
      <c r="A20" s="91" t="s">
        <v>35</v>
      </c>
      <c r="B20" s="67" t="s">
        <v>22</v>
      </c>
      <c r="C20" s="67" t="s">
        <v>30</v>
      </c>
      <c r="D20" s="92">
        <v>1</v>
      </c>
      <c r="E20" s="93">
        <v>735</v>
      </c>
      <c r="F20" s="70">
        <f t="shared" si="0"/>
        <v>845.24999999999989</v>
      </c>
      <c r="G20" s="94">
        <v>845</v>
      </c>
      <c r="H20" s="94"/>
      <c r="I20" s="95"/>
      <c r="J20" s="95"/>
      <c r="K20" s="96"/>
      <c r="L20" s="11"/>
    </row>
    <row r="21" spans="1:12" ht="19.5" x14ac:dyDescent="0.35">
      <c r="A21" s="60" t="s">
        <v>36</v>
      </c>
      <c r="B21" s="37" t="s">
        <v>11</v>
      </c>
      <c r="C21" s="37" t="s">
        <v>12</v>
      </c>
      <c r="D21" s="38">
        <v>1</v>
      </c>
      <c r="E21" s="39">
        <v>186</v>
      </c>
      <c r="F21" s="40">
        <f t="shared" si="0"/>
        <v>213.89999999999998</v>
      </c>
      <c r="G21" s="41"/>
      <c r="H21" s="41"/>
      <c r="I21" s="42"/>
      <c r="J21" s="42"/>
      <c r="K21" s="43"/>
      <c r="L21" s="11"/>
    </row>
    <row r="22" spans="1:12" ht="19.5" x14ac:dyDescent="0.35">
      <c r="A22" s="61" t="s">
        <v>36</v>
      </c>
      <c r="B22" s="6" t="s">
        <v>31</v>
      </c>
      <c r="C22" s="6" t="s">
        <v>12</v>
      </c>
      <c r="D22" s="19">
        <v>1</v>
      </c>
      <c r="E22" s="5">
        <v>245</v>
      </c>
      <c r="F22" s="82">
        <f t="shared" si="0"/>
        <v>281.75</v>
      </c>
      <c r="G22" s="4"/>
      <c r="H22" s="4"/>
      <c r="I22" s="10"/>
      <c r="J22" s="10"/>
      <c r="K22" s="49"/>
      <c r="L22" s="11"/>
    </row>
    <row r="23" spans="1:12" ht="20.25" thickBot="1" x14ac:dyDescent="0.4">
      <c r="A23" s="88" t="s">
        <v>36</v>
      </c>
      <c r="B23" s="85" t="s">
        <v>18</v>
      </c>
      <c r="C23" s="66" t="s">
        <v>12</v>
      </c>
      <c r="D23" s="68">
        <v>1</v>
      </c>
      <c r="E23" s="69">
        <v>186</v>
      </c>
      <c r="F23" s="86">
        <f t="shared" si="0"/>
        <v>213.89999999999998</v>
      </c>
      <c r="G23" s="71">
        <f>SUM(F21:F23)</f>
        <v>709.55</v>
      </c>
      <c r="H23" s="71"/>
      <c r="I23" s="72"/>
      <c r="J23" s="72"/>
      <c r="K23" s="87"/>
      <c r="L23" s="11"/>
    </row>
    <row r="24" spans="1:12" ht="19.5" x14ac:dyDescent="0.35">
      <c r="A24" s="52" t="s">
        <v>21</v>
      </c>
      <c r="B24" s="62" t="s">
        <v>20</v>
      </c>
      <c r="C24" s="37" t="s">
        <v>12</v>
      </c>
      <c r="D24" s="38">
        <v>1</v>
      </c>
      <c r="E24" s="39">
        <v>235</v>
      </c>
      <c r="F24" s="40">
        <f t="shared" si="0"/>
        <v>270.25</v>
      </c>
      <c r="G24" s="53"/>
      <c r="H24" s="41"/>
      <c r="I24" s="42"/>
      <c r="J24" s="42"/>
      <c r="K24" s="43"/>
      <c r="L24" s="11"/>
    </row>
    <row r="25" spans="1:12" ht="20.25" thickBot="1" x14ac:dyDescent="0.4">
      <c r="A25" s="88" t="s">
        <v>21</v>
      </c>
      <c r="B25" s="66" t="s">
        <v>31</v>
      </c>
      <c r="C25" s="66" t="s">
        <v>12</v>
      </c>
      <c r="D25" s="68">
        <v>1</v>
      </c>
      <c r="E25" s="69">
        <v>245</v>
      </c>
      <c r="F25" s="86">
        <f t="shared" si="0"/>
        <v>281.75</v>
      </c>
      <c r="G25" s="71">
        <f>SUM(F24:F25)</f>
        <v>552</v>
      </c>
      <c r="H25" s="71"/>
      <c r="I25" s="72"/>
      <c r="J25" s="72"/>
      <c r="K25" s="87"/>
      <c r="L25" s="11"/>
    </row>
    <row r="26" spans="1:12" ht="19.5" x14ac:dyDescent="0.35">
      <c r="A26" s="64" t="s">
        <v>34</v>
      </c>
      <c r="B26" s="37" t="s">
        <v>11</v>
      </c>
      <c r="C26" s="37" t="s">
        <v>12</v>
      </c>
      <c r="D26" s="38">
        <v>1</v>
      </c>
      <c r="E26" s="39">
        <v>186</v>
      </c>
      <c r="F26" s="40">
        <f t="shared" si="0"/>
        <v>213.89999999999998</v>
      </c>
      <c r="G26" s="41"/>
      <c r="H26" s="41"/>
      <c r="I26" s="42"/>
      <c r="J26" s="42"/>
      <c r="K26" s="43"/>
      <c r="L26" s="11"/>
    </row>
    <row r="27" spans="1:12" ht="19.5" x14ac:dyDescent="0.35">
      <c r="A27" s="65" t="s">
        <v>34</v>
      </c>
      <c r="B27" s="6" t="s">
        <v>31</v>
      </c>
      <c r="C27" s="6" t="s">
        <v>12</v>
      </c>
      <c r="D27" s="19">
        <v>1</v>
      </c>
      <c r="E27" s="5">
        <v>245</v>
      </c>
      <c r="F27" s="82">
        <f t="shared" si="0"/>
        <v>281.75</v>
      </c>
      <c r="G27" s="4"/>
      <c r="H27" s="4"/>
      <c r="I27" s="10"/>
      <c r="J27" s="10"/>
      <c r="K27" s="49"/>
      <c r="L27" s="11"/>
    </row>
    <row r="28" spans="1:12" ht="20.25" thickBot="1" x14ac:dyDescent="0.4">
      <c r="A28" s="97" t="s">
        <v>34</v>
      </c>
      <c r="B28" s="66" t="s">
        <v>22</v>
      </c>
      <c r="C28" s="66" t="s">
        <v>12</v>
      </c>
      <c r="D28" s="68">
        <v>1</v>
      </c>
      <c r="E28" s="69">
        <v>228</v>
      </c>
      <c r="F28" s="86">
        <f t="shared" si="0"/>
        <v>262.2</v>
      </c>
      <c r="G28" s="71">
        <f>SUM(F26:F28)</f>
        <v>757.84999999999991</v>
      </c>
      <c r="H28" s="71"/>
      <c r="I28" s="72"/>
      <c r="J28" s="72"/>
      <c r="K28" s="87"/>
      <c r="L28" s="11"/>
    </row>
    <row r="29" spans="1:12" ht="19.5" x14ac:dyDescent="0.35">
      <c r="A29" s="52" t="s">
        <v>19</v>
      </c>
      <c r="B29" s="37" t="s">
        <v>11</v>
      </c>
      <c r="C29" s="37" t="s">
        <v>12</v>
      </c>
      <c r="D29" s="38">
        <v>1</v>
      </c>
      <c r="E29" s="39">
        <v>186</v>
      </c>
      <c r="F29" s="40">
        <f t="shared" si="0"/>
        <v>213.89999999999998</v>
      </c>
      <c r="G29" s="53"/>
      <c r="H29" s="41"/>
      <c r="I29" s="42"/>
      <c r="J29" s="42"/>
      <c r="K29" s="43"/>
      <c r="L29" s="11"/>
    </row>
    <row r="30" spans="1:12" ht="19.5" x14ac:dyDescent="0.35">
      <c r="A30" s="54" t="s">
        <v>19</v>
      </c>
      <c r="B30" s="7" t="s">
        <v>18</v>
      </c>
      <c r="C30" s="6" t="s">
        <v>12</v>
      </c>
      <c r="D30" s="19">
        <v>1</v>
      </c>
      <c r="E30" s="5">
        <v>186</v>
      </c>
      <c r="F30" s="82">
        <f t="shared" si="0"/>
        <v>213.89999999999998</v>
      </c>
      <c r="G30" s="1"/>
      <c r="H30" s="4"/>
      <c r="I30" s="10"/>
      <c r="J30" s="10"/>
      <c r="K30" s="49"/>
      <c r="L30" s="11"/>
    </row>
    <row r="31" spans="1:12" ht="19.5" x14ac:dyDescent="0.35">
      <c r="A31" s="73" t="s">
        <v>19</v>
      </c>
      <c r="B31" s="6" t="s">
        <v>22</v>
      </c>
      <c r="C31" s="6" t="s">
        <v>30</v>
      </c>
      <c r="D31" s="19">
        <v>1</v>
      </c>
      <c r="E31" s="5">
        <v>735</v>
      </c>
      <c r="F31" s="82">
        <f t="shared" si="0"/>
        <v>845.24999999999989</v>
      </c>
      <c r="G31" s="4"/>
      <c r="H31" s="4"/>
      <c r="I31" s="10"/>
      <c r="J31" s="10"/>
      <c r="K31" s="49"/>
      <c r="L31" s="11"/>
    </row>
    <row r="32" spans="1:12" ht="19.5" x14ac:dyDescent="0.35">
      <c r="A32" s="61" t="s">
        <v>19</v>
      </c>
      <c r="B32" s="6" t="s">
        <v>31</v>
      </c>
      <c r="C32" s="6" t="s">
        <v>12</v>
      </c>
      <c r="D32" s="19">
        <v>1</v>
      </c>
      <c r="E32" s="5">
        <v>245</v>
      </c>
      <c r="F32" s="82">
        <f t="shared" si="0"/>
        <v>281.75</v>
      </c>
      <c r="G32" s="4"/>
      <c r="H32" s="4"/>
      <c r="I32" s="10"/>
      <c r="J32" s="10"/>
      <c r="K32" s="49"/>
      <c r="L32" s="11"/>
    </row>
    <row r="33" spans="1:12" ht="20.25" thickBot="1" x14ac:dyDescent="0.4">
      <c r="A33" s="88" t="s">
        <v>19</v>
      </c>
      <c r="B33" s="66" t="s">
        <v>31</v>
      </c>
      <c r="C33" s="66" t="s">
        <v>30</v>
      </c>
      <c r="D33" s="68">
        <v>1</v>
      </c>
      <c r="E33" s="69">
        <v>728</v>
      </c>
      <c r="F33" s="86">
        <f t="shared" si="0"/>
        <v>837.19999999999993</v>
      </c>
      <c r="G33" s="71">
        <f>SUM(F29:F33)</f>
        <v>2391.9999999999995</v>
      </c>
      <c r="H33" s="71"/>
      <c r="I33" s="72"/>
      <c r="J33" s="72"/>
      <c r="K33" s="87"/>
      <c r="L33" s="11"/>
    </row>
    <row r="34" spans="1:12" ht="19.5" x14ac:dyDescent="0.35">
      <c r="A34" s="59" t="s">
        <v>28</v>
      </c>
      <c r="B34" s="37" t="s">
        <v>22</v>
      </c>
      <c r="C34" s="37" t="s">
        <v>12</v>
      </c>
      <c r="D34" s="38">
        <v>1</v>
      </c>
      <c r="E34" s="39">
        <v>228</v>
      </c>
      <c r="F34" s="40">
        <f t="shared" si="0"/>
        <v>262.2</v>
      </c>
      <c r="G34" s="41"/>
      <c r="H34" s="41"/>
      <c r="I34" s="42"/>
      <c r="J34" s="42"/>
      <c r="K34" s="43"/>
      <c r="L34" s="11"/>
    </row>
    <row r="35" spans="1:12" ht="20.25" thickBot="1" x14ac:dyDescent="0.4">
      <c r="A35" s="88" t="s">
        <v>28</v>
      </c>
      <c r="B35" s="66" t="s">
        <v>31</v>
      </c>
      <c r="C35" s="66" t="s">
        <v>12</v>
      </c>
      <c r="D35" s="68">
        <v>1</v>
      </c>
      <c r="E35" s="69">
        <v>245</v>
      </c>
      <c r="F35" s="86">
        <f t="shared" si="0"/>
        <v>281.75</v>
      </c>
      <c r="G35" s="71">
        <f>SUM(F34:F35)</f>
        <v>543.95000000000005</v>
      </c>
      <c r="H35" s="71"/>
      <c r="I35" s="72"/>
      <c r="J35" s="72"/>
      <c r="K35" s="87"/>
      <c r="L35" s="11"/>
    </row>
    <row r="36" spans="1:12" ht="19.5" x14ac:dyDescent="0.35">
      <c r="A36" s="59" t="s">
        <v>29</v>
      </c>
      <c r="B36" s="37" t="s">
        <v>22</v>
      </c>
      <c r="C36" s="37" t="s">
        <v>12</v>
      </c>
      <c r="D36" s="38">
        <v>1</v>
      </c>
      <c r="E36" s="39">
        <v>228</v>
      </c>
      <c r="F36" s="40">
        <f t="shared" si="0"/>
        <v>262.2</v>
      </c>
      <c r="G36" s="41"/>
      <c r="H36" s="41"/>
      <c r="I36" s="42"/>
      <c r="J36" s="42"/>
      <c r="K36" s="43"/>
      <c r="L36" s="11"/>
    </row>
    <row r="37" spans="1:12" ht="20.25" thickBot="1" x14ac:dyDescent="0.4">
      <c r="A37" s="56" t="s">
        <v>29</v>
      </c>
      <c r="B37" s="50" t="s">
        <v>31</v>
      </c>
      <c r="C37" s="50" t="s">
        <v>12</v>
      </c>
      <c r="D37" s="63">
        <v>1</v>
      </c>
      <c r="E37" s="51">
        <v>245</v>
      </c>
      <c r="F37" s="83">
        <f t="shared" si="0"/>
        <v>281.75</v>
      </c>
      <c r="G37" s="45">
        <f>SUM(F36:F37)</f>
        <v>543.95000000000005</v>
      </c>
      <c r="H37" s="45"/>
      <c r="I37" s="46"/>
      <c r="J37" s="46"/>
      <c r="K37" s="47"/>
      <c r="L37" s="11"/>
    </row>
    <row r="38" spans="1:12" ht="20.25" thickBot="1" x14ac:dyDescent="0.4">
      <c r="A38" s="91" t="s">
        <v>23</v>
      </c>
      <c r="B38" s="67" t="s">
        <v>22</v>
      </c>
      <c r="C38" s="67" t="s">
        <v>12</v>
      </c>
      <c r="D38" s="92">
        <v>2</v>
      </c>
      <c r="E38" s="93">
        <v>228</v>
      </c>
      <c r="F38" s="70">
        <f t="shared" si="0"/>
        <v>524.4</v>
      </c>
      <c r="G38" s="94">
        <v>524</v>
      </c>
      <c r="H38" s="94"/>
      <c r="I38" s="95"/>
      <c r="J38" s="95"/>
      <c r="K38" s="96"/>
      <c r="L38" s="11"/>
    </row>
    <row r="39" spans="1:12" ht="19.5" x14ac:dyDescent="0.35">
      <c r="A39" s="48" t="s">
        <v>15</v>
      </c>
      <c r="B39" s="37" t="s">
        <v>11</v>
      </c>
      <c r="C39" s="37" t="s">
        <v>12</v>
      </c>
      <c r="D39" s="38">
        <v>2</v>
      </c>
      <c r="E39" s="39">
        <v>186</v>
      </c>
      <c r="F39" s="40">
        <f t="shared" si="0"/>
        <v>427.79999999999995</v>
      </c>
      <c r="G39" s="41"/>
      <c r="H39" s="41"/>
      <c r="I39" s="42"/>
      <c r="J39" s="42"/>
      <c r="K39" s="43"/>
      <c r="L39" s="11"/>
    </row>
    <row r="40" spans="1:12" ht="19.5" x14ac:dyDescent="0.35">
      <c r="A40" s="61" t="s">
        <v>15</v>
      </c>
      <c r="B40" s="6" t="s">
        <v>31</v>
      </c>
      <c r="C40" s="6" t="s">
        <v>12</v>
      </c>
      <c r="D40" s="19">
        <v>1</v>
      </c>
      <c r="E40" s="5">
        <v>245</v>
      </c>
      <c r="F40" s="82">
        <f t="shared" si="0"/>
        <v>281.75</v>
      </c>
      <c r="G40" s="4"/>
      <c r="H40" s="4"/>
      <c r="I40" s="10"/>
      <c r="J40" s="10"/>
      <c r="K40" s="49"/>
      <c r="L40" s="11"/>
    </row>
    <row r="41" spans="1:12" ht="20.25" thickBot="1" x14ac:dyDescent="0.4">
      <c r="A41" s="98" t="s">
        <v>27</v>
      </c>
      <c r="B41" s="66" t="s">
        <v>22</v>
      </c>
      <c r="C41" s="66" t="s">
        <v>12</v>
      </c>
      <c r="D41" s="68">
        <v>2</v>
      </c>
      <c r="E41" s="69">
        <v>228</v>
      </c>
      <c r="F41" s="86">
        <f t="shared" si="0"/>
        <v>524.4</v>
      </c>
      <c r="G41" s="71">
        <f>SUM(F39:F41)</f>
        <v>1233.9499999999998</v>
      </c>
      <c r="H41" s="71"/>
      <c r="I41" s="72"/>
      <c r="J41" s="72"/>
      <c r="K41" s="87"/>
      <c r="L41" s="11"/>
    </row>
    <row r="42" spans="1:12" ht="19.5" x14ac:dyDescent="0.35">
      <c r="A42" s="48" t="s">
        <v>14</v>
      </c>
      <c r="B42" s="37" t="s">
        <v>11</v>
      </c>
      <c r="C42" s="37" t="s">
        <v>12</v>
      </c>
      <c r="D42" s="38">
        <v>1</v>
      </c>
      <c r="E42" s="39">
        <v>186</v>
      </c>
      <c r="F42" s="40">
        <f t="shared" si="0"/>
        <v>213.89999999999998</v>
      </c>
      <c r="G42" s="41"/>
      <c r="H42" s="41"/>
      <c r="I42" s="42"/>
      <c r="J42" s="42"/>
      <c r="K42" s="43"/>
      <c r="L42" s="11"/>
    </row>
    <row r="43" spans="1:12" ht="19.5" x14ac:dyDescent="0.35">
      <c r="A43" s="73" t="s">
        <v>14</v>
      </c>
      <c r="B43" s="6" t="s">
        <v>22</v>
      </c>
      <c r="C43" s="6" t="s">
        <v>12</v>
      </c>
      <c r="D43" s="19">
        <v>1</v>
      </c>
      <c r="E43" s="5">
        <v>228</v>
      </c>
      <c r="F43" s="82">
        <f t="shared" si="0"/>
        <v>262.2</v>
      </c>
      <c r="G43" s="4"/>
      <c r="H43" s="4"/>
      <c r="I43" s="10"/>
      <c r="J43" s="10"/>
      <c r="K43" s="49"/>
      <c r="L43" s="11"/>
    </row>
    <row r="44" spans="1:12" ht="20.25" thickBot="1" x14ac:dyDescent="0.4">
      <c r="A44" s="56" t="s">
        <v>14</v>
      </c>
      <c r="B44" s="50" t="s">
        <v>31</v>
      </c>
      <c r="C44" s="50" t="s">
        <v>12</v>
      </c>
      <c r="D44" s="63">
        <v>2</v>
      </c>
      <c r="E44" s="51">
        <v>245</v>
      </c>
      <c r="F44" s="83">
        <f t="shared" si="0"/>
        <v>563.5</v>
      </c>
      <c r="G44" s="45">
        <f>SUM(F42:F44)</f>
        <v>1039.5999999999999</v>
      </c>
      <c r="H44" s="45"/>
      <c r="I44" s="46"/>
      <c r="J44" s="46"/>
      <c r="K44" s="47"/>
      <c r="L44" s="11"/>
    </row>
    <row r="45" spans="1:12" ht="19.5" thickBot="1" x14ac:dyDescent="0.35">
      <c r="A45" s="58"/>
      <c r="B45" s="13"/>
      <c r="C45" s="58"/>
      <c r="D45" s="21"/>
      <c r="E45" s="14"/>
      <c r="F45" s="44">
        <f t="shared" ref="F45" si="1">SUM(D45*E45*1.15)</f>
        <v>0</v>
      </c>
      <c r="G45" s="15"/>
      <c r="H45" s="99"/>
      <c r="I45" s="99"/>
      <c r="J45" s="99"/>
      <c r="K45" s="99"/>
    </row>
    <row r="46" spans="1:12" ht="21" x14ac:dyDescent="0.35">
      <c r="A46" s="2"/>
      <c r="B46" s="6"/>
      <c r="C46" s="2"/>
      <c r="D46" s="3"/>
      <c r="E46" s="5"/>
      <c r="F46" s="8">
        <f>SUM(F2:F45)</f>
        <v>15751.55</v>
      </c>
      <c r="G46" s="8">
        <f>SUM(G2:G45)</f>
        <v>15750.500000000002</v>
      </c>
      <c r="I46" s="12">
        <f>SUM(I2:I44)</f>
        <v>0</v>
      </c>
    </row>
    <row r="47" spans="1:12" ht="21" x14ac:dyDescent="0.35">
      <c r="E47" s="8"/>
    </row>
  </sheetData>
  <sortState ref="A2:K76">
    <sortCondition ref="A2"/>
  </sortState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E9" sqref="E9"/>
    </sheetView>
  </sheetViews>
  <sheetFormatPr defaultRowHeight="15" x14ac:dyDescent="0.25"/>
  <cols>
    <col min="1" max="1" width="16.7109375" customWidth="1"/>
    <col min="12" max="12" width="21.5703125" customWidth="1"/>
  </cols>
  <sheetData>
    <row r="1" spans="1:17" ht="18.75" x14ac:dyDescent="0.3">
      <c r="A1" s="13" t="s">
        <v>22</v>
      </c>
      <c r="B1" s="13" t="s">
        <v>12</v>
      </c>
      <c r="C1" s="20">
        <v>17</v>
      </c>
      <c r="D1" s="14">
        <v>228</v>
      </c>
      <c r="E1">
        <f>SUM(C1*D1)</f>
        <v>3876</v>
      </c>
      <c r="L1" s="25"/>
      <c r="M1" s="22"/>
      <c r="N1" s="23"/>
      <c r="O1" s="24"/>
      <c r="P1" s="26"/>
      <c r="Q1" s="26"/>
    </row>
    <row r="2" spans="1:17" ht="18.75" x14ac:dyDescent="0.3">
      <c r="A2" s="6" t="s">
        <v>22</v>
      </c>
      <c r="B2" s="13" t="s">
        <v>30</v>
      </c>
      <c r="C2" s="20">
        <v>3</v>
      </c>
      <c r="D2" s="5">
        <v>735</v>
      </c>
      <c r="E2">
        <f t="shared" ref="E2:E8" si="0">SUM(C2*D2)</f>
        <v>2205</v>
      </c>
      <c r="L2" s="25"/>
      <c r="M2" s="22"/>
      <c r="N2" s="23"/>
      <c r="O2" s="24"/>
      <c r="P2" s="26"/>
      <c r="Q2" s="26"/>
    </row>
    <row r="3" spans="1:17" ht="18.75" x14ac:dyDescent="0.3">
      <c r="A3" s="6" t="s">
        <v>31</v>
      </c>
      <c r="B3" s="13" t="s">
        <v>12</v>
      </c>
      <c r="C3" s="20">
        <v>12</v>
      </c>
      <c r="D3" s="5">
        <v>245</v>
      </c>
      <c r="E3">
        <f t="shared" si="0"/>
        <v>2940</v>
      </c>
      <c r="L3" s="22"/>
      <c r="M3" s="22"/>
      <c r="N3" s="23"/>
      <c r="O3" s="24"/>
      <c r="P3" s="26"/>
      <c r="Q3" s="26"/>
    </row>
    <row r="4" spans="1:17" ht="18.75" x14ac:dyDescent="0.3">
      <c r="A4" s="6" t="s">
        <v>31</v>
      </c>
      <c r="B4" s="13" t="s">
        <v>30</v>
      </c>
      <c r="C4" s="19">
        <v>2</v>
      </c>
      <c r="D4" s="5">
        <v>728</v>
      </c>
      <c r="E4">
        <f t="shared" si="0"/>
        <v>1456</v>
      </c>
      <c r="L4" s="22"/>
      <c r="M4" s="22"/>
      <c r="N4" s="23"/>
      <c r="O4" s="24"/>
      <c r="P4" s="26"/>
      <c r="Q4" s="26"/>
    </row>
    <row r="5" spans="1:17" ht="18.75" x14ac:dyDescent="0.3">
      <c r="A5" s="6" t="s">
        <v>11</v>
      </c>
      <c r="B5" s="13" t="s">
        <v>12</v>
      </c>
      <c r="C5" s="19">
        <v>10</v>
      </c>
      <c r="D5" s="5">
        <v>186</v>
      </c>
      <c r="E5">
        <f t="shared" si="0"/>
        <v>1860</v>
      </c>
      <c r="L5" s="22"/>
      <c r="M5" s="22"/>
      <c r="N5" s="23"/>
      <c r="O5" s="24"/>
      <c r="P5" s="26"/>
      <c r="Q5" s="26"/>
    </row>
    <row r="6" spans="1:17" ht="18.75" x14ac:dyDescent="0.3">
      <c r="A6" s="7" t="s">
        <v>18</v>
      </c>
      <c r="B6" s="13" t="s">
        <v>12</v>
      </c>
      <c r="C6" s="19">
        <v>2</v>
      </c>
      <c r="D6" s="5">
        <v>186</v>
      </c>
      <c r="E6">
        <f t="shared" si="0"/>
        <v>372</v>
      </c>
      <c r="L6" s="22"/>
      <c r="M6" s="22"/>
      <c r="N6" s="23"/>
      <c r="O6" s="24"/>
      <c r="P6" s="26"/>
      <c r="Q6" s="26"/>
    </row>
    <row r="7" spans="1:17" ht="18.75" x14ac:dyDescent="0.3">
      <c r="A7" s="7" t="s">
        <v>18</v>
      </c>
      <c r="B7" s="13" t="s">
        <v>30</v>
      </c>
      <c r="C7" s="20">
        <v>1</v>
      </c>
      <c r="D7" s="5">
        <v>518</v>
      </c>
      <c r="E7">
        <f t="shared" si="0"/>
        <v>518</v>
      </c>
      <c r="L7" s="22"/>
      <c r="M7" s="22"/>
      <c r="N7" s="23"/>
      <c r="O7" s="24"/>
      <c r="P7" s="26"/>
      <c r="Q7" s="26"/>
    </row>
    <row r="8" spans="1:17" ht="18.75" x14ac:dyDescent="0.3">
      <c r="A8" s="9" t="s">
        <v>20</v>
      </c>
      <c r="B8" s="13" t="s">
        <v>12</v>
      </c>
      <c r="C8" s="20">
        <v>2</v>
      </c>
      <c r="D8" s="14">
        <v>235</v>
      </c>
      <c r="E8">
        <f t="shared" si="0"/>
        <v>470</v>
      </c>
      <c r="L8" s="22"/>
      <c r="M8" s="22"/>
      <c r="N8" s="23"/>
      <c r="O8" s="24"/>
      <c r="P8" s="26"/>
      <c r="Q8" s="26"/>
    </row>
    <row r="9" spans="1:17" ht="18.75" x14ac:dyDescent="0.3">
      <c r="E9">
        <f>SUM(E1:F8)</f>
        <v>13697</v>
      </c>
      <c r="L9" s="22"/>
      <c r="M9" s="22"/>
      <c r="N9" s="23"/>
      <c r="O9" s="24"/>
      <c r="P9" s="26"/>
      <c r="Q9" s="26"/>
    </row>
    <row r="10" spans="1:17" ht="18.75" x14ac:dyDescent="0.3">
      <c r="L10" s="25"/>
      <c r="M10" s="22"/>
      <c r="N10" s="23"/>
      <c r="O10" s="24"/>
      <c r="P10" s="26"/>
      <c r="Q10" s="26"/>
    </row>
    <row r="11" spans="1:17" ht="18.75" x14ac:dyDescent="0.3">
      <c r="L11" s="25"/>
      <c r="M11" s="22"/>
      <c r="N11" s="23"/>
      <c r="O11" s="24"/>
      <c r="P11" s="26"/>
      <c r="Q11" s="26"/>
    </row>
    <row r="12" spans="1:17" ht="18.75" x14ac:dyDescent="0.3">
      <c r="L12" s="22"/>
      <c r="M12" s="22"/>
      <c r="N12" s="23"/>
      <c r="O12" s="24"/>
      <c r="P12" s="26"/>
      <c r="Q12" s="26"/>
    </row>
    <row r="13" spans="1:17" ht="18.75" x14ac:dyDescent="0.3">
      <c r="L13" s="22"/>
      <c r="M13" s="22"/>
      <c r="N13" s="23"/>
      <c r="O13" s="24"/>
      <c r="P13" s="26"/>
      <c r="Q13" s="26"/>
    </row>
    <row r="14" spans="1:17" ht="18.75" x14ac:dyDescent="0.3">
      <c r="L14" s="22"/>
      <c r="M14" s="22"/>
      <c r="N14" s="23"/>
      <c r="O14" s="24"/>
      <c r="P14" s="26"/>
      <c r="Q14" s="26"/>
    </row>
    <row r="15" spans="1:17" ht="18.75" x14ac:dyDescent="0.3">
      <c r="L15" s="22"/>
      <c r="M15" s="22"/>
      <c r="N15" s="23"/>
      <c r="O15" s="24"/>
      <c r="P15" s="26"/>
      <c r="Q15" s="26"/>
    </row>
    <row r="16" spans="1:17" ht="18.75" x14ac:dyDescent="0.3">
      <c r="L16" s="22"/>
      <c r="M16" s="22"/>
      <c r="N16" s="23"/>
      <c r="O16" s="24"/>
      <c r="P16" s="26"/>
      <c r="Q16" s="26"/>
    </row>
    <row r="17" spans="12:17" ht="18.75" x14ac:dyDescent="0.3">
      <c r="L17" s="22"/>
      <c r="M17" s="22"/>
      <c r="N17" s="23"/>
      <c r="O17" s="24"/>
      <c r="P17" s="26"/>
      <c r="Q17" s="26"/>
    </row>
    <row r="18" spans="12:17" ht="18.75" x14ac:dyDescent="0.3">
      <c r="L18" s="22"/>
      <c r="M18" s="22"/>
      <c r="N18" s="23"/>
      <c r="O18" s="24"/>
      <c r="P18" s="26"/>
      <c r="Q18" s="26"/>
    </row>
    <row r="19" spans="12:17" ht="18.75" x14ac:dyDescent="0.3">
      <c r="L19" s="22"/>
      <c r="M19" s="22"/>
      <c r="N19" s="23"/>
      <c r="O19" s="24"/>
      <c r="P19" s="26"/>
      <c r="Q19" s="26"/>
    </row>
    <row r="20" spans="12:17" ht="18.75" x14ac:dyDescent="0.3">
      <c r="L20" s="22"/>
      <c r="M20" s="22"/>
      <c r="N20" s="23"/>
      <c r="O20" s="24"/>
      <c r="P20" s="26"/>
      <c r="Q20" s="26"/>
    </row>
    <row r="21" spans="12:17" ht="18.75" x14ac:dyDescent="0.3">
      <c r="L21" s="22"/>
      <c r="M21" s="22"/>
      <c r="N21" s="23"/>
      <c r="O21" s="24"/>
      <c r="P21" s="26"/>
      <c r="Q21" s="26"/>
    </row>
    <row r="22" spans="12:17" ht="18.75" x14ac:dyDescent="0.3">
      <c r="L22" s="22"/>
      <c r="M22" s="22"/>
      <c r="N22" s="23"/>
      <c r="O22" s="24"/>
      <c r="P22" s="26"/>
      <c r="Q22" s="26"/>
    </row>
    <row r="23" spans="12:17" ht="18.75" x14ac:dyDescent="0.3">
      <c r="L23" s="22"/>
      <c r="M23" s="22"/>
      <c r="N23" s="23"/>
      <c r="O23" s="24"/>
      <c r="P23" s="26"/>
      <c r="Q23" s="26"/>
    </row>
    <row r="24" spans="12:17" ht="18.75" x14ac:dyDescent="0.3">
      <c r="L24" s="22"/>
      <c r="M24" s="22"/>
      <c r="N24" s="23"/>
      <c r="O24" s="24"/>
      <c r="P24" s="26"/>
      <c r="Q24" s="26"/>
    </row>
    <row r="25" spans="12:17" ht="18.75" x14ac:dyDescent="0.3">
      <c r="L25" s="22"/>
      <c r="M25" s="22"/>
      <c r="N25" s="23"/>
      <c r="O25" s="24"/>
      <c r="P25" s="26"/>
      <c r="Q25" s="26"/>
    </row>
    <row r="26" spans="12:17" ht="18.75" x14ac:dyDescent="0.3">
      <c r="L26" s="22"/>
      <c r="M26" s="22"/>
      <c r="N26" s="23"/>
      <c r="O26" s="24"/>
      <c r="P26" s="26"/>
      <c r="Q26" s="26"/>
    </row>
    <row r="27" spans="12:17" ht="18.75" x14ac:dyDescent="0.3">
      <c r="L27" s="22"/>
      <c r="M27" s="22"/>
      <c r="N27" s="23"/>
      <c r="O27" s="24"/>
      <c r="P27" s="26"/>
      <c r="Q27" s="26"/>
    </row>
    <row r="28" spans="12:17" ht="18.75" x14ac:dyDescent="0.3">
      <c r="L28" s="22"/>
      <c r="M28" s="22"/>
      <c r="N28" s="23"/>
      <c r="O28" s="24"/>
      <c r="P28" s="26"/>
      <c r="Q28" s="26"/>
    </row>
    <row r="29" spans="12:17" ht="18.75" x14ac:dyDescent="0.3">
      <c r="L29" s="22"/>
      <c r="M29" s="22"/>
      <c r="N29" s="23"/>
      <c r="O29" s="24"/>
      <c r="P29" s="26"/>
      <c r="Q29" s="26"/>
    </row>
    <row r="30" spans="12:17" ht="18.75" x14ac:dyDescent="0.3">
      <c r="L30" s="22"/>
      <c r="M30" s="22"/>
      <c r="N30" s="23"/>
      <c r="O30" s="24"/>
      <c r="P30" s="26"/>
      <c r="Q30" s="26"/>
    </row>
    <row r="31" spans="12:17" ht="18.75" x14ac:dyDescent="0.3">
      <c r="L31" s="22"/>
      <c r="M31" s="22"/>
      <c r="N31" s="27"/>
      <c r="O31" s="24"/>
      <c r="P31" s="26"/>
      <c r="Q31" s="26"/>
    </row>
    <row r="32" spans="12:17" ht="18.75" x14ac:dyDescent="0.3">
      <c r="L32" s="22"/>
      <c r="M32" s="22"/>
      <c r="N32" s="23"/>
      <c r="O32" s="24"/>
      <c r="P32" s="26"/>
      <c r="Q32" s="26"/>
    </row>
    <row r="33" spans="12:17" ht="18.75" x14ac:dyDescent="0.3">
      <c r="L33" s="22"/>
      <c r="M33" s="22"/>
      <c r="N33" s="23"/>
      <c r="O33" s="24"/>
      <c r="P33" s="26"/>
      <c r="Q33" s="26"/>
    </row>
    <row r="34" spans="12:17" ht="18.75" x14ac:dyDescent="0.3">
      <c r="L34" s="22"/>
      <c r="M34" s="22"/>
      <c r="N34" s="23"/>
      <c r="O34" s="24"/>
      <c r="P34" s="26"/>
      <c r="Q34" s="26"/>
    </row>
    <row r="35" spans="12:17" ht="18.75" x14ac:dyDescent="0.3">
      <c r="L35" s="22"/>
      <c r="M35" s="22"/>
      <c r="N35" s="23"/>
      <c r="O35" s="24"/>
      <c r="P35" s="26"/>
      <c r="Q35" s="26"/>
    </row>
    <row r="36" spans="12:17" ht="18.75" x14ac:dyDescent="0.3">
      <c r="L36" s="22"/>
      <c r="M36" s="22"/>
      <c r="N36" s="23"/>
      <c r="O36" s="24"/>
      <c r="P36" s="26"/>
      <c r="Q36" s="26"/>
    </row>
    <row r="37" spans="12:17" ht="18.75" x14ac:dyDescent="0.3">
      <c r="L37" s="22"/>
      <c r="M37" s="22"/>
      <c r="N37" s="23"/>
      <c r="O37" s="24"/>
      <c r="P37" s="26"/>
      <c r="Q37" s="26"/>
    </row>
    <row r="38" spans="12:17" ht="18.75" x14ac:dyDescent="0.3">
      <c r="L38" s="22"/>
      <c r="M38" s="22"/>
      <c r="N38" s="23"/>
      <c r="O38" s="24"/>
      <c r="P38" s="26"/>
      <c r="Q38" s="26"/>
    </row>
    <row r="39" spans="12:17" ht="18.75" x14ac:dyDescent="0.3">
      <c r="L39" s="22"/>
      <c r="M39" s="22"/>
      <c r="N39" s="23"/>
      <c r="O39" s="24"/>
      <c r="P39" s="26"/>
      <c r="Q39" s="26"/>
    </row>
    <row r="40" spans="12:17" ht="18.75" x14ac:dyDescent="0.3">
      <c r="L40" s="22"/>
      <c r="M40" s="22"/>
      <c r="N40" s="23"/>
      <c r="O40" s="24"/>
      <c r="P40" s="26"/>
      <c r="Q40" s="26"/>
    </row>
  </sheetData>
  <sortState ref="L12:O28">
    <sortCondition ref="L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СВЕРКА</vt:lpstr>
      <vt:lpstr>Лист1</vt:lpstr>
      <vt:lpstr>СВЕРКА!Область_печати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Алексей</cp:lastModifiedBy>
  <cp:lastPrinted>2013-05-28T17:12:18Z</cp:lastPrinted>
  <dcterms:created xsi:type="dcterms:W3CDTF">2013-02-07T23:58:55Z</dcterms:created>
  <dcterms:modified xsi:type="dcterms:W3CDTF">2014-12-02T15:20:50Z</dcterms:modified>
</cp:coreProperties>
</file>