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64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H55" i="1" l="1"/>
  <c r="H31" i="1"/>
  <c r="H28" i="1"/>
  <c r="H25" i="1"/>
  <c r="H21" i="1"/>
  <c r="H19" i="1"/>
  <c r="H18" i="1"/>
  <c r="H16" i="1"/>
  <c r="H14" i="1"/>
  <c r="H9" i="1"/>
  <c r="H8" i="1"/>
  <c r="H4" i="1"/>
  <c r="H1" i="1"/>
</calcChain>
</file>

<file path=xl/sharedStrings.xml><?xml version="1.0" encoding="utf-8"?>
<sst xmlns="http://schemas.openxmlformats.org/spreadsheetml/2006/main" count="435" uniqueCount="140">
  <si>
    <t>@Lenka</t>
  </si>
  <si>
    <t>валенки женские</t>
  </si>
  <si>
    <t>белый</t>
  </si>
  <si>
    <t>ботфорты</t>
  </si>
  <si>
    <t>черный</t>
  </si>
  <si>
    <t>9А20-21</t>
  </si>
  <si>
    <t>натур.кожа+байка</t>
  </si>
  <si>
    <t>полусапоги демисезонные</t>
  </si>
  <si>
    <t>сапоги деми</t>
  </si>
  <si>
    <t>0028916</t>
  </si>
  <si>
    <t>сапоги еврозима</t>
  </si>
  <si>
    <t>натуральня замша+байка+мех</t>
  </si>
  <si>
    <t>полусапоги зимние</t>
  </si>
  <si>
    <t>натуральная кожа, натуральный мех</t>
  </si>
  <si>
    <t>сапоги зимние</t>
  </si>
  <si>
    <t>9м385</t>
  </si>
  <si>
    <t>0430</t>
  </si>
  <si>
    <t>ботильоны</t>
  </si>
  <si>
    <t>натуральная кожа</t>
  </si>
  <si>
    <t>352м1560</t>
  </si>
  <si>
    <t>203А</t>
  </si>
  <si>
    <t>сапоги демисезонные</t>
  </si>
  <si>
    <t>бежевый</t>
  </si>
  <si>
    <t>на байке</t>
  </si>
  <si>
    <t>971А1579</t>
  </si>
  <si>
    <t>натуральная замша, натуральный мех</t>
  </si>
  <si>
    <t>розовый</t>
  </si>
  <si>
    <t>туфли</t>
  </si>
  <si>
    <t>замша</t>
  </si>
  <si>
    <t>босоножки</t>
  </si>
  <si>
    <t>114А</t>
  </si>
  <si>
    <t>сандалии</t>
  </si>
  <si>
    <t>свроз</t>
  </si>
  <si>
    <t>коричнвый</t>
  </si>
  <si>
    <t>беж+черный</t>
  </si>
  <si>
    <t>коричневый+черный</t>
  </si>
  <si>
    <t>перышки</t>
  </si>
  <si>
    <t>шлепки</t>
  </si>
  <si>
    <t>сабо</t>
  </si>
  <si>
    <t>мокасины</t>
  </si>
  <si>
    <t>коричневый</t>
  </si>
  <si>
    <t>фиолетовый</t>
  </si>
  <si>
    <t>синий</t>
  </si>
  <si>
    <t>Туфли Bolyssi 367-15-01 + разброс 36 размеров!</t>
  </si>
  <si>
    <t>СП4</t>
  </si>
  <si>
    <t>Туфли Sandra valery M-A 226 + разброс 35 размера!</t>
  </si>
  <si>
    <t>СП5</t>
  </si>
  <si>
    <t>Ботфорты Izel 9A20-21-1-100 + разброс 35 размера!</t>
  </si>
  <si>
    <t>СП35</t>
  </si>
  <si>
    <t>Туфли GRACIANA N 803-07-2 + раскид 35 и 35 размеров!</t>
  </si>
  <si>
    <t>туфли Bb 81575</t>
  </si>
  <si>
    <t>Туфли GRACIANA N 803-07-2+ раскид 39 р-р!</t>
  </si>
  <si>
    <t>СП6</t>
  </si>
  <si>
    <t>Туфли GRACIANA 2106-1 + разброс 38 размера!</t>
  </si>
  <si>
    <t>Туфли ASCALINI 2664 + разброс 35!</t>
  </si>
  <si>
    <t>сп6</t>
  </si>
  <si>
    <t>Полусапоги Paris B 203 A-10 + РАЗБРОС 35  РАЗМЕРОВ!</t>
  </si>
  <si>
    <t>СП7</t>
  </si>
  <si>
    <t>Сандалии GRACIANA 1042-4-1 + раскид 36 размера!</t>
  </si>
  <si>
    <t>сп7</t>
  </si>
  <si>
    <t>Туфли ASCALINI B 2327 + 40 размера!</t>
  </si>
  <si>
    <t>Туфли Mar-tochi 83281-1 GF 107 + раскид 36 размеров!</t>
  </si>
  <si>
    <t>балетки</t>
  </si>
  <si>
    <t>Балетки SANDRA VALERI X 3-061 X 2016-112 (M 320-146) + 35 размеров!</t>
  </si>
  <si>
    <t>Балетки IZEL 338-22 + разброс 36  размеров!</t>
  </si>
  <si>
    <t>SANDRA VALERI A 335 + раскид 35 размера!</t>
  </si>
  <si>
    <t>Туфли TWINS 886722 + раскид 36 размеров!</t>
  </si>
  <si>
    <t>Туфли ASCALINI B 1476 + разброс 35 и размеров!</t>
  </si>
  <si>
    <t>сп8</t>
  </si>
  <si>
    <t>Туфли GRACIANA 649-31 G + разброс 39 размера!</t>
  </si>
  <si>
    <t>Туфли Grown markiza 117-12-001 + разброс 35 размера!</t>
  </si>
  <si>
    <t>Туфли GRACIANA 0430 D-05-1 + 40 размеров!</t>
  </si>
  <si>
    <t>Ботильоны MEDEA 1 А 1623 - 17 + разброс 36 размера!</t>
  </si>
  <si>
    <t>Босоножки Bb 81720 + разброс 35 размера!</t>
  </si>
  <si>
    <t>сп9</t>
  </si>
  <si>
    <t>Сандалии GRACIANA 114 A -14-4 + разброс 36 размера!</t>
  </si>
  <si>
    <t>Туфли LIDER LAIN 166 + разброс  41 размеров!</t>
  </si>
  <si>
    <t>Босоножки GRACIANA N 803-27 черн + разброс 39 размеров!</t>
  </si>
  <si>
    <t>СП10</t>
  </si>
  <si>
    <t>беж</t>
  </si>
  <si>
    <t>Туфли MENIANI B-18 + разброс 37, 35!</t>
  </si>
  <si>
    <t>сп10</t>
  </si>
  <si>
    <t>Туфли CITY STAR 264-231 + разброс 36 размера!</t>
  </si>
  <si>
    <t>Балетки GRACIANA 61-601-2 син + разброс 40 размера!</t>
  </si>
  <si>
    <t>син</t>
  </si>
  <si>
    <t>Балетки LIDER LAIN 49 10P + разброс 38 размера!</t>
  </si>
  <si>
    <t>Туфли ASCALINI 920 + разброс 35 размера!</t>
  </si>
  <si>
    <t>Туфли ASCALINI 2072, беж  + разброс 42, 43 размер!</t>
  </si>
  <si>
    <t>Шлепки MakFine 1036-X 10 B + разброс 39,40, 40!</t>
  </si>
  <si>
    <t>сп11</t>
  </si>
  <si>
    <t>Сабо MARIPOSA 105 765 01 958 01, белый  + разброс 37 и 39 размеров!</t>
  </si>
  <si>
    <t>Туфли MM8 8829-86 кожа + разброс 39!</t>
  </si>
  <si>
    <t>Босоножки PP3 762 + разброс 39 размера!</t>
  </si>
  <si>
    <t>сп12</t>
  </si>
  <si>
    <t>Босоножки DONNA RICCO 7855 + разброс 40 размера!</t>
  </si>
  <si>
    <t>Сабо Bb 36994 + разброс 35 !</t>
  </si>
  <si>
    <t>Сандалии MasiMaluo 1010 + раскид 36 размера!</t>
  </si>
  <si>
    <t>Босоножки Bb 61217 + раскид 35,39!</t>
  </si>
  <si>
    <t>Босоножки Izel 1258-610-379 + раскид 35 размера!</t>
  </si>
  <si>
    <t>Босоножки ROCCOL A828-A35-6299+ раскид 39  и 39 размера!</t>
  </si>
  <si>
    <t>Полусапоги GRACIANA 836-5-32 + раскид 35 размера!</t>
  </si>
  <si>
    <t>полусапоги</t>
  </si>
  <si>
    <t>св. син</t>
  </si>
  <si>
    <t>Босоножки PEPOL 9333-101 + раскид 38, 40!</t>
  </si>
  <si>
    <t>сп13</t>
  </si>
  <si>
    <t>Босоножки MAR TOCHI 807-13 Black + раскид 38 и 39!</t>
  </si>
  <si>
    <t>Туфли MAR-TOCHI 639-1 + раскид 38 и 39!</t>
  </si>
  <si>
    <t>черн</t>
  </si>
  <si>
    <t>Туфли GRACIANA 1019-07 А+ РАСКИД 36 размера!</t>
  </si>
  <si>
    <t>Полусапоги RENZONI 9 M 385-7 G 15-9081 + раскид 35 размера!</t>
  </si>
  <si>
    <t>сп14</t>
  </si>
  <si>
    <t>Шлепки ANNA PERRENA 1-15 (10 F-22-16-2) + разброс 38 размера!</t>
  </si>
  <si>
    <t>Туфли MENIANI T-R 28 + разброс 37 размера!</t>
  </si>
  <si>
    <t>Туфли TWINS 886722 + раскид 36!</t>
  </si>
  <si>
    <t>Полусапоги MAEVI 227 + раскид 40 размера!</t>
  </si>
  <si>
    <t>сп15</t>
  </si>
  <si>
    <t>Валенки ANGELOVANI 10 F 35-1-2 + раскид 35 размера!</t>
  </si>
  <si>
    <t>Туфли Sandra valeri M-A 197 + 37 размеров!</t>
  </si>
  <si>
    <t>Сапоги MELANES 03 + раскид 35-го размера!</t>
  </si>
  <si>
    <t>сп16</t>
  </si>
  <si>
    <t>Мокасины Izel 113-3231-64 роз + раскид 39 размеров!</t>
  </si>
  <si>
    <t>Сапоги зимние Lucky Key7 976-47 Q 97 M</t>
  </si>
  <si>
    <t>Сапоги зимние ASCALINI 522 + разброс 40 размера!</t>
  </si>
  <si>
    <t>Полусапоги MM8 1 + раскид 36 размера!</t>
  </si>
  <si>
    <t>сп17</t>
  </si>
  <si>
    <t>коричн</t>
  </si>
  <si>
    <t>Полусапоги TORRINI 180-15-04 + раскид 35!</t>
  </si>
  <si>
    <t>сп18</t>
  </si>
  <si>
    <t>Полусапоги зимние Lucky Key7 976-86 Q 97 M + раскид 35-го размера!</t>
  </si>
  <si>
    <t>Сапоги зимние IZEL 002-89-16 M замша + раскид 35 размера!</t>
  </si>
  <si>
    <t>Полусапоги зимние BB 57017 + разброс 36 размера!</t>
  </si>
  <si>
    <t>Сапоги зимние MM8 741 + разброс 36 размера!</t>
  </si>
  <si>
    <t>Сапоги зимние Lucky Key7 948-2101 Q 97 M + раскид 36!</t>
  </si>
  <si>
    <t>сп19</t>
  </si>
  <si>
    <t>Мокасины Bb 46144 + раскид 36 и 41 р-р!</t>
  </si>
  <si>
    <t>сп20</t>
  </si>
  <si>
    <t>Босоножки MAR TOCHI 1090-6 + раскид 35 и 36 р-р!</t>
  </si>
  <si>
    <t>Туфли IZEL 103-080 + разброс 36 и 37 р-р!</t>
  </si>
  <si>
    <t>Туфли GRACIANA 3107-130-7 + раскид р-р 37!</t>
  </si>
  <si>
    <t>Сабо ROSSARIO ROSSO 1217-T 50 + раскид 36!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</si>
</sst>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 applyAlignment="1">
      <alignment horizontal="right"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61" workbookViewId="0">
      <selection activeCell="L49" sqref="L49"/>
    </sheetView>
  </sheetViews>
  <sheetFormatPr defaultRowHeight="15" x14ac:dyDescent="0.25"/>
  <cols>
    <col min="3" max="3" width="26.140625" bestFit="1" customWidth="1"/>
    <col min="4" max="4" width="3" bestFit="1" customWidth="1"/>
    <col min="7" max="7" width="36.5703125" bestFit="1" customWidth="1"/>
  </cols>
  <sheetData>
    <row r="1" spans="1:16" x14ac:dyDescent="0.25">
      <c r="A1" s="1">
        <v>7165</v>
      </c>
      <c r="B1" s="2" t="s">
        <v>0</v>
      </c>
      <c r="C1" s="3" t="s">
        <v>1</v>
      </c>
      <c r="D1">
        <v>35</v>
      </c>
      <c r="E1" t="s">
        <v>2</v>
      </c>
      <c r="F1" s="3">
        <v>1</v>
      </c>
      <c r="H1">
        <f>1725/1.15</f>
        <v>1500.0000000000002</v>
      </c>
      <c r="I1" t="s">
        <v>116</v>
      </c>
      <c r="O1" t="s">
        <v>115</v>
      </c>
    </row>
    <row r="2" spans="1:16" x14ac:dyDescent="0.25">
      <c r="A2" s="1" t="s">
        <v>5</v>
      </c>
      <c r="B2" s="2" t="s">
        <v>0</v>
      </c>
      <c r="C2" s="3" t="s">
        <v>3</v>
      </c>
      <c r="D2">
        <v>35</v>
      </c>
      <c r="E2" t="s">
        <v>4</v>
      </c>
      <c r="F2" s="3">
        <v>1</v>
      </c>
      <c r="G2" s="3" t="s">
        <v>6</v>
      </c>
      <c r="H2">
        <v>1850</v>
      </c>
      <c r="I2" t="s">
        <v>47</v>
      </c>
      <c r="N2" t="s">
        <v>48</v>
      </c>
    </row>
    <row r="3" spans="1:16" x14ac:dyDescent="0.25">
      <c r="A3" s="1">
        <v>1801504</v>
      </c>
      <c r="B3" s="2" t="s">
        <v>0</v>
      </c>
      <c r="C3" s="3" t="s">
        <v>7</v>
      </c>
      <c r="D3">
        <v>35</v>
      </c>
      <c r="E3" t="s">
        <v>4</v>
      </c>
      <c r="F3" s="3">
        <v>1</v>
      </c>
      <c r="H3">
        <v>695</v>
      </c>
      <c r="I3" t="s">
        <v>126</v>
      </c>
      <c r="N3" t="s">
        <v>127</v>
      </c>
    </row>
    <row r="4" spans="1:16" x14ac:dyDescent="0.25">
      <c r="A4" s="1">
        <v>1099</v>
      </c>
      <c r="B4" s="2" t="s">
        <v>0</v>
      </c>
      <c r="C4" s="3" t="s">
        <v>8</v>
      </c>
      <c r="D4">
        <v>35</v>
      </c>
      <c r="E4" t="s">
        <v>4</v>
      </c>
      <c r="F4" s="3">
        <v>1</v>
      </c>
      <c r="G4" s="3" t="s">
        <v>6</v>
      </c>
      <c r="H4">
        <f>2300/1.15</f>
        <v>2000.0000000000002</v>
      </c>
      <c r="I4" t="s">
        <v>118</v>
      </c>
      <c r="N4" t="s">
        <v>119</v>
      </c>
    </row>
    <row r="5" spans="1:16" x14ac:dyDescent="0.25">
      <c r="A5" s="4" t="s">
        <v>9</v>
      </c>
      <c r="B5" s="2" t="s">
        <v>0</v>
      </c>
      <c r="C5" s="3" t="s">
        <v>10</v>
      </c>
      <c r="D5">
        <v>35</v>
      </c>
      <c r="E5" t="s">
        <v>4</v>
      </c>
      <c r="F5" s="3">
        <v>1</v>
      </c>
      <c r="G5" s="3" t="s">
        <v>11</v>
      </c>
      <c r="H5">
        <v>2700</v>
      </c>
      <c r="I5" t="s">
        <v>129</v>
      </c>
      <c r="O5" t="s">
        <v>127</v>
      </c>
    </row>
    <row r="6" spans="1:16" x14ac:dyDescent="0.25">
      <c r="A6" s="1">
        <v>57017</v>
      </c>
      <c r="B6" s="2" t="s">
        <v>0</v>
      </c>
      <c r="C6" s="3" t="s">
        <v>12</v>
      </c>
      <c r="D6">
        <v>36</v>
      </c>
      <c r="E6" t="s">
        <v>4</v>
      </c>
      <c r="F6" s="3">
        <v>1</v>
      </c>
      <c r="G6" s="3" t="s">
        <v>13</v>
      </c>
      <c r="H6">
        <v>1695</v>
      </c>
      <c r="I6" t="s">
        <v>130</v>
      </c>
      <c r="O6" t="s">
        <v>127</v>
      </c>
    </row>
    <row r="7" spans="1:16" x14ac:dyDescent="0.25">
      <c r="A7" s="1">
        <v>97686</v>
      </c>
      <c r="B7" s="2" t="s">
        <v>0</v>
      </c>
      <c r="C7" s="3" t="s">
        <v>14</v>
      </c>
      <c r="D7">
        <v>35</v>
      </c>
      <c r="E7" t="s">
        <v>4</v>
      </c>
      <c r="F7" s="3">
        <v>1</v>
      </c>
      <c r="G7" s="3" t="s">
        <v>13</v>
      </c>
      <c r="H7">
        <v>1040</v>
      </c>
      <c r="I7" t="s">
        <v>121</v>
      </c>
      <c r="N7" t="s">
        <v>119</v>
      </c>
    </row>
    <row r="8" spans="1:16" x14ac:dyDescent="0.25">
      <c r="A8" s="1">
        <v>9482102</v>
      </c>
      <c r="B8" s="2" t="s">
        <v>0</v>
      </c>
      <c r="C8" s="3" t="s">
        <v>14</v>
      </c>
      <c r="D8">
        <v>35</v>
      </c>
      <c r="E8" t="s">
        <v>4</v>
      </c>
      <c r="F8" s="3">
        <v>1</v>
      </c>
      <c r="G8" s="3" t="s">
        <v>13</v>
      </c>
      <c r="H8">
        <f>1265/1.15</f>
        <v>1100</v>
      </c>
      <c r="I8" t="s">
        <v>128</v>
      </c>
      <c r="P8" t="s">
        <v>127</v>
      </c>
    </row>
    <row r="9" spans="1:16" x14ac:dyDescent="0.25">
      <c r="A9" s="1" t="s">
        <v>15</v>
      </c>
      <c r="B9" s="2" t="s">
        <v>0</v>
      </c>
      <c r="C9" s="3" t="s">
        <v>7</v>
      </c>
      <c r="D9">
        <v>35</v>
      </c>
      <c r="E9" t="s">
        <v>4</v>
      </c>
      <c r="F9" s="3">
        <v>1</v>
      </c>
      <c r="G9" s="3" t="s">
        <v>6</v>
      </c>
      <c r="H9">
        <f>1725/1.15</f>
        <v>1500.0000000000002</v>
      </c>
      <c r="I9" t="s">
        <v>109</v>
      </c>
      <c r="P9" t="s">
        <v>110</v>
      </c>
    </row>
    <row r="10" spans="1:16" x14ac:dyDescent="0.25">
      <c r="A10" s="4" t="s">
        <v>16</v>
      </c>
      <c r="B10" s="2" t="s">
        <v>0</v>
      </c>
      <c r="C10" s="3" t="s">
        <v>17</v>
      </c>
      <c r="D10">
        <v>40</v>
      </c>
      <c r="E10" t="s">
        <v>4</v>
      </c>
      <c r="F10" s="3">
        <v>1</v>
      </c>
      <c r="G10" s="3" t="s">
        <v>18</v>
      </c>
      <c r="H10">
        <v>1265</v>
      </c>
      <c r="I10" t="s">
        <v>71</v>
      </c>
      <c r="N10" t="s">
        <v>68</v>
      </c>
    </row>
    <row r="11" spans="1:16" x14ac:dyDescent="0.25">
      <c r="A11" s="1" t="s">
        <v>19</v>
      </c>
      <c r="B11" s="2" t="s">
        <v>0</v>
      </c>
      <c r="C11" s="3" t="s">
        <v>14</v>
      </c>
      <c r="D11">
        <v>40</v>
      </c>
      <c r="E11" t="s">
        <v>4</v>
      </c>
      <c r="F11" s="3">
        <v>1</v>
      </c>
      <c r="G11" s="3" t="s">
        <v>13</v>
      </c>
      <c r="H11">
        <v>2475</v>
      </c>
      <c r="I11" t="s">
        <v>122</v>
      </c>
      <c r="O11" t="s">
        <v>119</v>
      </c>
    </row>
    <row r="12" spans="1:16" x14ac:dyDescent="0.25">
      <c r="A12" s="1" t="s">
        <v>20</v>
      </c>
      <c r="B12" s="2" t="s">
        <v>0</v>
      </c>
      <c r="C12" s="3" t="s">
        <v>21</v>
      </c>
      <c r="D12">
        <v>35</v>
      </c>
      <c r="E12" t="s">
        <v>22</v>
      </c>
      <c r="F12" s="3">
        <v>1</v>
      </c>
      <c r="G12" s="3" t="s">
        <v>23</v>
      </c>
      <c r="H12">
        <v>875</v>
      </c>
      <c r="I12" t="s">
        <v>56</v>
      </c>
      <c r="O12" t="s">
        <v>57</v>
      </c>
    </row>
    <row r="13" spans="1:16" x14ac:dyDescent="0.25">
      <c r="A13" s="1" t="s">
        <v>24</v>
      </c>
      <c r="B13" s="2" t="s">
        <v>0</v>
      </c>
      <c r="C13" s="3" t="s">
        <v>14</v>
      </c>
      <c r="D13">
        <v>36</v>
      </c>
      <c r="E13" t="s">
        <v>4</v>
      </c>
      <c r="F13" s="3">
        <v>1</v>
      </c>
      <c r="G13" s="3" t="s">
        <v>25</v>
      </c>
      <c r="H13">
        <v>2260</v>
      </c>
      <c r="I13" t="s">
        <v>131</v>
      </c>
      <c r="N13" t="s">
        <v>127</v>
      </c>
    </row>
    <row r="14" spans="1:16" x14ac:dyDescent="0.25">
      <c r="A14" s="1">
        <v>980</v>
      </c>
      <c r="B14" s="2" t="s">
        <v>0</v>
      </c>
      <c r="C14" s="3" t="s">
        <v>27</v>
      </c>
      <c r="D14">
        <v>37</v>
      </c>
      <c r="E14" t="s">
        <v>4</v>
      </c>
      <c r="F14" s="3">
        <v>1</v>
      </c>
      <c r="G14" t="s">
        <v>18</v>
      </c>
      <c r="H14">
        <f>1265/1.15</f>
        <v>1100</v>
      </c>
      <c r="I14" t="s">
        <v>112</v>
      </c>
      <c r="N14" t="s">
        <v>110</v>
      </c>
    </row>
    <row r="15" spans="1:16" x14ac:dyDescent="0.25">
      <c r="A15" s="1">
        <v>8829</v>
      </c>
      <c r="B15" s="2" t="s">
        <v>0</v>
      </c>
      <c r="C15" s="3" t="s">
        <v>27</v>
      </c>
      <c r="D15">
        <v>39</v>
      </c>
      <c r="E15" t="s">
        <v>4</v>
      </c>
      <c r="F15" s="3">
        <v>1</v>
      </c>
      <c r="G15" s="3" t="s">
        <v>28</v>
      </c>
      <c r="H15">
        <v>645</v>
      </c>
      <c r="I15" t="s">
        <v>91</v>
      </c>
      <c r="M15" t="s">
        <v>89</v>
      </c>
    </row>
    <row r="16" spans="1:16" x14ac:dyDescent="0.25">
      <c r="A16" s="1">
        <v>1090</v>
      </c>
      <c r="B16" s="2" t="s">
        <v>0</v>
      </c>
      <c r="C16" s="3" t="s">
        <v>29</v>
      </c>
      <c r="D16">
        <v>35</v>
      </c>
      <c r="E16" t="s">
        <v>4</v>
      </c>
      <c r="F16" s="3">
        <v>1</v>
      </c>
      <c r="G16" t="s">
        <v>18</v>
      </c>
      <c r="H16">
        <f>1035/1.15</f>
        <v>900.00000000000011</v>
      </c>
      <c r="I16" t="s">
        <v>136</v>
      </c>
      <c r="N16" t="s">
        <v>135</v>
      </c>
    </row>
    <row r="17" spans="1:15" x14ac:dyDescent="0.25">
      <c r="A17" s="1">
        <v>1090</v>
      </c>
      <c r="B17" s="2" t="s">
        <v>0</v>
      </c>
      <c r="C17" s="3" t="s">
        <v>29</v>
      </c>
      <c r="D17">
        <v>36</v>
      </c>
      <c r="E17" t="s">
        <v>4</v>
      </c>
      <c r="F17" s="3">
        <v>1</v>
      </c>
      <c r="G17" t="s">
        <v>18</v>
      </c>
      <c r="H17">
        <v>900</v>
      </c>
      <c r="I17" t="s">
        <v>136</v>
      </c>
      <c r="N17" t="s">
        <v>135</v>
      </c>
    </row>
    <row r="18" spans="1:15" x14ac:dyDescent="0.25">
      <c r="A18" s="1">
        <v>3107</v>
      </c>
      <c r="B18" s="2" t="s">
        <v>0</v>
      </c>
      <c r="C18" s="3" t="s">
        <v>27</v>
      </c>
      <c r="D18">
        <v>37</v>
      </c>
      <c r="E18" t="s">
        <v>26</v>
      </c>
      <c r="F18" s="3">
        <v>1</v>
      </c>
      <c r="H18">
        <f>1495/1.15</f>
        <v>1300</v>
      </c>
      <c r="I18" t="s">
        <v>138</v>
      </c>
      <c r="N18" t="s">
        <v>135</v>
      </c>
    </row>
    <row r="19" spans="1:15" x14ac:dyDescent="0.25">
      <c r="A19" s="1" t="s">
        <v>30</v>
      </c>
      <c r="B19" s="2" t="s">
        <v>0</v>
      </c>
      <c r="C19" s="3" t="s">
        <v>31</v>
      </c>
      <c r="D19">
        <v>36</v>
      </c>
      <c r="E19" t="s">
        <v>22</v>
      </c>
      <c r="F19" s="3">
        <v>1</v>
      </c>
      <c r="H19">
        <f>1150/1.15</f>
        <v>1000.0000000000001</v>
      </c>
      <c r="I19" t="s">
        <v>75</v>
      </c>
      <c r="O19" t="s">
        <v>74</v>
      </c>
    </row>
    <row r="20" spans="1:15" x14ac:dyDescent="0.25">
      <c r="A20" s="1">
        <v>101907</v>
      </c>
      <c r="B20" s="2" t="s">
        <v>0</v>
      </c>
      <c r="C20" s="3" t="s">
        <v>27</v>
      </c>
      <c r="D20">
        <v>35</v>
      </c>
      <c r="E20" t="s">
        <v>32</v>
      </c>
      <c r="F20" s="3">
        <v>1</v>
      </c>
      <c r="H20">
        <v>1200</v>
      </c>
      <c r="I20" t="s">
        <v>108</v>
      </c>
      <c r="O20" t="s">
        <v>104</v>
      </c>
    </row>
    <row r="21" spans="1:15" x14ac:dyDescent="0.25">
      <c r="A21" s="1">
        <v>3787</v>
      </c>
      <c r="B21" s="2" t="s">
        <v>0</v>
      </c>
      <c r="C21" s="3" t="s">
        <v>27</v>
      </c>
      <c r="D21">
        <v>35</v>
      </c>
      <c r="E21" t="s">
        <v>4</v>
      </c>
      <c r="F21" s="3">
        <v>1</v>
      </c>
      <c r="H21">
        <f>345/1.15</f>
        <v>300</v>
      </c>
    </row>
    <row r="22" spans="1:15" x14ac:dyDescent="0.25">
      <c r="A22" s="1">
        <v>886722</v>
      </c>
      <c r="B22" s="2" t="s">
        <v>0</v>
      </c>
      <c r="C22" s="3" t="s">
        <v>27</v>
      </c>
      <c r="D22">
        <v>35</v>
      </c>
      <c r="E22" t="s">
        <v>4</v>
      </c>
      <c r="F22" s="3">
        <v>1</v>
      </c>
      <c r="H22">
        <v>585</v>
      </c>
      <c r="I22" t="s">
        <v>66</v>
      </c>
      <c r="O22" t="s">
        <v>59</v>
      </c>
    </row>
    <row r="23" spans="1:15" x14ac:dyDescent="0.25">
      <c r="A23" s="1">
        <v>886722</v>
      </c>
      <c r="B23" s="2" t="s">
        <v>0</v>
      </c>
      <c r="C23" s="3" t="s">
        <v>27</v>
      </c>
      <c r="D23">
        <v>35</v>
      </c>
      <c r="E23" t="s">
        <v>33</v>
      </c>
      <c r="F23" s="3">
        <v>1</v>
      </c>
      <c r="H23">
        <v>585</v>
      </c>
      <c r="I23" t="s">
        <v>113</v>
      </c>
      <c r="O23" t="s">
        <v>110</v>
      </c>
    </row>
    <row r="24" spans="1:15" x14ac:dyDescent="0.25">
      <c r="A24" s="1">
        <v>226</v>
      </c>
      <c r="B24" s="2" t="s">
        <v>0</v>
      </c>
      <c r="C24" s="3" t="s">
        <v>27</v>
      </c>
      <c r="D24">
        <v>35</v>
      </c>
      <c r="E24" t="s">
        <v>4</v>
      </c>
      <c r="F24" s="3">
        <v>1</v>
      </c>
      <c r="H24">
        <v>825</v>
      </c>
      <c r="I24" t="s">
        <v>45</v>
      </c>
      <c r="N24" t="s">
        <v>44</v>
      </c>
    </row>
    <row r="25" spans="1:15" x14ac:dyDescent="0.25">
      <c r="A25" s="1">
        <v>7005</v>
      </c>
      <c r="B25" s="2" t="s">
        <v>0</v>
      </c>
      <c r="C25" s="3" t="s">
        <v>27</v>
      </c>
      <c r="D25">
        <v>39</v>
      </c>
      <c r="E25" t="s">
        <v>34</v>
      </c>
      <c r="F25" s="3">
        <v>1</v>
      </c>
      <c r="H25">
        <f>1610/1.15</f>
        <v>1400</v>
      </c>
      <c r="I25" t="s">
        <v>92</v>
      </c>
      <c r="N25" t="s">
        <v>93</v>
      </c>
    </row>
    <row r="26" spans="1:15" x14ac:dyDescent="0.25">
      <c r="A26" s="1">
        <v>2664</v>
      </c>
      <c r="B26" s="2" t="s">
        <v>0</v>
      </c>
      <c r="C26" s="3" t="s">
        <v>27</v>
      </c>
      <c r="D26">
        <v>35</v>
      </c>
      <c r="E26" t="s">
        <v>4</v>
      </c>
      <c r="F26" s="3">
        <v>1</v>
      </c>
      <c r="H26">
        <v>1070</v>
      </c>
      <c r="I26" t="s">
        <v>54</v>
      </c>
      <c r="N26" t="s">
        <v>55</v>
      </c>
    </row>
    <row r="27" spans="1:15" x14ac:dyDescent="0.25">
      <c r="A27" s="1">
        <v>7855</v>
      </c>
      <c r="B27" s="2" t="s">
        <v>0</v>
      </c>
      <c r="C27" s="3" t="s">
        <v>27</v>
      </c>
      <c r="D27">
        <v>40</v>
      </c>
      <c r="E27" t="s">
        <v>35</v>
      </c>
      <c r="F27" s="3">
        <v>1</v>
      </c>
      <c r="H27">
        <v>750</v>
      </c>
      <c r="I27" t="s">
        <v>94</v>
      </c>
      <c r="O27" t="s">
        <v>93</v>
      </c>
    </row>
    <row r="28" spans="1:15" x14ac:dyDescent="0.25">
      <c r="A28" s="1">
        <v>1258</v>
      </c>
      <c r="B28" s="2" t="s">
        <v>0</v>
      </c>
      <c r="C28" s="3" t="s">
        <v>29</v>
      </c>
      <c r="D28">
        <v>35</v>
      </c>
      <c r="E28" t="s">
        <v>22</v>
      </c>
      <c r="F28" s="3">
        <v>1</v>
      </c>
      <c r="H28">
        <f>1265/1.15</f>
        <v>1100</v>
      </c>
      <c r="I28" t="s">
        <v>98</v>
      </c>
      <c r="O28" t="s">
        <v>93</v>
      </c>
    </row>
    <row r="29" spans="1:15" x14ac:dyDescent="0.25">
      <c r="A29" s="1">
        <v>367</v>
      </c>
      <c r="B29" s="2" t="s">
        <v>0</v>
      </c>
      <c r="C29" s="3" t="s">
        <v>27</v>
      </c>
      <c r="D29">
        <v>36</v>
      </c>
      <c r="E29" t="s">
        <v>4</v>
      </c>
      <c r="F29" s="3">
        <v>1</v>
      </c>
      <c r="H29">
        <v>850</v>
      </c>
      <c r="I29" t="s">
        <v>43</v>
      </c>
      <c r="N29" t="s">
        <v>44</v>
      </c>
    </row>
    <row r="30" spans="1:15" x14ac:dyDescent="0.25">
      <c r="A30" s="1">
        <v>367</v>
      </c>
      <c r="B30" s="2" t="s">
        <v>0</v>
      </c>
      <c r="C30" s="3" t="s">
        <v>27</v>
      </c>
      <c r="D30">
        <v>36</v>
      </c>
      <c r="E30" t="s">
        <v>4</v>
      </c>
      <c r="F30" s="3">
        <v>1</v>
      </c>
      <c r="H30">
        <v>850</v>
      </c>
      <c r="I30" t="s">
        <v>43</v>
      </c>
      <c r="N30" t="s">
        <v>81</v>
      </c>
    </row>
    <row r="31" spans="1:15" x14ac:dyDescent="0.25">
      <c r="A31" s="1">
        <v>264231</v>
      </c>
      <c r="B31" s="2" t="s">
        <v>0</v>
      </c>
      <c r="C31" s="3" t="s">
        <v>27</v>
      </c>
      <c r="D31">
        <v>36</v>
      </c>
      <c r="E31" t="s">
        <v>4</v>
      </c>
      <c r="F31" s="3">
        <v>1</v>
      </c>
      <c r="H31">
        <f>1150/1.15</f>
        <v>1000.0000000000001</v>
      </c>
      <c r="I31" t="s">
        <v>82</v>
      </c>
      <c r="N31" t="s">
        <v>81</v>
      </c>
    </row>
    <row r="32" spans="1:15" x14ac:dyDescent="0.25">
      <c r="A32" s="1">
        <v>2106</v>
      </c>
      <c r="B32" s="2" t="s">
        <v>0</v>
      </c>
      <c r="C32" s="3" t="s">
        <v>27</v>
      </c>
      <c r="D32">
        <v>36</v>
      </c>
      <c r="E32" t="s">
        <v>36</v>
      </c>
      <c r="F32" s="3">
        <v>1</v>
      </c>
      <c r="H32">
        <v>1170</v>
      </c>
      <c r="I32" t="s">
        <v>53</v>
      </c>
      <c r="N32" t="s">
        <v>52</v>
      </c>
    </row>
    <row r="33" spans="1:16" x14ac:dyDescent="0.25">
      <c r="A33" s="1">
        <v>7190</v>
      </c>
      <c r="B33" s="2" t="s">
        <v>0</v>
      </c>
      <c r="C33" s="3" t="s">
        <v>27</v>
      </c>
      <c r="D33">
        <v>41</v>
      </c>
      <c r="E33" t="s">
        <v>4</v>
      </c>
      <c r="F33" s="3">
        <v>1</v>
      </c>
      <c r="H33">
        <v>1000</v>
      </c>
      <c r="I33" t="s">
        <v>76</v>
      </c>
      <c r="N33" t="s">
        <v>74</v>
      </c>
    </row>
    <row r="34" spans="1:16" x14ac:dyDescent="0.25">
      <c r="A34" s="1">
        <v>103080</v>
      </c>
      <c r="B34" s="2" t="s">
        <v>0</v>
      </c>
      <c r="C34" s="3" t="s">
        <v>27</v>
      </c>
      <c r="D34">
        <v>36</v>
      </c>
      <c r="E34" t="s">
        <v>22</v>
      </c>
      <c r="F34" s="3">
        <v>1</v>
      </c>
      <c r="H34">
        <v>1000</v>
      </c>
      <c r="I34" t="s">
        <v>137</v>
      </c>
      <c r="N34" t="s">
        <v>135</v>
      </c>
    </row>
    <row r="35" spans="1:16" x14ac:dyDescent="0.25">
      <c r="A35" s="1">
        <v>103080</v>
      </c>
      <c r="B35" s="2" t="s">
        <v>0</v>
      </c>
      <c r="C35" s="3" t="s">
        <v>27</v>
      </c>
      <c r="D35">
        <v>37</v>
      </c>
      <c r="E35" t="s">
        <v>22</v>
      </c>
      <c r="F35" s="3">
        <v>1</v>
      </c>
      <c r="H35">
        <v>1000</v>
      </c>
      <c r="I35" t="s">
        <v>137</v>
      </c>
      <c r="N35" t="s">
        <v>135</v>
      </c>
    </row>
    <row r="36" spans="1:16" x14ac:dyDescent="0.25">
      <c r="A36" s="1">
        <v>1036</v>
      </c>
      <c r="B36" s="2" t="s">
        <v>0</v>
      </c>
      <c r="C36" s="3" t="s">
        <v>37</v>
      </c>
      <c r="D36">
        <v>39</v>
      </c>
      <c r="E36" t="s">
        <v>22</v>
      </c>
      <c r="F36" s="3">
        <v>1</v>
      </c>
      <c r="H36">
        <v>350</v>
      </c>
      <c r="I36" t="s">
        <v>88</v>
      </c>
      <c r="N36" t="s">
        <v>89</v>
      </c>
    </row>
    <row r="37" spans="1:16" x14ac:dyDescent="0.25">
      <c r="A37" s="1">
        <v>1036</v>
      </c>
      <c r="B37" s="2" t="s">
        <v>0</v>
      </c>
      <c r="C37" s="3" t="s">
        <v>37</v>
      </c>
      <c r="D37">
        <v>40</v>
      </c>
      <c r="E37" t="s">
        <v>22</v>
      </c>
      <c r="F37" s="3">
        <v>1</v>
      </c>
      <c r="H37">
        <v>350</v>
      </c>
      <c r="I37" t="s">
        <v>88</v>
      </c>
      <c r="N37" t="s">
        <v>89</v>
      </c>
    </row>
    <row r="38" spans="1:16" x14ac:dyDescent="0.25">
      <c r="A38" s="1">
        <v>1036</v>
      </c>
      <c r="B38" s="2" t="s">
        <v>0</v>
      </c>
      <c r="C38" s="3" t="s">
        <v>37</v>
      </c>
      <c r="D38">
        <v>40</v>
      </c>
      <c r="E38" t="s">
        <v>22</v>
      </c>
      <c r="F38" s="3">
        <v>1</v>
      </c>
      <c r="H38">
        <v>350</v>
      </c>
      <c r="I38" t="s">
        <v>88</v>
      </c>
      <c r="N38" t="s">
        <v>89</v>
      </c>
    </row>
    <row r="39" spans="1:16" x14ac:dyDescent="0.25">
      <c r="A39" s="1">
        <v>105765</v>
      </c>
      <c r="B39" s="2" t="s">
        <v>0</v>
      </c>
      <c r="C39" s="3" t="s">
        <v>38</v>
      </c>
      <c r="D39">
        <v>37</v>
      </c>
      <c r="E39" t="s">
        <v>2</v>
      </c>
      <c r="F39" s="3">
        <v>1</v>
      </c>
      <c r="H39">
        <v>850</v>
      </c>
      <c r="I39" t="s">
        <v>90</v>
      </c>
      <c r="P39" t="s">
        <v>89</v>
      </c>
    </row>
    <row r="40" spans="1:16" x14ac:dyDescent="0.25">
      <c r="A40" s="1">
        <v>105765</v>
      </c>
      <c r="B40" s="2" t="s">
        <v>0</v>
      </c>
      <c r="C40" s="3" t="s">
        <v>38</v>
      </c>
      <c r="D40">
        <v>39</v>
      </c>
      <c r="E40" t="s">
        <v>2</v>
      </c>
      <c r="F40" s="3">
        <v>1</v>
      </c>
      <c r="H40">
        <v>850</v>
      </c>
      <c r="I40" t="s">
        <v>90</v>
      </c>
      <c r="P40" t="s">
        <v>89</v>
      </c>
    </row>
    <row r="41" spans="1:16" x14ac:dyDescent="0.25">
      <c r="A41" s="1">
        <v>1623</v>
      </c>
      <c r="B41" s="2" t="s">
        <v>0</v>
      </c>
      <c r="C41" s="3" t="s">
        <v>17</v>
      </c>
      <c r="D41">
        <v>36</v>
      </c>
      <c r="E41" t="s">
        <v>22</v>
      </c>
      <c r="F41" s="3">
        <v>1</v>
      </c>
      <c r="H41">
        <v>1265</v>
      </c>
      <c r="I41" t="s">
        <v>72</v>
      </c>
      <c r="O41" t="s">
        <v>68</v>
      </c>
    </row>
    <row r="42" spans="1:16" x14ac:dyDescent="0.25">
      <c r="A42" s="1">
        <v>2072</v>
      </c>
      <c r="B42" s="2" t="s">
        <v>0</v>
      </c>
      <c r="C42" s="3" t="s">
        <v>27</v>
      </c>
      <c r="D42">
        <v>42</v>
      </c>
      <c r="E42" t="s">
        <v>22</v>
      </c>
      <c r="F42" s="3">
        <v>1</v>
      </c>
      <c r="H42">
        <v>750</v>
      </c>
      <c r="I42" t="s">
        <v>87</v>
      </c>
      <c r="O42" t="s">
        <v>89</v>
      </c>
    </row>
    <row r="43" spans="1:16" x14ac:dyDescent="0.25">
      <c r="A43" s="1">
        <v>36994</v>
      </c>
      <c r="B43" s="2" t="s">
        <v>0</v>
      </c>
      <c r="C43" s="3" t="s">
        <v>27</v>
      </c>
      <c r="D43">
        <v>36</v>
      </c>
      <c r="E43" t="s">
        <v>26</v>
      </c>
      <c r="F43" s="3">
        <v>1</v>
      </c>
      <c r="H43">
        <v>950</v>
      </c>
      <c r="I43" t="s">
        <v>95</v>
      </c>
      <c r="O43" t="s">
        <v>93</v>
      </c>
    </row>
    <row r="44" spans="1:16" x14ac:dyDescent="0.25">
      <c r="A44" s="1">
        <v>46145</v>
      </c>
      <c r="B44" s="2" t="s">
        <v>0</v>
      </c>
      <c r="C44" s="3" t="s">
        <v>39</v>
      </c>
      <c r="D44">
        <v>36</v>
      </c>
      <c r="E44" t="s">
        <v>4</v>
      </c>
      <c r="F44" s="3">
        <v>1</v>
      </c>
      <c r="H44">
        <v>650</v>
      </c>
      <c r="I44" t="s">
        <v>134</v>
      </c>
      <c r="O44" t="s">
        <v>135</v>
      </c>
    </row>
    <row r="45" spans="1:16" x14ac:dyDescent="0.25">
      <c r="A45" s="1">
        <v>46145</v>
      </c>
      <c r="B45" s="2" t="s">
        <v>0</v>
      </c>
      <c r="C45" s="3" t="s">
        <v>39</v>
      </c>
      <c r="D45">
        <v>41</v>
      </c>
      <c r="E45" t="s">
        <v>4</v>
      </c>
      <c r="F45" s="3">
        <v>1</v>
      </c>
      <c r="H45">
        <v>650</v>
      </c>
      <c r="I45" t="s">
        <v>134</v>
      </c>
      <c r="O45" t="s">
        <v>135</v>
      </c>
    </row>
    <row r="46" spans="1:16" x14ac:dyDescent="0.25">
      <c r="A46" s="1">
        <v>726512</v>
      </c>
      <c r="B46" s="2" t="s">
        <v>0</v>
      </c>
      <c r="C46" s="3" t="s">
        <v>27</v>
      </c>
      <c r="D46">
        <v>36</v>
      </c>
      <c r="E46" t="s">
        <v>4</v>
      </c>
      <c r="F46" s="3">
        <v>1</v>
      </c>
      <c r="H46">
        <v>1170</v>
      </c>
    </row>
    <row r="47" spans="1:16" x14ac:dyDescent="0.25">
      <c r="A47" s="1">
        <v>9333</v>
      </c>
      <c r="B47" s="2" t="s">
        <v>0</v>
      </c>
      <c r="C47" s="3" t="s">
        <v>29</v>
      </c>
      <c r="D47">
        <v>38</v>
      </c>
      <c r="E47" t="s">
        <v>40</v>
      </c>
      <c r="F47" s="3">
        <v>1</v>
      </c>
      <c r="H47">
        <v>750</v>
      </c>
      <c r="I47" t="s">
        <v>103</v>
      </c>
      <c r="O47" t="s">
        <v>104</v>
      </c>
    </row>
    <row r="48" spans="1:16" x14ac:dyDescent="0.25">
      <c r="A48" s="1">
        <v>9333</v>
      </c>
      <c r="B48" s="2" t="s">
        <v>0</v>
      </c>
      <c r="C48" s="3" t="s">
        <v>29</v>
      </c>
      <c r="D48">
        <v>40</v>
      </c>
      <c r="E48" t="s">
        <v>40</v>
      </c>
      <c r="F48" s="3">
        <v>1</v>
      </c>
      <c r="H48">
        <v>750</v>
      </c>
      <c r="I48" t="s">
        <v>103</v>
      </c>
      <c r="O48" t="s">
        <v>104</v>
      </c>
    </row>
    <row r="49" spans="1:16" x14ac:dyDescent="0.25">
      <c r="A49" s="1">
        <v>80307</v>
      </c>
      <c r="B49" s="2" t="s">
        <v>0</v>
      </c>
      <c r="C49" s="3" t="s">
        <v>27</v>
      </c>
      <c r="D49">
        <v>35</v>
      </c>
      <c r="E49" t="s">
        <v>22</v>
      </c>
      <c r="F49" s="3">
        <v>1</v>
      </c>
      <c r="H49">
        <v>1170</v>
      </c>
      <c r="I49" t="s">
        <v>49</v>
      </c>
      <c r="O49" t="s">
        <v>46</v>
      </c>
    </row>
    <row r="50" spans="1:16" x14ac:dyDescent="0.25">
      <c r="A50" s="1">
        <v>80307</v>
      </c>
      <c r="B50" s="2" t="s">
        <v>0</v>
      </c>
      <c r="C50" s="3" t="s">
        <v>27</v>
      </c>
      <c r="D50">
        <v>36</v>
      </c>
      <c r="E50" t="s">
        <v>22</v>
      </c>
      <c r="F50" s="3">
        <v>1</v>
      </c>
      <c r="H50">
        <v>1170</v>
      </c>
      <c r="I50" t="s">
        <v>49</v>
      </c>
      <c r="O50" t="s">
        <v>46</v>
      </c>
    </row>
    <row r="51" spans="1:16" x14ac:dyDescent="0.25">
      <c r="A51" s="1">
        <v>115</v>
      </c>
      <c r="B51" s="2" t="s">
        <v>0</v>
      </c>
      <c r="C51" s="3" t="s">
        <v>37</v>
      </c>
      <c r="D51">
        <v>38</v>
      </c>
      <c r="E51" t="s">
        <v>4</v>
      </c>
      <c r="F51" s="3">
        <v>1</v>
      </c>
      <c r="H51">
        <v>650</v>
      </c>
      <c r="I51" t="s">
        <v>111</v>
      </c>
      <c r="P51" t="s">
        <v>110</v>
      </c>
    </row>
    <row r="52" spans="1:16" x14ac:dyDescent="0.25">
      <c r="A52" s="1">
        <v>130</v>
      </c>
      <c r="B52" s="2" t="s">
        <v>0</v>
      </c>
      <c r="C52" s="3" t="s">
        <v>37</v>
      </c>
      <c r="D52">
        <v>36</v>
      </c>
      <c r="E52" t="s">
        <v>4</v>
      </c>
      <c r="F52" s="3">
        <v>1</v>
      </c>
      <c r="H52">
        <v>750</v>
      </c>
      <c r="I52" t="s">
        <v>96</v>
      </c>
      <c r="O52" t="s">
        <v>93</v>
      </c>
    </row>
    <row r="53" spans="1:16" x14ac:dyDescent="0.25">
      <c r="A53" s="1">
        <v>860122</v>
      </c>
      <c r="B53" s="2" t="s">
        <v>0</v>
      </c>
      <c r="C53" s="3" t="s">
        <v>29</v>
      </c>
      <c r="D53">
        <v>35</v>
      </c>
      <c r="E53" t="s">
        <v>41</v>
      </c>
      <c r="F53" s="3">
        <v>1</v>
      </c>
      <c r="H53">
        <v>650</v>
      </c>
      <c r="I53" t="s">
        <v>97</v>
      </c>
      <c r="O53" t="s">
        <v>93</v>
      </c>
    </row>
    <row r="54" spans="1:16" x14ac:dyDescent="0.25">
      <c r="A54" s="1">
        <v>860122</v>
      </c>
      <c r="B54" s="2" t="s">
        <v>0</v>
      </c>
      <c r="C54" s="3" t="s">
        <v>29</v>
      </c>
      <c r="D54">
        <v>39</v>
      </c>
      <c r="E54" t="s">
        <v>41</v>
      </c>
      <c r="F54" s="3">
        <v>1</v>
      </c>
      <c r="H54">
        <v>650</v>
      </c>
      <c r="I54" t="s">
        <v>97</v>
      </c>
      <c r="O54" t="s">
        <v>93</v>
      </c>
    </row>
    <row r="55" spans="1:16" x14ac:dyDescent="0.25">
      <c r="A55" s="1">
        <v>80327</v>
      </c>
      <c r="B55" s="2" t="s">
        <v>0</v>
      </c>
      <c r="C55" s="3" t="s">
        <v>29</v>
      </c>
      <c r="D55">
        <v>39</v>
      </c>
      <c r="E55" t="s">
        <v>4</v>
      </c>
      <c r="F55" s="3">
        <v>1</v>
      </c>
      <c r="H55">
        <f>1380/1.15</f>
        <v>1200</v>
      </c>
      <c r="I55" t="s">
        <v>77</v>
      </c>
      <c r="O55" t="s">
        <v>78</v>
      </c>
    </row>
    <row r="56" spans="1:16" x14ac:dyDescent="0.25">
      <c r="A56" s="1">
        <v>80713</v>
      </c>
      <c r="B56" s="2" t="s">
        <v>0</v>
      </c>
      <c r="C56" s="3" t="s">
        <v>29</v>
      </c>
      <c r="D56">
        <v>38</v>
      </c>
      <c r="E56" t="s">
        <v>4</v>
      </c>
      <c r="F56" s="3">
        <v>1</v>
      </c>
      <c r="H56">
        <v>1100</v>
      </c>
      <c r="I56" t="s">
        <v>105</v>
      </c>
      <c r="O56" t="s">
        <v>104</v>
      </c>
    </row>
    <row r="57" spans="1:16" x14ac:dyDescent="0.25">
      <c r="A57" s="1">
        <v>80713</v>
      </c>
      <c r="B57" s="2" t="s">
        <v>0</v>
      </c>
      <c r="C57" s="3" t="s">
        <v>29</v>
      </c>
      <c r="D57">
        <v>39</v>
      </c>
      <c r="E57" t="s">
        <v>4</v>
      </c>
      <c r="F57" s="3">
        <v>1</v>
      </c>
      <c r="H57">
        <v>1100</v>
      </c>
      <c r="I57" t="s">
        <v>105</v>
      </c>
      <c r="O57" t="s">
        <v>104</v>
      </c>
    </row>
    <row r="58" spans="1:16" x14ac:dyDescent="0.25">
      <c r="A58" s="1">
        <v>525</v>
      </c>
      <c r="B58" s="2" t="s">
        <v>0</v>
      </c>
      <c r="C58" s="3" t="s">
        <v>29</v>
      </c>
      <c r="D58">
        <v>40</v>
      </c>
      <c r="E58" t="s">
        <v>22</v>
      </c>
      <c r="F58" s="3">
        <v>1</v>
      </c>
      <c r="H58">
        <v>1070</v>
      </c>
      <c r="I58" t="s">
        <v>60</v>
      </c>
      <c r="M58" t="s">
        <v>57</v>
      </c>
    </row>
    <row r="59" spans="1:16" x14ac:dyDescent="0.25">
      <c r="A59" s="1">
        <v>920</v>
      </c>
      <c r="B59" s="2" t="s">
        <v>0</v>
      </c>
      <c r="C59" s="3" t="s">
        <v>29</v>
      </c>
      <c r="D59">
        <v>35</v>
      </c>
      <c r="E59" t="s">
        <v>2</v>
      </c>
      <c r="F59" s="3">
        <v>1</v>
      </c>
      <c r="H59">
        <v>750</v>
      </c>
      <c r="I59" t="s">
        <v>86</v>
      </c>
      <c r="N59" t="s">
        <v>81</v>
      </c>
    </row>
    <row r="60" spans="1:16" x14ac:dyDescent="0.25">
      <c r="A60" s="1">
        <v>9118</v>
      </c>
      <c r="B60" s="2" t="s">
        <v>0</v>
      </c>
      <c r="C60" s="3" t="s">
        <v>27</v>
      </c>
      <c r="D60">
        <v>35</v>
      </c>
      <c r="E60" t="s">
        <v>2</v>
      </c>
      <c r="F60" s="3">
        <v>1</v>
      </c>
      <c r="H60">
        <v>1000</v>
      </c>
      <c r="I60" t="s">
        <v>80</v>
      </c>
      <c r="M60" t="s">
        <v>81</v>
      </c>
    </row>
    <row r="61" spans="1:16" x14ac:dyDescent="0.25">
      <c r="A61" s="1">
        <v>9118</v>
      </c>
      <c r="B61" s="2" t="s">
        <v>0</v>
      </c>
      <c r="C61" s="3" t="s">
        <v>27</v>
      </c>
      <c r="D61">
        <v>37</v>
      </c>
      <c r="E61" t="s">
        <v>2</v>
      </c>
      <c r="F61" s="3">
        <v>1</v>
      </c>
      <c r="H61">
        <v>1000</v>
      </c>
      <c r="I61" t="s">
        <v>80</v>
      </c>
      <c r="M61" t="s">
        <v>81</v>
      </c>
    </row>
    <row r="62" spans="1:16" s="8" customFormat="1" x14ac:dyDescent="0.25">
      <c r="A62" s="5">
        <v>3061</v>
      </c>
      <c r="B62" s="6" t="s">
        <v>0</v>
      </c>
      <c r="C62" s="7" t="s">
        <v>62</v>
      </c>
      <c r="D62" s="8">
        <v>35</v>
      </c>
      <c r="E62" s="8" t="s">
        <v>42</v>
      </c>
      <c r="F62" s="7">
        <v>1</v>
      </c>
      <c r="H62" s="8">
        <v>1000</v>
      </c>
      <c r="I62" s="8" t="s">
        <v>63</v>
      </c>
      <c r="P62" s="8" t="s">
        <v>59</v>
      </c>
    </row>
    <row r="63" spans="1:16" x14ac:dyDescent="0.25">
      <c r="A63" s="1">
        <v>338</v>
      </c>
      <c r="B63" s="2" t="s">
        <v>0</v>
      </c>
      <c r="C63" s="3" t="s">
        <v>62</v>
      </c>
      <c r="D63">
        <v>36</v>
      </c>
      <c r="E63" t="s">
        <v>4</v>
      </c>
      <c r="F63" s="3">
        <v>1</v>
      </c>
      <c r="H63">
        <v>650</v>
      </c>
      <c r="I63" t="s">
        <v>64</v>
      </c>
      <c r="P63" t="s">
        <v>59</v>
      </c>
    </row>
    <row r="64" spans="1:16" x14ac:dyDescent="0.25">
      <c r="A64" s="1">
        <v>335</v>
      </c>
      <c r="B64" s="2" t="s">
        <v>0</v>
      </c>
      <c r="C64" s="3" t="s">
        <v>27</v>
      </c>
      <c r="D64">
        <v>35</v>
      </c>
      <c r="E64" t="s">
        <v>4</v>
      </c>
      <c r="F64" s="3">
        <v>1</v>
      </c>
      <c r="H64">
        <v>1200</v>
      </c>
      <c r="I64" t="s">
        <v>65</v>
      </c>
      <c r="P64" t="s">
        <v>59</v>
      </c>
    </row>
    <row r="65" spans="1:16" x14ac:dyDescent="0.25">
      <c r="A65" s="1">
        <v>1476</v>
      </c>
      <c r="B65" s="2" t="s">
        <v>0</v>
      </c>
      <c r="C65" s="3" t="s">
        <v>27</v>
      </c>
      <c r="D65">
        <v>35</v>
      </c>
      <c r="E65" t="s">
        <v>4</v>
      </c>
      <c r="F65" s="3">
        <v>1</v>
      </c>
      <c r="H65">
        <v>1200</v>
      </c>
      <c r="I65" t="s">
        <v>67</v>
      </c>
      <c r="P65" t="s">
        <v>59</v>
      </c>
    </row>
    <row r="66" spans="1:16" x14ac:dyDescent="0.25">
      <c r="A66" s="1">
        <v>649</v>
      </c>
      <c r="B66" s="2" t="s">
        <v>0</v>
      </c>
      <c r="C66" s="3" t="s">
        <v>27</v>
      </c>
      <c r="D66">
        <v>39</v>
      </c>
      <c r="E66" t="s">
        <v>40</v>
      </c>
      <c r="F66" s="3">
        <v>1</v>
      </c>
      <c r="H66">
        <v>1200</v>
      </c>
      <c r="I66" t="s">
        <v>69</v>
      </c>
      <c r="P66" t="s">
        <v>68</v>
      </c>
    </row>
    <row r="67" spans="1:16" x14ac:dyDescent="0.25">
      <c r="A67" s="1">
        <v>117</v>
      </c>
      <c r="B67" s="2" t="s">
        <v>0</v>
      </c>
      <c r="C67" s="3" t="s">
        <v>27</v>
      </c>
      <c r="D67">
        <v>35</v>
      </c>
      <c r="E67" t="s">
        <v>4</v>
      </c>
      <c r="F67" s="3">
        <v>1</v>
      </c>
      <c r="H67">
        <v>1100</v>
      </c>
      <c r="I67" t="s">
        <v>70</v>
      </c>
      <c r="P67" t="s">
        <v>68</v>
      </c>
    </row>
    <row r="68" spans="1:16" x14ac:dyDescent="0.25">
      <c r="A68" s="1">
        <v>81720</v>
      </c>
      <c r="B68" s="2" t="s">
        <v>0</v>
      </c>
      <c r="C68" s="3" t="s">
        <v>27</v>
      </c>
      <c r="D68">
        <v>35</v>
      </c>
      <c r="E68" t="s">
        <v>4</v>
      </c>
      <c r="F68" s="3">
        <v>1</v>
      </c>
      <c r="H68">
        <v>650</v>
      </c>
      <c r="I68" t="s">
        <v>73</v>
      </c>
      <c r="P68" t="s">
        <v>74</v>
      </c>
    </row>
    <row r="69" spans="1:16" x14ac:dyDescent="0.25">
      <c r="A69" s="1">
        <v>80307</v>
      </c>
      <c r="B69" s="2" t="s">
        <v>0</v>
      </c>
      <c r="C69" s="3" t="s">
        <v>27</v>
      </c>
      <c r="D69">
        <v>39</v>
      </c>
      <c r="E69" t="s">
        <v>79</v>
      </c>
      <c r="F69" s="3">
        <v>1</v>
      </c>
      <c r="H69">
        <v>1200</v>
      </c>
      <c r="I69" t="s">
        <v>51</v>
      </c>
      <c r="P69" t="s">
        <v>55</v>
      </c>
    </row>
    <row r="70" spans="1:16" x14ac:dyDescent="0.25">
      <c r="A70" s="1">
        <v>61601</v>
      </c>
      <c r="B70" s="2" t="s">
        <v>0</v>
      </c>
      <c r="C70" s="3" t="s">
        <v>27</v>
      </c>
      <c r="D70">
        <v>40</v>
      </c>
      <c r="E70" t="s">
        <v>84</v>
      </c>
      <c r="F70" s="3">
        <v>1</v>
      </c>
      <c r="H70">
        <v>1100</v>
      </c>
      <c r="I70" t="s">
        <v>83</v>
      </c>
      <c r="P70" t="s">
        <v>81</v>
      </c>
    </row>
    <row r="71" spans="1:16" x14ac:dyDescent="0.25">
      <c r="A71" s="1">
        <v>4910</v>
      </c>
      <c r="B71" s="2" t="s">
        <v>0</v>
      </c>
      <c r="C71" s="3" t="s">
        <v>27</v>
      </c>
      <c r="D71">
        <v>38</v>
      </c>
      <c r="E71" t="s">
        <v>2</v>
      </c>
      <c r="F71" s="3">
        <v>1</v>
      </c>
      <c r="H71">
        <v>1000</v>
      </c>
      <c r="I71" t="s">
        <v>85</v>
      </c>
      <c r="P71" t="s">
        <v>81</v>
      </c>
    </row>
    <row r="72" spans="1:16" x14ac:dyDescent="0.25">
      <c r="A72" s="1">
        <v>828</v>
      </c>
      <c r="B72" s="2" t="s">
        <v>0</v>
      </c>
      <c r="C72" s="3" t="s">
        <v>29</v>
      </c>
      <c r="D72">
        <v>39</v>
      </c>
      <c r="E72" t="s">
        <v>79</v>
      </c>
      <c r="F72" s="3">
        <v>1</v>
      </c>
      <c r="H72">
        <v>1000</v>
      </c>
      <c r="I72" t="s">
        <v>99</v>
      </c>
      <c r="P72" t="s">
        <v>93</v>
      </c>
    </row>
    <row r="73" spans="1:16" x14ac:dyDescent="0.25">
      <c r="A73" s="1">
        <v>828</v>
      </c>
      <c r="B73" s="2" t="s">
        <v>0</v>
      </c>
      <c r="C73" s="3" t="s">
        <v>29</v>
      </c>
      <c r="D73">
        <v>39</v>
      </c>
      <c r="E73" t="s">
        <v>79</v>
      </c>
      <c r="F73" s="3">
        <v>1</v>
      </c>
      <c r="H73">
        <v>1000</v>
      </c>
      <c r="I73" t="s">
        <v>99</v>
      </c>
      <c r="P73" t="s">
        <v>93</v>
      </c>
    </row>
    <row r="74" spans="1:16" x14ac:dyDescent="0.25">
      <c r="A74" s="1">
        <v>836</v>
      </c>
      <c r="B74" s="2" t="s">
        <v>0</v>
      </c>
      <c r="C74" s="3" t="s">
        <v>101</v>
      </c>
      <c r="D74">
        <v>35</v>
      </c>
      <c r="E74" t="s">
        <v>102</v>
      </c>
      <c r="F74" s="3">
        <v>1</v>
      </c>
      <c r="H74">
        <v>1500</v>
      </c>
      <c r="I74" t="s">
        <v>100</v>
      </c>
      <c r="P74" t="s">
        <v>104</v>
      </c>
    </row>
    <row r="75" spans="1:16" x14ac:dyDescent="0.25">
      <c r="A75" s="1">
        <v>639</v>
      </c>
      <c r="B75" s="2" t="s">
        <v>0</v>
      </c>
      <c r="C75" s="3" t="s">
        <v>27</v>
      </c>
      <c r="D75">
        <v>38</v>
      </c>
      <c r="E75" t="s">
        <v>107</v>
      </c>
      <c r="F75" s="3">
        <v>1</v>
      </c>
      <c r="H75">
        <v>650</v>
      </c>
      <c r="I75" t="s">
        <v>106</v>
      </c>
      <c r="P75" t="s">
        <v>104</v>
      </c>
    </row>
    <row r="76" spans="1:16" x14ac:dyDescent="0.25">
      <c r="A76" s="1">
        <v>639</v>
      </c>
      <c r="B76" s="2" t="s">
        <v>0</v>
      </c>
      <c r="C76" s="3" t="s">
        <v>27</v>
      </c>
      <c r="D76">
        <v>39</v>
      </c>
      <c r="E76" t="s">
        <v>107</v>
      </c>
      <c r="F76" s="3">
        <v>1</v>
      </c>
      <c r="H76">
        <v>650</v>
      </c>
      <c r="I76" t="s">
        <v>106</v>
      </c>
      <c r="P76" t="s">
        <v>104</v>
      </c>
    </row>
    <row r="77" spans="1:16" x14ac:dyDescent="0.25">
      <c r="A77" s="1">
        <v>227</v>
      </c>
      <c r="B77" s="2" t="s">
        <v>0</v>
      </c>
      <c r="C77" s="3" t="s">
        <v>101</v>
      </c>
      <c r="D77">
        <v>40</v>
      </c>
      <c r="E77" t="s">
        <v>107</v>
      </c>
      <c r="F77" s="3">
        <v>1</v>
      </c>
      <c r="H77">
        <v>1600</v>
      </c>
      <c r="I77" t="s">
        <v>114</v>
      </c>
      <c r="P77" t="s">
        <v>115</v>
      </c>
    </row>
    <row r="78" spans="1:16" x14ac:dyDescent="0.25">
      <c r="A78" s="1">
        <v>197</v>
      </c>
      <c r="B78" s="2" t="s">
        <v>0</v>
      </c>
      <c r="C78" s="3" t="s">
        <v>27</v>
      </c>
      <c r="D78">
        <v>37</v>
      </c>
      <c r="E78" t="s">
        <v>107</v>
      </c>
      <c r="F78" s="3">
        <v>1</v>
      </c>
      <c r="H78">
        <v>1100</v>
      </c>
      <c r="I78" t="s">
        <v>117</v>
      </c>
      <c r="P78" t="s">
        <v>115</v>
      </c>
    </row>
    <row r="79" spans="1:16" x14ac:dyDescent="0.25">
      <c r="A79" s="1">
        <v>113</v>
      </c>
      <c r="B79" s="2" t="s">
        <v>0</v>
      </c>
      <c r="C79" s="3" t="s">
        <v>39</v>
      </c>
      <c r="D79">
        <v>39</v>
      </c>
      <c r="E79" t="s">
        <v>26</v>
      </c>
      <c r="F79" s="3">
        <v>1</v>
      </c>
      <c r="H79">
        <v>750</v>
      </c>
      <c r="I79" t="s">
        <v>120</v>
      </c>
      <c r="P79" t="s">
        <v>119</v>
      </c>
    </row>
    <row r="80" spans="1:16" x14ac:dyDescent="0.25">
      <c r="A80" s="1">
        <v>81</v>
      </c>
      <c r="B80" s="2" t="s">
        <v>0</v>
      </c>
      <c r="C80" s="3" t="s">
        <v>101</v>
      </c>
      <c r="D80">
        <v>36</v>
      </c>
      <c r="E80" t="s">
        <v>125</v>
      </c>
      <c r="F80" s="3">
        <v>1</v>
      </c>
      <c r="H80">
        <v>1700</v>
      </c>
      <c r="I80" t="s">
        <v>123</v>
      </c>
      <c r="P80" t="s">
        <v>124</v>
      </c>
    </row>
    <row r="81" spans="1:16" x14ac:dyDescent="0.25">
      <c r="A81" s="1">
        <v>948</v>
      </c>
      <c r="B81" s="2" t="s">
        <v>0</v>
      </c>
      <c r="C81" s="3" t="s">
        <v>14</v>
      </c>
      <c r="D81">
        <v>36</v>
      </c>
      <c r="E81" t="s">
        <v>107</v>
      </c>
      <c r="F81" s="3">
        <v>1</v>
      </c>
      <c r="H81">
        <v>1100</v>
      </c>
      <c r="I81" t="s">
        <v>132</v>
      </c>
      <c r="P81" t="s">
        <v>133</v>
      </c>
    </row>
    <row r="82" spans="1:16" x14ac:dyDescent="0.25">
      <c r="A82" s="1">
        <v>1217</v>
      </c>
      <c r="B82" s="2" t="s">
        <v>0</v>
      </c>
      <c r="C82" s="3" t="s">
        <v>38</v>
      </c>
      <c r="D82">
        <v>36</v>
      </c>
      <c r="E82" t="s">
        <v>2</v>
      </c>
      <c r="F82" s="3">
        <v>1</v>
      </c>
      <c r="H82">
        <v>900</v>
      </c>
      <c r="I82" t="s">
        <v>139</v>
      </c>
      <c r="P82" t="s">
        <v>135</v>
      </c>
    </row>
    <row r="92" spans="1:16" x14ac:dyDescent="0.25">
      <c r="I92" t="s">
        <v>61</v>
      </c>
      <c r="O92" t="s">
        <v>57</v>
      </c>
    </row>
    <row r="93" spans="1:16" x14ac:dyDescent="0.25">
      <c r="I93" t="s">
        <v>58</v>
      </c>
      <c r="O93" t="s">
        <v>59</v>
      </c>
    </row>
    <row r="95" spans="1:16" x14ac:dyDescent="0.25">
      <c r="I95" t="s">
        <v>50</v>
      </c>
      <c r="N95" t="s"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I</cp:lastModifiedBy>
  <dcterms:created xsi:type="dcterms:W3CDTF">2015-01-20T04:59:53Z</dcterms:created>
  <dcterms:modified xsi:type="dcterms:W3CDTF">2016-08-10T15:18:13Z</dcterms:modified>
</cp:coreProperties>
</file>