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<sst xmlns="http://schemas.openxmlformats.org/spreadsheetml/2006/main" count="49" uniqueCount="48">
  <si>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Ник</t>
  </si>
  <si>
    <t>Сумма</t>
  </si>
  <si>
    <t>Сумма с ОРГ</t>
  </si>
  <si>
    <t>Раскид</t>
  </si>
  <si>
    <t>К оплате</t>
  </si>
  <si>
    <t>Оплачено</t>
  </si>
  <si>
    <t>трансп.</t>
  </si>
  <si>
    <t>Баланс (+ должны мне, - должна я)</t>
  </si>
  <si>
    <t>ОЛЬГУНЯ70</t>
  </si>
  <si>
    <t>Куртки женские - 8039</t>
  </si>
  <si>
    <t xml:space="preserve">Anna Mel </t>
  </si>
  <si>
    <t>Sonnia</t>
  </si>
  <si>
    <t>Веорика</t>
  </si>
  <si>
    <t>Арт 0*1*1*2*3*7</t>
  </si>
  <si>
    <t>Бася87</t>
  </si>
  <si>
    <t xml:space="preserve">ЛёнаНСК </t>
  </si>
  <si>
    <t>МАМА-ТУЛЯ</t>
  </si>
  <si>
    <t>Erica</t>
  </si>
  <si>
    <t>Svetokd80</t>
  </si>
  <si>
    <t>Куртки женские - 11010</t>
  </si>
  <si>
    <t>Irina_ir</t>
  </si>
  <si>
    <t xml:space="preserve">Танюша М </t>
  </si>
  <si>
    <t>Fomina_MV</t>
  </si>
  <si>
    <t>Салаточка</t>
  </si>
  <si>
    <t xml:space="preserve">кларас </t>
  </si>
  <si>
    <t>Omede</t>
  </si>
  <si>
    <t>Don Marina</t>
  </si>
  <si>
    <t>Куртки мужские - 12609</t>
  </si>
  <si>
    <t>Куртки женские - 0112074</t>
  </si>
  <si>
    <t>Карэ</t>
  </si>
  <si>
    <t xml:space="preserve">Снежиночка </t>
  </si>
  <si>
    <t xml:space="preserve">КРОТ </t>
  </si>
  <si>
    <t xml:space="preserve">Каля-баля </t>
  </si>
  <si>
    <t>Куртки женские - 0358</t>
  </si>
  <si>
    <t>ЮляЛЯЛЯ</t>
  </si>
  <si>
    <t>Kacherigka</t>
  </si>
  <si>
    <t>Куртки женские - 0392</t>
  </si>
  <si>
    <t xml:space="preserve">Esmeralda </t>
  </si>
  <si>
    <t>Куртки женские - 0249</t>
  </si>
  <si>
    <t>upetren</t>
  </si>
  <si>
    <t>Куртки мужские - 0434</t>
  </si>
  <si>
    <t>chisa</t>
  </si>
  <si>
    <t>Куртки женские - 1064</t>
  </si>
  <si>
    <t>СветUля</t>
  </si>
  <si>
    <t>Арт 1*0*1*8*4</t>
  </si>
  <si>
    <t>абракадабра</t>
  </si>
  <si>
    <t>Арт 0*2*3*7</t>
  </si>
  <si>
    <t xml:space="preserve">картошка36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</si>
</sst>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b/>
      <sz val="9"/>
      <color indexed="8"/>
      <name val="Arial Cyr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sz val="9"/>
      <color indexed="10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 Cyr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  <font>
      <b/>
      <sz val="9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textRotation="90" wrapText="1"/>
    </xf>
    <xf numFmtId="0" fontId="19" fillId="4" borderId="16" xfId="0" applyFont="1" applyFill="1" applyBorder="1" applyAlignment="1">
      <alignment horizontal="center" textRotation="90" wrapText="1"/>
    </xf>
    <xf numFmtId="0" fontId="19" fillId="4" borderId="13" xfId="0" applyFont="1" applyFill="1" applyBorder="1" applyAlignment="1">
      <alignment horizontal="center" vertical="center" textRotation="90" wrapText="1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0" fontId="24" fillId="6" borderId="14" xfId="0" applyFont="1" applyFill="1" applyBorder="1" applyAlignment="1">
      <alignment/>
    </xf>
    <xf numFmtId="0" fontId="24" fillId="6" borderId="14" xfId="0" applyFont="1" applyFill="1" applyBorder="1" applyAlignment="1">
      <alignment wrapText="1"/>
    </xf>
    <xf numFmtId="0" fontId="24" fillId="6" borderId="15" xfId="0" applyFont="1" applyFill="1" applyBorder="1" applyAlignment="1">
      <alignment/>
    </xf>
    <xf numFmtId="0" fontId="19" fillId="6" borderId="16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wrapText="1"/>
    </xf>
    <xf numFmtId="0" fontId="21" fillId="6" borderId="0" xfId="0" applyFont="1" applyFill="1" applyBorder="1" applyAlignment="1">
      <alignment/>
    </xf>
    <xf numFmtId="0" fontId="21" fillId="6" borderId="0" xfId="0" applyFont="1" applyFill="1" applyAlignment="1">
      <alignment/>
    </xf>
    <xf numFmtId="0" fontId="25" fillId="0" borderId="14" xfId="0" applyFont="1" applyFill="1" applyBorder="1" applyAlignment="1">
      <alignment/>
    </xf>
    <xf numFmtId="164" fontId="25" fillId="0" borderId="17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64" fontId="25" fillId="0" borderId="13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164" fontId="32" fillId="0" borderId="15" xfId="0" applyNumberFormat="1" applyFont="1" applyFill="1" applyBorder="1" applyAlignment="1">
      <alignment/>
    </xf>
    <xf numFmtId="0" fontId="32" fillId="0" borderId="16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32" fillId="0" borderId="18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2" fillId="0" borderId="13" xfId="0" applyFont="1" applyFill="1" applyBorder="1" applyAlignment="1">
      <alignment wrapText="1"/>
    </xf>
    <xf numFmtId="0" fontId="33" fillId="0" borderId="13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/>
    </xf>
    <xf numFmtId="0" fontId="32" fillId="0" borderId="12" xfId="0" applyFont="1" applyFill="1" applyBorder="1" applyAlignment="1">
      <alignment/>
    </xf>
    <xf numFmtId="49" fontId="34" fillId="0" borderId="12" xfId="42" applyNumberFormat="1" applyFont="1" applyFill="1" applyBorder="1" applyAlignment="1" applyProtection="1">
      <alignment/>
      <protection/>
    </xf>
    <xf numFmtId="0" fontId="34" fillId="0" borderId="12" xfId="42" applyNumberFormat="1" applyFont="1" applyFill="1" applyBorder="1" applyAlignment="1" applyProtection="1">
      <alignment/>
      <protection/>
    </xf>
    <xf numFmtId="164" fontId="32" fillId="0" borderId="19" xfId="0" applyNumberFormat="1" applyFont="1" applyFill="1" applyBorder="1" applyAlignment="1">
      <alignment/>
    </xf>
    <xf numFmtId="0" fontId="32" fillId="0" borderId="12" xfId="0" applyFont="1" applyFill="1" applyBorder="1" applyAlignment="1">
      <alignment wrapText="1"/>
    </xf>
    <xf numFmtId="0" fontId="32" fillId="0" borderId="14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Alignment="1">
      <alignment wrapText="1"/>
    </xf>
    <xf numFmtId="164" fontId="32" fillId="0" borderId="17" xfId="0" applyNumberFormat="1" applyFont="1" applyFill="1" applyBorder="1" applyAlignment="1">
      <alignment/>
    </xf>
    <xf numFmtId="0" fontId="32" fillId="0" borderId="16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34" fillId="0" borderId="12" xfId="42" applyFont="1" applyFill="1" applyBorder="1" applyAlignment="1">
      <alignment/>
    </xf>
    <xf numFmtId="0" fontId="22" fillId="24" borderId="20" xfId="0" applyFont="1" applyFill="1" applyBorder="1" applyAlignment="1">
      <alignment horizontal="left"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164" fontId="36" fillId="0" borderId="15" xfId="0" applyNumberFormat="1" applyFont="1" applyFill="1" applyBorder="1" applyAlignment="1">
      <alignment/>
    </xf>
    <xf numFmtId="0" fontId="36" fillId="0" borderId="16" xfId="0" applyFont="1" applyFill="1" applyBorder="1" applyAlignment="1">
      <alignment horizontal="center" wrapText="1"/>
    </xf>
    <xf numFmtId="0" fontId="36" fillId="0" borderId="13" xfId="0" applyFont="1" applyFill="1" applyBorder="1" applyAlignment="1">
      <alignment horizontal="center" wrapText="1"/>
    </xf>
    <xf numFmtId="0" fontId="36" fillId="0" borderId="13" xfId="0" applyFont="1" applyFill="1" applyBorder="1" applyAlignment="1">
      <alignment wrapText="1"/>
    </xf>
    <xf numFmtId="0" fontId="37" fillId="0" borderId="13" xfId="0" applyFont="1" applyFill="1" applyBorder="1" applyAlignment="1">
      <alignment wrapText="1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2"/>
  <sheetViews>
    <sheetView tabSelected="1" zoomScale="110" zoomScaleNormal="110" zoomScalePageLayoutView="0" workbookViewId="0" topLeftCell="A1">
      <pane xSplit="8" ySplit="3" topLeftCell="U16" activePane="bottomRight" state="frozen"/>
      <selection pane="topLeft" activeCell="A1" sqref="A1"/>
      <selection pane="topRight" activeCell="I1" sqref="I1"/>
      <selection pane="bottomLeft" activeCell="A4" sqref="A4"/>
      <selection pane="bottomRight" activeCell="V30" sqref="V30"/>
    </sheetView>
  </sheetViews>
  <sheetFormatPr defaultColWidth="9.00390625" defaultRowHeight="12.75"/>
  <cols>
    <col min="1" max="1" width="28.625" style="1" customWidth="1"/>
    <col min="2" max="2" width="10.125" style="2" customWidth="1"/>
    <col min="3" max="3" width="7.125" style="2" customWidth="1"/>
    <col min="4" max="4" width="6.125" style="2" customWidth="1"/>
    <col min="5" max="5" width="7.00390625" style="2" customWidth="1"/>
    <col min="6" max="6" width="7.25390625" style="3" customWidth="1"/>
    <col min="7" max="7" width="5.875" style="2" customWidth="1"/>
    <col min="8" max="8" width="12.25390625" style="4" customWidth="1"/>
    <col min="9" max="9" width="11.00390625" style="5" customWidth="1"/>
    <col min="10" max="10" width="9.625" style="5" customWidth="1"/>
    <col min="11" max="11" width="9.125" style="5" customWidth="1"/>
    <col min="12" max="12" width="10.00390625" style="5" customWidth="1"/>
    <col min="13" max="13" width="10.25390625" style="5" customWidth="1"/>
    <col min="14" max="14" width="10.625" style="5" customWidth="1"/>
    <col min="15" max="15" width="9.375" style="5" customWidth="1"/>
    <col min="16" max="16" width="10.25390625" style="5" customWidth="1"/>
    <col min="17" max="17" width="9.125" style="5" customWidth="1"/>
    <col min="18" max="18" width="8.875" style="6" customWidth="1"/>
    <col min="19" max="19" width="8.25390625" style="5" customWidth="1"/>
    <col min="20" max="20" width="8.125" style="5" customWidth="1"/>
    <col min="21" max="21" width="9.125" style="5" customWidth="1"/>
    <col min="22" max="22" width="10.00390625" style="5" customWidth="1"/>
    <col min="23" max="23" width="9.25390625" style="5" customWidth="1"/>
    <col min="24" max="24" width="9.375" style="5" customWidth="1"/>
    <col min="25" max="26" width="10.375" style="5" customWidth="1"/>
    <col min="27" max="27" width="9.625" style="5" customWidth="1"/>
    <col min="28" max="28" width="9.125" style="5" customWidth="1"/>
    <col min="29" max="29" width="6.875" style="6" customWidth="1"/>
    <col min="30" max="30" width="7.00390625" style="6" customWidth="1"/>
    <col min="31" max="31" width="6.75390625" style="6" customWidth="1"/>
    <col min="32" max="32" width="7.75390625" style="6" customWidth="1"/>
    <col min="33" max="39" width="9.125" style="6" customWidth="1"/>
    <col min="40" max="44" width="9.125" style="7" customWidth="1"/>
    <col min="45" max="67" width="9.125" style="8" customWidth="1"/>
    <col min="68" max="111" width="9.125" style="9" customWidth="1"/>
    <col min="112" max="16384" width="9.125" style="10" customWidth="1"/>
  </cols>
  <sheetData>
    <row r="1" spans="1:67" ht="14.25" customHeight="1">
      <c r="A1" s="82"/>
      <c r="B1" s="82"/>
      <c r="C1" s="82"/>
      <c r="D1" s="82"/>
      <c r="E1" s="82"/>
      <c r="F1" s="82"/>
      <c r="G1" s="82"/>
      <c r="H1" s="82"/>
      <c r="I1" s="5">
        <v>25</v>
      </c>
      <c r="J1" s="5">
        <v>25</v>
      </c>
      <c r="K1" s="5">
        <v>25</v>
      </c>
      <c r="L1" s="5">
        <v>25</v>
      </c>
      <c r="M1" s="5">
        <v>25</v>
      </c>
      <c r="R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111" s="20" customFormat="1" ht="69" customHeight="1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6" t="s">
        <v>7</v>
      </c>
      <c r="I2" s="17" t="s">
        <v>9</v>
      </c>
      <c r="J2" s="13" t="s">
        <v>13</v>
      </c>
      <c r="K2" s="13" t="s">
        <v>19</v>
      </c>
      <c r="L2" s="13" t="s">
        <v>27</v>
      </c>
      <c r="M2" s="13" t="s">
        <v>28</v>
      </c>
      <c r="N2" s="13" t="s">
        <v>33</v>
      </c>
      <c r="O2" s="13" t="s">
        <v>33</v>
      </c>
      <c r="P2" s="13" t="s">
        <v>36</v>
      </c>
      <c r="Q2" s="13" t="s">
        <v>38</v>
      </c>
      <c r="R2" s="13" t="s">
        <v>40</v>
      </c>
      <c r="S2" s="13" t="s">
        <v>42</v>
      </c>
      <c r="T2" s="13" t="s">
        <v>44</v>
      </c>
      <c r="U2" s="13" t="s">
        <v>46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8"/>
      <c r="AK2" s="18"/>
      <c r="AL2" s="18"/>
      <c r="AM2" s="18"/>
      <c r="AN2" s="13"/>
      <c r="AO2" s="13"/>
      <c r="AP2" s="13"/>
      <c r="AQ2" s="13"/>
      <c r="AR2" s="13"/>
      <c r="AS2" s="13"/>
      <c r="AT2" s="18"/>
      <c r="AU2" s="18"/>
      <c r="AV2" s="18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8"/>
      <c r="BM2" s="18"/>
      <c r="BN2" s="18"/>
      <c r="BO2" s="13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</row>
    <row r="3" spans="1:111" s="33" customFormat="1" ht="12">
      <c r="A3" s="21"/>
      <c r="B3" s="22"/>
      <c r="C3" s="22"/>
      <c r="D3" s="23"/>
      <c r="E3" s="23"/>
      <c r="F3" s="24"/>
      <c r="G3" s="23"/>
      <c r="H3" s="25"/>
      <c r="I3" s="26">
        <v>5200</v>
      </c>
      <c r="J3" s="27">
        <v>5700</v>
      </c>
      <c r="K3" s="28">
        <v>4900</v>
      </c>
      <c r="L3" s="28">
        <v>4100</v>
      </c>
      <c r="M3" s="28">
        <v>4100</v>
      </c>
      <c r="N3" s="28">
        <v>2000</v>
      </c>
      <c r="O3" s="28">
        <v>2000</v>
      </c>
      <c r="P3" s="28">
        <v>3000</v>
      </c>
      <c r="Q3" s="28">
        <v>4000</v>
      </c>
      <c r="R3" s="28">
        <v>2000</v>
      </c>
      <c r="S3" s="28">
        <v>1000</v>
      </c>
      <c r="T3" s="28">
        <v>2800</v>
      </c>
      <c r="U3" s="28">
        <v>2800</v>
      </c>
      <c r="V3" s="28"/>
      <c r="W3" s="28"/>
      <c r="X3" s="28"/>
      <c r="Y3" s="29"/>
      <c r="Z3" s="29"/>
      <c r="AA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/>
      <c r="AO3" s="29"/>
      <c r="AP3" s="29"/>
      <c r="AQ3" s="29"/>
      <c r="AR3" s="29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1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</row>
    <row r="4" spans="1:110" s="66" customFormat="1" ht="12">
      <c r="A4" s="54" t="s">
        <v>10</v>
      </c>
      <c r="B4" s="55">
        <f aca="true" t="shared" si="0" ref="B4:B37">SUMIF($I4:$BO4,"&lt;&gt;",$I$3:$BO$3)</f>
        <v>5200</v>
      </c>
      <c r="C4" s="55">
        <f>B4*1.14</f>
        <v>5927.999999999999</v>
      </c>
      <c r="D4" s="56">
        <v>1300</v>
      </c>
      <c r="E4" s="56">
        <f>C4+D4</f>
        <v>7227.999999999999</v>
      </c>
      <c r="F4" s="57"/>
      <c r="G4" s="56">
        <f>SUMIF($I4:$CR4,"&lt;&gt;",$I$1:$CS$1)</f>
        <v>25</v>
      </c>
      <c r="H4" s="58">
        <f aca="true" t="shared" si="1" ref="H4:H30">E4-F4+G4</f>
        <v>7252.999999999999</v>
      </c>
      <c r="I4" s="59">
        <v>44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62"/>
      <c r="Y4" s="61"/>
      <c r="Z4" s="61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3"/>
      <c r="AN4" s="63"/>
      <c r="AO4" s="63"/>
      <c r="AP4" s="63"/>
      <c r="AQ4" s="63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</row>
    <row r="5" spans="1:110" s="66" customFormat="1" ht="12">
      <c r="A5" s="67" t="s">
        <v>11</v>
      </c>
      <c r="B5" s="55">
        <f t="shared" si="0"/>
        <v>5200</v>
      </c>
      <c r="C5" s="55">
        <f aca="true" t="shared" si="2" ref="C5:C37">B5*1.15</f>
        <v>5979.999999999999</v>
      </c>
      <c r="D5" s="56"/>
      <c r="E5" s="56">
        <f aca="true" t="shared" si="3" ref="E5:E30">C5+D5</f>
        <v>5979.999999999999</v>
      </c>
      <c r="F5" s="57">
        <v>6005</v>
      </c>
      <c r="G5" s="56">
        <f aca="true" t="shared" si="4" ref="G5:G37">SUMIF($I5:$CR5,"&lt;&gt;",$I$1:$CS$1)</f>
        <v>25</v>
      </c>
      <c r="H5" s="58">
        <f>E5-F5+G5</f>
        <v>-9.094947017729282E-13</v>
      </c>
      <c r="I5" s="59">
        <v>46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3"/>
      <c r="AN5" s="63"/>
      <c r="AO5" s="63"/>
      <c r="AP5" s="63"/>
      <c r="AQ5" s="63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</row>
    <row r="6" spans="1:110" s="66" customFormat="1" ht="12">
      <c r="A6" s="68" t="s">
        <v>12</v>
      </c>
      <c r="B6" s="55">
        <f t="shared" si="0"/>
        <v>5200</v>
      </c>
      <c r="C6" s="55">
        <f>B6*1.14</f>
        <v>5927.999999999999</v>
      </c>
      <c r="D6" s="56"/>
      <c r="E6" s="56">
        <f t="shared" si="3"/>
        <v>5927.999999999999</v>
      </c>
      <c r="F6" s="57"/>
      <c r="G6" s="56">
        <f t="shared" si="4"/>
        <v>25</v>
      </c>
      <c r="H6" s="58">
        <f t="shared" si="1"/>
        <v>5952.999999999999</v>
      </c>
      <c r="I6" s="59">
        <v>48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3"/>
      <c r="AN6" s="63"/>
      <c r="AO6" s="63"/>
      <c r="AP6" s="63"/>
      <c r="AQ6" s="63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</row>
    <row r="7" spans="1:110" s="66" customFormat="1" ht="12">
      <c r="A7" s="68" t="s">
        <v>14</v>
      </c>
      <c r="B7" s="55">
        <f t="shared" si="0"/>
        <v>5700</v>
      </c>
      <c r="C7" s="55">
        <f>B7*1.14</f>
        <v>6497.999999999999</v>
      </c>
      <c r="D7" s="56"/>
      <c r="E7" s="56">
        <f t="shared" si="3"/>
        <v>6497.999999999999</v>
      </c>
      <c r="F7" s="57">
        <v>6523</v>
      </c>
      <c r="G7" s="56">
        <f t="shared" si="4"/>
        <v>25</v>
      </c>
      <c r="H7" s="58">
        <f t="shared" si="1"/>
        <v>-9.094947017729282E-13</v>
      </c>
      <c r="I7" s="59"/>
      <c r="J7" s="60">
        <v>42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3"/>
      <c r="AN7" s="63"/>
      <c r="AO7" s="63"/>
      <c r="AP7" s="63"/>
      <c r="AQ7" s="63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</row>
    <row r="8" spans="1:110" s="66" customFormat="1" ht="12">
      <c r="A8" s="68" t="s">
        <v>15</v>
      </c>
      <c r="B8" s="55">
        <f t="shared" si="0"/>
        <v>5700</v>
      </c>
      <c r="C8" s="55">
        <f t="shared" si="2"/>
        <v>6554.999999999999</v>
      </c>
      <c r="D8" s="56"/>
      <c r="E8" s="56">
        <f t="shared" si="3"/>
        <v>6554.999999999999</v>
      </c>
      <c r="F8" s="57"/>
      <c r="G8" s="56">
        <f t="shared" si="4"/>
        <v>25</v>
      </c>
      <c r="H8" s="58">
        <f t="shared" si="1"/>
        <v>6579.999999999999</v>
      </c>
      <c r="I8" s="59"/>
      <c r="J8" s="60">
        <v>44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3"/>
      <c r="AN8" s="63"/>
      <c r="AO8" s="63"/>
      <c r="AP8" s="63"/>
      <c r="AQ8" s="63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</row>
    <row r="9" spans="1:111" s="66" customFormat="1" ht="12">
      <c r="A9" s="69" t="s">
        <v>16</v>
      </c>
      <c r="B9" s="55">
        <f t="shared" si="0"/>
        <v>5700</v>
      </c>
      <c r="C9" s="55">
        <f t="shared" si="2"/>
        <v>6554.999999999999</v>
      </c>
      <c r="D9" s="56"/>
      <c r="E9" s="56">
        <f t="shared" si="3"/>
        <v>6554.999999999999</v>
      </c>
      <c r="F9" s="57">
        <v>5470</v>
      </c>
      <c r="G9" s="56">
        <f t="shared" si="4"/>
        <v>25</v>
      </c>
      <c r="H9" s="58">
        <f t="shared" si="1"/>
        <v>1109.999999999999</v>
      </c>
      <c r="I9" s="59"/>
      <c r="J9" s="60">
        <v>46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3"/>
      <c r="AO9" s="63"/>
      <c r="AP9" s="63"/>
      <c r="AQ9" s="63"/>
      <c r="AR9" s="63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</row>
    <row r="10" spans="1:111" s="66" customFormat="1" ht="12">
      <c r="A10" s="70" t="s">
        <v>17</v>
      </c>
      <c r="B10" s="55">
        <f t="shared" si="0"/>
        <v>5700</v>
      </c>
      <c r="C10" s="55">
        <f t="shared" si="2"/>
        <v>6554.999999999999</v>
      </c>
      <c r="D10" s="56"/>
      <c r="E10" s="56">
        <f t="shared" si="3"/>
        <v>6554.999999999999</v>
      </c>
      <c r="F10" s="57"/>
      <c r="G10" s="56">
        <f t="shared" si="4"/>
        <v>25</v>
      </c>
      <c r="H10" s="58">
        <f t="shared" si="1"/>
        <v>6579.999999999999</v>
      </c>
      <c r="I10" s="59"/>
      <c r="J10" s="60">
        <v>48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3"/>
      <c r="AO10" s="63"/>
      <c r="AP10" s="63"/>
      <c r="AQ10" s="63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G10" s="64"/>
      <c r="BH10" s="64"/>
      <c r="BI10" s="64"/>
      <c r="BJ10" s="64"/>
      <c r="BK10" s="64"/>
      <c r="BL10" s="64"/>
      <c r="BM10" s="64"/>
      <c r="BN10" s="64"/>
      <c r="BO10" s="64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</row>
    <row r="11" spans="1:111" s="66" customFormat="1" ht="12">
      <c r="A11" s="68" t="s">
        <v>18</v>
      </c>
      <c r="B11" s="55">
        <f t="shared" si="0"/>
        <v>5700</v>
      </c>
      <c r="C11" s="55">
        <f t="shared" si="2"/>
        <v>6554.999999999999</v>
      </c>
      <c r="D11" s="56"/>
      <c r="E11" s="56">
        <f t="shared" si="3"/>
        <v>6554.999999999999</v>
      </c>
      <c r="F11" s="57">
        <v>6580</v>
      </c>
      <c r="G11" s="56">
        <f t="shared" si="4"/>
        <v>25</v>
      </c>
      <c r="H11" s="58">
        <f t="shared" si="1"/>
        <v>-9.094947017729282E-13</v>
      </c>
      <c r="I11" s="59"/>
      <c r="J11" s="60">
        <v>50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3"/>
      <c r="AO11" s="63"/>
      <c r="AP11" s="63"/>
      <c r="AQ11" s="63"/>
      <c r="AR11" s="63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</row>
    <row r="12" spans="1:111" s="66" customFormat="1" ht="12">
      <c r="A12" s="68" t="s">
        <v>20</v>
      </c>
      <c r="B12" s="55">
        <f t="shared" si="0"/>
        <v>4900</v>
      </c>
      <c r="C12" s="55">
        <f t="shared" si="2"/>
        <v>5635</v>
      </c>
      <c r="D12" s="56">
        <v>1225</v>
      </c>
      <c r="E12" s="56">
        <f t="shared" si="3"/>
        <v>6860</v>
      </c>
      <c r="F12" s="57">
        <v>6885</v>
      </c>
      <c r="G12" s="56">
        <f t="shared" si="4"/>
        <v>25</v>
      </c>
      <c r="H12" s="58">
        <f t="shared" si="1"/>
        <v>0</v>
      </c>
      <c r="I12" s="59"/>
      <c r="J12" s="60"/>
      <c r="K12" s="60">
        <v>46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3"/>
      <c r="AO12" s="63"/>
      <c r="AP12" s="63"/>
      <c r="AQ12" s="63"/>
      <c r="AR12" s="63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</row>
    <row r="13" spans="1:111" s="66" customFormat="1" ht="15" customHeight="1">
      <c r="A13" s="69" t="s">
        <v>21</v>
      </c>
      <c r="B13" s="55">
        <f t="shared" si="0"/>
        <v>4900</v>
      </c>
      <c r="C13" s="55">
        <f t="shared" si="2"/>
        <v>5635</v>
      </c>
      <c r="D13" s="56">
        <v>1225</v>
      </c>
      <c r="E13" s="56">
        <f t="shared" si="3"/>
        <v>6860</v>
      </c>
      <c r="F13" s="57">
        <v>6885</v>
      </c>
      <c r="G13" s="56">
        <f t="shared" si="4"/>
        <v>25</v>
      </c>
      <c r="H13" s="58">
        <f t="shared" si="1"/>
        <v>0</v>
      </c>
      <c r="I13" s="59"/>
      <c r="J13" s="60"/>
      <c r="K13" s="60">
        <v>48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3"/>
      <c r="AO13" s="63"/>
      <c r="AP13" s="63"/>
      <c r="AQ13" s="63"/>
      <c r="AR13" s="63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</row>
    <row r="14" spans="1:111" s="66" customFormat="1" ht="15.75" customHeight="1">
      <c r="A14" s="68" t="s">
        <v>22</v>
      </c>
      <c r="B14" s="55">
        <f t="shared" si="0"/>
        <v>4900</v>
      </c>
      <c r="C14" s="55">
        <f t="shared" si="2"/>
        <v>5635</v>
      </c>
      <c r="D14" s="56">
        <v>1225</v>
      </c>
      <c r="E14" s="56">
        <f t="shared" si="3"/>
        <v>6860</v>
      </c>
      <c r="F14" s="57"/>
      <c r="G14" s="56">
        <f t="shared" si="4"/>
        <v>25</v>
      </c>
      <c r="H14" s="58">
        <f t="shared" si="1"/>
        <v>6885</v>
      </c>
      <c r="I14" s="59"/>
      <c r="J14" s="60"/>
      <c r="K14" s="60">
        <v>54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3"/>
      <c r="AO14" s="63"/>
      <c r="AP14" s="63"/>
      <c r="AQ14" s="63"/>
      <c r="AR14" s="63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</row>
    <row r="15" spans="1:111" s="66" customFormat="1" ht="12">
      <c r="A15" s="68" t="s">
        <v>23</v>
      </c>
      <c r="B15" s="55">
        <f t="shared" si="0"/>
        <v>4100</v>
      </c>
      <c r="C15" s="55">
        <f>B15*1.14</f>
        <v>4674</v>
      </c>
      <c r="D15" s="56"/>
      <c r="E15" s="56">
        <f>C15+D15</f>
        <v>4674</v>
      </c>
      <c r="F15" s="57">
        <v>4699</v>
      </c>
      <c r="G15" s="56">
        <f t="shared" si="4"/>
        <v>25</v>
      </c>
      <c r="H15" s="58">
        <f>E15-F15+G15</f>
        <v>0</v>
      </c>
      <c r="I15" s="59"/>
      <c r="J15" s="60"/>
      <c r="K15" s="60"/>
      <c r="L15" s="60">
        <v>48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3"/>
      <c r="AO15" s="63"/>
      <c r="AP15" s="63"/>
      <c r="AQ15" s="63"/>
      <c r="AR15" s="63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</row>
    <row r="16" spans="1:111" s="66" customFormat="1" ht="12">
      <c r="A16" s="68" t="s">
        <v>8</v>
      </c>
      <c r="B16" s="55">
        <f t="shared" si="0"/>
        <v>4100</v>
      </c>
      <c r="C16" s="55">
        <f t="shared" si="2"/>
        <v>4715</v>
      </c>
      <c r="D16" s="56"/>
      <c r="E16" s="56">
        <f>C16+D16</f>
        <v>4715</v>
      </c>
      <c r="F16" s="57">
        <v>4715</v>
      </c>
      <c r="G16" s="56">
        <f t="shared" si="4"/>
        <v>25</v>
      </c>
      <c r="H16" s="58">
        <f>E16-F16+G16</f>
        <v>25</v>
      </c>
      <c r="I16" s="59"/>
      <c r="J16" s="60"/>
      <c r="K16" s="60"/>
      <c r="L16" s="60">
        <v>50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3"/>
      <c r="AO16" s="63"/>
      <c r="AP16" s="63"/>
      <c r="AQ16" s="63"/>
      <c r="AR16" s="63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</row>
    <row r="17" spans="1:111" s="66" customFormat="1" ht="12">
      <c r="A17" s="68" t="s">
        <v>24</v>
      </c>
      <c r="B17" s="55">
        <f t="shared" si="0"/>
        <v>4100</v>
      </c>
      <c r="C17" s="55">
        <f t="shared" si="2"/>
        <v>4715</v>
      </c>
      <c r="D17" s="56"/>
      <c r="E17" s="56">
        <f>C17+D17</f>
        <v>4715</v>
      </c>
      <c r="F17" s="57"/>
      <c r="G17" s="56">
        <f t="shared" si="4"/>
        <v>25</v>
      </c>
      <c r="H17" s="58">
        <f>E17-F17+G17</f>
        <v>4740</v>
      </c>
      <c r="I17" s="59"/>
      <c r="J17" s="60"/>
      <c r="K17" s="60"/>
      <c r="L17" s="60">
        <v>52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3"/>
      <c r="AO17" s="63"/>
      <c r="AP17" s="63"/>
      <c r="AQ17" s="63"/>
      <c r="AR17" s="63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</row>
    <row r="18" spans="1:111" s="66" customFormat="1" ht="12">
      <c r="A18" s="81" t="s">
        <v>25</v>
      </c>
      <c r="B18" s="55">
        <f t="shared" si="0"/>
        <v>4100</v>
      </c>
      <c r="C18" s="55">
        <f t="shared" si="2"/>
        <v>4715</v>
      </c>
      <c r="D18" s="56"/>
      <c r="E18" s="56">
        <f>C18+D18</f>
        <v>4715</v>
      </c>
      <c r="F18" s="57"/>
      <c r="G18" s="56">
        <f t="shared" si="4"/>
        <v>25</v>
      </c>
      <c r="H18" s="58">
        <f>E18-F18+G18</f>
        <v>4740</v>
      </c>
      <c r="I18" s="59"/>
      <c r="J18" s="60"/>
      <c r="K18" s="60"/>
      <c r="L18" s="60">
        <v>54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3"/>
      <c r="AO18" s="63"/>
      <c r="AP18" s="63"/>
      <c r="AQ18" s="63"/>
      <c r="AR18" s="63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</row>
    <row r="19" spans="1:111" s="66" customFormat="1" ht="12">
      <c r="A19" s="68" t="s">
        <v>26</v>
      </c>
      <c r="B19" s="55">
        <f t="shared" si="0"/>
        <v>4100</v>
      </c>
      <c r="C19" s="55">
        <f t="shared" si="2"/>
        <v>4715</v>
      </c>
      <c r="D19" s="56"/>
      <c r="E19" s="56">
        <f>C19+D19</f>
        <v>4715</v>
      </c>
      <c r="F19" s="57">
        <v>4730</v>
      </c>
      <c r="G19" s="56">
        <f t="shared" si="4"/>
        <v>25</v>
      </c>
      <c r="H19" s="58">
        <f>E19-F19+G19</f>
        <v>10</v>
      </c>
      <c r="I19" s="59"/>
      <c r="J19" s="60"/>
      <c r="K19" s="60"/>
      <c r="L19" s="60">
        <v>56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3"/>
      <c r="AO19" s="63"/>
      <c r="AP19" s="63"/>
      <c r="AQ19" s="63"/>
      <c r="AR19" s="63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</row>
    <row r="20" spans="1:111" s="93" customFormat="1" ht="12">
      <c r="A20" s="83" t="s">
        <v>29</v>
      </c>
      <c r="B20" s="84">
        <f t="shared" si="0"/>
        <v>4100</v>
      </c>
      <c r="C20" s="84">
        <f t="shared" si="2"/>
        <v>4715</v>
      </c>
      <c r="D20" s="85">
        <v>1025</v>
      </c>
      <c r="E20" s="85">
        <f t="shared" si="3"/>
        <v>5740</v>
      </c>
      <c r="F20" s="86">
        <v>4740</v>
      </c>
      <c r="G20" s="85">
        <f t="shared" si="4"/>
        <v>25</v>
      </c>
      <c r="H20" s="87">
        <f t="shared" si="1"/>
        <v>1025</v>
      </c>
      <c r="I20" s="88"/>
      <c r="J20" s="89"/>
      <c r="K20" s="89"/>
      <c r="L20" s="89"/>
      <c r="M20" s="89">
        <v>42</v>
      </c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90"/>
      <c r="AO20" s="90"/>
      <c r="AP20" s="90"/>
      <c r="AQ20" s="90"/>
      <c r="AR20" s="90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</row>
    <row r="21" spans="1:111" s="66" customFormat="1" ht="12">
      <c r="A21" s="68" t="s">
        <v>30</v>
      </c>
      <c r="B21" s="55">
        <f t="shared" si="0"/>
        <v>4100</v>
      </c>
      <c r="C21" s="55">
        <f>B21*1.14</f>
        <v>4674</v>
      </c>
      <c r="D21" s="56">
        <v>1025</v>
      </c>
      <c r="E21" s="56">
        <f t="shared" si="3"/>
        <v>5699</v>
      </c>
      <c r="F21" s="57"/>
      <c r="G21" s="56">
        <f t="shared" si="4"/>
        <v>25</v>
      </c>
      <c r="H21" s="58">
        <f t="shared" si="1"/>
        <v>5724</v>
      </c>
      <c r="I21" s="59"/>
      <c r="J21" s="60"/>
      <c r="K21" s="60"/>
      <c r="L21" s="60"/>
      <c r="M21" s="60">
        <v>44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3"/>
      <c r="AO21" s="63"/>
      <c r="AP21" s="63"/>
      <c r="AQ21" s="63"/>
      <c r="AR21" s="63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</row>
    <row r="22" spans="1:111" s="66" customFormat="1" ht="12">
      <c r="A22" s="81" t="s">
        <v>31</v>
      </c>
      <c r="B22" s="55">
        <f t="shared" si="0"/>
        <v>4100</v>
      </c>
      <c r="C22" s="55">
        <f t="shared" si="2"/>
        <v>4715</v>
      </c>
      <c r="D22" s="56">
        <v>1025</v>
      </c>
      <c r="E22" s="56">
        <f t="shared" si="3"/>
        <v>5740</v>
      </c>
      <c r="F22" s="57"/>
      <c r="G22" s="56">
        <f t="shared" si="4"/>
        <v>25</v>
      </c>
      <c r="H22" s="58">
        <f t="shared" si="1"/>
        <v>5765</v>
      </c>
      <c r="I22" s="71"/>
      <c r="J22" s="60"/>
      <c r="K22" s="60"/>
      <c r="L22" s="60"/>
      <c r="M22" s="60">
        <v>46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3"/>
      <c r="AO22" s="63"/>
      <c r="AP22" s="63"/>
      <c r="AQ22" s="63"/>
      <c r="AR22" s="63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</row>
    <row r="23" spans="1:111" s="75" customFormat="1" ht="12">
      <c r="A23" s="72" t="s">
        <v>32</v>
      </c>
      <c r="B23" s="55">
        <f t="shared" si="0"/>
        <v>4100</v>
      </c>
      <c r="C23" s="55">
        <f>B23*1.14</f>
        <v>4674</v>
      </c>
      <c r="D23" s="56">
        <v>1025</v>
      </c>
      <c r="E23" s="56">
        <f t="shared" si="3"/>
        <v>5699</v>
      </c>
      <c r="F23" s="73"/>
      <c r="G23" s="56">
        <f t="shared" si="4"/>
        <v>25</v>
      </c>
      <c r="H23" s="58">
        <f t="shared" si="1"/>
        <v>5724</v>
      </c>
      <c r="I23" s="59"/>
      <c r="J23" s="60"/>
      <c r="K23" s="60"/>
      <c r="L23" s="60"/>
      <c r="M23" s="60">
        <v>48</v>
      </c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3"/>
      <c r="AO23" s="63"/>
      <c r="AP23" s="63"/>
      <c r="AQ23" s="63"/>
      <c r="AR23" s="63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</row>
    <row r="24" spans="1:111" s="66" customFormat="1" ht="12">
      <c r="A24" s="68" t="s">
        <v>34</v>
      </c>
      <c r="B24" s="55">
        <f t="shared" si="0"/>
        <v>2000</v>
      </c>
      <c r="C24" s="55">
        <f t="shared" si="2"/>
        <v>2300</v>
      </c>
      <c r="D24" s="73"/>
      <c r="E24" s="56">
        <f t="shared" si="3"/>
        <v>2300</v>
      </c>
      <c r="F24" s="57">
        <v>2295</v>
      </c>
      <c r="G24" s="56">
        <f t="shared" si="4"/>
        <v>0</v>
      </c>
      <c r="H24" s="58">
        <f t="shared" si="1"/>
        <v>5</v>
      </c>
      <c r="I24" s="59"/>
      <c r="J24" s="60"/>
      <c r="K24" s="60"/>
      <c r="L24" s="60"/>
      <c r="M24" s="60"/>
      <c r="N24" s="60">
        <v>42</v>
      </c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3"/>
      <c r="AO24" s="63"/>
      <c r="AP24" s="63"/>
      <c r="AQ24" s="63"/>
      <c r="AR24" s="63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</row>
    <row r="25" spans="1:111" s="66" customFormat="1" ht="12">
      <c r="A25" s="81" t="s">
        <v>35</v>
      </c>
      <c r="B25" s="55">
        <f t="shared" si="0"/>
        <v>3000</v>
      </c>
      <c r="C25" s="55">
        <f t="shared" si="2"/>
        <v>3449.9999999999995</v>
      </c>
      <c r="D25" s="73"/>
      <c r="E25" s="56">
        <f t="shared" si="3"/>
        <v>3449.9999999999995</v>
      </c>
      <c r="F25" s="57">
        <v>3450</v>
      </c>
      <c r="G25" s="56">
        <f t="shared" si="4"/>
        <v>0</v>
      </c>
      <c r="H25" s="58">
        <f t="shared" si="1"/>
        <v>-4.547473508864641E-13</v>
      </c>
      <c r="I25" s="59"/>
      <c r="J25" s="60"/>
      <c r="K25" s="60"/>
      <c r="L25" s="60"/>
      <c r="M25" s="60"/>
      <c r="N25" s="60"/>
      <c r="O25" s="60">
        <v>50</v>
      </c>
      <c r="P25" s="60"/>
      <c r="Q25" s="60"/>
      <c r="R25" s="60"/>
      <c r="S25" s="60">
        <v>48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3"/>
      <c r="AO25" s="63"/>
      <c r="AP25" s="63"/>
      <c r="AQ25" s="63"/>
      <c r="AR25" s="63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</row>
    <row r="26" spans="1:111" s="66" customFormat="1" ht="12">
      <c r="A26" s="68" t="s">
        <v>37</v>
      </c>
      <c r="B26" s="55">
        <f t="shared" si="0"/>
        <v>3000</v>
      </c>
      <c r="C26" s="55">
        <f t="shared" si="2"/>
        <v>3449.9999999999995</v>
      </c>
      <c r="D26" s="56"/>
      <c r="E26" s="56">
        <f t="shared" si="3"/>
        <v>3449.9999999999995</v>
      </c>
      <c r="F26" s="57"/>
      <c r="G26" s="56">
        <f t="shared" si="4"/>
        <v>0</v>
      </c>
      <c r="H26" s="58">
        <f t="shared" si="1"/>
        <v>3449.9999999999995</v>
      </c>
      <c r="I26" s="59"/>
      <c r="J26" s="60"/>
      <c r="K26" s="60"/>
      <c r="L26" s="60"/>
      <c r="M26" s="60"/>
      <c r="N26" s="60"/>
      <c r="O26" s="60"/>
      <c r="P26" s="60">
        <v>46</v>
      </c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3"/>
      <c r="AO26" s="63"/>
      <c r="AP26" s="63"/>
      <c r="AQ26" s="63"/>
      <c r="AR26" s="63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</row>
    <row r="27" spans="1:111" s="66" customFormat="1" ht="12">
      <c r="A27" s="68" t="s">
        <v>39</v>
      </c>
      <c r="B27" s="55">
        <f t="shared" si="0"/>
        <v>4000</v>
      </c>
      <c r="C27" s="55">
        <f t="shared" si="2"/>
        <v>4600</v>
      </c>
      <c r="D27" s="56"/>
      <c r="E27" s="56">
        <f t="shared" si="3"/>
        <v>4600</v>
      </c>
      <c r="F27" s="57">
        <v>4600</v>
      </c>
      <c r="G27" s="56">
        <f t="shared" si="4"/>
        <v>0</v>
      </c>
      <c r="H27" s="58">
        <f t="shared" si="1"/>
        <v>0</v>
      </c>
      <c r="I27" s="59"/>
      <c r="J27" s="60"/>
      <c r="K27" s="60"/>
      <c r="L27" s="60"/>
      <c r="M27" s="60"/>
      <c r="N27" s="60"/>
      <c r="O27" s="60"/>
      <c r="P27" s="60"/>
      <c r="Q27" s="60">
        <v>60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3"/>
      <c r="AO27" s="63"/>
      <c r="AP27" s="63"/>
      <c r="AQ27" s="63"/>
      <c r="AR27" s="63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</row>
    <row r="28" spans="1:111" s="66" customFormat="1" ht="12">
      <c r="A28" s="68" t="s">
        <v>41</v>
      </c>
      <c r="B28" s="55">
        <f t="shared" si="0"/>
        <v>2000</v>
      </c>
      <c r="C28" s="55">
        <f t="shared" si="2"/>
        <v>2300</v>
      </c>
      <c r="D28" s="56"/>
      <c r="E28" s="56">
        <f t="shared" si="3"/>
        <v>2300</v>
      </c>
      <c r="F28" s="57">
        <v>2300</v>
      </c>
      <c r="G28" s="56">
        <f t="shared" si="4"/>
        <v>0</v>
      </c>
      <c r="H28" s="58">
        <f t="shared" si="1"/>
        <v>0</v>
      </c>
      <c r="I28" s="59"/>
      <c r="J28" s="60"/>
      <c r="K28" s="60"/>
      <c r="L28" s="60"/>
      <c r="M28" s="60"/>
      <c r="N28" s="60"/>
      <c r="O28" s="60"/>
      <c r="P28" s="60"/>
      <c r="Q28" s="60"/>
      <c r="R28" s="60">
        <v>48</v>
      </c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3"/>
      <c r="AO28" s="63"/>
      <c r="AP28" s="63"/>
      <c r="AQ28" s="63"/>
      <c r="AR28" s="63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</row>
    <row r="29" spans="1:79" s="80" customFormat="1" ht="12">
      <c r="A29" s="68" t="s">
        <v>43</v>
      </c>
      <c r="B29" s="55">
        <f t="shared" si="0"/>
        <v>2800</v>
      </c>
      <c r="C29" s="55">
        <f t="shared" si="2"/>
        <v>3219.9999999999995</v>
      </c>
      <c r="D29" s="55"/>
      <c r="E29" s="56">
        <f t="shared" si="3"/>
        <v>3219.9999999999995</v>
      </c>
      <c r="F29" s="63"/>
      <c r="G29" s="56">
        <f t="shared" si="4"/>
        <v>0</v>
      </c>
      <c r="H29" s="76">
        <f t="shared" si="1"/>
        <v>3219.9999999999995</v>
      </c>
      <c r="I29" s="77"/>
      <c r="J29" s="78"/>
      <c r="K29" s="78"/>
      <c r="L29" s="78"/>
      <c r="M29" s="78"/>
      <c r="N29" s="78"/>
      <c r="O29" s="78"/>
      <c r="P29" s="78"/>
      <c r="Q29" s="78"/>
      <c r="R29" s="55"/>
      <c r="S29" s="78"/>
      <c r="T29" s="78">
        <v>40</v>
      </c>
      <c r="U29" s="78"/>
      <c r="V29" s="78"/>
      <c r="W29" s="78"/>
      <c r="X29" s="78"/>
      <c r="Y29" s="78"/>
      <c r="Z29" s="78"/>
      <c r="AA29" s="78"/>
      <c r="AB29" s="78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63"/>
      <c r="AO29" s="63"/>
      <c r="AP29" s="63"/>
      <c r="AQ29" s="63"/>
      <c r="AR29" s="63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</row>
    <row r="30" spans="1:79" s="80" customFormat="1" ht="12">
      <c r="A30" s="68" t="s">
        <v>45</v>
      </c>
      <c r="B30" s="55">
        <f t="shared" si="0"/>
        <v>2800</v>
      </c>
      <c r="C30" s="55">
        <f t="shared" si="2"/>
        <v>3219.9999999999995</v>
      </c>
      <c r="D30" s="55"/>
      <c r="E30" s="56">
        <f t="shared" si="3"/>
        <v>3219.9999999999995</v>
      </c>
      <c r="F30" s="63"/>
      <c r="G30" s="56">
        <f t="shared" si="4"/>
        <v>0</v>
      </c>
      <c r="H30" s="76">
        <f t="shared" si="1"/>
        <v>3219.9999999999995</v>
      </c>
      <c r="I30" s="77"/>
      <c r="J30" s="78"/>
      <c r="K30" s="78"/>
      <c r="L30" s="78"/>
      <c r="M30" s="78"/>
      <c r="N30" s="78"/>
      <c r="O30" s="78"/>
      <c r="P30" s="78"/>
      <c r="Q30" s="78"/>
      <c r="R30" s="55"/>
      <c r="S30" s="78"/>
      <c r="T30" s="78">
        <v>44</v>
      </c>
      <c r="U30" s="78"/>
      <c r="V30" s="78"/>
      <c r="W30" s="78"/>
      <c r="X30" s="78"/>
      <c r="Y30" s="78"/>
      <c r="Z30" s="78"/>
      <c r="AA30" s="78"/>
      <c r="AB30" s="78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63"/>
      <c r="AO30" s="63"/>
      <c r="AP30" s="63"/>
      <c r="AQ30" s="63"/>
      <c r="AR30" s="63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</row>
    <row r="31" spans="1:79" s="43" customFormat="1" ht="12">
      <c r="A31" s="36" t="s">
        <v>47</v>
      </c>
      <c r="B31" s="55">
        <f t="shared" si="0"/>
        <v>2800</v>
      </c>
      <c r="C31" s="55">
        <f t="shared" si="2"/>
        <v>3219.9999999999995</v>
      </c>
      <c r="D31" s="37"/>
      <c r="E31" s="34">
        <f aca="true" t="shared" si="5" ref="E31:E37">C31+D31</f>
        <v>3219.9999999999995</v>
      </c>
      <c r="F31" s="38"/>
      <c r="G31" s="56">
        <f t="shared" si="4"/>
        <v>0</v>
      </c>
      <c r="H31" s="35">
        <f aca="true" t="shared" si="6" ref="H31:H37">E31-F31+G31</f>
        <v>3219.9999999999995</v>
      </c>
      <c r="I31" s="39"/>
      <c r="J31" s="40"/>
      <c r="K31" s="40"/>
      <c r="L31" s="40"/>
      <c r="M31" s="40"/>
      <c r="N31" s="40"/>
      <c r="O31" s="40"/>
      <c r="P31" s="40"/>
      <c r="Q31" s="40"/>
      <c r="R31" s="37"/>
      <c r="S31" s="40"/>
      <c r="T31" s="40"/>
      <c r="U31" s="40">
        <v>44</v>
      </c>
      <c r="V31" s="40"/>
      <c r="W31" s="40"/>
      <c r="X31" s="40"/>
      <c r="Y31" s="40"/>
      <c r="Z31" s="40"/>
      <c r="AA31" s="40"/>
      <c r="AB31" s="40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8"/>
      <c r="AO31" s="38"/>
      <c r="AP31" s="38"/>
      <c r="AQ31" s="38"/>
      <c r="AR31" s="38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</row>
    <row r="32" spans="1:79" s="43" customFormat="1" ht="12">
      <c r="A32" s="36"/>
      <c r="B32" s="55">
        <f t="shared" si="0"/>
        <v>0</v>
      </c>
      <c r="C32" s="55">
        <f t="shared" si="2"/>
        <v>0</v>
      </c>
      <c r="D32" s="37"/>
      <c r="E32" s="34">
        <f t="shared" si="5"/>
        <v>0</v>
      </c>
      <c r="F32" s="38"/>
      <c r="G32" s="56">
        <f t="shared" si="4"/>
        <v>0</v>
      </c>
      <c r="H32" s="35">
        <f t="shared" si="6"/>
        <v>0</v>
      </c>
      <c r="I32" s="39"/>
      <c r="J32" s="40"/>
      <c r="K32" s="40"/>
      <c r="L32" s="40"/>
      <c r="M32" s="40"/>
      <c r="N32" s="40"/>
      <c r="O32" s="40"/>
      <c r="P32" s="40"/>
      <c r="Q32" s="40"/>
      <c r="R32" s="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8"/>
      <c r="AO32" s="38"/>
      <c r="AP32" s="38"/>
      <c r="AQ32" s="38"/>
      <c r="AR32" s="38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</row>
    <row r="33" spans="1:79" s="43" customFormat="1" ht="12">
      <c r="A33" s="36"/>
      <c r="B33" s="55">
        <f t="shared" si="0"/>
        <v>0</v>
      </c>
      <c r="C33" s="55">
        <f t="shared" si="2"/>
        <v>0</v>
      </c>
      <c r="D33" s="37"/>
      <c r="E33" s="34">
        <f t="shared" si="5"/>
        <v>0</v>
      </c>
      <c r="F33" s="38"/>
      <c r="G33" s="56">
        <f t="shared" si="4"/>
        <v>0</v>
      </c>
      <c r="H33" s="35">
        <f t="shared" si="6"/>
        <v>0</v>
      </c>
      <c r="I33" s="39"/>
      <c r="J33" s="40"/>
      <c r="K33" s="40"/>
      <c r="L33" s="40"/>
      <c r="M33" s="40"/>
      <c r="N33" s="40"/>
      <c r="O33" s="40"/>
      <c r="P33" s="40"/>
      <c r="Q33" s="40"/>
      <c r="R33" s="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8"/>
      <c r="AO33" s="38"/>
      <c r="AP33" s="38"/>
      <c r="AQ33" s="38"/>
      <c r="AR33" s="38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1:79" s="43" customFormat="1" ht="12">
      <c r="A34" s="36"/>
      <c r="B34" s="55">
        <f t="shared" si="0"/>
        <v>0</v>
      </c>
      <c r="C34" s="55">
        <f t="shared" si="2"/>
        <v>0</v>
      </c>
      <c r="D34" s="37"/>
      <c r="E34" s="34">
        <f t="shared" si="5"/>
        <v>0</v>
      </c>
      <c r="F34" s="38"/>
      <c r="G34" s="56">
        <f t="shared" si="4"/>
        <v>0</v>
      </c>
      <c r="H34" s="35">
        <f t="shared" si="6"/>
        <v>0</v>
      </c>
      <c r="I34" s="39"/>
      <c r="J34" s="40"/>
      <c r="K34" s="40"/>
      <c r="L34" s="40"/>
      <c r="M34" s="40"/>
      <c r="N34" s="40"/>
      <c r="O34" s="40"/>
      <c r="P34" s="40"/>
      <c r="Q34" s="40"/>
      <c r="R34" s="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8"/>
      <c r="AO34" s="38"/>
      <c r="AP34" s="38"/>
      <c r="AQ34" s="38"/>
      <c r="AR34" s="38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</row>
    <row r="35" spans="1:79" s="43" customFormat="1" ht="12">
      <c r="A35" s="36"/>
      <c r="B35" s="55">
        <f t="shared" si="0"/>
        <v>0</v>
      </c>
      <c r="C35" s="55">
        <f t="shared" si="2"/>
        <v>0</v>
      </c>
      <c r="D35" s="37"/>
      <c r="E35" s="34">
        <f t="shared" si="5"/>
        <v>0</v>
      </c>
      <c r="F35" s="38"/>
      <c r="G35" s="56">
        <f t="shared" si="4"/>
        <v>0</v>
      </c>
      <c r="H35" s="35">
        <f t="shared" si="6"/>
        <v>0</v>
      </c>
      <c r="I35" s="39"/>
      <c r="J35" s="40"/>
      <c r="K35" s="40"/>
      <c r="L35" s="40"/>
      <c r="M35" s="40"/>
      <c r="N35" s="40"/>
      <c r="O35" s="40"/>
      <c r="P35" s="40"/>
      <c r="Q35" s="40"/>
      <c r="R35" s="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/>
      <c r="AO35" s="38"/>
      <c r="AP35" s="38"/>
      <c r="AQ35" s="38"/>
      <c r="AR35" s="38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</row>
    <row r="36" spans="1:79" s="43" customFormat="1" ht="12">
      <c r="A36" s="36"/>
      <c r="B36" s="55">
        <f t="shared" si="0"/>
        <v>0</v>
      </c>
      <c r="C36" s="55">
        <f t="shared" si="2"/>
        <v>0</v>
      </c>
      <c r="D36" s="37"/>
      <c r="E36" s="34">
        <f t="shared" si="5"/>
        <v>0</v>
      </c>
      <c r="F36" s="38"/>
      <c r="G36" s="56">
        <f t="shared" si="4"/>
        <v>0</v>
      </c>
      <c r="H36" s="35">
        <f t="shared" si="6"/>
        <v>0</v>
      </c>
      <c r="I36" s="39"/>
      <c r="J36" s="40"/>
      <c r="K36" s="40"/>
      <c r="L36" s="40"/>
      <c r="M36" s="40"/>
      <c r="N36" s="40"/>
      <c r="O36" s="40"/>
      <c r="P36" s="40"/>
      <c r="Q36" s="40"/>
      <c r="R36" s="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8"/>
      <c r="AO36" s="38"/>
      <c r="AP36" s="38"/>
      <c r="AQ36" s="38"/>
      <c r="AR36" s="38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</row>
    <row r="37" spans="1:79" s="43" customFormat="1" ht="12">
      <c r="A37" s="37"/>
      <c r="B37" s="55">
        <f t="shared" si="0"/>
        <v>0</v>
      </c>
      <c r="C37" s="55">
        <f t="shared" si="2"/>
        <v>0</v>
      </c>
      <c r="D37" s="37"/>
      <c r="E37" s="34">
        <f t="shared" si="5"/>
        <v>0</v>
      </c>
      <c r="F37" s="38"/>
      <c r="G37" s="56">
        <f t="shared" si="4"/>
        <v>0</v>
      </c>
      <c r="H37" s="44">
        <f t="shared" si="6"/>
        <v>0</v>
      </c>
      <c r="I37" s="40"/>
      <c r="J37" s="40"/>
      <c r="K37" s="40"/>
      <c r="L37" s="40"/>
      <c r="M37" s="40"/>
      <c r="N37" s="40"/>
      <c r="O37" s="40"/>
      <c r="P37" s="40"/>
      <c r="Q37" s="40"/>
      <c r="R37" s="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/>
      <c r="AO37" s="38"/>
      <c r="AP37" s="38"/>
      <c r="AQ37" s="38"/>
      <c r="AR37" s="38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</row>
    <row r="38" spans="2:79" ht="12">
      <c r="B38" s="45"/>
      <c r="C38" s="45"/>
      <c r="D38" s="45"/>
      <c r="E38" s="45"/>
      <c r="F38" s="46"/>
      <c r="G38" s="45"/>
      <c r="H38" s="47"/>
      <c r="I38" s="48"/>
      <c r="J38" s="48"/>
      <c r="K38" s="48"/>
      <c r="L38" s="48"/>
      <c r="M38" s="48"/>
      <c r="N38" s="48"/>
      <c r="O38" s="48"/>
      <c r="P38" s="48"/>
      <c r="Q38" s="48"/>
      <c r="R38" s="49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50"/>
      <c r="AO38" s="50"/>
      <c r="AP38" s="50"/>
      <c r="AQ38" s="50"/>
      <c r="AR38" s="50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</row>
    <row r="39" spans="2:79" ht="12">
      <c r="B39" s="45"/>
      <c r="C39" s="45"/>
      <c r="D39" s="45"/>
      <c r="E39" s="45"/>
      <c r="F39" s="46"/>
      <c r="G39" s="45"/>
      <c r="H39" s="53"/>
      <c r="I39" s="48"/>
      <c r="J39" s="48"/>
      <c r="K39" s="48"/>
      <c r="L39" s="48"/>
      <c r="M39" s="48"/>
      <c r="N39" s="48"/>
      <c r="O39" s="48"/>
      <c r="P39" s="48"/>
      <c r="Q39" s="48"/>
      <c r="R39" s="49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50"/>
      <c r="AO39" s="50"/>
      <c r="AP39" s="50"/>
      <c r="AQ39" s="50"/>
      <c r="AR39" s="50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</row>
    <row r="40" spans="2:79" ht="12">
      <c r="B40" s="45"/>
      <c r="C40" s="45"/>
      <c r="D40" s="45"/>
      <c r="E40" s="45"/>
      <c r="F40" s="46"/>
      <c r="G40" s="45"/>
      <c r="H40" s="53"/>
      <c r="I40" s="48"/>
      <c r="J40" s="48"/>
      <c r="K40" s="48"/>
      <c r="L40" s="48"/>
      <c r="M40" s="48"/>
      <c r="N40" s="48"/>
      <c r="O40" s="48"/>
      <c r="P40" s="48"/>
      <c r="Q40" s="48"/>
      <c r="R40" s="49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50"/>
      <c r="AO40" s="50"/>
      <c r="AP40" s="50"/>
      <c r="AQ40" s="50"/>
      <c r="AR40" s="50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</row>
    <row r="41" spans="2:79" ht="12">
      <c r="B41" s="45"/>
      <c r="C41" s="45"/>
      <c r="D41" s="45"/>
      <c r="E41" s="45"/>
      <c r="F41" s="46"/>
      <c r="G41" s="45"/>
      <c r="H41" s="53"/>
      <c r="I41" s="48"/>
      <c r="J41" s="48"/>
      <c r="K41" s="48"/>
      <c r="L41" s="48"/>
      <c r="M41" s="48"/>
      <c r="N41" s="48"/>
      <c r="O41" s="48"/>
      <c r="P41" s="48"/>
      <c r="Q41" s="48"/>
      <c r="R41" s="49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50"/>
      <c r="AO41" s="50"/>
      <c r="AP41" s="50"/>
      <c r="AQ41" s="50"/>
      <c r="AR41" s="50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</row>
    <row r="42" spans="2:79" ht="12">
      <c r="B42" s="45"/>
      <c r="C42" s="45"/>
      <c r="D42" s="45"/>
      <c r="E42" s="45"/>
      <c r="F42" s="46"/>
      <c r="G42" s="45"/>
      <c r="H42" s="53"/>
      <c r="I42" s="48"/>
      <c r="J42" s="48"/>
      <c r="K42" s="48"/>
      <c r="L42" s="48"/>
      <c r="M42" s="48"/>
      <c r="N42" s="48"/>
      <c r="O42" s="48"/>
      <c r="P42" s="48"/>
      <c r="Q42" s="48"/>
      <c r="R42" s="49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50"/>
      <c r="AO42" s="50"/>
      <c r="AP42" s="50"/>
      <c r="AQ42" s="50"/>
      <c r="AR42" s="50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</row>
    <row r="43" spans="2:79" ht="12">
      <c r="B43" s="45"/>
      <c r="C43" s="45"/>
      <c r="D43" s="45"/>
      <c r="E43" s="45"/>
      <c r="F43" s="46"/>
      <c r="G43" s="45"/>
      <c r="H43" s="53"/>
      <c r="I43" s="48"/>
      <c r="J43" s="48"/>
      <c r="K43" s="48"/>
      <c r="L43" s="48"/>
      <c r="M43" s="48"/>
      <c r="N43" s="48"/>
      <c r="O43" s="48"/>
      <c r="P43" s="48"/>
      <c r="Q43" s="48"/>
      <c r="R43" s="49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50"/>
      <c r="AO43" s="50"/>
      <c r="AP43" s="50"/>
      <c r="AQ43" s="50"/>
      <c r="AR43" s="50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</row>
    <row r="44" spans="2:79" ht="12">
      <c r="B44" s="45"/>
      <c r="C44" s="45"/>
      <c r="D44" s="45"/>
      <c r="E44" s="45"/>
      <c r="F44" s="46"/>
      <c r="G44" s="45"/>
      <c r="H44" s="53"/>
      <c r="I44" s="48"/>
      <c r="J44" s="48"/>
      <c r="K44" s="48"/>
      <c r="L44" s="48"/>
      <c r="M44" s="48"/>
      <c r="N44" s="48"/>
      <c r="O44" s="48"/>
      <c r="P44" s="48"/>
      <c r="Q44" s="48"/>
      <c r="R44" s="49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50"/>
      <c r="AO44" s="50"/>
      <c r="AP44" s="50"/>
      <c r="AQ44" s="50"/>
      <c r="AR44" s="50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</row>
    <row r="45" spans="2:79" ht="12">
      <c r="B45" s="45"/>
      <c r="C45" s="45"/>
      <c r="D45" s="45"/>
      <c r="E45" s="45"/>
      <c r="F45" s="46"/>
      <c r="G45" s="45"/>
      <c r="H45" s="53"/>
      <c r="I45" s="48"/>
      <c r="J45" s="48"/>
      <c r="K45" s="48"/>
      <c r="L45" s="48"/>
      <c r="M45" s="48"/>
      <c r="N45" s="48"/>
      <c r="O45" s="48"/>
      <c r="P45" s="48"/>
      <c r="Q45" s="48"/>
      <c r="R45" s="49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50"/>
      <c r="AO45" s="50"/>
      <c r="AP45" s="50"/>
      <c r="AQ45" s="50"/>
      <c r="AR45" s="50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</row>
    <row r="46" spans="2:79" ht="12">
      <c r="B46" s="45"/>
      <c r="C46" s="45"/>
      <c r="D46" s="45"/>
      <c r="E46" s="45"/>
      <c r="F46" s="46"/>
      <c r="G46" s="45"/>
      <c r="H46" s="53"/>
      <c r="I46" s="48"/>
      <c r="J46" s="48"/>
      <c r="K46" s="48"/>
      <c r="L46" s="48"/>
      <c r="M46" s="48"/>
      <c r="N46" s="48"/>
      <c r="O46" s="48"/>
      <c r="P46" s="48"/>
      <c r="Q46" s="48"/>
      <c r="R46" s="49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50"/>
      <c r="AO46" s="50"/>
      <c r="AP46" s="50"/>
      <c r="AQ46" s="50"/>
      <c r="AR46" s="50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</row>
    <row r="47" spans="2:79" ht="12">
      <c r="B47" s="45"/>
      <c r="C47" s="45"/>
      <c r="D47" s="45"/>
      <c r="E47" s="45"/>
      <c r="F47" s="46"/>
      <c r="G47" s="45"/>
      <c r="H47" s="53"/>
      <c r="I47" s="48"/>
      <c r="J47" s="48"/>
      <c r="K47" s="48"/>
      <c r="L47" s="48"/>
      <c r="M47" s="48"/>
      <c r="N47" s="48"/>
      <c r="O47" s="48"/>
      <c r="P47" s="48"/>
      <c r="Q47" s="48"/>
      <c r="R47" s="49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50"/>
      <c r="AO47" s="50"/>
      <c r="AP47" s="50"/>
      <c r="AQ47" s="50"/>
      <c r="AR47" s="50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</row>
    <row r="48" spans="2:79" ht="12">
      <c r="B48" s="45"/>
      <c r="C48" s="45"/>
      <c r="D48" s="45"/>
      <c r="E48" s="45"/>
      <c r="F48" s="46"/>
      <c r="G48" s="45"/>
      <c r="H48" s="53"/>
      <c r="I48" s="48"/>
      <c r="J48" s="48"/>
      <c r="K48" s="48"/>
      <c r="L48" s="48"/>
      <c r="M48" s="48"/>
      <c r="N48" s="48"/>
      <c r="O48" s="48"/>
      <c r="P48" s="48"/>
      <c r="Q48" s="48"/>
      <c r="R48" s="49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50"/>
      <c r="AO48" s="50"/>
      <c r="AP48" s="50"/>
      <c r="AQ48" s="50"/>
      <c r="AR48" s="50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</row>
    <row r="49" spans="2:79" ht="12">
      <c r="B49" s="45"/>
      <c r="C49" s="45"/>
      <c r="D49" s="45"/>
      <c r="E49" s="45"/>
      <c r="F49" s="46"/>
      <c r="G49" s="45"/>
      <c r="H49" s="53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50"/>
      <c r="AO49" s="50"/>
      <c r="AP49" s="50"/>
      <c r="AQ49" s="50"/>
      <c r="AR49" s="50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</row>
    <row r="50" spans="2:79" ht="12">
      <c r="B50" s="45"/>
      <c r="C50" s="45"/>
      <c r="D50" s="45"/>
      <c r="E50" s="45"/>
      <c r="F50" s="46"/>
      <c r="G50" s="45"/>
      <c r="H50" s="53"/>
      <c r="I50" s="48"/>
      <c r="J50" s="48"/>
      <c r="K50" s="48"/>
      <c r="L50" s="48"/>
      <c r="M50" s="48"/>
      <c r="N50" s="48"/>
      <c r="O50" s="48"/>
      <c r="P50" s="48"/>
      <c r="Q50" s="48"/>
      <c r="R50" s="49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50"/>
      <c r="AO50" s="50"/>
      <c r="AP50" s="50"/>
      <c r="AQ50" s="50"/>
      <c r="AR50" s="50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</row>
    <row r="51" spans="2:79" ht="12">
      <c r="B51" s="45"/>
      <c r="C51" s="45"/>
      <c r="D51" s="45"/>
      <c r="E51" s="45"/>
      <c r="F51" s="46"/>
      <c r="G51" s="45"/>
      <c r="H51" s="53"/>
      <c r="I51" s="48"/>
      <c r="J51" s="48"/>
      <c r="K51" s="48"/>
      <c r="L51" s="48"/>
      <c r="M51" s="48"/>
      <c r="N51" s="48"/>
      <c r="O51" s="48"/>
      <c r="P51" s="48"/>
      <c r="Q51" s="48"/>
      <c r="R51" s="49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50"/>
      <c r="AO51" s="50"/>
      <c r="AP51" s="50"/>
      <c r="AQ51" s="50"/>
      <c r="AR51" s="50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</row>
    <row r="52" spans="2:79" ht="12">
      <c r="B52" s="45"/>
      <c r="C52" s="45"/>
      <c r="D52" s="45"/>
      <c r="E52" s="45"/>
      <c r="F52" s="46"/>
      <c r="G52" s="45"/>
      <c r="H52" s="53"/>
      <c r="I52" s="48"/>
      <c r="J52" s="48"/>
      <c r="K52" s="48"/>
      <c r="L52" s="48"/>
      <c r="M52" s="48"/>
      <c r="N52" s="48"/>
      <c r="O52" s="48"/>
      <c r="P52" s="48"/>
      <c r="Q52" s="48"/>
      <c r="R52" s="49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50"/>
      <c r="AO52" s="50"/>
      <c r="AP52" s="50"/>
      <c r="AQ52" s="50"/>
      <c r="AR52" s="50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</row>
    <row r="53" spans="2:79" ht="12">
      <c r="B53" s="45"/>
      <c r="C53" s="45"/>
      <c r="D53" s="45"/>
      <c r="E53" s="45"/>
      <c r="F53" s="46"/>
      <c r="G53" s="45"/>
      <c r="H53" s="53"/>
      <c r="I53" s="48"/>
      <c r="J53" s="48"/>
      <c r="K53" s="48"/>
      <c r="L53" s="48"/>
      <c r="M53" s="48"/>
      <c r="N53" s="48"/>
      <c r="O53" s="48"/>
      <c r="P53" s="48"/>
      <c r="Q53" s="48"/>
      <c r="R53" s="49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50"/>
      <c r="AO53" s="50"/>
      <c r="AP53" s="50"/>
      <c r="AQ53" s="50"/>
      <c r="AR53" s="50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</row>
    <row r="54" spans="2:79" ht="12">
      <c r="B54" s="45"/>
      <c r="C54" s="45"/>
      <c r="D54" s="45"/>
      <c r="E54" s="45"/>
      <c r="F54" s="46"/>
      <c r="G54" s="45"/>
      <c r="H54" s="53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50"/>
      <c r="AO54" s="50"/>
      <c r="AP54" s="50"/>
      <c r="AQ54" s="50"/>
      <c r="AR54" s="50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</row>
    <row r="55" spans="2:79" ht="12">
      <c r="B55" s="45"/>
      <c r="C55" s="45"/>
      <c r="D55" s="45"/>
      <c r="E55" s="45"/>
      <c r="F55" s="46"/>
      <c r="G55" s="45"/>
      <c r="H55" s="53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50"/>
      <c r="AO55" s="50"/>
      <c r="AP55" s="50"/>
      <c r="AQ55" s="50"/>
      <c r="AR55" s="50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</row>
    <row r="56" spans="2:79" ht="12">
      <c r="B56" s="45"/>
      <c r="C56" s="45"/>
      <c r="D56" s="45"/>
      <c r="E56" s="45"/>
      <c r="F56" s="46"/>
      <c r="G56" s="45"/>
      <c r="H56" s="53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50"/>
      <c r="AO56" s="50"/>
      <c r="AP56" s="50"/>
      <c r="AQ56" s="50"/>
      <c r="AR56" s="50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</row>
    <row r="57" spans="2:79" ht="12">
      <c r="B57" s="45"/>
      <c r="C57" s="45"/>
      <c r="D57" s="45"/>
      <c r="E57" s="45"/>
      <c r="F57" s="46"/>
      <c r="G57" s="45"/>
      <c r="H57" s="53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50"/>
      <c r="AO57" s="50"/>
      <c r="AP57" s="50"/>
      <c r="AQ57" s="50"/>
      <c r="AR57" s="50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</row>
    <row r="58" spans="2:79" ht="12">
      <c r="B58" s="45"/>
      <c r="C58" s="45"/>
      <c r="D58" s="45"/>
      <c r="E58" s="45"/>
      <c r="F58" s="46"/>
      <c r="G58" s="45"/>
      <c r="H58" s="53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50"/>
      <c r="AO58" s="50"/>
      <c r="AP58" s="50"/>
      <c r="AQ58" s="50"/>
      <c r="AR58" s="50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</row>
    <row r="59" spans="2:79" ht="12">
      <c r="B59" s="45"/>
      <c r="C59" s="45"/>
      <c r="D59" s="45"/>
      <c r="E59" s="45"/>
      <c r="F59" s="46"/>
      <c r="G59" s="45"/>
      <c r="H59" s="53"/>
      <c r="I59" s="48"/>
      <c r="J59" s="48"/>
      <c r="K59" s="48"/>
      <c r="L59" s="48"/>
      <c r="M59" s="48"/>
      <c r="N59" s="48"/>
      <c r="O59" s="48"/>
      <c r="P59" s="48"/>
      <c r="Q59" s="48"/>
      <c r="R59" s="49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50"/>
      <c r="AO59" s="50"/>
      <c r="AP59" s="50"/>
      <c r="AQ59" s="50"/>
      <c r="AR59" s="50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</row>
    <row r="60" spans="2:79" ht="12">
      <c r="B60" s="45"/>
      <c r="C60" s="45"/>
      <c r="D60" s="45"/>
      <c r="E60" s="45"/>
      <c r="F60" s="46"/>
      <c r="G60" s="45"/>
      <c r="H60" s="53"/>
      <c r="I60" s="48"/>
      <c r="J60" s="48"/>
      <c r="K60" s="48"/>
      <c r="L60" s="48"/>
      <c r="M60" s="48"/>
      <c r="N60" s="48"/>
      <c r="O60" s="48"/>
      <c r="P60" s="48"/>
      <c r="Q60" s="48"/>
      <c r="R60" s="4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50"/>
      <c r="AO60" s="50"/>
      <c r="AP60" s="50"/>
      <c r="AQ60" s="50"/>
      <c r="AR60" s="50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</row>
    <row r="61" spans="2:79" ht="12">
      <c r="B61" s="45"/>
      <c r="C61" s="45"/>
      <c r="D61" s="45"/>
      <c r="E61" s="45"/>
      <c r="F61" s="46"/>
      <c r="G61" s="45"/>
      <c r="H61" s="53"/>
      <c r="I61" s="48"/>
      <c r="J61" s="48"/>
      <c r="K61" s="48"/>
      <c r="L61" s="48"/>
      <c r="M61" s="48"/>
      <c r="N61" s="48"/>
      <c r="O61" s="48"/>
      <c r="P61" s="48"/>
      <c r="Q61" s="48"/>
      <c r="R61" s="49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50"/>
      <c r="AO61" s="50"/>
      <c r="AP61" s="50"/>
      <c r="AQ61" s="50"/>
      <c r="AR61" s="50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</row>
    <row r="62" spans="2:79" ht="12">
      <c r="B62" s="45"/>
      <c r="C62" s="45"/>
      <c r="D62" s="45"/>
      <c r="E62" s="45"/>
      <c r="F62" s="46"/>
      <c r="G62" s="45"/>
      <c r="H62" s="53"/>
      <c r="I62" s="48"/>
      <c r="J62" s="48"/>
      <c r="K62" s="48"/>
      <c r="L62" s="48"/>
      <c r="M62" s="48"/>
      <c r="N62" s="48"/>
      <c r="O62" s="48"/>
      <c r="P62" s="48"/>
      <c r="Q62" s="48"/>
      <c r="R62" s="49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AO62" s="50"/>
      <c r="AP62" s="50"/>
      <c r="AQ62" s="50"/>
      <c r="AR62" s="50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</row>
    <row r="63" spans="2:79" ht="12">
      <c r="B63" s="45"/>
      <c r="C63" s="45"/>
      <c r="D63" s="45"/>
      <c r="E63" s="45"/>
      <c r="F63" s="46"/>
      <c r="G63" s="45"/>
      <c r="H63" s="53"/>
      <c r="I63" s="48"/>
      <c r="J63" s="48"/>
      <c r="K63" s="48"/>
      <c r="L63" s="48"/>
      <c r="M63" s="48"/>
      <c r="N63" s="48"/>
      <c r="O63" s="48"/>
      <c r="P63" s="48"/>
      <c r="Q63" s="48"/>
      <c r="R63" s="49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50"/>
      <c r="AO63" s="50"/>
      <c r="AP63" s="50"/>
      <c r="AQ63" s="50"/>
      <c r="AR63" s="50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</row>
    <row r="64" spans="2:79" ht="12">
      <c r="B64" s="45"/>
      <c r="C64" s="45"/>
      <c r="D64" s="45"/>
      <c r="E64" s="45"/>
      <c r="F64" s="46"/>
      <c r="G64" s="45"/>
      <c r="H64" s="53"/>
      <c r="I64" s="48"/>
      <c r="J64" s="48"/>
      <c r="K64" s="48"/>
      <c r="L64" s="48"/>
      <c r="M64" s="48"/>
      <c r="N64" s="48"/>
      <c r="O64" s="48"/>
      <c r="P64" s="48"/>
      <c r="Q64" s="48"/>
      <c r="R64" s="49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50"/>
      <c r="AP64" s="50"/>
      <c r="AQ64" s="50"/>
      <c r="AR64" s="50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</row>
    <row r="65" spans="2:79" ht="12">
      <c r="B65" s="45"/>
      <c r="C65" s="45"/>
      <c r="D65" s="45"/>
      <c r="E65" s="45"/>
      <c r="F65" s="46"/>
      <c r="G65" s="45"/>
      <c r="H65" s="53"/>
      <c r="I65" s="48"/>
      <c r="J65" s="48"/>
      <c r="K65" s="48"/>
      <c r="L65" s="48"/>
      <c r="M65" s="48"/>
      <c r="N65" s="48"/>
      <c r="O65" s="48"/>
      <c r="P65" s="48"/>
      <c r="Q65" s="48"/>
      <c r="R65" s="49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50"/>
      <c r="AP65" s="50"/>
      <c r="AQ65" s="50"/>
      <c r="AR65" s="50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</row>
    <row r="66" spans="2:79" ht="12">
      <c r="B66" s="45"/>
      <c r="C66" s="45"/>
      <c r="D66" s="45"/>
      <c r="E66" s="45"/>
      <c r="F66" s="46"/>
      <c r="G66" s="45"/>
      <c r="H66" s="53"/>
      <c r="I66" s="48"/>
      <c r="J66" s="48"/>
      <c r="K66" s="48"/>
      <c r="L66" s="48"/>
      <c r="M66" s="48"/>
      <c r="N66" s="48"/>
      <c r="O66" s="48"/>
      <c r="P66" s="48"/>
      <c r="Q66" s="48"/>
      <c r="R66" s="49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50"/>
      <c r="AO66" s="50"/>
      <c r="AP66" s="50"/>
      <c r="AQ66" s="50"/>
      <c r="AR66" s="50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</row>
    <row r="67" spans="2:79" ht="12">
      <c r="B67" s="45"/>
      <c r="C67" s="45"/>
      <c r="D67" s="45"/>
      <c r="E67" s="45"/>
      <c r="F67" s="46"/>
      <c r="G67" s="45"/>
      <c r="H67" s="53"/>
      <c r="I67" s="48"/>
      <c r="J67" s="48"/>
      <c r="K67" s="48"/>
      <c r="L67" s="48"/>
      <c r="M67" s="48"/>
      <c r="N67" s="48"/>
      <c r="O67" s="48"/>
      <c r="P67" s="48"/>
      <c r="Q67" s="48"/>
      <c r="R67" s="49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50"/>
      <c r="AP67" s="50"/>
      <c r="AQ67" s="50"/>
      <c r="AR67" s="50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</row>
    <row r="68" spans="2:79" ht="12">
      <c r="B68" s="45"/>
      <c r="C68" s="45"/>
      <c r="D68" s="45"/>
      <c r="E68" s="45"/>
      <c r="F68" s="46"/>
      <c r="G68" s="45"/>
      <c r="H68" s="53"/>
      <c r="I68" s="48"/>
      <c r="J68" s="48"/>
      <c r="K68" s="48"/>
      <c r="L68" s="48"/>
      <c r="M68" s="48"/>
      <c r="N68" s="48"/>
      <c r="O68" s="48"/>
      <c r="P68" s="48"/>
      <c r="Q68" s="48"/>
      <c r="R68" s="49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50"/>
      <c r="AP68" s="50"/>
      <c r="AQ68" s="50"/>
      <c r="AR68" s="50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</row>
    <row r="69" spans="2:79" ht="12">
      <c r="B69" s="45"/>
      <c r="C69" s="45"/>
      <c r="D69" s="45"/>
      <c r="E69" s="45"/>
      <c r="F69" s="46"/>
      <c r="G69" s="45"/>
      <c r="H69" s="53"/>
      <c r="I69" s="48"/>
      <c r="J69" s="48"/>
      <c r="K69" s="48"/>
      <c r="L69" s="48"/>
      <c r="M69" s="48"/>
      <c r="N69" s="48"/>
      <c r="O69" s="48"/>
      <c r="P69" s="48"/>
      <c r="Q69" s="48"/>
      <c r="R69" s="49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50"/>
      <c r="AP69" s="50"/>
      <c r="AQ69" s="50"/>
      <c r="AR69" s="50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</row>
    <row r="70" spans="2:79" ht="12">
      <c r="B70" s="45"/>
      <c r="C70" s="45"/>
      <c r="D70" s="45"/>
      <c r="E70" s="45"/>
      <c r="F70" s="46"/>
      <c r="G70" s="45"/>
      <c r="H70" s="53"/>
      <c r="I70" s="48"/>
      <c r="J70" s="48"/>
      <c r="K70" s="48"/>
      <c r="L70" s="48"/>
      <c r="M70" s="48"/>
      <c r="N70" s="48"/>
      <c r="O70" s="48"/>
      <c r="P70" s="48"/>
      <c r="Q70" s="48"/>
      <c r="R70" s="49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50"/>
      <c r="AP70" s="50"/>
      <c r="AQ70" s="50"/>
      <c r="AR70" s="50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</row>
    <row r="71" spans="2:79" ht="12">
      <c r="B71" s="45"/>
      <c r="C71" s="45"/>
      <c r="D71" s="45"/>
      <c r="E71" s="45"/>
      <c r="F71" s="46"/>
      <c r="G71" s="45"/>
      <c r="H71" s="53"/>
      <c r="I71" s="48"/>
      <c r="J71" s="48"/>
      <c r="K71" s="48"/>
      <c r="L71" s="48"/>
      <c r="M71" s="48"/>
      <c r="N71" s="48"/>
      <c r="O71" s="48"/>
      <c r="P71" s="48"/>
      <c r="Q71" s="48"/>
      <c r="R71" s="49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50"/>
      <c r="AO71" s="50"/>
      <c r="AP71" s="50"/>
      <c r="AQ71" s="50"/>
      <c r="AR71" s="50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</row>
    <row r="72" spans="2:79" ht="12">
      <c r="B72" s="45"/>
      <c r="C72" s="45"/>
      <c r="D72" s="45"/>
      <c r="E72" s="45"/>
      <c r="F72" s="46"/>
      <c r="G72" s="45"/>
      <c r="H72" s="53"/>
      <c r="I72" s="48"/>
      <c r="J72" s="48"/>
      <c r="K72" s="48"/>
      <c r="L72" s="48"/>
      <c r="M72" s="48"/>
      <c r="N72" s="48"/>
      <c r="O72" s="48"/>
      <c r="P72" s="48"/>
      <c r="Q72" s="48"/>
      <c r="R72" s="49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50"/>
      <c r="AO72" s="50"/>
      <c r="AP72" s="50"/>
      <c r="AQ72" s="50"/>
      <c r="AR72" s="50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</row>
    <row r="73" spans="2:79" ht="12">
      <c r="B73" s="45"/>
      <c r="C73" s="45"/>
      <c r="D73" s="45"/>
      <c r="E73" s="45"/>
      <c r="F73" s="46"/>
      <c r="G73" s="45"/>
      <c r="H73" s="53"/>
      <c r="I73" s="48"/>
      <c r="J73" s="48"/>
      <c r="K73" s="48"/>
      <c r="L73" s="48"/>
      <c r="M73" s="48"/>
      <c r="N73" s="48"/>
      <c r="O73" s="48"/>
      <c r="P73" s="48"/>
      <c r="Q73" s="48"/>
      <c r="R73" s="49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50"/>
      <c r="AO73" s="50"/>
      <c r="AP73" s="50"/>
      <c r="AQ73" s="50"/>
      <c r="AR73" s="50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</row>
    <row r="74" spans="2:79" ht="12">
      <c r="B74" s="45"/>
      <c r="C74" s="45"/>
      <c r="D74" s="45"/>
      <c r="E74" s="45"/>
      <c r="F74" s="46"/>
      <c r="G74" s="45"/>
      <c r="H74" s="53"/>
      <c r="I74" s="48"/>
      <c r="J74" s="48"/>
      <c r="K74" s="48"/>
      <c r="L74" s="48"/>
      <c r="M74" s="48"/>
      <c r="N74" s="48"/>
      <c r="O74" s="48"/>
      <c r="P74" s="48"/>
      <c r="Q74" s="48"/>
      <c r="R74" s="49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50"/>
      <c r="AO74" s="50"/>
      <c r="AP74" s="50"/>
      <c r="AQ74" s="50"/>
      <c r="AR74" s="50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</row>
    <row r="75" spans="2:79" ht="12">
      <c r="B75" s="45"/>
      <c r="C75" s="45"/>
      <c r="D75" s="45"/>
      <c r="E75" s="45"/>
      <c r="F75" s="46"/>
      <c r="G75" s="45"/>
      <c r="H75" s="53"/>
      <c r="I75" s="48"/>
      <c r="J75" s="48"/>
      <c r="K75" s="48"/>
      <c r="L75" s="48"/>
      <c r="M75" s="48"/>
      <c r="N75" s="48"/>
      <c r="O75" s="48"/>
      <c r="P75" s="48"/>
      <c r="Q75" s="48"/>
      <c r="R75" s="49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50"/>
      <c r="AO75" s="50"/>
      <c r="AP75" s="50"/>
      <c r="AQ75" s="50"/>
      <c r="AR75" s="50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</row>
    <row r="76" spans="2:79" ht="12">
      <c r="B76" s="45"/>
      <c r="C76" s="45"/>
      <c r="D76" s="45"/>
      <c r="E76" s="45"/>
      <c r="F76" s="46"/>
      <c r="G76" s="45"/>
      <c r="H76" s="53"/>
      <c r="I76" s="48"/>
      <c r="J76" s="48"/>
      <c r="K76" s="48"/>
      <c r="L76" s="48"/>
      <c r="M76" s="48"/>
      <c r="N76" s="48"/>
      <c r="O76" s="48"/>
      <c r="P76" s="48"/>
      <c r="Q76" s="48"/>
      <c r="R76" s="49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50"/>
      <c r="AO76" s="50"/>
      <c r="AP76" s="50"/>
      <c r="AQ76" s="50"/>
      <c r="AR76" s="50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</row>
    <row r="77" spans="2:79" ht="12">
      <c r="B77" s="45"/>
      <c r="C77" s="45"/>
      <c r="D77" s="45"/>
      <c r="E77" s="45"/>
      <c r="F77" s="46"/>
      <c r="G77" s="45"/>
      <c r="H77" s="53"/>
      <c r="I77" s="48"/>
      <c r="J77" s="48"/>
      <c r="K77" s="48"/>
      <c r="L77" s="48"/>
      <c r="M77" s="48"/>
      <c r="N77" s="48"/>
      <c r="O77" s="48"/>
      <c r="P77" s="48"/>
      <c r="Q77" s="48"/>
      <c r="R77" s="49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50"/>
      <c r="AO77" s="50"/>
      <c r="AP77" s="50"/>
      <c r="AQ77" s="50"/>
      <c r="AR77" s="50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</row>
    <row r="78" spans="2:79" ht="12">
      <c r="B78" s="45"/>
      <c r="C78" s="45"/>
      <c r="D78" s="45"/>
      <c r="E78" s="45"/>
      <c r="F78" s="46"/>
      <c r="G78" s="45"/>
      <c r="H78" s="53"/>
      <c r="I78" s="48"/>
      <c r="J78" s="48"/>
      <c r="K78" s="48"/>
      <c r="L78" s="48"/>
      <c r="M78" s="48"/>
      <c r="N78" s="48"/>
      <c r="O78" s="48"/>
      <c r="P78" s="48"/>
      <c r="Q78" s="48"/>
      <c r="R78" s="49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50"/>
      <c r="AO78" s="50"/>
      <c r="AP78" s="50"/>
      <c r="AQ78" s="50"/>
      <c r="AR78" s="50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</row>
    <row r="79" spans="2:79" ht="12">
      <c r="B79" s="45"/>
      <c r="C79" s="45"/>
      <c r="D79" s="45"/>
      <c r="E79" s="45"/>
      <c r="F79" s="46"/>
      <c r="G79" s="45"/>
      <c r="H79" s="53"/>
      <c r="I79" s="48"/>
      <c r="J79" s="48"/>
      <c r="K79" s="48"/>
      <c r="L79" s="48"/>
      <c r="M79" s="48"/>
      <c r="N79" s="48"/>
      <c r="O79" s="48"/>
      <c r="P79" s="48"/>
      <c r="Q79" s="48"/>
      <c r="R79" s="49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50"/>
      <c r="AO79" s="50"/>
      <c r="AP79" s="50"/>
      <c r="AQ79" s="50"/>
      <c r="AR79" s="50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</row>
    <row r="80" spans="2:79" ht="12">
      <c r="B80" s="45"/>
      <c r="C80" s="45"/>
      <c r="D80" s="45"/>
      <c r="E80" s="45"/>
      <c r="F80" s="46"/>
      <c r="G80" s="45"/>
      <c r="H80" s="53"/>
      <c r="I80" s="48"/>
      <c r="J80" s="48"/>
      <c r="K80" s="48"/>
      <c r="L80" s="48"/>
      <c r="M80" s="48"/>
      <c r="N80" s="48"/>
      <c r="O80" s="48"/>
      <c r="P80" s="48"/>
      <c r="Q80" s="48"/>
      <c r="R80" s="49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50"/>
      <c r="AO80" s="50"/>
      <c r="AP80" s="50"/>
      <c r="AQ80" s="50"/>
      <c r="AR80" s="50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</row>
    <row r="81" spans="2:79" ht="12">
      <c r="B81" s="45"/>
      <c r="C81" s="45"/>
      <c r="D81" s="45"/>
      <c r="E81" s="45"/>
      <c r="F81" s="46"/>
      <c r="G81" s="45"/>
      <c r="H81" s="53"/>
      <c r="I81" s="48"/>
      <c r="J81" s="48"/>
      <c r="K81" s="48"/>
      <c r="L81" s="48"/>
      <c r="M81" s="48"/>
      <c r="N81" s="48"/>
      <c r="O81" s="48"/>
      <c r="P81" s="48"/>
      <c r="Q81" s="48"/>
      <c r="R81" s="49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50"/>
      <c r="AO81" s="50"/>
      <c r="AP81" s="50"/>
      <c r="AQ81" s="50"/>
      <c r="AR81" s="50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</row>
    <row r="82" spans="2:79" ht="12">
      <c r="B82" s="45"/>
      <c r="C82" s="45"/>
      <c r="D82" s="45"/>
      <c r="E82" s="45"/>
      <c r="F82" s="46"/>
      <c r="G82" s="45"/>
      <c r="H82" s="53"/>
      <c r="I82" s="48"/>
      <c r="J82" s="48"/>
      <c r="K82" s="48"/>
      <c r="L82" s="48"/>
      <c r="M82" s="48"/>
      <c r="N82" s="48"/>
      <c r="O82" s="48"/>
      <c r="P82" s="48"/>
      <c r="Q82" s="48"/>
      <c r="R82" s="49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50"/>
      <c r="AO82" s="50"/>
      <c r="AP82" s="50"/>
      <c r="AQ82" s="50"/>
      <c r="AR82" s="50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</row>
  </sheetData>
  <sheetProtection selectLockedCells="1" selectUnlockedCells="1"/>
  <mergeCells count="1">
    <mergeCell ref="A1:H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ДНС</cp:lastModifiedBy>
  <dcterms:created xsi:type="dcterms:W3CDTF">2012-04-15T14:32:41Z</dcterms:created>
  <dcterms:modified xsi:type="dcterms:W3CDTF">2012-11-15T08:55:12Z</dcterms:modified>
  <cp:category/>
  <cp:version/>
  <cp:contentType/>
  <cp:contentStatus/>
</cp:coreProperties>
</file>