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35" windowHeight="13545" activeTab="0"/>
  </bookViews>
  <sheets>
    <sheet name="Лист1 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<sst xmlns="http://schemas.openxmlformats.org/spreadsheetml/2006/main" count="199" uniqueCount="90">
  <si>
    <t>НИК</t>
  </si>
  <si>
    <t xml:space="preserve">Наименование </t>
  </si>
  <si>
    <t>р-р</t>
  </si>
  <si>
    <t>стоимость</t>
  </si>
  <si>
    <t>ИТОГО к оплате</t>
  </si>
  <si>
    <t>оплачено</t>
  </si>
  <si>
    <t>ПРИМЕЧАНИЕ</t>
  </si>
  <si>
    <t>стоимость+орг. 15 %</t>
  </si>
  <si>
    <t>Сальдо</t>
  </si>
  <si>
    <t>ZIVI</t>
  </si>
  <si>
    <t>Транспортные</t>
  </si>
  <si>
    <t>Переброс/межгород</t>
  </si>
  <si>
    <t>Разброс 1 размер (Верну после пристроя)</t>
  </si>
  <si>
    <t>PUSHISTIK2008</t>
  </si>
  <si>
    <t>Dasha1</t>
  </si>
  <si>
    <t>СВОБОДНО</t>
  </si>
  <si>
    <t>Таня.Тима</t>
  </si>
  <si>
    <t>Nata_cnt</t>
  </si>
  <si>
    <t>KIRRAS</t>
  </si>
  <si>
    <t>Olesechka M</t>
  </si>
  <si>
    <t>П/бот.м/д-дошк.НК 26-30 Арт. 486</t>
  </si>
  <si>
    <t>Пантолеты детские пляжные 29-32 Арт. 200</t>
  </si>
  <si>
    <t>natalia kapustinskaja(кр)</t>
  </si>
  <si>
    <t>Туфли откр.м/д.-дошк.НК 26-30 Арт. 2147-3 (орг. 12 %)</t>
  </si>
  <si>
    <t xml:space="preserve">Т@тьян@ </t>
  </si>
  <si>
    <t>Маха</t>
  </si>
  <si>
    <t>Щучка:)</t>
  </si>
  <si>
    <t>Алёночкина</t>
  </si>
  <si>
    <t xml:space="preserve">НаташаН </t>
  </si>
  <si>
    <t>Туфли откр.яс.-м/д.НК 20-25 Арт. 1147-2</t>
  </si>
  <si>
    <t>ТССС</t>
  </si>
  <si>
    <t>_aida_</t>
  </si>
  <si>
    <t>Иоланта</t>
  </si>
  <si>
    <t>kikimka</t>
  </si>
  <si>
    <t>Туфли откр.яс.-м/д.НК 20-25 Арт. 1147-4</t>
  </si>
  <si>
    <t>kmalen</t>
  </si>
  <si>
    <t>Юлясил</t>
  </si>
  <si>
    <t>Ариша09</t>
  </si>
  <si>
    <t>арни01</t>
  </si>
  <si>
    <t>isichka</t>
  </si>
  <si>
    <t>ozheltikova</t>
  </si>
  <si>
    <t>Жарик</t>
  </si>
  <si>
    <t xml:space="preserve">geniya78 </t>
  </si>
  <si>
    <t>нетка</t>
  </si>
  <si>
    <t xml:space="preserve">ZIVI </t>
  </si>
  <si>
    <t>Туфли откр.яс.-м/д.НК 20-25 Арт. 1147-3</t>
  </si>
  <si>
    <t xml:space="preserve">Samanta </t>
  </si>
  <si>
    <t>geniya78</t>
  </si>
  <si>
    <t>Туфли откр. яс.-м/д.НК 20-25 Арт. 1119-2</t>
  </si>
  <si>
    <t>Туфли откр. яс.-м/д.НК 20-25 Арт. 1119-3</t>
  </si>
  <si>
    <t xml:space="preserve">Dasha1 </t>
  </si>
  <si>
    <t>Ольга Барышпол</t>
  </si>
  <si>
    <t>Туфли гимнастические чешки 20.5-24.0 Арт. 4106</t>
  </si>
  <si>
    <t xml:space="preserve">Еигения </t>
  </si>
  <si>
    <t>iuv08</t>
  </si>
  <si>
    <t>Туфли дет. текст."Талтекс" 24-28,5 Арт. 3476 (роз.)</t>
  </si>
  <si>
    <t>Туфли дет. текст."Талтекс" 24-28,5 Арт. 3476 (син.)</t>
  </si>
  <si>
    <t>Алиса в зазеркалье</t>
  </si>
  <si>
    <t>Даша</t>
  </si>
  <si>
    <t>Туфли откр.яс.-м/д.НК 20-25 Арт. 1147-2 (орг 12 %)</t>
  </si>
  <si>
    <t>Туфли откр.яс.-м/д.НК 20-25 Арт. 1147-3 (орг 12 %)</t>
  </si>
  <si>
    <t>П/бот.м/д-дошк.НК 26-30 Арт. 486  (орг 12 %)</t>
  </si>
  <si>
    <t>Васхнил</t>
  </si>
  <si>
    <t>yanochka</t>
  </si>
  <si>
    <t>Юля-ля-ля</t>
  </si>
  <si>
    <t>Olik1000</t>
  </si>
  <si>
    <t>natkaD</t>
  </si>
  <si>
    <t>Tigrenka</t>
  </si>
  <si>
    <t>(оплата при получении)</t>
  </si>
  <si>
    <t>kassiopea</t>
  </si>
  <si>
    <t>@@@яночек***</t>
  </si>
  <si>
    <t>(долг с сп10 - 4 руб.)</t>
  </si>
  <si>
    <t>(долг с сп10 - 24 руб.)</t>
  </si>
  <si>
    <t>(с сп10 8 руб.-прибавила)</t>
  </si>
  <si>
    <t>(с сп10 8 руб.- прибавила)</t>
  </si>
  <si>
    <t xml:space="preserve">Вернула на карту сбера. </t>
  </si>
  <si>
    <t>Туфли откр. яс.-м/д.НК 20-25 Арт. 1147-2</t>
  </si>
  <si>
    <t>Туфли откр.яс.-м/д.НК 20-25 Арт. 1119-3</t>
  </si>
  <si>
    <t>Елена Дубровская</t>
  </si>
  <si>
    <t>Транспортные: сандали - 18 руб.; чешки, текстильки, шлёпки - 9 руб.</t>
  </si>
  <si>
    <t>Туфли откр.яс.-м/д.НК 20-25 Арт. 1119-2</t>
  </si>
  <si>
    <t>МАХА</t>
  </si>
  <si>
    <t>pavlusha_78</t>
  </si>
  <si>
    <t>oshsha</t>
  </si>
  <si>
    <t>????</t>
  </si>
  <si>
    <t>Лена</t>
  </si>
  <si>
    <t>Natysikkk</t>
  </si>
  <si>
    <t>(долг с сп10 - 4 руб.), 171 руб - вернула на карту</t>
  </si>
  <si>
    <t>(148 руб. за тапочки 18 рр с СП 10 ) - доплатила 114 руб (за минусом 38 рр (все остатки))</t>
  </si>
  <si>
    <t>(долг с сп10 - 4 руб. - отдали на раздаче)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</si>
</sst>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0" fontId="7" fillId="10" borderId="0" xfId="0" applyFont="1" applyFill="1" applyBorder="1" applyAlignment="1">
      <alignment/>
    </xf>
    <xf numFmtId="0" fontId="44" fillId="10" borderId="0" xfId="0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43" fillId="1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18"/>
  <sheetViews>
    <sheetView tabSelected="1" zoomScale="95" zoomScaleNormal="95" workbookViewId="0" topLeftCell="A83">
      <selection activeCell="A80" sqref="A80:IV84"/>
    </sheetView>
  </sheetViews>
  <sheetFormatPr defaultColWidth="9.00390625" defaultRowHeight="12.75"/>
  <cols>
    <col min="1" max="1" width="16.125" style="0" customWidth="1"/>
    <col min="2" max="2" width="26.625" style="0" customWidth="1"/>
    <col min="3" max="3" width="51.75390625" style="0" customWidth="1"/>
    <col min="4" max="4" width="12.25390625" style="0" customWidth="1"/>
    <col min="5" max="5" width="11.25390625" style="0" customWidth="1"/>
    <col min="6" max="6" width="10.25390625" style="0" customWidth="1"/>
    <col min="8" max="8" width="12.25390625" style="0" customWidth="1"/>
    <col min="9" max="9" width="8.75390625" style="0" customWidth="1"/>
    <col min="10" max="10" width="8.125" style="5" customWidth="1"/>
    <col min="11" max="11" width="10.25390625" style="5" customWidth="1"/>
    <col min="12" max="12" width="15.25390625" style="5" customWidth="1"/>
    <col min="13" max="13" width="49.875" style="0" customWidth="1"/>
    <col min="14" max="14" width="39.625" style="0" customWidth="1"/>
  </cols>
  <sheetData>
    <row r="1" ht="25.5" customHeight="1">
      <c r="B1" t="s">
        <v>79</v>
      </c>
    </row>
    <row r="2" spans="2:13" ht="51">
      <c r="B2" s="1" t="s">
        <v>0</v>
      </c>
      <c r="C2" s="1" t="s">
        <v>1</v>
      </c>
      <c r="D2" s="1" t="s">
        <v>2</v>
      </c>
      <c r="E2" s="1" t="s">
        <v>3</v>
      </c>
      <c r="F2" s="1" t="s">
        <v>7</v>
      </c>
      <c r="G2" s="2" t="s">
        <v>10</v>
      </c>
      <c r="H2" s="2" t="s">
        <v>12</v>
      </c>
      <c r="I2" s="2" t="s">
        <v>11</v>
      </c>
      <c r="J2" s="2" t="s">
        <v>4</v>
      </c>
      <c r="K2" s="2" t="s">
        <v>5</v>
      </c>
      <c r="L2" s="2" t="s">
        <v>8</v>
      </c>
      <c r="M2" s="1" t="s">
        <v>6</v>
      </c>
    </row>
    <row r="3" spans="2:13" s="21" customFormat="1" ht="12.75">
      <c r="B3" s="21" t="s">
        <v>31</v>
      </c>
      <c r="C3" s="21" t="s">
        <v>29</v>
      </c>
      <c r="D3" s="21">
        <v>24</v>
      </c>
      <c r="E3" s="21">
        <v>695</v>
      </c>
      <c r="F3" s="21">
        <v>799</v>
      </c>
      <c r="G3" s="21">
        <v>18</v>
      </c>
      <c r="J3" s="22">
        <f aca="true" t="shared" si="0" ref="J3:J8">SUM(F3:I3)</f>
        <v>817</v>
      </c>
      <c r="K3" s="23">
        <v>828</v>
      </c>
      <c r="L3" s="22">
        <f aca="true" t="shared" si="1" ref="L3:L29">SUM(K3-J3)</f>
        <v>11</v>
      </c>
      <c r="M3" s="21" t="s">
        <v>73</v>
      </c>
    </row>
    <row r="4" spans="2:13" s="21" customFormat="1" ht="12.75">
      <c r="B4" s="21" t="s">
        <v>14</v>
      </c>
      <c r="C4" s="21" t="s">
        <v>21</v>
      </c>
      <c r="D4" s="21">
        <v>32</v>
      </c>
      <c r="E4" s="21">
        <v>62</v>
      </c>
      <c r="F4" s="21">
        <v>62</v>
      </c>
      <c r="G4" s="21">
        <v>9</v>
      </c>
      <c r="J4" s="24">
        <f t="shared" si="0"/>
        <v>71</v>
      </c>
      <c r="K4" s="23"/>
      <c r="L4" s="24"/>
      <c r="M4" s="24"/>
    </row>
    <row r="5" spans="2:13" s="21" customFormat="1" ht="12.75">
      <c r="B5" s="21" t="s">
        <v>14</v>
      </c>
      <c r="C5" s="21" t="s">
        <v>21</v>
      </c>
      <c r="D5" s="21">
        <v>31</v>
      </c>
      <c r="E5" s="21">
        <v>62</v>
      </c>
      <c r="F5" s="21">
        <v>62</v>
      </c>
      <c r="G5" s="21">
        <v>9</v>
      </c>
      <c r="J5" s="24">
        <f t="shared" si="0"/>
        <v>71</v>
      </c>
      <c r="K5" s="23"/>
      <c r="L5" s="24"/>
      <c r="M5" s="24"/>
    </row>
    <row r="6" spans="2:12" s="21" customFormat="1" ht="12.75">
      <c r="B6" s="21" t="s">
        <v>14</v>
      </c>
      <c r="C6" s="21" t="s">
        <v>55</v>
      </c>
      <c r="D6" s="21">
        <v>26</v>
      </c>
      <c r="E6" s="21">
        <v>140</v>
      </c>
      <c r="F6" s="21">
        <v>140</v>
      </c>
      <c r="G6" s="21">
        <v>9</v>
      </c>
      <c r="J6" s="24">
        <f t="shared" si="0"/>
        <v>149</v>
      </c>
      <c r="K6" s="23"/>
      <c r="L6" s="24"/>
    </row>
    <row r="7" spans="2:12" s="21" customFormat="1" ht="12.75">
      <c r="B7" s="21" t="s">
        <v>14</v>
      </c>
      <c r="C7" s="21" t="s">
        <v>56</v>
      </c>
      <c r="D7" s="21">
        <v>27</v>
      </c>
      <c r="E7" s="21">
        <v>140</v>
      </c>
      <c r="F7" s="21">
        <v>140</v>
      </c>
      <c r="G7" s="21">
        <v>9</v>
      </c>
      <c r="J7" s="24">
        <f t="shared" si="0"/>
        <v>149</v>
      </c>
      <c r="K7" s="23"/>
      <c r="L7" s="24"/>
    </row>
    <row r="8" spans="2:12" s="21" customFormat="1" ht="12.75">
      <c r="B8" s="21" t="s">
        <v>50</v>
      </c>
      <c r="C8" s="21" t="s">
        <v>48</v>
      </c>
      <c r="D8" s="21">
        <v>23</v>
      </c>
      <c r="E8" s="21">
        <v>695</v>
      </c>
      <c r="F8" s="21">
        <v>695</v>
      </c>
      <c r="G8" s="21">
        <v>18</v>
      </c>
      <c r="J8" s="24">
        <f t="shared" si="0"/>
        <v>713</v>
      </c>
      <c r="K8" s="23"/>
      <c r="L8" s="24"/>
    </row>
    <row r="9" spans="10:13" s="21" customFormat="1" ht="12.75">
      <c r="J9" s="22">
        <f>SUM(J4:J8,18)</f>
        <v>1171</v>
      </c>
      <c r="K9" s="23">
        <v>1177</v>
      </c>
      <c r="L9" s="22">
        <f t="shared" si="1"/>
        <v>6</v>
      </c>
      <c r="M9" s="21" t="s">
        <v>88</v>
      </c>
    </row>
    <row r="10" spans="2:12" s="21" customFormat="1" ht="12.75">
      <c r="B10" s="21" t="s">
        <v>47</v>
      </c>
      <c r="C10" s="21" t="s">
        <v>45</v>
      </c>
      <c r="D10" s="21">
        <v>24</v>
      </c>
      <c r="E10" s="21">
        <v>695</v>
      </c>
      <c r="F10" s="21">
        <v>799</v>
      </c>
      <c r="G10" s="21">
        <v>18</v>
      </c>
      <c r="J10" s="24">
        <f>SUM(F10:I10)</f>
        <v>817</v>
      </c>
      <c r="K10" s="23"/>
      <c r="L10" s="24"/>
    </row>
    <row r="11" spans="2:12" s="21" customFormat="1" ht="12.75">
      <c r="B11" s="21" t="s">
        <v>42</v>
      </c>
      <c r="C11" s="21" t="s">
        <v>34</v>
      </c>
      <c r="D11" s="21">
        <v>24</v>
      </c>
      <c r="E11" s="21">
        <v>695</v>
      </c>
      <c r="F11" s="21">
        <v>799</v>
      </c>
      <c r="G11" s="21">
        <v>18</v>
      </c>
      <c r="I11" s="21">
        <v>40</v>
      </c>
      <c r="J11" s="24">
        <f>SUM(F11:I11)</f>
        <v>857</v>
      </c>
      <c r="K11" s="23"/>
      <c r="L11" s="24"/>
    </row>
    <row r="12" spans="10:12" s="21" customFormat="1" ht="12.75">
      <c r="J12" s="22">
        <f>SUM(J10:J11)</f>
        <v>1674</v>
      </c>
      <c r="K12" s="23">
        <v>1638</v>
      </c>
      <c r="L12" s="22">
        <f t="shared" si="1"/>
        <v>-36</v>
      </c>
    </row>
    <row r="13" spans="2:12" s="21" customFormat="1" ht="12.75">
      <c r="B13" s="21" t="s">
        <v>39</v>
      </c>
      <c r="C13" s="21" t="s">
        <v>34</v>
      </c>
      <c r="D13" s="21">
        <v>22</v>
      </c>
      <c r="E13" s="21">
        <v>695</v>
      </c>
      <c r="F13" s="21">
        <v>799</v>
      </c>
      <c r="G13" s="21">
        <v>18</v>
      </c>
      <c r="J13" s="22">
        <f aca="true" t="shared" si="2" ref="J13:J22">SUM(F13:I13)</f>
        <v>817</v>
      </c>
      <c r="K13" s="23">
        <v>819</v>
      </c>
      <c r="L13" s="22">
        <f t="shared" si="1"/>
        <v>2</v>
      </c>
    </row>
    <row r="14" spans="2:12" s="21" customFormat="1" ht="12.75">
      <c r="B14" s="21" t="s">
        <v>54</v>
      </c>
      <c r="C14" s="21" t="s">
        <v>49</v>
      </c>
      <c r="D14" s="21">
        <v>25</v>
      </c>
      <c r="E14" s="21">
        <v>695</v>
      </c>
      <c r="F14" s="21">
        <v>799</v>
      </c>
      <c r="G14" s="21">
        <v>18</v>
      </c>
      <c r="J14" s="22">
        <f t="shared" si="2"/>
        <v>817</v>
      </c>
      <c r="K14" s="23">
        <v>819</v>
      </c>
      <c r="L14" s="22">
        <f t="shared" si="1"/>
        <v>2</v>
      </c>
    </row>
    <row r="15" spans="2:12" s="21" customFormat="1" ht="12.75">
      <c r="B15" s="21" t="s">
        <v>33</v>
      </c>
      <c r="C15" s="21" t="s">
        <v>29</v>
      </c>
      <c r="D15" s="21">
        <v>25</v>
      </c>
      <c r="E15" s="21">
        <v>695</v>
      </c>
      <c r="F15" s="21">
        <v>799</v>
      </c>
      <c r="G15" s="21">
        <v>18</v>
      </c>
      <c r="J15" s="22">
        <f t="shared" si="2"/>
        <v>817</v>
      </c>
      <c r="K15" s="23">
        <v>819</v>
      </c>
      <c r="L15" s="22">
        <f t="shared" si="1"/>
        <v>2</v>
      </c>
    </row>
    <row r="16" spans="2:13" s="21" customFormat="1" ht="12.75">
      <c r="B16" s="21" t="s">
        <v>18</v>
      </c>
      <c r="C16" s="21" t="s">
        <v>23</v>
      </c>
      <c r="D16" s="21">
        <v>26</v>
      </c>
      <c r="E16" s="21">
        <v>780</v>
      </c>
      <c r="F16" s="21">
        <v>874</v>
      </c>
      <c r="G16" s="21">
        <v>18</v>
      </c>
      <c r="I16" s="21">
        <v>20</v>
      </c>
      <c r="J16" s="22">
        <f t="shared" si="2"/>
        <v>912</v>
      </c>
      <c r="K16" s="23">
        <v>940</v>
      </c>
      <c r="L16" s="22">
        <f t="shared" si="1"/>
        <v>28</v>
      </c>
      <c r="M16" s="21" t="s">
        <v>72</v>
      </c>
    </row>
    <row r="17" spans="2:12" s="21" customFormat="1" ht="12.75">
      <c r="B17" s="21" t="s">
        <v>35</v>
      </c>
      <c r="C17" s="21" t="s">
        <v>34</v>
      </c>
      <c r="D17" s="21">
        <v>20</v>
      </c>
      <c r="E17" s="21">
        <v>695</v>
      </c>
      <c r="F17" s="21">
        <v>799</v>
      </c>
      <c r="G17" s="21">
        <v>18</v>
      </c>
      <c r="J17" s="22">
        <f t="shared" si="2"/>
        <v>817</v>
      </c>
      <c r="K17" s="23">
        <v>819</v>
      </c>
      <c r="L17" s="22">
        <f t="shared" si="1"/>
        <v>2</v>
      </c>
    </row>
    <row r="19" spans="2:13" s="21" customFormat="1" ht="12.75">
      <c r="B19" s="21" t="s">
        <v>17</v>
      </c>
      <c r="C19" s="21" t="s">
        <v>55</v>
      </c>
      <c r="D19" s="21">
        <v>26</v>
      </c>
      <c r="E19" s="21">
        <v>140</v>
      </c>
      <c r="F19" s="21">
        <v>161</v>
      </c>
      <c r="G19" s="21">
        <v>9</v>
      </c>
      <c r="J19" s="22">
        <f t="shared" si="2"/>
        <v>170</v>
      </c>
      <c r="K19" s="23">
        <v>171</v>
      </c>
      <c r="L19" s="22">
        <f t="shared" si="1"/>
        <v>1</v>
      </c>
      <c r="M19" s="21" t="s">
        <v>89</v>
      </c>
    </row>
    <row r="20" spans="2:13" s="21" customFormat="1" ht="12.75">
      <c r="B20" s="21" t="s">
        <v>22</v>
      </c>
      <c r="C20" s="21" t="s">
        <v>21</v>
      </c>
      <c r="D20" s="21">
        <v>32</v>
      </c>
      <c r="E20" s="21">
        <v>62</v>
      </c>
      <c r="F20" s="21">
        <v>71</v>
      </c>
      <c r="G20" s="21">
        <v>9</v>
      </c>
      <c r="J20" s="22">
        <f t="shared" si="2"/>
        <v>80</v>
      </c>
      <c r="K20" s="23">
        <v>89</v>
      </c>
      <c r="L20" s="22">
        <f t="shared" si="1"/>
        <v>9</v>
      </c>
      <c r="M20" s="21" t="s">
        <v>74</v>
      </c>
    </row>
    <row r="21" spans="2:13" s="21" customFormat="1" ht="12.75">
      <c r="B21" s="21" t="s">
        <v>19</v>
      </c>
      <c r="C21" s="21" t="s">
        <v>61</v>
      </c>
      <c r="D21" s="21">
        <v>29</v>
      </c>
      <c r="E21" s="21">
        <v>600</v>
      </c>
      <c r="F21" s="21">
        <v>672</v>
      </c>
      <c r="G21" s="21">
        <v>18</v>
      </c>
      <c r="J21" s="24">
        <f t="shared" si="2"/>
        <v>690</v>
      </c>
      <c r="K21" s="25"/>
      <c r="L21" s="24"/>
      <c r="M21" s="24"/>
    </row>
    <row r="22" spans="2:12" s="21" customFormat="1" ht="12.75">
      <c r="B22" s="21" t="s">
        <v>19</v>
      </c>
      <c r="C22" s="21" t="s">
        <v>23</v>
      </c>
      <c r="D22" s="21">
        <v>28</v>
      </c>
      <c r="E22" s="21">
        <v>780</v>
      </c>
      <c r="F22" s="21">
        <v>874</v>
      </c>
      <c r="G22" s="21">
        <v>18</v>
      </c>
      <c r="J22" s="24">
        <f t="shared" si="2"/>
        <v>892</v>
      </c>
      <c r="K22" s="23"/>
      <c r="L22" s="24"/>
    </row>
    <row r="23" spans="10:13" s="21" customFormat="1" ht="12.75">
      <c r="J23" s="22">
        <f>SUM(J21:J22)</f>
        <v>1582</v>
      </c>
      <c r="K23" s="23">
        <v>1757</v>
      </c>
      <c r="L23" s="22">
        <f t="shared" si="1"/>
        <v>175</v>
      </c>
      <c r="M23" s="21" t="s">
        <v>87</v>
      </c>
    </row>
    <row r="24" spans="2:12" s="21" customFormat="1" ht="12.75">
      <c r="B24" s="21" t="s">
        <v>40</v>
      </c>
      <c r="C24" s="21" t="s">
        <v>34</v>
      </c>
      <c r="D24" s="21">
        <v>23</v>
      </c>
      <c r="E24" s="21">
        <v>695</v>
      </c>
      <c r="F24" s="21">
        <v>799</v>
      </c>
      <c r="G24" s="21">
        <v>18</v>
      </c>
      <c r="J24" s="22">
        <f aca="true" t="shared" si="3" ref="J24:J38">SUM(F24:I24)</f>
        <v>817</v>
      </c>
      <c r="K24" s="23">
        <v>820</v>
      </c>
      <c r="L24" s="22">
        <f t="shared" si="1"/>
        <v>3</v>
      </c>
    </row>
    <row r="25" spans="2:13" s="21" customFormat="1" ht="12.75">
      <c r="B25" s="21" t="s">
        <v>13</v>
      </c>
      <c r="C25" s="21" t="s">
        <v>21</v>
      </c>
      <c r="D25" s="21">
        <v>30</v>
      </c>
      <c r="E25" s="21">
        <v>62</v>
      </c>
      <c r="F25" s="21">
        <v>62</v>
      </c>
      <c r="G25" s="21">
        <v>9</v>
      </c>
      <c r="J25" s="22">
        <f t="shared" si="3"/>
        <v>71</v>
      </c>
      <c r="K25" s="23"/>
      <c r="L25" s="22"/>
      <c r="M25" s="24"/>
    </row>
    <row r="26" spans="3:13" s="21" customFormat="1" ht="12.75">
      <c r="C26" s="21" t="s">
        <v>21</v>
      </c>
      <c r="D26" s="21">
        <v>31</v>
      </c>
      <c r="E26" s="21">
        <v>62</v>
      </c>
      <c r="F26" s="21">
        <v>62</v>
      </c>
      <c r="G26" s="21">
        <v>9</v>
      </c>
      <c r="J26" s="22">
        <f t="shared" si="3"/>
        <v>71</v>
      </c>
      <c r="K26" s="23"/>
      <c r="L26" s="22"/>
      <c r="M26" s="24"/>
    </row>
    <row r="27" spans="10:13" s="21" customFormat="1" ht="12.75">
      <c r="J27" s="22"/>
      <c r="K27" s="23"/>
      <c r="L27" s="22"/>
      <c r="M27" s="24"/>
    </row>
    <row r="28" spans="10:13" s="21" customFormat="1" ht="12.75">
      <c r="J28" s="22">
        <f>SUM(J25:J27)</f>
        <v>142</v>
      </c>
      <c r="K28" s="23">
        <v>143</v>
      </c>
      <c r="L28" s="22">
        <f>SUM(K28-J28)</f>
        <v>1</v>
      </c>
      <c r="M28" s="24"/>
    </row>
    <row r="29" spans="2:12" s="21" customFormat="1" ht="12.75">
      <c r="B29" s="21" t="s">
        <v>46</v>
      </c>
      <c r="C29" s="21" t="s">
        <v>45</v>
      </c>
      <c r="D29" s="21">
        <v>23</v>
      </c>
      <c r="E29" s="21">
        <v>695</v>
      </c>
      <c r="F29" s="21">
        <v>799</v>
      </c>
      <c r="G29" s="21">
        <v>18</v>
      </c>
      <c r="I29" s="21">
        <v>20</v>
      </c>
      <c r="J29" s="22">
        <f t="shared" si="3"/>
        <v>837</v>
      </c>
      <c r="K29" s="23">
        <v>819</v>
      </c>
      <c r="L29" s="22">
        <f t="shared" si="1"/>
        <v>-18</v>
      </c>
    </row>
    <row r="30" spans="2:12" s="15" customFormat="1" ht="12.75">
      <c r="B30" s="15" t="s">
        <v>9</v>
      </c>
      <c r="C30" s="15" t="s">
        <v>20</v>
      </c>
      <c r="D30" s="15">
        <v>28</v>
      </c>
      <c r="E30" s="15">
        <v>600</v>
      </c>
      <c r="F30" s="15">
        <v>600</v>
      </c>
      <c r="G30" s="15">
        <v>18</v>
      </c>
      <c r="J30" s="17">
        <f t="shared" si="3"/>
        <v>618</v>
      </c>
      <c r="K30" s="19"/>
      <c r="L30" s="17"/>
    </row>
    <row r="31" spans="2:12" s="15" customFormat="1" ht="12.75">
      <c r="B31" s="15" t="s">
        <v>9</v>
      </c>
      <c r="C31" s="15" t="s">
        <v>21</v>
      </c>
      <c r="D31" s="15">
        <v>29</v>
      </c>
      <c r="E31" s="15">
        <v>62</v>
      </c>
      <c r="F31" s="15">
        <v>62</v>
      </c>
      <c r="G31" s="15">
        <v>9</v>
      </c>
      <c r="J31" s="17">
        <f t="shared" si="3"/>
        <v>71</v>
      </c>
      <c r="K31" s="19"/>
      <c r="L31" s="17"/>
    </row>
    <row r="32" spans="2:12" s="15" customFormat="1" ht="12.75">
      <c r="B32" s="15" t="s">
        <v>9</v>
      </c>
      <c r="C32" s="15" t="s">
        <v>21</v>
      </c>
      <c r="D32" s="15">
        <v>30</v>
      </c>
      <c r="E32" s="15">
        <v>62</v>
      </c>
      <c r="F32" s="15">
        <v>62</v>
      </c>
      <c r="G32" s="15">
        <v>9</v>
      </c>
      <c r="J32" s="17">
        <f t="shared" si="3"/>
        <v>71</v>
      </c>
      <c r="K32" s="19"/>
      <c r="L32" s="17"/>
    </row>
    <row r="33" spans="2:12" s="15" customFormat="1" ht="12.75">
      <c r="B33" s="15" t="s">
        <v>9</v>
      </c>
      <c r="C33" s="15" t="s">
        <v>52</v>
      </c>
      <c r="D33" s="15">
        <v>22</v>
      </c>
      <c r="E33" s="15">
        <v>145</v>
      </c>
      <c r="F33" s="15">
        <v>145</v>
      </c>
      <c r="G33" s="15">
        <v>9</v>
      </c>
      <c r="J33" s="17">
        <f t="shared" si="3"/>
        <v>154</v>
      </c>
      <c r="K33" s="19"/>
      <c r="L33" s="17"/>
    </row>
    <row r="34" spans="2:12" s="15" customFormat="1" ht="12.75">
      <c r="B34" s="15" t="s">
        <v>9</v>
      </c>
      <c r="C34" s="15" t="s">
        <v>52</v>
      </c>
      <c r="D34" s="15">
        <v>22.5</v>
      </c>
      <c r="E34" s="15">
        <v>145</v>
      </c>
      <c r="F34" s="15">
        <v>145</v>
      </c>
      <c r="G34" s="15">
        <v>9</v>
      </c>
      <c r="J34" s="17">
        <f t="shared" si="3"/>
        <v>154</v>
      </c>
      <c r="K34" s="19"/>
      <c r="L34" s="17"/>
    </row>
    <row r="35" spans="2:12" s="15" customFormat="1" ht="12.75">
      <c r="B35" s="15" t="s">
        <v>9</v>
      </c>
      <c r="C35" s="15" t="s">
        <v>52</v>
      </c>
      <c r="D35" s="15">
        <v>23</v>
      </c>
      <c r="E35" s="15">
        <v>145</v>
      </c>
      <c r="F35" s="15">
        <v>145</v>
      </c>
      <c r="G35" s="15">
        <v>9</v>
      </c>
      <c r="J35" s="17">
        <f t="shared" si="3"/>
        <v>154</v>
      </c>
      <c r="K35" s="19"/>
      <c r="L35" s="17"/>
    </row>
    <row r="36" spans="2:12" s="15" customFormat="1" ht="12.75">
      <c r="B36" s="17" t="s">
        <v>9</v>
      </c>
      <c r="C36" s="15" t="s">
        <v>55</v>
      </c>
      <c r="D36" s="15">
        <v>24</v>
      </c>
      <c r="E36" s="15">
        <v>140</v>
      </c>
      <c r="F36" s="15">
        <v>140</v>
      </c>
      <c r="G36" s="15">
        <v>9</v>
      </c>
      <c r="J36" s="17">
        <f t="shared" si="3"/>
        <v>149</v>
      </c>
      <c r="K36" s="19"/>
      <c r="L36" s="17"/>
    </row>
    <row r="37" spans="2:12" s="15" customFormat="1" ht="12.75">
      <c r="B37" s="15" t="s">
        <v>9</v>
      </c>
      <c r="C37" s="15" t="s">
        <v>56</v>
      </c>
      <c r="D37" s="15">
        <v>24</v>
      </c>
      <c r="E37" s="15">
        <v>140</v>
      </c>
      <c r="F37" s="15">
        <v>140</v>
      </c>
      <c r="G37" s="15">
        <v>9</v>
      </c>
      <c r="J37" s="17">
        <f t="shared" si="3"/>
        <v>149</v>
      </c>
      <c r="K37" s="19"/>
      <c r="L37" s="17"/>
    </row>
    <row r="38" spans="2:12" s="15" customFormat="1" ht="12.75">
      <c r="B38" s="20" t="s">
        <v>44</v>
      </c>
      <c r="C38" s="15" t="s">
        <v>45</v>
      </c>
      <c r="D38" s="15">
        <v>22</v>
      </c>
      <c r="E38" s="15">
        <v>695</v>
      </c>
      <c r="F38" s="15">
        <v>695</v>
      </c>
      <c r="G38" s="15">
        <v>18</v>
      </c>
      <c r="J38" s="17">
        <f t="shared" si="3"/>
        <v>713</v>
      </c>
      <c r="K38" s="19"/>
      <c r="L38" s="17"/>
    </row>
    <row r="39" spans="2:12" s="15" customFormat="1" ht="12.75">
      <c r="B39" s="20"/>
      <c r="C39" s="15" t="s">
        <v>55</v>
      </c>
      <c r="D39" s="15">
        <v>25</v>
      </c>
      <c r="E39" s="15">
        <v>140</v>
      </c>
      <c r="F39" s="15">
        <v>140</v>
      </c>
      <c r="G39" s="15">
        <v>9</v>
      </c>
      <c r="J39" s="17">
        <f>SUM(F39:I39)</f>
        <v>149</v>
      </c>
      <c r="K39" s="19"/>
      <c r="L39" s="17"/>
    </row>
    <row r="40" spans="2:12" s="15" customFormat="1" ht="12.75">
      <c r="B40" s="20"/>
      <c r="C40" s="15" t="s">
        <v>56</v>
      </c>
      <c r="D40" s="15">
        <v>25</v>
      </c>
      <c r="E40" s="15">
        <v>140</v>
      </c>
      <c r="F40" s="15">
        <v>140</v>
      </c>
      <c r="G40" s="15">
        <v>9</v>
      </c>
      <c r="J40" s="17">
        <f>SUM(F40:I40)</f>
        <v>149</v>
      </c>
      <c r="K40" s="19"/>
      <c r="L40" s="17"/>
    </row>
    <row r="41" spans="2:12" s="15" customFormat="1" ht="12.75">
      <c r="B41" s="20"/>
      <c r="C41" s="15" t="s">
        <v>55</v>
      </c>
      <c r="D41" s="15">
        <v>25.5</v>
      </c>
      <c r="E41" s="15">
        <v>140</v>
      </c>
      <c r="F41" s="15">
        <v>140</v>
      </c>
      <c r="G41" s="15">
        <v>9</v>
      </c>
      <c r="J41" s="17">
        <f>SUM(F41:I41)</f>
        <v>149</v>
      </c>
      <c r="K41" s="19"/>
      <c r="L41" s="17"/>
    </row>
    <row r="42" spans="2:12" s="15" customFormat="1" ht="12.75">
      <c r="B42" s="20"/>
      <c r="J42" s="17"/>
      <c r="K42" s="19"/>
      <c r="L42" s="17"/>
    </row>
    <row r="43" spans="2:12" s="15" customFormat="1" ht="12.75">
      <c r="B43" s="20"/>
      <c r="J43" s="18">
        <f>SUM(J30:J38)</f>
        <v>2233</v>
      </c>
      <c r="K43" s="19">
        <v>2244</v>
      </c>
      <c r="L43" s="18">
        <f aca="true" t="shared" si="4" ref="L43:L67">SUM(K43-J43)</f>
        <v>11</v>
      </c>
    </row>
    <row r="44" spans="2:12" s="21" customFormat="1" ht="12.75">
      <c r="B44" s="21" t="s">
        <v>27</v>
      </c>
      <c r="C44" s="21" t="s">
        <v>23</v>
      </c>
      <c r="D44" s="21">
        <v>29</v>
      </c>
      <c r="E44" s="21">
        <v>780</v>
      </c>
      <c r="F44" s="21">
        <v>874</v>
      </c>
      <c r="G44" s="21">
        <v>18</v>
      </c>
      <c r="J44" s="22">
        <f aca="true" t="shared" si="5" ref="J44:J58">SUM(F44:I44)</f>
        <v>892</v>
      </c>
      <c r="K44" s="23">
        <v>895</v>
      </c>
      <c r="L44" s="22">
        <f t="shared" si="4"/>
        <v>3</v>
      </c>
    </row>
    <row r="45" spans="2:12" s="21" customFormat="1" ht="12.75">
      <c r="B45" s="21" t="s">
        <v>57</v>
      </c>
      <c r="C45" s="21" t="s">
        <v>29</v>
      </c>
      <c r="D45" s="21">
        <v>25</v>
      </c>
      <c r="E45" s="21">
        <v>695</v>
      </c>
      <c r="F45" s="21">
        <v>799</v>
      </c>
      <c r="G45" s="21">
        <v>18</v>
      </c>
      <c r="J45" s="22">
        <f t="shared" si="5"/>
        <v>817</v>
      </c>
      <c r="K45" s="23">
        <v>819</v>
      </c>
      <c r="L45" s="22">
        <f t="shared" si="4"/>
        <v>2</v>
      </c>
    </row>
    <row r="46" spans="2:12" s="21" customFormat="1" ht="12.75">
      <c r="B46" s="21" t="s">
        <v>37</v>
      </c>
      <c r="C46" s="21" t="s">
        <v>80</v>
      </c>
      <c r="D46" s="21">
        <v>22</v>
      </c>
      <c r="E46" s="21">
        <v>695</v>
      </c>
      <c r="F46" s="21">
        <v>799</v>
      </c>
      <c r="G46" s="21">
        <v>18</v>
      </c>
      <c r="I46" s="21">
        <v>20</v>
      </c>
      <c r="J46" s="22">
        <f t="shared" si="5"/>
        <v>837</v>
      </c>
      <c r="K46" s="23">
        <v>819</v>
      </c>
      <c r="L46" s="22">
        <f t="shared" si="4"/>
        <v>-18</v>
      </c>
    </row>
    <row r="47" spans="2:12" s="15" customFormat="1" ht="12.75">
      <c r="B47" s="15" t="s">
        <v>38</v>
      </c>
      <c r="C47" s="15" t="s">
        <v>34</v>
      </c>
      <c r="D47" s="15">
        <v>22</v>
      </c>
      <c r="E47" s="15">
        <v>695</v>
      </c>
      <c r="F47" s="15">
        <v>799</v>
      </c>
      <c r="G47" s="15">
        <v>18</v>
      </c>
      <c r="J47" s="18">
        <f t="shared" si="5"/>
        <v>817</v>
      </c>
      <c r="K47" s="19">
        <v>820</v>
      </c>
      <c r="L47" s="18">
        <f t="shared" si="4"/>
        <v>3</v>
      </c>
    </row>
    <row r="48" spans="2:12" s="21" customFormat="1" ht="12.75">
      <c r="B48" s="21" t="s">
        <v>58</v>
      </c>
      <c r="C48" s="21" t="s">
        <v>48</v>
      </c>
      <c r="D48" s="21">
        <v>20</v>
      </c>
      <c r="E48" s="21">
        <v>695</v>
      </c>
      <c r="F48" s="21">
        <v>799</v>
      </c>
      <c r="G48" s="21">
        <v>18</v>
      </c>
      <c r="J48" s="22">
        <f t="shared" si="5"/>
        <v>817</v>
      </c>
      <c r="K48" s="23">
        <v>819</v>
      </c>
      <c r="L48" s="22">
        <f t="shared" si="4"/>
        <v>2</v>
      </c>
    </row>
    <row r="49" spans="2:12" s="21" customFormat="1" ht="12.75">
      <c r="B49" s="21" t="s">
        <v>53</v>
      </c>
      <c r="C49" s="21" t="s">
        <v>49</v>
      </c>
      <c r="D49" s="21">
        <v>24</v>
      </c>
      <c r="E49" s="21">
        <v>695</v>
      </c>
      <c r="F49" s="21">
        <v>799</v>
      </c>
      <c r="G49" s="21">
        <v>18</v>
      </c>
      <c r="J49" s="22">
        <f t="shared" si="5"/>
        <v>817</v>
      </c>
      <c r="K49" s="23">
        <v>819</v>
      </c>
      <c r="L49" s="22">
        <f t="shared" si="4"/>
        <v>2</v>
      </c>
    </row>
    <row r="50" spans="2:12" s="21" customFormat="1" ht="12.75">
      <c r="B50" s="21" t="s">
        <v>41</v>
      </c>
      <c r="C50" s="21" t="s">
        <v>34</v>
      </c>
      <c r="D50" s="21">
        <v>24</v>
      </c>
      <c r="E50" s="21">
        <v>695</v>
      </c>
      <c r="F50" s="21">
        <v>799</v>
      </c>
      <c r="G50" s="21">
        <v>18</v>
      </c>
      <c r="J50" s="22">
        <f t="shared" si="5"/>
        <v>817</v>
      </c>
      <c r="K50" s="23">
        <v>820</v>
      </c>
      <c r="L50" s="22">
        <f t="shared" si="4"/>
        <v>3</v>
      </c>
    </row>
    <row r="51" spans="2:12" s="21" customFormat="1" ht="12.75">
      <c r="B51" s="21" t="s">
        <v>32</v>
      </c>
      <c r="C51" s="21" t="s">
        <v>29</v>
      </c>
      <c r="D51" s="21">
        <v>24</v>
      </c>
      <c r="E51" s="21">
        <v>695</v>
      </c>
      <c r="F51" s="21">
        <v>799</v>
      </c>
      <c r="G51" s="21">
        <v>18</v>
      </c>
      <c r="J51" s="22">
        <f t="shared" si="5"/>
        <v>817</v>
      </c>
      <c r="L51" s="22"/>
    </row>
    <row r="52" spans="3:12" s="21" customFormat="1" ht="12.75">
      <c r="C52" s="21" t="s">
        <v>55</v>
      </c>
      <c r="D52" s="21">
        <v>27</v>
      </c>
      <c r="E52" s="21">
        <v>140</v>
      </c>
      <c r="F52" s="21">
        <v>161</v>
      </c>
      <c r="G52" s="21">
        <v>9</v>
      </c>
      <c r="I52" s="21">
        <v>20</v>
      </c>
      <c r="J52" s="22">
        <f t="shared" si="5"/>
        <v>190</v>
      </c>
      <c r="K52" s="23"/>
      <c r="L52" s="22"/>
    </row>
    <row r="53" spans="10:12" s="21" customFormat="1" ht="12.75">
      <c r="J53" s="22">
        <f>SUM(J51:J52)</f>
        <v>1007</v>
      </c>
      <c r="K53" s="23">
        <v>1009</v>
      </c>
      <c r="L53" s="22">
        <f>SUM(K53-J53)</f>
        <v>2</v>
      </c>
    </row>
    <row r="54" spans="2:12" s="21" customFormat="1" ht="12.75">
      <c r="B54" s="21" t="s">
        <v>25</v>
      </c>
      <c r="C54" s="21" t="s">
        <v>23</v>
      </c>
      <c r="D54" s="21">
        <v>29</v>
      </c>
      <c r="E54" s="21">
        <v>780</v>
      </c>
      <c r="F54" s="21">
        <v>874</v>
      </c>
      <c r="G54" s="21">
        <v>18</v>
      </c>
      <c r="J54" s="22">
        <f t="shared" si="5"/>
        <v>892</v>
      </c>
      <c r="K54" s="23">
        <v>900</v>
      </c>
      <c r="L54" s="22">
        <f t="shared" si="4"/>
        <v>8</v>
      </c>
    </row>
    <row r="55" spans="2:13" s="21" customFormat="1" ht="12.75">
      <c r="B55" s="21" t="s">
        <v>28</v>
      </c>
      <c r="C55" s="21" t="s">
        <v>23</v>
      </c>
      <c r="D55" s="21">
        <v>30</v>
      </c>
      <c r="E55" s="21">
        <v>780</v>
      </c>
      <c r="F55" s="21">
        <v>874</v>
      </c>
      <c r="G55" s="21">
        <v>18</v>
      </c>
      <c r="J55" s="22">
        <f t="shared" si="5"/>
        <v>892</v>
      </c>
      <c r="K55" s="23">
        <v>894</v>
      </c>
      <c r="L55" s="22">
        <f t="shared" si="4"/>
        <v>2</v>
      </c>
      <c r="M55" s="21" t="s">
        <v>71</v>
      </c>
    </row>
    <row r="56" spans="2:12" s="21" customFormat="1" ht="12.75">
      <c r="B56" s="21" t="s">
        <v>43</v>
      </c>
      <c r="C56" s="21" t="s">
        <v>34</v>
      </c>
      <c r="D56" s="21">
        <v>25</v>
      </c>
      <c r="E56" s="21">
        <v>695</v>
      </c>
      <c r="F56" s="21">
        <v>799</v>
      </c>
      <c r="G56" s="21">
        <v>18</v>
      </c>
      <c r="J56" s="22">
        <f t="shared" si="5"/>
        <v>817</v>
      </c>
      <c r="K56" s="23">
        <v>819</v>
      </c>
      <c r="L56" s="22">
        <f t="shared" si="4"/>
        <v>2</v>
      </c>
    </row>
    <row r="57" spans="2:12" s="21" customFormat="1" ht="12.75">
      <c r="B57" s="21" t="s">
        <v>51</v>
      </c>
      <c r="C57" s="21" t="s">
        <v>48</v>
      </c>
      <c r="D57" s="21">
        <v>24</v>
      </c>
      <c r="E57" s="21">
        <v>695</v>
      </c>
      <c r="F57" s="21">
        <v>799</v>
      </c>
      <c r="G57" s="21">
        <v>18</v>
      </c>
      <c r="I57" s="21">
        <v>20</v>
      </c>
      <c r="J57" s="22">
        <f t="shared" si="5"/>
        <v>837</v>
      </c>
      <c r="K57" s="23">
        <v>819</v>
      </c>
      <c r="L57" s="22">
        <f t="shared" si="4"/>
        <v>-18</v>
      </c>
    </row>
    <row r="58" spans="2:12" s="15" customFormat="1" ht="12.75">
      <c r="B58" s="15" t="s">
        <v>24</v>
      </c>
      <c r="C58" s="15" t="s">
        <v>23</v>
      </c>
      <c r="D58" s="15">
        <v>26</v>
      </c>
      <c r="E58" s="15">
        <v>780</v>
      </c>
      <c r="F58" s="15">
        <v>874</v>
      </c>
      <c r="G58" s="15">
        <v>18</v>
      </c>
      <c r="J58" s="18">
        <f t="shared" si="5"/>
        <v>892</v>
      </c>
      <c r="K58" s="19">
        <v>894</v>
      </c>
      <c r="L58" s="18">
        <f t="shared" si="4"/>
        <v>2</v>
      </c>
    </row>
    <row r="59" spans="2:12" s="21" customFormat="1" ht="12.75">
      <c r="B59" s="21" t="s">
        <v>16</v>
      </c>
      <c r="C59" s="21" t="s">
        <v>59</v>
      </c>
      <c r="D59" s="21">
        <v>23</v>
      </c>
      <c r="E59" s="21">
        <v>695</v>
      </c>
      <c r="F59" s="21">
        <v>779</v>
      </c>
      <c r="G59" s="21">
        <v>18</v>
      </c>
      <c r="J59" s="24">
        <f>SUM(F59:I59)</f>
        <v>797</v>
      </c>
      <c r="K59" s="25"/>
      <c r="L59" s="24"/>
    </row>
    <row r="60" spans="2:12" s="21" customFormat="1" ht="12.75">
      <c r="B60" s="21" t="s">
        <v>16</v>
      </c>
      <c r="C60" s="21" t="s">
        <v>60</v>
      </c>
      <c r="D60" s="21">
        <v>25</v>
      </c>
      <c r="E60" s="21">
        <v>695</v>
      </c>
      <c r="F60" s="21">
        <v>779</v>
      </c>
      <c r="G60" s="21">
        <v>18</v>
      </c>
      <c r="J60" s="24">
        <f>SUM(F60:I60)</f>
        <v>797</v>
      </c>
      <c r="K60" s="25"/>
      <c r="L60" s="24"/>
    </row>
    <row r="61" spans="2:12" s="21" customFormat="1" ht="12.75">
      <c r="B61" s="21" t="s">
        <v>16</v>
      </c>
      <c r="C61" s="21" t="s">
        <v>52</v>
      </c>
      <c r="D61" s="21">
        <v>20.5</v>
      </c>
      <c r="E61" s="21">
        <v>145</v>
      </c>
      <c r="F61" s="21">
        <v>167</v>
      </c>
      <c r="G61" s="21">
        <v>9</v>
      </c>
      <c r="J61" s="24">
        <f>SUM(F61:I61)</f>
        <v>176</v>
      </c>
      <c r="K61" s="25"/>
      <c r="L61" s="24"/>
    </row>
    <row r="62" spans="2:12" s="21" customFormat="1" ht="12.75">
      <c r="B62" s="21" t="s">
        <v>16</v>
      </c>
      <c r="C62" s="21" t="s">
        <v>52</v>
      </c>
      <c r="D62" s="21">
        <v>21.5</v>
      </c>
      <c r="E62" s="21">
        <v>145</v>
      </c>
      <c r="F62" s="21">
        <v>167</v>
      </c>
      <c r="G62" s="21">
        <v>9</v>
      </c>
      <c r="J62" s="24">
        <f>SUM(F62:I62)</f>
        <v>176</v>
      </c>
      <c r="K62" s="25"/>
      <c r="L62" s="24"/>
    </row>
    <row r="63" spans="10:13" s="21" customFormat="1" ht="12.75">
      <c r="J63" s="22">
        <f>SUM(J59:J62)</f>
        <v>1946</v>
      </c>
      <c r="K63" s="23">
        <v>1950</v>
      </c>
      <c r="L63" s="22">
        <f t="shared" si="4"/>
        <v>4</v>
      </c>
      <c r="M63" s="21" t="s">
        <v>71</v>
      </c>
    </row>
    <row r="64" spans="2:12" s="21" customFormat="1" ht="12.75">
      <c r="B64" s="21" t="s">
        <v>30</v>
      </c>
      <c r="C64" s="21" t="s">
        <v>77</v>
      </c>
      <c r="D64" s="21">
        <v>23</v>
      </c>
      <c r="E64" s="21">
        <v>695</v>
      </c>
      <c r="F64" s="21">
        <v>799</v>
      </c>
      <c r="G64" s="21">
        <v>18</v>
      </c>
      <c r="J64" s="22">
        <f aca="true" t="shared" si="6" ref="J64:J69">SUM(F64:I64)</f>
        <v>817</v>
      </c>
      <c r="K64" s="23">
        <v>819</v>
      </c>
      <c r="L64" s="22">
        <f t="shared" si="4"/>
        <v>2</v>
      </c>
    </row>
    <row r="65" spans="2:13" s="21" customFormat="1" ht="12.75">
      <c r="B65" s="21" t="s">
        <v>30</v>
      </c>
      <c r="C65" s="21" t="s">
        <v>29</v>
      </c>
      <c r="D65" s="21">
        <v>22</v>
      </c>
      <c r="E65" s="21">
        <v>695</v>
      </c>
      <c r="F65" s="21">
        <v>799</v>
      </c>
      <c r="G65" s="21">
        <v>18</v>
      </c>
      <c r="J65" s="22">
        <f>SUM(F65:I65)</f>
        <v>817</v>
      </c>
      <c r="K65" s="23">
        <v>817</v>
      </c>
      <c r="L65" s="22">
        <f>SUM(K65-J65)</f>
        <v>0</v>
      </c>
      <c r="M65" s="21" t="s">
        <v>68</v>
      </c>
    </row>
    <row r="66" spans="2:12" s="21" customFormat="1" ht="12.75">
      <c r="B66" s="21" t="s">
        <v>26</v>
      </c>
      <c r="C66" s="21" t="s">
        <v>23</v>
      </c>
      <c r="D66" s="21">
        <v>30</v>
      </c>
      <c r="E66" s="21">
        <v>780</v>
      </c>
      <c r="F66" s="21">
        <v>874</v>
      </c>
      <c r="G66" s="21">
        <v>18</v>
      </c>
      <c r="J66" s="22">
        <f t="shared" si="6"/>
        <v>892</v>
      </c>
      <c r="K66" s="23">
        <v>894</v>
      </c>
      <c r="L66" s="22">
        <f t="shared" si="4"/>
        <v>2</v>
      </c>
    </row>
    <row r="67" spans="2:12" s="21" customFormat="1" ht="12.75">
      <c r="B67" s="21" t="s">
        <v>36</v>
      </c>
      <c r="C67" s="21" t="s">
        <v>34</v>
      </c>
      <c r="D67" s="21">
        <v>21</v>
      </c>
      <c r="E67" s="21">
        <v>695</v>
      </c>
      <c r="F67" s="21">
        <v>799</v>
      </c>
      <c r="G67" s="21">
        <v>18</v>
      </c>
      <c r="J67" s="22">
        <f t="shared" si="6"/>
        <v>817</v>
      </c>
      <c r="K67" s="23">
        <v>819</v>
      </c>
      <c r="L67" s="22">
        <f t="shared" si="4"/>
        <v>2</v>
      </c>
    </row>
    <row r="68" spans="2:12" s="21" customFormat="1" ht="12.75">
      <c r="B68" s="21" t="s">
        <v>62</v>
      </c>
      <c r="C68" s="21" t="s">
        <v>34</v>
      </c>
      <c r="D68" s="21">
        <v>23</v>
      </c>
      <c r="E68" s="21">
        <v>695</v>
      </c>
      <c r="F68" s="21">
        <v>799</v>
      </c>
      <c r="G68" s="21">
        <v>18</v>
      </c>
      <c r="J68" s="22">
        <f t="shared" si="6"/>
        <v>817</v>
      </c>
      <c r="K68" s="23">
        <v>819</v>
      </c>
      <c r="L68" s="22">
        <f aca="true" t="shared" si="7" ref="L68:L74">SUM(K68-J68)</f>
        <v>2</v>
      </c>
    </row>
    <row r="69" spans="2:12" s="21" customFormat="1" ht="12.75">
      <c r="B69" s="21" t="s">
        <v>63</v>
      </c>
      <c r="C69" s="21" t="s">
        <v>23</v>
      </c>
      <c r="D69" s="21">
        <v>27</v>
      </c>
      <c r="E69" s="21">
        <v>780</v>
      </c>
      <c r="F69" s="21">
        <v>874</v>
      </c>
      <c r="G69" s="21">
        <v>18</v>
      </c>
      <c r="J69" s="22">
        <f t="shared" si="6"/>
        <v>892</v>
      </c>
      <c r="K69" s="23">
        <v>894</v>
      </c>
      <c r="L69" s="22">
        <f t="shared" si="7"/>
        <v>2</v>
      </c>
    </row>
    <row r="70" spans="2:12" s="21" customFormat="1" ht="12.75">
      <c r="B70" s="21" t="s">
        <v>64</v>
      </c>
      <c r="C70" s="21" t="s">
        <v>49</v>
      </c>
      <c r="D70" s="21">
        <v>20</v>
      </c>
      <c r="E70" s="21">
        <v>695</v>
      </c>
      <c r="F70" s="21">
        <v>799</v>
      </c>
      <c r="G70" s="21">
        <v>18</v>
      </c>
      <c r="J70" s="22">
        <f>SUM(F70:I70)</f>
        <v>817</v>
      </c>
      <c r="K70" s="23">
        <v>819</v>
      </c>
      <c r="L70" s="22">
        <f t="shared" si="7"/>
        <v>2</v>
      </c>
    </row>
    <row r="72" spans="2:12" s="21" customFormat="1" ht="12.75">
      <c r="B72" s="21" t="s">
        <v>66</v>
      </c>
      <c r="C72" s="21" t="s">
        <v>55</v>
      </c>
      <c r="D72" s="21">
        <v>28</v>
      </c>
      <c r="E72" s="21">
        <v>140</v>
      </c>
      <c r="F72" s="21">
        <v>161</v>
      </c>
      <c r="G72" s="21">
        <v>9</v>
      </c>
      <c r="J72" s="24">
        <f>SUM(F72:I72)</f>
        <v>170</v>
      </c>
      <c r="K72" s="25"/>
      <c r="L72" s="24"/>
    </row>
    <row r="73" spans="2:12" s="21" customFormat="1" ht="12.75">
      <c r="B73" s="21" t="s">
        <v>66</v>
      </c>
      <c r="C73" s="21" t="s">
        <v>55</v>
      </c>
      <c r="D73" s="21">
        <v>27</v>
      </c>
      <c r="E73" s="21">
        <v>140</v>
      </c>
      <c r="F73" s="21">
        <v>161</v>
      </c>
      <c r="G73" s="21">
        <v>9</v>
      </c>
      <c r="J73" s="24">
        <f>SUM(F73:I73)</f>
        <v>170</v>
      </c>
      <c r="K73" s="25"/>
      <c r="L73" s="24"/>
    </row>
    <row r="74" spans="10:12" s="21" customFormat="1" ht="12.75">
      <c r="J74" s="22">
        <f>SUM(J72:J73)</f>
        <v>340</v>
      </c>
      <c r="K74" s="23">
        <v>342</v>
      </c>
      <c r="L74" s="22">
        <f t="shared" si="7"/>
        <v>2</v>
      </c>
    </row>
    <row r="75" spans="2:13" s="21" customFormat="1" ht="12.75">
      <c r="B75" s="21" t="s">
        <v>67</v>
      </c>
      <c r="C75" s="21" t="s">
        <v>23</v>
      </c>
      <c r="D75" s="21">
        <v>27</v>
      </c>
      <c r="E75" s="21">
        <v>780</v>
      </c>
      <c r="F75" s="21">
        <v>874</v>
      </c>
      <c r="G75" s="21">
        <v>18</v>
      </c>
      <c r="J75" s="22">
        <f>SUM(F75:I75)</f>
        <v>892</v>
      </c>
      <c r="K75" s="23">
        <v>892</v>
      </c>
      <c r="L75" s="22">
        <f>SUM(K75-J75)</f>
        <v>0</v>
      </c>
      <c r="M75" s="21" t="s">
        <v>68</v>
      </c>
    </row>
    <row r="76" spans="2:12" s="21" customFormat="1" ht="12.75">
      <c r="B76" s="21" t="s">
        <v>69</v>
      </c>
      <c r="C76" s="21" t="s">
        <v>34</v>
      </c>
      <c r="D76" s="21">
        <v>21</v>
      </c>
      <c r="E76" s="21">
        <v>695</v>
      </c>
      <c r="F76" s="21">
        <v>799</v>
      </c>
      <c r="G76" s="21">
        <v>18</v>
      </c>
      <c r="J76" s="22">
        <f>SUM(F76:I76)</f>
        <v>817</v>
      </c>
      <c r="K76" s="23">
        <v>819</v>
      </c>
      <c r="L76" s="22">
        <f>SUM(K76-J76)</f>
        <v>2</v>
      </c>
    </row>
    <row r="77" spans="2:12" s="21" customFormat="1" ht="12.75">
      <c r="B77" s="21" t="s">
        <v>70</v>
      </c>
      <c r="C77" s="21" t="s">
        <v>45</v>
      </c>
      <c r="D77" s="21">
        <v>21</v>
      </c>
      <c r="E77" s="21">
        <v>695</v>
      </c>
      <c r="F77" s="21">
        <v>799</v>
      </c>
      <c r="G77" s="21">
        <v>18</v>
      </c>
      <c r="J77" s="22">
        <f>SUM(F77:I77)</f>
        <v>817</v>
      </c>
      <c r="K77" s="23">
        <v>819</v>
      </c>
      <c r="L77" s="22">
        <f>SUM(K77-J77)</f>
        <v>2</v>
      </c>
    </row>
    <row r="78" spans="2:12" s="21" customFormat="1" ht="12.75">
      <c r="B78" s="21" t="s">
        <v>78</v>
      </c>
      <c r="C78" s="21" t="s">
        <v>56</v>
      </c>
      <c r="D78" s="21">
        <v>28.5</v>
      </c>
      <c r="E78" s="21">
        <v>140</v>
      </c>
      <c r="F78" s="21">
        <v>161</v>
      </c>
      <c r="G78" s="21">
        <v>9</v>
      </c>
      <c r="J78" s="22">
        <f>SUM(F78:I78)</f>
        <v>170</v>
      </c>
      <c r="K78" s="23">
        <v>170</v>
      </c>
      <c r="L78" s="22">
        <f>SUM(K78-J78)</f>
        <v>0</v>
      </c>
    </row>
    <row r="79" spans="10:12" s="15" customFormat="1" ht="12.75">
      <c r="J79" s="18"/>
      <c r="K79" s="19"/>
      <c r="L79" s="18"/>
    </row>
    <row r="80" spans="2:12" s="15" customFormat="1" ht="12.75">
      <c r="B80" s="15" t="s">
        <v>81</v>
      </c>
      <c r="C80" s="15" t="s">
        <v>20</v>
      </c>
      <c r="D80" s="15">
        <v>27</v>
      </c>
      <c r="E80" s="15">
        <v>600</v>
      </c>
      <c r="F80" s="15">
        <v>690</v>
      </c>
      <c r="G80" s="15">
        <v>18</v>
      </c>
      <c r="J80" s="17">
        <f aca="true" t="shared" si="8" ref="J80:J85">SUM(F80:I80)</f>
        <v>708</v>
      </c>
      <c r="K80" s="19">
        <v>708</v>
      </c>
      <c r="L80" s="18">
        <f aca="true" t="shared" si="9" ref="L80:L85">SUM(K80-J80)</f>
        <v>0</v>
      </c>
    </row>
    <row r="81" spans="2:12" s="15" customFormat="1" ht="12.75">
      <c r="B81" s="15" t="s">
        <v>30</v>
      </c>
      <c r="C81" s="15" t="s">
        <v>56</v>
      </c>
      <c r="D81" s="15">
        <v>25</v>
      </c>
      <c r="E81" s="15">
        <v>140</v>
      </c>
      <c r="F81" s="15">
        <v>161</v>
      </c>
      <c r="G81" s="15">
        <v>9</v>
      </c>
      <c r="J81" s="18">
        <f t="shared" si="8"/>
        <v>170</v>
      </c>
      <c r="K81" s="19">
        <v>170</v>
      </c>
      <c r="L81" s="18">
        <f t="shared" si="9"/>
        <v>0</v>
      </c>
    </row>
    <row r="82" spans="2:12" s="15" customFormat="1" ht="12.75">
      <c r="B82" s="15" t="s">
        <v>86</v>
      </c>
      <c r="C82" s="15" t="s">
        <v>56</v>
      </c>
      <c r="D82" s="15">
        <v>25.5</v>
      </c>
      <c r="E82" s="15">
        <v>140</v>
      </c>
      <c r="F82" s="15">
        <v>161</v>
      </c>
      <c r="G82" s="15">
        <v>9</v>
      </c>
      <c r="J82" s="18">
        <f t="shared" si="8"/>
        <v>170</v>
      </c>
      <c r="K82" s="19">
        <v>170</v>
      </c>
      <c r="L82" s="18">
        <f t="shared" si="9"/>
        <v>0</v>
      </c>
    </row>
    <row r="83" spans="2:12" s="15" customFormat="1" ht="12.75">
      <c r="B83" s="15" t="s">
        <v>82</v>
      </c>
      <c r="C83" s="15" t="s">
        <v>56</v>
      </c>
      <c r="D83" s="15">
        <v>28</v>
      </c>
      <c r="E83" s="15">
        <v>140</v>
      </c>
      <c r="F83" s="15">
        <v>161</v>
      </c>
      <c r="G83" s="15">
        <v>9</v>
      </c>
      <c r="I83" s="15">
        <v>20</v>
      </c>
      <c r="J83" s="18">
        <f t="shared" si="8"/>
        <v>190</v>
      </c>
      <c r="K83" s="19">
        <v>190</v>
      </c>
      <c r="L83" s="18">
        <f t="shared" si="9"/>
        <v>0</v>
      </c>
    </row>
    <row r="84" spans="2:12" s="15" customFormat="1" ht="12.75">
      <c r="B84" s="15" t="s">
        <v>83</v>
      </c>
      <c r="C84" s="15" t="s">
        <v>34</v>
      </c>
      <c r="D84" s="15">
        <v>25</v>
      </c>
      <c r="E84" s="15">
        <v>695</v>
      </c>
      <c r="F84" s="15">
        <v>799</v>
      </c>
      <c r="G84" s="15">
        <v>18</v>
      </c>
      <c r="J84" s="18">
        <f t="shared" si="8"/>
        <v>817</v>
      </c>
      <c r="K84" s="19">
        <v>819</v>
      </c>
      <c r="L84" s="18">
        <f t="shared" si="9"/>
        <v>2</v>
      </c>
    </row>
    <row r="85" spans="2:13" s="21" customFormat="1" ht="12.75">
      <c r="B85" s="21" t="s">
        <v>85</v>
      </c>
      <c r="C85" s="21" t="s">
        <v>21</v>
      </c>
      <c r="D85" s="21">
        <v>29</v>
      </c>
      <c r="E85" s="21">
        <v>62</v>
      </c>
      <c r="F85" s="21">
        <v>62</v>
      </c>
      <c r="G85" s="21">
        <v>9</v>
      </c>
      <c r="J85" s="17">
        <f t="shared" si="8"/>
        <v>71</v>
      </c>
      <c r="K85" s="19">
        <v>71</v>
      </c>
      <c r="L85" s="18">
        <f t="shared" si="9"/>
        <v>0</v>
      </c>
      <c r="M85" s="24"/>
    </row>
    <row r="86" spans="2:12" s="15" customFormat="1" ht="12.75">
      <c r="B86" s="15" t="s">
        <v>81</v>
      </c>
      <c r="C86" s="15" t="s">
        <v>23</v>
      </c>
      <c r="D86" s="15">
        <v>28</v>
      </c>
      <c r="E86" s="15">
        <v>780</v>
      </c>
      <c r="F86" s="15">
        <v>874</v>
      </c>
      <c r="G86" s="15">
        <v>18</v>
      </c>
      <c r="J86" s="18">
        <f>SUM(F86:I86)</f>
        <v>892</v>
      </c>
      <c r="K86" s="19">
        <v>894</v>
      </c>
      <c r="L86" s="18">
        <f>SUM(K86-J86)</f>
        <v>2</v>
      </c>
    </row>
    <row r="87" spans="10:12" s="15" customFormat="1" ht="12.75">
      <c r="J87" s="18"/>
      <c r="K87" s="19"/>
      <c r="L87" s="18"/>
    </row>
    <row r="88" spans="10:12" s="15" customFormat="1" ht="12.75">
      <c r="J88" s="18"/>
      <c r="K88" s="19"/>
      <c r="L88" s="18"/>
    </row>
    <row r="89" spans="10:12" s="15" customFormat="1" ht="12.75">
      <c r="J89" s="18"/>
      <c r="K89" s="19"/>
      <c r="L89" s="18"/>
    </row>
    <row r="91" spans="2:12" s="15" customFormat="1" ht="12.75">
      <c r="B91" s="15" t="s">
        <v>15</v>
      </c>
      <c r="C91" s="15" t="s">
        <v>20</v>
      </c>
      <c r="D91" s="15">
        <v>26</v>
      </c>
      <c r="E91" s="15">
        <v>600</v>
      </c>
      <c r="F91" s="15">
        <v>690</v>
      </c>
      <c r="G91" s="15">
        <v>18</v>
      </c>
      <c r="J91" s="17">
        <f>SUM(F91:I91)</f>
        <v>708</v>
      </c>
      <c r="K91" s="19"/>
      <c r="L91" s="18">
        <f>SUM(K91-J91)</f>
        <v>-708</v>
      </c>
    </row>
    <row r="92" spans="2:12" s="15" customFormat="1" ht="12.75">
      <c r="B92" s="15" t="s">
        <v>15</v>
      </c>
      <c r="C92" s="15" t="s">
        <v>20</v>
      </c>
      <c r="D92" s="15">
        <v>30</v>
      </c>
      <c r="E92" s="15">
        <v>600</v>
      </c>
      <c r="F92" s="15">
        <v>690</v>
      </c>
      <c r="G92" s="15">
        <v>18</v>
      </c>
      <c r="J92" s="17">
        <f>SUM(F92:I92)</f>
        <v>708</v>
      </c>
      <c r="K92" s="19"/>
      <c r="L92" s="18">
        <f>SUM(K92-J92)</f>
        <v>-708</v>
      </c>
    </row>
    <row r="93" spans="10:12" s="15" customFormat="1" ht="12.75">
      <c r="J93" s="17"/>
      <c r="K93" s="19"/>
      <c r="L93" s="17"/>
    </row>
    <row r="94" spans="2:12" s="15" customFormat="1" ht="12.75">
      <c r="B94" s="15" t="s">
        <v>15</v>
      </c>
      <c r="C94" s="15" t="s">
        <v>49</v>
      </c>
      <c r="D94" s="15">
        <v>22</v>
      </c>
      <c r="E94" s="15">
        <v>695</v>
      </c>
      <c r="F94" s="15">
        <v>799</v>
      </c>
      <c r="G94" s="15">
        <v>18</v>
      </c>
      <c r="J94" s="18">
        <f>SUM(F94:I94)</f>
        <v>817</v>
      </c>
      <c r="K94" s="19"/>
      <c r="L94" s="18">
        <f>SUM(K94-J94)</f>
        <v>-817</v>
      </c>
    </row>
    <row r="95" spans="2:12" s="15" customFormat="1" ht="12.75">
      <c r="B95" s="15" t="s">
        <v>15</v>
      </c>
      <c r="C95" s="15" t="s">
        <v>49</v>
      </c>
      <c r="D95" s="15">
        <v>21</v>
      </c>
      <c r="E95" s="15">
        <v>695</v>
      </c>
      <c r="F95" s="15">
        <v>799</v>
      </c>
      <c r="G95" s="15">
        <v>18</v>
      </c>
      <c r="J95" s="18">
        <f>SUM(F95:I95)</f>
        <v>817</v>
      </c>
      <c r="K95" s="19"/>
      <c r="L95" s="18">
        <f>SUM(K95-J95)</f>
        <v>-817</v>
      </c>
    </row>
    <row r="96" spans="2:12" s="15" customFormat="1" ht="12.75">
      <c r="B96" s="15" t="s">
        <v>15</v>
      </c>
      <c r="C96" s="15" t="s">
        <v>29</v>
      </c>
      <c r="D96" s="15">
        <v>21</v>
      </c>
      <c r="E96" s="15">
        <v>695</v>
      </c>
      <c r="F96" s="15">
        <v>799</v>
      </c>
      <c r="G96" s="15">
        <v>18</v>
      </c>
      <c r="J96" s="18">
        <f aca="true" t="shared" si="10" ref="J96:J110">SUM(F96:I96)</f>
        <v>817</v>
      </c>
      <c r="K96" s="19"/>
      <c r="L96" s="18">
        <f aca="true" t="shared" si="11" ref="L96:L110">SUM(K96-J96)</f>
        <v>-817</v>
      </c>
    </row>
    <row r="97" spans="2:12" s="15" customFormat="1" ht="12.75">
      <c r="B97" s="15" t="s">
        <v>15</v>
      </c>
      <c r="C97" s="15" t="s">
        <v>29</v>
      </c>
      <c r="D97" s="15">
        <v>20</v>
      </c>
      <c r="E97" s="15">
        <v>695</v>
      </c>
      <c r="F97" s="15">
        <v>799</v>
      </c>
      <c r="G97" s="15">
        <v>18</v>
      </c>
      <c r="J97" s="18">
        <f t="shared" si="10"/>
        <v>817</v>
      </c>
      <c r="K97" s="19"/>
      <c r="L97" s="18">
        <f t="shared" si="11"/>
        <v>-817</v>
      </c>
    </row>
    <row r="98" spans="2:12" s="15" customFormat="1" ht="12.75">
      <c r="B98" s="15" t="s">
        <v>15</v>
      </c>
      <c r="C98" s="15" t="s">
        <v>29</v>
      </c>
      <c r="D98" s="15">
        <v>21</v>
      </c>
      <c r="E98" s="15">
        <v>695</v>
      </c>
      <c r="F98" s="15">
        <v>799</v>
      </c>
      <c r="G98" s="15">
        <v>18</v>
      </c>
      <c r="J98" s="18">
        <f t="shared" si="10"/>
        <v>817</v>
      </c>
      <c r="K98" s="19"/>
      <c r="L98" s="18">
        <f t="shared" si="11"/>
        <v>-817</v>
      </c>
    </row>
    <row r="99" spans="2:12" s="15" customFormat="1" ht="12.75">
      <c r="B99" s="15" t="s">
        <v>15</v>
      </c>
      <c r="C99" s="15" t="s">
        <v>29</v>
      </c>
      <c r="D99" s="15">
        <v>22</v>
      </c>
      <c r="E99" s="15">
        <v>695</v>
      </c>
      <c r="F99" s="15">
        <v>799</v>
      </c>
      <c r="G99" s="15">
        <v>18</v>
      </c>
      <c r="J99" s="18">
        <f t="shared" si="10"/>
        <v>817</v>
      </c>
      <c r="K99" s="19"/>
      <c r="L99" s="18">
        <f t="shared" si="11"/>
        <v>-817</v>
      </c>
    </row>
    <row r="100" spans="2:12" s="15" customFormat="1" ht="12.75">
      <c r="B100" s="15" t="s">
        <v>15</v>
      </c>
      <c r="C100" s="15" t="s">
        <v>76</v>
      </c>
      <c r="D100" s="15">
        <v>21</v>
      </c>
      <c r="E100" s="15">
        <v>695</v>
      </c>
      <c r="F100" s="15">
        <v>799</v>
      </c>
      <c r="G100" s="15">
        <v>18</v>
      </c>
      <c r="J100" s="18">
        <f>SUM(F100:I100)</f>
        <v>817</v>
      </c>
      <c r="K100" s="19"/>
      <c r="L100" s="18">
        <f>SUM(K100-J100)</f>
        <v>-817</v>
      </c>
    </row>
    <row r="101" spans="2:12" s="15" customFormat="1" ht="12.75">
      <c r="B101" s="15" t="s">
        <v>15</v>
      </c>
      <c r="C101" s="15" t="s">
        <v>29</v>
      </c>
      <c r="D101" s="15">
        <v>20</v>
      </c>
      <c r="E101" s="15">
        <v>695</v>
      </c>
      <c r="F101" s="15">
        <v>799</v>
      </c>
      <c r="G101" s="15">
        <v>18</v>
      </c>
      <c r="J101" s="18">
        <f t="shared" si="10"/>
        <v>817</v>
      </c>
      <c r="K101" s="19"/>
      <c r="L101" s="18">
        <f t="shared" si="11"/>
        <v>-817</v>
      </c>
    </row>
    <row r="102" spans="2:12" s="15" customFormat="1" ht="12.75">
      <c r="B102" s="15" t="s">
        <v>15</v>
      </c>
      <c r="C102" s="15" t="s">
        <v>45</v>
      </c>
      <c r="D102" s="15">
        <v>20</v>
      </c>
      <c r="E102" s="15">
        <v>695</v>
      </c>
      <c r="F102" s="15">
        <v>799</v>
      </c>
      <c r="G102" s="15">
        <v>18</v>
      </c>
      <c r="J102" s="18">
        <f t="shared" si="10"/>
        <v>817</v>
      </c>
      <c r="K102" s="19"/>
      <c r="L102" s="18">
        <f t="shared" si="11"/>
        <v>-817</v>
      </c>
    </row>
    <row r="103" spans="2:12" s="15" customFormat="1" ht="12.75">
      <c r="B103" s="15" t="s">
        <v>15</v>
      </c>
      <c r="C103" s="15" t="s">
        <v>48</v>
      </c>
      <c r="D103" s="15">
        <v>21</v>
      </c>
      <c r="E103" s="15">
        <v>695</v>
      </c>
      <c r="F103" s="15">
        <v>799</v>
      </c>
      <c r="G103" s="15">
        <v>18</v>
      </c>
      <c r="J103" s="18">
        <f t="shared" si="10"/>
        <v>817</v>
      </c>
      <c r="K103" s="19"/>
      <c r="L103" s="18">
        <f t="shared" si="11"/>
        <v>-817</v>
      </c>
    </row>
    <row r="104" spans="2:12" s="15" customFormat="1" ht="12.75">
      <c r="B104" s="15" t="s">
        <v>15</v>
      </c>
      <c r="C104" s="15" t="s">
        <v>48</v>
      </c>
      <c r="D104" s="15">
        <v>25</v>
      </c>
      <c r="E104" s="15">
        <v>695</v>
      </c>
      <c r="F104" s="15">
        <v>799</v>
      </c>
      <c r="G104" s="15">
        <v>18</v>
      </c>
      <c r="J104" s="18">
        <f t="shared" si="10"/>
        <v>817</v>
      </c>
      <c r="K104" s="19"/>
      <c r="L104" s="18">
        <f t="shared" si="11"/>
        <v>-817</v>
      </c>
    </row>
    <row r="108" spans="2:12" s="15" customFormat="1" ht="12.75">
      <c r="B108" s="15" t="s">
        <v>15</v>
      </c>
      <c r="C108" s="15" t="s">
        <v>52</v>
      </c>
      <c r="D108" s="15">
        <v>21</v>
      </c>
      <c r="E108" s="15">
        <v>145</v>
      </c>
      <c r="F108" s="15">
        <v>167</v>
      </c>
      <c r="G108" s="15">
        <v>9</v>
      </c>
      <c r="J108" s="18">
        <f t="shared" si="10"/>
        <v>176</v>
      </c>
      <c r="K108" s="19"/>
      <c r="L108" s="18">
        <f t="shared" si="11"/>
        <v>-176</v>
      </c>
    </row>
    <row r="109" spans="2:12" s="15" customFormat="1" ht="12.75">
      <c r="B109" s="15" t="s">
        <v>15</v>
      </c>
      <c r="C109" s="15" t="s">
        <v>52</v>
      </c>
      <c r="D109" s="15">
        <v>23.5</v>
      </c>
      <c r="E109" s="15">
        <v>145</v>
      </c>
      <c r="F109" s="15">
        <v>167</v>
      </c>
      <c r="G109" s="15">
        <v>9</v>
      </c>
      <c r="J109" s="18">
        <f t="shared" si="10"/>
        <v>176</v>
      </c>
      <c r="K109" s="19"/>
      <c r="L109" s="18">
        <f t="shared" si="11"/>
        <v>-176</v>
      </c>
    </row>
    <row r="110" spans="2:12" s="15" customFormat="1" ht="12.75">
      <c r="B110" s="15" t="s">
        <v>15</v>
      </c>
      <c r="C110" s="15" t="s">
        <v>52</v>
      </c>
      <c r="D110" s="15">
        <v>24</v>
      </c>
      <c r="E110" s="15">
        <v>145</v>
      </c>
      <c r="F110" s="15">
        <v>167</v>
      </c>
      <c r="G110" s="15">
        <v>9</v>
      </c>
      <c r="J110" s="18">
        <f t="shared" si="10"/>
        <v>176</v>
      </c>
      <c r="K110" s="19"/>
      <c r="L110" s="18">
        <f t="shared" si="11"/>
        <v>-176</v>
      </c>
    </row>
    <row r="111" spans="2:12" s="15" customFormat="1" ht="12.75">
      <c r="B111" s="15" t="s">
        <v>15</v>
      </c>
      <c r="C111" s="15" t="s">
        <v>56</v>
      </c>
      <c r="D111" s="15">
        <v>26</v>
      </c>
      <c r="E111" s="15">
        <v>140</v>
      </c>
      <c r="F111" s="15">
        <v>161</v>
      </c>
      <c r="G111" s="15">
        <v>9</v>
      </c>
      <c r="J111" s="18">
        <f>SUM(F111:I111)</f>
        <v>170</v>
      </c>
      <c r="K111" s="19"/>
      <c r="L111" s="18">
        <f>SUM(K111-J111)</f>
        <v>-170</v>
      </c>
    </row>
    <row r="112" spans="10:12" s="15" customFormat="1" ht="12.75">
      <c r="J112" s="18"/>
      <c r="K112" s="19"/>
      <c r="L112" s="18"/>
    </row>
    <row r="113" spans="2:13" s="15" customFormat="1" ht="12.75">
      <c r="B113" s="15" t="s">
        <v>65</v>
      </c>
      <c r="C113" s="15" t="s">
        <v>56</v>
      </c>
      <c r="D113" s="15">
        <v>28.5</v>
      </c>
      <c r="E113" s="15">
        <v>140</v>
      </c>
      <c r="F113" s="15">
        <v>161</v>
      </c>
      <c r="G113" s="15">
        <v>10</v>
      </c>
      <c r="J113" s="18">
        <f>SUM(F113:I113)</f>
        <v>171</v>
      </c>
      <c r="K113" s="19">
        <v>171</v>
      </c>
      <c r="L113" s="18">
        <f>SUM(K113-J113)</f>
        <v>0</v>
      </c>
      <c r="M113" s="15" t="s">
        <v>75</v>
      </c>
    </row>
    <row r="114" spans="2:12" s="15" customFormat="1" ht="12.75">
      <c r="B114" s="15" t="s">
        <v>84</v>
      </c>
      <c r="C114" s="15" t="s">
        <v>34</v>
      </c>
      <c r="D114" s="15">
        <v>20</v>
      </c>
      <c r="E114" s="15">
        <v>695</v>
      </c>
      <c r="F114" s="15">
        <v>799</v>
      </c>
      <c r="G114" s="15">
        <v>18</v>
      </c>
      <c r="J114" s="18">
        <f>SUM(F114:I114)</f>
        <v>817</v>
      </c>
      <c r="K114" s="19"/>
      <c r="L114" s="18">
        <f>SUM(K114-J114)</f>
        <v>-817</v>
      </c>
    </row>
    <row r="115" spans="10:12" s="15" customFormat="1" ht="12.75">
      <c r="J115" s="18"/>
      <c r="K115" s="19"/>
      <c r="L115" s="18"/>
    </row>
    <row r="116" spans="10:12" s="15" customFormat="1" ht="12.75">
      <c r="J116" s="18"/>
      <c r="K116" s="19"/>
      <c r="L116" s="18"/>
    </row>
    <row r="117" spans="10:12" s="15" customFormat="1" ht="12.75">
      <c r="J117" s="18"/>
      <c r="K117" s="19"/>
      <c r="L117" s="18"/>
    </row>
    <row r="118" spans="10:12" s="15" customFormat="1" ht="12.75">
      <c r="J118" s="18"/>
      <c r="K118" s="19"/>
      <c r="L118" s="18"/>
    </row>
    <row r="119" spans="10:12" s="15" customFormat="1" ht="12.75">
      <c r="J119" s="18"/>
      <c r="K119" s="19"/>
      <c r="L119" s="18"/>
    </row>
    <row r="120" spans="10:12" s="15" customFormat="1" ht="12.75">
      <c r="J120" s="18"/>
      <c r="K120" s="19"/>
      <c r="L120" s="18"/>
    </row>
    <row r="121" spans="10:12" s="15" customFormat="1" ht="12.75">
      <c r="J121" s="18"/>
      <c r="K121" s="19"/>
      <c r="L121" s="18"/>
    </row>
    <row r="122" spans="10:12" s="15" customFormat="1" ht="12.75">
      <c r="J122" s="18"/>
      <c r="K122" s="19"/>
      <c r="L122" s="18"/>
    </row>
    <row r="123" spans="10:12" s="15" customFormat="1" ht="12.75">
      <c r="J123" s="18"/>
      <c r="K123" s="19"/>
      <c r="L123" s="18"/>
    </row>
    <row r="124" spans="10:12" s="15" customFormat="1" ht="12.75">
      <c r="J124" s="18"/>
      <c r="K124" s="19"/>
      <c r="L124" s="18"/>
    </row>
    <row r="125" spans="10:12" s="15" customFormat="1" ht="12.75">
      <c r="J125" s="18"/>
      <c r="K125" s="19"/>
      <c r="L125" s="18"/>
    </row>
    <row r="126" spans="10:12" s="15" customFormat="1" ht="12.75">
      <c r="J126" s="18"/>
      <c r="K126" s="19"/>
      <c r="L126" s="18"/>
    </row>
    <row r="127" spans="10:12" s="15" customFormat="1" ht="12.75">
      <c r="J127" s="18"/>
      <c r="K127" s="19"/>
      <c r="L127" s="18"/>
    </row>
    <row r="128" spans="10:12" s="15" customFormat="1" ht="12.75">
      <c r="J128" s="18"/>
      <c r="K128" s="19"/>
      <c r="L128" s="18"/>
    </row>
    <row r="129" spans="10:12" s="15" customFormat="1" ht="12.75">
      <c r="J129" s="18"/>
      <c r="K129" s="19"/>
      <c r="L129" s="18"/>
    </row>
    <row r="130" spans="10:12" s="15" customFormat="1" ht="12.75">
      <c r="J130" s="18"/>
      <c r="K130" s="19"/>
      <c r="L130" s="18"/>
    </row>
    <row r="131" spans="10:12" s="15" customFormat="1" ht="12.75">
      <c r="J131" s="18"/>
      <c r="K131" s="19"/>
      <c r="L131" s="18"/>
    </row>
    <row r="132" spans="10:12" s="15" customFormat="1" ht="12.75">
      <c r="J132" s="18"/>
      <c r="K132" s="19"/>
      <c r="L132" s="18"/>
    </row>
    <row r="133" spans="10:12" s="15" customFormat="1" ht="12.75">
      <c r="J133" s="18"/>
      <c r="K133" s="19"/>
      <c r="L133" s="18"/>
    </row>
    <row r="134" spans="10:12" s="15" customFormat="1" ht="12.75">
      <c r="J134" s="18"/>
      <c r="K134" s="19"/>
      <c r="L134" s="18"/>
    </row>
    <row r="135" spans="10:12" s="15" customFormat="1" ht="12.75">
      <c r="J135" s="18"/>
      <c r="K135" s="19"/>
      <c r="L135" s="18"/>
    </row>
    <row r="136" spans="10:12" s="6" customFormat="1" ht="12.75">
      <c r="J136" s="7"/>
      <c r="K136" s="16"/>
      <c r="L136" s="7"/>
    </row>
    <row r="137" spans="10:12" s="6" customFormat="1" ht="12.75">
      <c r="J137" s="7"/>
      <c r="K137" s="16"/>
      <c r="L137" s="7"/>
    </row>
    <row r="138" spans="10:12" s="6" customFormat="1" ht="12.75">
      <c r="J138" s="7"/>
      <c r="K138" s="16"/>
      <c r="L138" s="7"/>
    </row>
    <row r="139" spans="10:12" s="6" customFormat="1" ht="12.75">
      <c r="J139" s="7"/>
      <c r="K139" s="7"/>
      <c r="L139" s="7"/>
    </row>
    <row r="140" spans="10:12" s="6" customFormat="1" ht="12.75">
      <c r="J140" s="7"/>
      <c r="K140" s="7"/>
      <c r="L140" s="7"/>
    </row>
    <row r="141" spans="10:12" s="6" customFormat="1" ht="12.75">
      <c r="J141" s="7"/>
      <c r="K141" s="16"/>
      <c r="L141" s="7"/>
    </row>
    <row r="142" spans="10:12" s="6" customFormat="1" ht="12.75">
      <c r="J142" s="7"/>
      <c r="K142" s="16"/>
      <c r="L142" s="7"/>
    </row>
    <row r="143" spans="10:12" s="6" customFormat="1" ht="12.75">
      <c r="J143" s="7"/>
      <c r="K143" s="7"/>
      <c r="L143" s="7"/>
    </row>
    <row r="144" spans="10:12" s="6" customFormat="1" ht="12.75">
      <c r="J144" s="7"/>
      <c r="K144" s="7"/>
      <c r="L144" s="7"/>
    </row>
    <row r="145" spans="10:12" s="6" customFormat="1" ht="12.75">
      <c r="J145" s="7"/>
      <c r="K145" s="7"/>
      <c r="L145" s="7"/>
    </row>
    <row r="146" spans="10:12" s="6" customFormat="1" ht="12.75">
      <c r="J146" s="7"/>
      <c r="K146" s="7"/>
      <c r="L146" s="7"/>
    </row>
    <row r="147" spans="10:12" s="6" customFormat="1" ht="12.75">
      <c r="J147" s="7"/>
      <c r="K147" s="7"/>
      <c r="L147" s="7"/>
    </row>
    <row r="148" spans="2:12" s="6" customFormat="1" ht="12.75">
      <c r="B148" s="9"/>
      <c r="J148" s="7"/>
      <c r="K148" s="7"/>
      <c r="L148" s="7"/>
    </row>
    <row r="149" spans="2:12" s="6" customFormat="1" ht="12.75">
      <c r="B149" s="9"/>
      <c r="J149" s="7"/>
      <c r="K149" s="7"/>
      <c r="L149" s="7"/>
    </row>
    <row r="150" spans="2:12" s="6" customFormat="1" ht="12.75">
      <c r="B150" s="9"/>
      <c r="J150" s="7"/>
      <c r="K150" s="7"/>
      <c r="L150" s="7"/>
    </row>
    <row r="151" spans="10:12" s="6" customFormat="1" ht="12.75">
      <c r="J151" s="7"/>
      <c r="K151" s="7"/>
      <c r="L151" s="7"/>
    </row>
    <row r="152" spans="10:12" s="6" customFormat="1" ht="12.75">
      <c r="J152" s="7"/>
      <c r="K152" s="7"/>
      <c r="L152" s="7"/>
    </row>
    <row r="153" spans="4:12" s="6" customFormat="1" ht="12.75">
      <c r="D153" s="11"/>
      <c r="J153" s="7"/>
      <c r="K153" s="7"/>
      <c r="L153" s="7"/>
    </row>
    <row r="154" spans="2:12" s="6" customFormat="1" ht="12.75">
      <c r="B154" s="8"/>
      <c r="J154" s="7"/>
      <c r="K154" s="7"/>
      <c r="L154" s="7"/>
    </row>
    <row r="155" spans="2:12" s="6" customFormat="1" ht="12.75">
      <c r="B155" s="8"/>
      <c r="J155" s="7"/>
      <c r="K155" s="7"/>
      <c r="L155" s="7"/>
    </row>
    <row r="156" spans="2:12" s="6" customFormat="1" ht="12.75">
      <c r="B156" s="10"/>
      <c r="J156" s="7"/>
      <c r="K156" s="7"/>
      <c r="L156" s="7"/>
    </row>
    <row r="157" spans="2:12" s="6" customFormat="1" ht="12.75">
      <c r="B157" s="10"/>
      <c r="J157" s="7"/>
      <c r="K157" s="7"/>
      <c r="L157" s="7"/>
    </row>
    <row r="158" spans="2:12" s="6" customFormat="1" ht="12.75">
      <c r="B158" s="10"/>
      <c r="J158" s="7"/>
      <c r="K158" s="7"/>
      <c r="L158" s="7"/>
    </row>
    <row r="159" spans="2:12" s="6" customFormat="1" ht="12.75">
      <c r="B159" s="10"/>
      <c r="J159" s="7"/>
      <c r="K159" s="7"/>
      <c r="L159" s="7"/>
    </row>
    <row r="160" spans="2:12" s="6" customFormat="1" ht="12.75">
      <c r="B160" s="10"/>
      <c r="J160" s="7"/>
      <c r="K160" s="7"/>
      <c r="L160" s="7"/>
    </row>
    <row r="161" spans="2:12" s="6" customFormat="1" ht="12.75">
      <c r="B161" s="10"/>
      <c r="J161" s="7"/>
      <c r="K161" s="7"/>
      <c r="L161" s="7"/>
    </row>
    <row r="162" spans="2:12" s="6" customFormat="1" ht="12.75">
      <c r="B162" s="12"/>
      <c r="J162" s="7"/>
      <c r="K162" s="7"/>
      <c r="L162" s="7"/>
    </row>
    <row r="163" spans="2:12" s="6" customFormat="1" ht="12.75">
      <c r="B163" s="9"/>
      <c r="J163" s="7"/>
      <c r="K163" s="7"/>
      <c r="L163" s="7"/>
    </row>
    <row r="164" spans="2:12" s="6" customFormat="1" ht="12.75">
      <c r="B164" s="8"/>
      <c r="J164" s="7"/>
      <c r="K164" s="7"/>
      <c r="L164" s="7"/>
    </row>
    <row r="165" spans="2:12" s="6" customFormat="1" ht="12.75">
      <c r="B165" s="10"/>
      <c r="D165" s="11"/>
      <c r="J165" s="7"/>
      <c r="K165" s="7"/>
      <c r="L165" s="7"/>
    </row>
    <row r="166" spans="2:12" s="6" customFormat="1" ht="12.75">
      <c r="B166" s="8"/>
      <c r="J166" s="7"/>
      <c r="K166" s="7"/>
      <c r="L166" s="7"/>
    </row>
    <row r="167" spans="2:12" s="6" customFormat="1" ht="12.75">
      <c r="B167" s="8"/>
      <c r="J167" s="7"/>
      <c r="K167" s="7"/>
      <c r="L167" s="7"/>
    </row>
    <row r="168" spans="2:12" s="6" customFormat="1" ht="12.75">
      <c r="B168" s="13"/>
      <c r="J168" s="7"/>
      <c r="K168" s="7"/>
      <c r="L168" s="7"/>
    </row>
    <row r="169" spans="2:12" s="6" customFormat="1" ht="12.75">
      <c r="B169" s="10"/>
      <c r="J169" s="7"/>
      <c r="K169" s="7"/>
      <c r="L169" s="7"/>
    </row>
    <row r="170" spans="2:12" s="6" customFormat="1" ht="12.75">
      <c r="B170" s="9"/>
      <c r="J170" s="7"/>
      <c r="K170" s="7"/>
      <c r="L170" s="7"/>
    </row>
    <row r="171" spans="4:12" s="6" customFormat="1" ht="12.75">
      <c r="D171" s="11"/>
      <c r="J171" s="7"/>
      <c r="K171" s="7"/>
      <c r="L171" s="7"/>
    </row>
    <row r="172" spans="10:12" s="6" customFormat="1" ht="12.75">
      <c r="J172" s="7"/>
      <c r="K172" s="7"/>
      <c r="L172" s="7"/>
    </row>
    <row r="173" spans="10:12" s="6" customFormat="1" ht="12.75">
      <c r="J173" s="7"/>
      <c r="K173" s="7"/>
      <c r="L173" s="7"/>
    </row>
    <row r="174" spans="10:12" s="6" customFormat="1" ht="12.75">
      <c r="J174" s="7"/>
      <c r="K174" s="7"/>
      <c r="L174" s="7"/>
    </row>
    <row r="175" spans="10:12" s="6" customFormat="1" ht="12.75">
      <c r="J175" s="7"/>
      <c r="K175" s="7"/>
      <c r="L175" s="7"/>
    </row>
    <row r="176" spans="10:12" s="6" customFormat="1" ht="12.75">
      <c r="J176" s="7"/>
      <c r="K176" s="7"/>
      <c r="L176" s="7"/>
    </row>
    <row r="177" spans="2:12" s="6" customFormat="1" ht="12.75">
      <c r="B177" s="9"/>
      <c r="J177" s="7"/>
      <c r="K177" s="7"/>
      <c r="L177" s="7"/>
    </row>
    <row r="178" spans="2:12" s="6" customFormat="1" ht="12.75">
      <c r="B178" s="9"/>
      <c r="J178" s="7"/>
      <c r="K178" s="7"/>
      <c r="L178" s="7"/>
    </row>
    <row r="179" spans="2:12" s="6" customFormat="1" ht="12.75">
      <c r="B179" s="9"/>
      <c r="J179" s="7"/>
      <c r="K179" s="7"/>
      <c r="L179" s="7"/>
    </row>
    <row r="180" spans="2:12" s="6" customFormat="1" ht="12.75">
      <c r="B180" s="9"/>
      <c r="J180" s="7"/>
      <c r="K180" s="7"/>
      <c r="L180" s="7"/>
    </row>
    <row r="181" spans="2:12" s="6" customFormat="1" ht="12.75">
      <c r="B181" s="9"/>
      <c r="J181" s="7"/>
      <c r="K181" s="7"/>
      <c r="L181" s="7"/>
    </row>
    <row r="182" spans="2:12" s="6" customFormat="1" ht="12.75">
      <c r="B182" s="9"/>
      <c r="J182" s="7"/>
      <c r="K182" s="7"/>
      <c r="L182" s="7"/>
    </row>
    <row r="183" spans="2:12" s="6" customFormat="1" ht="12.75">
      <c r="B183" s="9"/>
      <c r="J183" s="7"/>
      <c r="K183" s="7"/>
      <c r="L183" s="7"/>
    </row>
    <row r="184" spans="2:12" s="6" customFormat="1" ht="12.75">
      <c r="B184" s="9"/>
      <c r="J184" s="7"/>
      <c r="K184" s="7"/>
      <c r="L184" s="7"/>
    </row>
    <row r="185" spans="2:12" s="6" customFormat="1" ht="12.75">
      <c r="B185" s="9"/>
      <c r="J185" s="7"/>
      <c r="K185" s="7"/>
      <c r="L185" s="7"/>
    </row>
    <row r="186" spans="2:12" s="6" customFormat="1" ht="12.75">
      <c r="B186" s="9"/>
      <c r="J186" s="7"/>
      <c r="K186" s="7"/>
      <c r="L186" s="7"/>
    </row>
    <row r="187" spans="2:12" s="6" customFormat="1" ht="12.75">
      <c r="B187" s="9"/>
      <c r="J187" s="7"/>
      <c r="K187" s="7"/>
      <c r="L187" s="7"/>
    </row>
    <row r="188" spans="2:12" s="6" customFormat="1" ht="12.75">
      <c r="B188" s="9"/>
      <c r="J188" s="7"/>
      <c r="K188" s="7"/>
      <c r="L188" s="7"/>
    </row>
    <row r="189" spans="2:12" s="6" customFormat="1" ht="12.75">
      <c r="B189" s="9"/>
      <c r="J189" s="7"/>
      <c r="K189" s="7"/>
      <c r="L189" s="7"/>
    </row>
    <row r="190" spans="2:12" s="6" customFormat="1" ht="12.75">
      <c r="B190" s="9"/>
      <c r="J190" s="7"/>
      <c r="K190" s="7"/>
      <c r="L190" s="7"/>
    </row>
    <row r="191" spans="2:12" s="6" customFormat="1" ht="12.75">
      <c r="B191" s="9"/>
      <c r="J191" s="7"/>
      <c r="K191" s="7"/>
      <c r="L191" s="7"/>
    </row>
    <row r="192" spans="2:12" s="6" customFormat="1" ht="12.75">
      <c r="B192" s="9"/>
      <c r="J192" s="7"/>
      <c r="K192" s="7"/>
      <c r="L192" s="7"/>
    </row>
    <row r="193" spans="2:12" s="6" customFormat="1" ht="12.75">
      <c r="B193" s="9"/>
      <c r="J193" s="7"/>
      <c r="K193" s="7"/>
      <c r="L193" s="7"/>
    </row>
    <row r="194" spans="2:12" s="6" customFormat="1" ht="12.75">
      <c r="B194" s="9"/>
      <c r="J194" s="7"/>
      <c r="K194" s="7"/>
      <c r="L194" s="7"/>
    </row>
    <row r="195" spans="2:12" s="6" customFormat="1" ht="12.75">
      <c r="B195" s="9"/>
      <c r="J195" s="7"/>
      <c r="K195" s="7"/>
      <c r="L195" s="7"/>
    </row>
    <row r="196" spans="2:12" s="6" customFormat="1" ht="12.75">
      <c r="B196" s="9"/>
      <c r="J196" s="7"/>
      <c r="K196" s="7"/>
      <c r="L196" s="7"/>
    </row>
    <row r="197" spans="2:12" s="6" customFormat="1" ht="12.75">
      <c r="B197" s="9"/>
      <c r="J197" s="7"/>
      <c r="K197" s="7"/>
      <c r="L197" s="7"/>
    </row>
    <row r="198" spans="2:12" s="6" customFormat="1" ht="12.75">
      <c r="B198" s="9"/>
      <c r="J198" s="7"/>
      <c r="K198" s="7"/>
      <c r="L198" s="7"/>
    </row>
    <row r="199" spans="2:12" s="6" customFormat="1" ht="12.75">
      <c r="B199" s="9"/>
      <c r="J199" s="7"/>
      <c r="K199" s="7"/>
      <c r="L199" s="7"/>
    </row>
    <row r="200" spans="2:12" s="6" customFormat="1" ht="12.75">
      <c r="B200" s="9"/>
      <c r="J200" s="7"/>
      <c r="K200" s="7"/>
      <c r="L200" s="7"/>
    </row>
    <row r="201" spans="2:12" s="6" customFormat="1" ht="12.75">
      <c r="B201" s="9"/>
      <c r="J201" s="7"/>
      <c r="K201" s="7"/>
      <c r="L201" s="7"/>
    </row>
    <row r="202" spans="2:12" s="6" customFormat="1" ht="12.75">
      <c r="B202" s="9"/>
      <c r="J202" s="7"/>
      <c r="K202" s="7"/>
      <c r="L202" s="7"/>
    </row>
    <row r="203" spans="2:12" s="6" customFormat="1" ht="12.75">
      <c r="B203" s="9"/>
      <c r="J203" s="7"/>
      <c r="K203" s="7"/>
      <c r="L203" s="7"/>
    </row>
    <row r="204" spans="2:12" s="6" customFormat="1" ht="12.75">
      <c r="B204" s="9"/>
      <c r="J204" s="7"/>
      <c r="K204" s="7"/>
      <c r="L204" s="7"/>
    </row>
    <row r="205" spans="2:12" s="6" customFormat="1" ht="12.75">
      <c r="B205" s="9"/>
      <c r="J205" s="7"/>
      <c r="K205" s="7"/>
      <c r="L205" s="7"/>
    </row>
    <row r="206" spans="10:12" s="6" customFormat="1" ht="12.75">
      <c r="J206" s="7"/>
      <c r="K206" s="7"/>
      <c r="L206" s="7"/>
    </row>
    <row r="207" spans="10:12" s="6" customFormat="1" ht="12.75">
      <c r="J207" s="7"/>
      <c r="K207" s="7"/>
      <c r="L207" s="7"/>
    </row>
    <row r="208" spans="2:12" s="6" customFormat="1" ht="12" customHeight="1">
      <c r="B208" s="14"/>
      <c r="J208" s="7"/>
      <c r="K208" s="7"/>
      <c r="L208" s="7"/>
    </row>
    <row r="209" spans="2:12" s="6" customFormat="1" ht="12.75">
      <c r="B209" s="14"/>
      <c r="J209" s="7"/>
      <c r="K209" s="7"/>
      <c r="L209" s="7"/>
    </row>
    <row r="210" spans="2:12" s="6" customFormat="1" ht="12.75">
      <c r="B210" s="14"/>
      <c r="J210" s="7"/>
      <c r="K210" s="7"/>
      <c r="L210" s="7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2011-05-18T07:26:40Z</dcterms:created>
  <dcterms:modified xsi:type="dcterms:W3CDTF">2012-03-16T20:51:39Z</dcterms:modified>
  <cp:category/>
  <cp:version/>
  <cp:contentType/>
  <cp:contentStatus/>
</cp:coreProperties>
</file>