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3545" tabRatio="227" activeTab="0"/>
  </bookViews>
  <sheets>
    <sheet name="Лист1 " sheetId="1" r:id="rId1"/>
    <sheet name="Лист3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<sst xmlns="http://schemas.openxmlformats.org/spreadsheetml/2006/main" count="200" uniqueCount="99">
  <si>
    <t>НИК</t>
  </si>
  <si>
    <t xml:space="preserve">Наименование </t>
  </si>
  <si>
    <t>р-р</t>
  </si>
  <si>
    <t>стоимость</t>
  </si>
  <si>
    <t>ИТОГО к оплате</t>
  </si>
  <si>
    <t>оплачено</t>
  </si>
  <si>
    <t>ПРИМЕЧАНИЕ</t>
  </si>
  <si>
    <t>стоимость+орг. 15 %</t>
  </si>
  <si>
    <t>Сальдо</t>
  </si>
  <si>
    <t>Транспортные</t>
  </si>
  <si>
    <t>Переброс/межгород</t>
  </si>
  <si>
    <t>Разброс 1 размер (Верну после пристроя)</t>
  </si>
  <si>
    <t>ZIVI </t>
  </si>
  <si>
    <t>andash2008 </t>
  </si>
  <si>
    <t>Таня.Тима </t>
  </si>
  <si>
    <t>Teamo</t>
  </si>
  <si>
    <t>ТССС </t>
  </si>
  <si>
    <t>Галина, мама Аркадюшки</t>
  </si>
  <si>
    <t>IriMLis</t>
  </si>
  <si>
    <t>Ботинки м/д.-дошк. утепл.НК 26-30 Арт. 365б</t>
  </si>
  <si>
    <t>ОРГ</t>
  </si>
  <si>
    <t>anfan </t>
  </si>
  <si>
    <r>
      <rPr>
        <b/>
        <sz val="9"/>
        <color indexed="8"/>
        <rFont val="Verdana"/>
        <family val="2"/>
      </rPr>
      <t>свободно</t>
    </r>
    <r>
      <rPr>
        <sz val="9"/>
        <color indexed="8"/>
        <rFont val="Verdana"/>
        <family val="2"/>
      </rPr>
      <t> </t>
    </r>
  </si>
  <si>
    <t>ksq 0501 </t>
  </si>
  <si>
    <t>Рыжик_2 </t>
  </si>
  <si>
    <t>suslik55</t>
  </si>
  <si>
    <t>Тикса</t>
  </si>
  <si>
    <t>Bonya-80</t>
  </si>
  <si>
    <t>Ботинки яс.-м/д.НК 17-21 Арт. 394-3</t>
  </si>
  <si>
    <t>налиса </t>
  </si>
  <si>
    <t>Диана555 </t>
  </si>
  <si>
    <t>Irynchik07 </t>
  </si>
  <si>
    <t>Ботинки яскльно-малодетские НК 20-25 Арт. 11-402-1</t>
  </si>
  <si>
    <t>Аня-Саня </t>
  </si>
  <si>
    <t>Ирина-Bagira </t>
  </si>
  <si>
    <t>Натка77</t>
  </si>
  <si>
    <t>Олюша22 </t>
  </si>
  <si>
    <t>Полуботинки дошкольные НК 27-31 Арт. 3106</t>
  </si>
  <si>
    <t>Рим </t>
  </si>
  <si>
    <t>talenenok </t>
  </si>
  <si>
    <t>Туфли откр.яс.-м/д.НК 20-25 Арт. 1147-1</t>
  </si>
  <si>
    <t>Туфли откр.яс.-м/д.НК 20-25 Арт. 1147-2</t>
  </si>
  <si>
    <t>Туфли откр.яс.-м/д.НК 20-25 Арт. 1147-3</t>
  </si>
  <si>
    <t>Anybas </t>
  </si>
  <si>
    <t>*Таша**** </t>
  </si>
  <si>
    <t>Alionka*</t>
  </si>
  <si>
    <t>Oddykid </t>
  </si>
  <si>
    <t>Ботинки яс.-м/д.НК 17-21 Арт. 394-3 (орг 2%)</t>
  </si>
  <si>
    <t>Ботинки яскльно-малодетские НК 20-25 Арт. 11-402-1 (орг 2%)</t>
  </si>
  <si>
    <t>Ботинки яс.-м/д.НК 17-21 Арт. 11-196-2 (орг 2 %)</t>
  </si>
  <si>
    <t>Пантолеты детские пляжные 29-32 Арт. 200</t>
  </si>
  <si>
    <t xml:space="preserve">наталка-моталка </t>
  </si>
  <si>
    <t>Ленчик и Ко</t>
  </si>
  <si>
    <t>Persik-033</t>
  </si>
  <si>
    <t>Ладыгина </t>
  </si>
  <si>
    <t>Туфли дет. текст."Талтекс" 24-30 Арт. 3461</t>
  </si>
  <si>
    <t>Померова</t>
  </si>
  <si>
    <t>Мадам ЮЮ</t>
  </si>
  <si>
    <t>andash2008</t>
  </si>
  <si>
    <t>Elge</t>
  </si>
  <si>
    <t>?</t>
  </si>
  <si>
    <t>Туфли дет. текст."Талтекс" 24-28,5 Арт. 3476(фиол.)</t>
  </si>
  <si>
    <t>Туфли дет. текст."Талтекс" 24-28,5 Арт. 3476(фуксия)</t>
  </si>
  <si>
    <t>ТССС</t>
  </si>
  <si>
    <t>snytola</t>
  </si>
  <si>
    <t>Oddykid</t>
  </si>
  <si>
    <t>2волченка</t>
  </si>
  <si>
    <t>princess8212</t>
  </si>
  <si>
    <t>НАВИЧИСТ</t>
  </si>
  <si>
    <t>самбука</t>
  </si>
  <si>
    <t xml:space="preserve">Oddykid </t>
  </si>
  <si>
    <t xml:space="preserve">IriMLis </t>
  </si>
  <si>
    <t>Jessi07</t>
  </si>
  <si>
    <t>masha_1984</t>
  </si>
  <si>
    <t>Туфли дет. текст."Талтекс" 24-28,5 Арт. 3476(роз.)</t>
  </si>
  <si>
    <t>Туфли дет. текст."Талтекс" 24-28,5 Арт. 3476(фиол.) (12%)</t>
  </si>
  <si>
    <t>Туфли дет. текст."Талтекс" 24-28,5 Арт. 3476(роз.) (12%)</t>
  </si>
  <si>
    <t>Ботинки яскльно-малодетские НК 20-25 Арт. 11-402-1 (12%)</t>
  </si>
  <si>
    <t>Туфли дет. текст."Талтекс" 24-30 Арт. 3461(12%)</t>
  </si>
  <si>
    <t>Полуботинки дошкольные НК 27-31 Арт. 3106(12%)</t>
  </si>
  <si>
    <t>Пантолеты детские пляжные 29-32 Арт. 200 (12% орг)</t>
  </si>
  <si>
    <t>scarlet_222</t>
  </si>
  <si>
    <t>(136 руб прибавила депозит)</t>
  </si>
  <si>
    <t>(77 руб. прибавила с СП18)</t>
  </si>
  <si>
    <t>(19 руб прибавила с СП18)</t>
  </si>
  <si>
    <t>Lari[s]a</t>
  </si>
  <si>
    <t>Юл83</t>
  </si>
  <si>
    <t>katisuper</t>
  </si>
  <si>
    <t>(111 руб. было на депозите)</t>
  </si>
  <si>
    <t>обмен с  Зайка79</t>
  </si>
  <si>
    <t>Марципанка</t>
  </si>
  <si>
    <t>Kroxa73</t>
  </si>
  <si>
    <t>Ks5859</t>
  </si>
  <si>
    <t>Basy</t>
  </si>
  <si>
    <t>Anastasia Kovelkova</t>
  </si>
  <si>
    <t>Мамочка Ирочка</t>
  </si>
  <si>
    <t>kuzzya73</t>
  </si>
  <si>
    <t>АВВ</t>
  </si>
  <si>
    <t xml:space="preserve">Транспортные 952,5: сандалики, ботинки -14 руб, сланцы, текстильки - 7 руб.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</si>
</sst>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  <font>
      <b/>
      <sz val="12"/>
      <color rgb="FFFF0000"/>
      <name val="Times New Roman"/>
      <family val="1"/>
    </font>
    <font>
      <sz val="9"/>
      <color rgb="FF000000"/>
      <name val="Verdana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42" applyAlignment="1" applyProtection="1">
      <alignment/>
      <protection/>
    </xf>
    <xf numFmtId="0" fontId="5" fillId="0" borderId="0" xfId="0" applyFont="1" applyBorder="1" applyAlignment="1">
      <alignment horizontal="left" vertical="center" wrapText="1"/>
    </xf>
    <xf numFmtId="0" fontId="6" fillId="10" borderId="0" xfId="0" applyFont="1" applyFill="1" applyBorder="1" applyAlignment="1">
      <alignment/>
    </xf>
    <xf numFmtId="0" fontId="48" fillId="10" borderId="0" xfId="0" applyFont="1" applyFill="1" applyAlignment="1">
      <alignment/>
    </xf>
    <xf numFmtId="0" fontId="5" fillId="10" borderId="0" xfId="0" applyFont="1" applyFill="1" applyBorder="1" applyAlignment="1">
      <alignment horizontal="left" vertical="center" wrapText="1"/>
    </xf>
    <xf numFmtId="0" fontId="6" fillId="10" borderId="0" xfId="0" applyFont="1" applyFill="1" applyAlignment="1">
      <alignment/>
    </xf>
    <xf numFmtId="0" fontId="49" fillId="10" borderId="0" xfId="0" applyFont="1" applyFill="1" applyBorder="1" applyAlignment="1">
      <alignment/>
    </xf>
    <xf numFmtId="0" fontId="7" fillId="10" borderId="0" xfId="0" applyFont="1" applyFill="1" applyBorder="1" applyAlignment="1">
      <alignment/>
    </xf>
    <xf numFmtId="0" fontId="50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5" fillId="4" borderId="0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center"/>
    </xf>
    <xf numFmtId="0" fontId="5" fillId="4" borderId="0" xfId="0" applyFont="1" applyFill="1" applyBorder="1" applyAlignment="1">
      <alignment horizontal="right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0" fillId="4" borderId="0" xfId="0" applyFont="1" applyFill="1" applyAlignment="1">
      <alignment/>
    </xf>
    <xf numFmtId="0" fontId="50" fillId="4" borderId="0" xfId="0" applyFont="1" applyFill="1" applyAlignment="1">
      <alignment/>
    </xf>
    <xf numFmtId="0" fontId="5" fillId="4" borderId="0" xfId="0" applyFont="1" applyFill="1" applyBorder="1" applyAlignment="1">
      <alignment horizontal="center" vertical="center" wrapText="1"/>
    </xf>
    <xf numFmtId="0" fontId="51" fillId="4" borderId="0" xfId="0" applyFont="1" applyFill="1" applyBorder="1" applyAlignment="1">
      <alignment horizontal="right" vertical="center" wrapText="1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51" fillId="0" borderId="0" xfId="0" applyFont="1" applyAlignment="1">
      <alignment horizontal="right"/>
    </xf>
    <xf numFmtId="0" fontId="51" fillId="4" borderId="0" xfId="0" applyFont="1" applyFill="1" applyAlignment="1">
      <alignment horizontal="right"/>
    </xf>
    <xf numFmtId="0" fontId="51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635639&amp;postdays=0&amp;postorder=asc&amp;start=2670" TargetMode="External" /><Relationship Id="rId2" Type="http://schemas.openxmlformats.org/officeDocument/2006/relationships/hyperlink" Target="http://forum.sibmama.ru/viewtopic.php?t=635639&amp;postdays=0&amp;postorder=asc&amp;start=2775" TargetMode="External" /><Relationship Id="rId3" Type="http://schemas.openxmlformats.org/officeDocument/2006/relationships/hyperlink" Target="http://forum.sibmama.ru/viewtopic.php?p=30302027" TargetMode="External" /><Relationship Id="rId4" Type="http://schemas.openxmlformats.org/officeDocument/2006/relationships/hyperlink" Target="http://forum.sibmama.ru/viewtopic.php?t=635639&amp;postdays=0&amp;postorder=asc&amp;start=2865" TargetMode="External" /><Relationship Id="rId5" Type="http://schemas.openxmlformats.org/officeDocument/2006/relationships/hyperlink" Target="http://forum.sibmama.ru/viewtopic.php?t=635639&amp;postdays=0&amp;postorder=asc&amp;start=2865" TargetMode="External" /><Relationship Id="rId6" Type="http://schemas.openxmlformats.org/officeDocument/2006/relationships/hyperlink" Target="http://forum.sibmama.ru/viewtopic.php?t=635639&amp;postdays=0&amp;postorder=asc&amp;start=2895" TargetMode="External" /><Relationship Id="rId7" Type="http://schemas.openxmlformats.org/officeDocument/2006/relationships/hyperlink" Target="http://forum.sibmama.ru/viewtopic.php?t=635639&amp;postdays=0&amp;postorder=asc&amp;start=2925" TargetMode="External" /><Relationship Id="rId8" Type="http://schemas.openxmlformats.org/officeDocument/2006/relationships/hyperlink" Target="http://forum.sibmama.ru/viewtopic.php?t=635639&amp;postdays=0&amp;postorder=asc&amp;start=2940" TargetMode="External" /><Relationship Id="rId9" Type="http://schemas.openxmlformats.org/officeDocument/2006/relationships/hyperlink" Target="http://forum.sibmama.ru/viewtopic.php?t=635639&amp;postdays=0&amp;postorder=asc&amp;start=2940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zoomScale="95" zoomScaleNormal="95" workbookViewId="0" topLeftCell="A1">
      <selection activeCell="A43" sqref="A43:IV43"/>
    </sheetView>
  </sheetViews>
  <sheetFormatPr defaultColWidth="9.00390625" defaultRowHeight="12.75"/>
  <cols>
    <col min="1" max="1" width="16.125" style="4" customWidth="1"/>
    <col min="2" max="2" width="26.625" style="4" customWidth="1"/>
    <col min="3" max="3" width="53.875" style="4" customWidth="1"/>
    <col min="4" max="4" width="10.75390625" style="19" customWidth="1"/>
    <col min="5" max="6" width="11.25390625" style="4" customWidth="1"/>
    <col min="7" max="7" width="10.25390625" style="4" customWidth="1"/>
    <col min="8" max="8" width="9.125" style="4" customWidth="1"/>
    <col min="9" max="9" width="12.25390625" style="4" customWidth="1"/>
    <col min="10" max="10" width="9.875" style="4" customWidth="1"/>
    <col min="11" max="11" width="8.125" style="5" customWidth="1"/>
    <col min="12" max="12" width="10.25390625" style="5" customWidth="1"/>
    <col min="13" max="13" width="15.25390625" style="5" customWidth="1"/>
    <col min="14" max="14" width="72.625" style="4" customWidth="1"/>
    <col min="15" max="15" width="39.625" style="3" customWidth="1"/>
  </cols>
  <sheetData>
    <row r="1" ht="25.5" customHeight="1">
      <c r="B1" s="4" t="s">
        <v>98</v>
      </c>
    </row>
    <row r="2" spans="2:14" ht="51">
      <c r="B2" s="1" t="s">
        <v>0</v>
      </c>
      <c r="C2" s="1" t="s">
        <v>1</v>
      </c>
      <c r="D2" s="1" t="s">
        <v>2</v>
      </c>
      <c r="E2" s="1" t="s">
        <v>3</v>
      </c>
      <c r="F2" s="1" t="s">
        <v>20</v>
      </c>
      <c r="G2" s="1" t="s">
        <v>7</v>
      </c>
      <c r="H2" s="2" t="s">
        <v>9</v>
      </c>
      <c r="I2" s="2" t="s">
        <v>11</v>
      </c>
      <c r="J2" s="2" t="s">
        <v>10</v>
      </c>
      <c r="K2" s="2" t="s">
        <v>4</v>
      </c>
      <c r="L2" s="2" t="s">
        <v>5</v>
      </c>
      <c r="M2" s="2" t="s">
        <v>8</v>
      </c>
      <c r="N2" s="1" t="s">
        <v>6</v>
      </c>
    </row>
    <row r="3" spans="1:14" s="33" customFormat="1" ht="12.75">
      <c r="A3" s="27"/>
      <c r="B3" s="28" t="s">
        <v>44</v>
      </c>
      <c r="C3" s="29" t="s">
        <v>42</v>
      </c>
      <c r="D3" s="30">
        <v>25</v>
      </c>
      <c r="E3" s="31">
        <v>695</v>
      </c>
      <c r="F3" s="31">
        <v>104</v>
      </c>
      <c r="G3" s="31">
        <f>SUM(E3:F3)</f>
        <v>799</v>
      </c>
      <c r="H3" s="31">
        <v>14</v>
      </c>
      <c r="I3" s="31"/>
      <c r="J3" s="31"/>
      <c r="K3" s="32">
        <f>SUM(G3:J3)</f>
        <v>813</v>
      </c>
      <c r="L3" s="36">
        <v>955</v>
      </c>
      <c r="M3" s="32">
        <f>SUM(L3-K3)</f>
        <v>142</v>
      </c>
      <c r="N3" s="27" t="s">
        <v>82</v>
      </c>
    </row>
    <row r="4" spans="1:14" s="3" customFormat="1" ht="12.75">
      <c r="A4" s="4"/>
      <c r="B4" s="4" t="s">
        <v>66</v>
      </c>
      <c r="C4" s="15" t="s">
        <v>62</v>
      </c>
      <c r="D4" s="19">
        <v>24</v>
      </c>
      <c r="E4" s="25">
        <v>140</v>
      </c>
      <c r="F4" s="25">
        <v>21</v>
      </c>
      <c r="G4" s="25">
        <f>SUM(E4:F4)</f>
        <v>161</v>
      </c>
      <c r="H4" s="25">
        <v>7</v>
      </c>
      <c r="I4" s="25"/>
      <c r="J4" s="25"/>
      <c r="K4" s="26">
        <f>SUM(G4:J4)</f>
        <v>168</v>
      </c>
      <c r="L4" s="40">
        <v>171</v>
      </c>
      <c r="M4" s="26">
        <f>SUM(L4-K4)</f>
        <v>3</v>
      </c>
      <c r="N4" s="4"/>
    </row>
    <row r="5" spans="1:14" s="33" customFormat="1" ht="12.75">
      <c r="A5" s="27"/>
      <c r="B5" s="34" t="s">
        <v>45</v>
      </c>
      <c r="C5" s="29" t="s">
        <v>41</v>
      </c>
      <c r="D5" s="35">
        <v>23</v>
      </c>
      <c r="E5" s="31">
        <v>695</v>
      </c>
      <c r="F5" s="31">
        <v>104</v>
      </c>
      <c r="G5" s="31">
        <f>SUM(E5:F5)</f>
        <v>799</v>
      </c>
      <c r="H5" s="31">
        <v>14</v>
      </c>
      <c r="I5" s="31"/>
      <c r="J5" s="31"/>
      <c r="K5" s="32">
        <f>SUM(G5:J5)</f>
        <v>813</v>
      </c>
      <c r="L5" s="36">
        <v>819</v>
      </c>
      <c r="M5" s="32">
        <f>SUM(L5-K5)</f>
        <v>6</v>
      </c>
      <c r="N5" s="35"/>
    </row>
    <row r="6" spans="1:14" s="3" customFormat="1" ht="12.75">
      <c r="A6" s="4"/>
      <c r="B6" s="14" t="s">
        <v>58</v>
      </c>
      <c r="C6" s="15" t="s">
        <v>78</v>
      </c>
      <c r="D6" s="19">
        <v>25</v>
      </c>
      <c r="E6" s="25">
        <v>125</v>
      </c>
      <c r="F6" s="25">
        <v>15</v>
      </c>
      <c r="G6" s="25">
        <f>SUM(E6:F6)</f>
        <v>140</v>
      </c>
      <c r="H6" s="25">
        <v>7</v>
      </c>
      <c r="I6" s="25"/>
      <c r="J6" s="25"/>
      <c r="K6" s="25">
        <f>SUM(G6:J6)</f>
        <v>147</v>
      </c>
      <c r="L6" s="40"/>
      <c r="M6" s="26"/>
      <c r="N6" s="4"/>
    </row>
    <row r="7" spans="1:14" s="3" customFormat="1" ht="12.75">
      <c r="A7" s="4"/>
      <c r="B7" s="14" t="s">
        <v>13</v>
      </c>
      <c r="C7" s="7" t="s">
        <v>79</v>
      </c>
      <c r="D7" s="18">
        <v>29</v>
      </c>
      <c r="E7" s="21">
        <v>763</v>
      </c>
      <c r="F7" s="21">
        <v>92</v>
      </c>
      <c r="G7" s="21">
        <f>SUM(E7:F7)</f>
        <v>855</v>
      </c>
      <c r="H7" s="22">
        <v>14</v>
      </c>
      <c r="I7" s="22"/>
      <c r="J7" s="22"/>
      <c r="K7" s="22">
        <f>SUM(G7:J7)</f>
        <v>869</v>
      </c>
      <c r="L7" s="24"/>
      <c r="M7" s="23"/>
      <c r="N7" s="18"/>
    </row>
    <row r="8" spans="1:14" s="3" customFormat="1" ht="12.75">
      <c r="A8" s="4"/>
      <c r="B8" s="14"/>
      <c r="C8" s="7"/>
      <c r="D8" s="18"/>
      <c r="E8" s="21"/>
      <c r="F8" s="21"/>
      <c r="G8" s="21"/>
      <c r="H8" s="22"/>
      <c r="I8" s="22"/>
      <c r="J8" s="22"/>
      <c r="K8" s="23">
        <f>SUM(K6:K7)</f>
        <v>1016</v>
      </c>
      <c r="L8" s="24">
        <v>1025</v>
      </c>
      <c r="M8" s="23">
        <f>SUM(L8-K8)</f>
        <v>9</v>
      </c>
      <c r="N8" s="18"/>
    </row>
    <row r="9" spans="1:14" s="33" customFormat="1" ht="12.75">
      <c r="A9" s="27"/>
      <c r="B9" s="34" t="s">
        <v>21</v>
      </c>
      <c r="C9" s="29" t="s">
        <v>19</v>
      </c>
      <c r="D9" s="35">
        <v>26</v>
      </c>
      <c r="E9" s="31">
        <v>935</v>
      </c>
      <c r="F9" s="31">
        <v>140</v>
      </c>
      <c r="G9" s="31">
        <f aca="true" t="shared" si="0" ref="G9:G14">SUM(E9:F9)</f>
        <v>1075</v>
      </c>
      <c r="H9" s="31">
        <v>14</v>
      </c>
      <c r="I9" s="31"/>
      <c r="J9" s="31"/>
      <c r="K9" s="32">
        <f aca="true" t="shared" si="1" ref="K9:K14">SUM(G9:J9)</f>
        <v>1089</v>
      </c>
      <c r="L9" s="36">
        <v>1095</v>
      </c>
      <c r="M9" s="32">
        <f>SUM(L9-K9)</f>
        <v>6</v>
      </c>
      <c r="N9" s="35"/>
    </row>
    <row r="10" spans="1:14" s="3" customFormat="1" ht="12.75">
      <c r="A10" s="4"/>
      <c r="B10" s="14" t="s">
        <v>43</v>
      </c>
      <c r="C10" s="7" t="s">
        <v>42</v>
      </c>
      <c r="D10" s="19">
        <v>23</v>
      </c>
      <c r="E10" s="21">
        <v>695</v>
      </c>
      <c r="F10" s="21">
        <v>104</v>
      </c>
      <c r="G10" s="21">
        <f t="shared" si="0"/>
        <v>799</v>
      </c>
      <c r="H10" s="22">
        <v>14</v>
      </c>
      <c r="I10" s="22"/>
      <c r="J10" s="22"/>
      <c r="K10" s="23">
        <f t="shared" si="1"/>
        <v>813</v>
      </c>
      <c r="L10" s="24">
        <v>819</v>
      </c>
      <c r="M10" s="23">
        <f>SUM(L10-K10)</f>
        <v>6</v>
      </c>
      <c r="N10" s="4"/>
    </row>
    <row r="11" spans="1:14" s="33" customFormat="1" ht="12.75">
      <c r="A11" s="27"/>
      <c r="B11" s="29" t="s">
        <v>27</v>
      </c>
      <c r="C11" s="29" t="s">
        <v>49</v>
      </c>
      <c r="D11" s="35">
        <v>20</v>
      </c>
      <c r="E11" s="31">
        <v>550</v>
      </c>
      <c r="F11" s="31">
        <v>11</v>
      </c>
      <c r="G11" s="31">
        <f t="shared" si="0"/>
        <v>561</v>
      </c>
      <c r="H11" s="31">
        <v>14</v>
      </c>
      <c r="I11" s="31"/>
      <c r="J11" s="31"/>
      <c r="K11" s="32">
        <f t="shared" si="1"/>
        <v>575</v>
      </c>
      <c r="L11" s="36">
        <v>581</v>
      </c>
      <c r="M11" s="32">
        <f>SUM(L11-K11)</f>
        <v>6</v>
      </c>
      <c r="N11" s="35"/>
    </row>
    <row r="12" spans="1:14" s="3" customFormat="1" ht="12.75">
      <c r="A12" s="4"/>
      <c r="B12" s="14" t="s">
        <v>59</v>
      </c>
      <c r="C12" s="15" t="s">
        <v>55</v>
      </c>
      <c r="D12" s="19">
        <v>25.5</v>
      </c>
      <c r="E12" s="25">
        <v>125</v>
      </c>
      <c r="F12" s="25">
        <v>19</v>
      </c>
      <c r="G12" s="25">
        <f t="shared" si="0"/>
        <v>144</v>
      </c>
      <c r="H12" s="25">
        <v>7</v>
      </c>
      <c r="I12" s="25"/>
      <c r="J12" s="25"/>
      <c r="K12" s="26">
        <f t="shared" si="1"/>
        <v>151</v>
      </c>
      <c r="L12" s="40">
        <v>154</v>
      </c>
      <c r="M12" s="26">
        <f>SUM(L12-K12)</f>
        <v>3</v>
      </c>
      <c r="N12" s="4"/>
    </row>
    <row r="13" spans="1:14" s="33" customFormat="1" ht="12.75">
      <c r="A13" s="27"/>
      <c r="B13" s="27" t="s">
        <v>18</v>
      </c>
      <c r="C13" s="37" t="s">
        <v>62</v>
      </c>
      <c r="D13" s="30">
        <v>28</v>
      </c>
      <c r="E13" s="38">
        <v>140</v>
      </c>
      <c r="F13" s="38">
        <v>21</v>
      </c>
      <c r="G13" s="38">
        <f t="shared" si="0"/>
        <v>161</v>
      </c>
      <c r="H13" s="38">
        <v>7</v>
      </c>
      <c r="I13" s="38"/>
      <c r="J13" s="38"/>
      <c r="K13" s="38">
        <f t="shared" si="1"/>
        <v>168</v>
      </c>
      <c r="L13" s="41"/>
      <c r="M13" s="39"/>
      <c r="N13" s="27"/>
    </row>
    <row r="14" spans="1:14" s="33" customFormat="1" ht="12.75">
      <c r="A14" s="27"/>
      <c r="B14" s="27" t="s">
        <v>71</v>
      </c>
      <c r="C14" s="37" t="s">
        <v>74</v>
      </c>
      <c r="D14" s="30">
        <v>27</v>
      </c>
      <c r="E14" s="38">
        <v>140</v>
      </c>
      <c r="F14" s="38">
        <v>21</v>
      </c>
      <c r="G14" s="38">
        <f t="shared" si="0"/>
        <v>161</v>
      </c>
      <c r="H14" s="38">
        <v>7</v>
      </c>
      <c r="I14" s="38"/>
      <c r="J14" s="38"/>
      <c r="K14" s="38">
        <f t="shared" si="1"/>
        <v>168</v>
      </c>
      <c r="L14" s="41"/>
      <c r="M14" s="39"/>
      <c r="N14" s="27"/>
    </row>
    <row r="15" spans="1:14" s="33" customFormat="1" ht="12.75">
      <c r="A15" s="27"/>
      <c r="B15" s="27"/>
      <c r="C15" s="37"/>
      <c r="D15" s="30"/>
      <c r="E15" s="38"/>
      <c r="F15" s="38"/>
      <c r="G15" s="38"/>
      <c r="H15" s="38"/>
      <c r="I15" s="38"/>
      <c r="J15" s="38"/>
      <c r="K15" s="39">
        <f>SUM(K13:K14)</f>
        <v>336</v>
      </c>
      <c r="L15" s="36">
        <v>332</v>
      </c>
      <c r="M15" s="32">
        <f>SUM(L15-K15)</f>
        <v>-4</v>
      </c>
      <c r="N15" s="27" t="s">
        <v>84</v>
      </c>
    </row>
    <row r="16" spans="1:14" s="3" customFormat="1" ht="12.75">
      <c r="A16" s="4"/>
      <c r="B16" s="14" t="s">
        <v>31</v>
      </c>
      <c r="C16" s="7" t="s">
        <v>28</v>
      </c>
      <c r="D16" s="18">
        <v>21</v>
      </c>
      <c r="E16" s="21">
        <v>700</v>
      </c>
      <c r="F16" s="21">
        <v>105</v>
      </c>
      <c r="G16" s="21">
        <f aca="true" t="shared" si="2" ref="G16:G25">SUM(E16:F16)</f>
        <v>805</v>
      </c>
      <c r="H16" s="22">
        <v>14</v>
      </c>
      <c r="I16" s="22"/>
      <c r="J16" s="22"/>
      <c r="K16" s="23">
        <f aca="true" t="shared" si="3" ref="K16:K25">SUM(G16:J16)</f>
        <v>819</v>
      </c>
      <c r="L16" s="24">
        <v>825</v>
      </c>
      <c r="M16" s="23">
        <f>SUM(L16-K16)</f>
        <v>6</v>
      </c>
      <c r="N16" s="18"/>
    </row>
    <row r="17" spans="1:14" s="33" customFormat="1" ht="12.75">
      <c r="A17" s="27"/>
      <c r="B17" s="27" t="s">
        <v>72</v>
      </c>
      <c r="C17" s="37" t="s">
        <v>74</v>
      </c>
      <c r="D17" s="30">
        <v>28</v>
      </c>
      <c r="E17" s="38">
        <v>140</v>
      </c>
      <c r="F17" s="38">
        <v>21</v>
      </c>
      <c r="G17" s="38">
        <f t="shared" si="2"/>
        <v>161</v>
      </c>
      <c r="H17" s="38">
        <v>7</v>
      </c>
      <c r="I17" s="38"/>
      <c r="J17" s="38"/>
      <c r="K17" s="39">
        <f t="shared" si="3"/>
        <v>168</v>
      </c>
      <c r="L17" s="41">
        <v>171</v>
      </c>
      <c r="M17" s="39">
        <f>SUM(L17-K17)</f>
        <v>3</v>
      </c>
      <c r="N17" s="27"/>
    </row>
    <row r="18" spans="1:14" s="3" customFormat="1" ht="12.75">
      <c r="A18" s="4"/>
      <c r="B18" s="14" t="s">
        <v>23</v>
      </c>
      <c r="C18" s="7" t="s">
        <v>19</v>
      </c>
      <c r="D18" s="18">
        <v>28</v>
      </c>
      <c r="E18" s="21">
        <v>935</v>
      </c>
      <c r="F18" s="21">
        <v>140</v>
      </c>
      <c r="G18" s="21">
        <f t="shared" si="2"/>
        <v>1075</v>
      </c>
      <c r="H18" s="22">
        <v>14</v>
      </c>
      <c r="I18" s="22"/>
      <c r="J18" s="22"/>
      <c r="K18" s="22">
        <f t="shared" si="3"/>
        <v>1089</v>
      </c>
      <c r="L18" s="24"/>
      <c r="M18" s="23"/>
      <c r="N18" s="18"/>
    </row>
    <row r="19" spans="1:14" s="3" customFormat="1" ht="12.75">
      <c r="A19" s="4"/>
      <c r="B19" s="14"/>
      <c r="C19" s="7" t="s">
        <v>37</v>
      </c>
      <c r="D19" s="18">
        <v>26</v>
      </c>
      <c r="E19" s="21">
        <v>763</v>
      </c>
      <c r="F19" s="21">
        <v>115</v>
      </c>
      <c r="G19" s="21">
        <f>SUM(E19:F19)</f>
        <v>878</v>
      </c>
      <c r="H19" s="22">
        <v>14</v>
      </c>
      <c r="I19" s="22"/>
      <c r="J19" s="22"/>
      <c r="K19" s="22">
        <f>SUM(G19:J19)</f>
        <v>892</v>
      </c>
      <c r="L19" s="24"/>
      <c r="M19" s="23"/>
      <c r="N19" s="18"/>
    </row>
    <row r="20" spans="1:14" s="3" customFormat="1" ht="12.75">
      <c r="A20" s="4"/>
      <c r="B20" s="14"/>
      <c r="C20" s="7"/>
      <c r="D20" s="18"/>
      <c r="E20" s="21"/>
      <c r="F20" s="21"/>
      <c r="G20" s="21"/>
      <c r="H20" s="22"/>
      <c r="I20" s="22"/>
      <c r="J20" s="22"/>
      <c r="K20" s="23">
        <f>SUM(K18:K19)</f>
        <v>1981</v>
      </c>
      <c r="L20" s="24">
        <v>1993</v>
      </c>
      <c r="M20" s="23">
        <f>SUM(L20-K20)</f>
        <v>12</v>
      </c>
      <c r="N20" s="18"/>
    </row>
    <row r="21" spans="1:14" s="33" customFormat="1" ht="12.75">
      <c r="A21" s="27"/>
      <c r="B21" s="27" t="s">
        <v>73</v>
      </c>
      <c r="C21" s="37" t="s">
        <v>74</v>
      </c>
      <c r="D21" s="30">
        <v>28.5</v>
      </c>
      <c r="E21" s="38">
        <v>140</v>
      </c>
      <c r="F21" s="38">
        <v>21</v>
      </c>
      <c r="G21" s="38">
        <f t="shared" si="2"/>
        <v>161</v>
      </c>
      <c r="H21" s="38">
        <v>7</v>
      </c>
      <c r="I21" s="38"/>
      <c r="J21" s="38"/>
      <c r="K21" s="39">
        <f t="shared" si="3"/>
        <v>168</v>
      </c>
      <c r="L21" s="41">
        <v>171</v>
      </c>
      <c r="M21" s="39">
        <f>SUM(L21-K21)</f>
        <v>3</v>
      </c>
      <c r="N21" s="27"/>
    </row>
    <row r="22" spans="1:14" s="3" customFormat="1" ht="12.75">
      <c r="A22" s="4"/>
      <c r="B22" s="4" t="s">
        <v>65</v>
      </c>
      <c r="C22" s="15" t="s">
        <v>61</v>
      </c>
      <c r="D22" s="19">
        <v>28</v>
      </c>
      <c r="E22" s="25">
        <v>140</v>
      </c>
      <c r="F22" s="25">
        <v>21</v>
      </c>
      <c r="G22" s="25">
        <f t="shared" si="2"/>
        <v>161</v>
      </c>
      <c r="H22" s="25">
        <v>7</v>
      </c>
      <c r="I22" s="25"/>
      <c r="J22" s="25"/>
      <c r="K22" s="25">
        <f t="shared" si="3"/>
        <v>168</v>
      </c>
      <c r="L22" s="40"/>
      <c r="M22" s="26"/>
      <c r="N22" s="4"/>
    </row>
    <row r="23" spans="1:14" s="3" customFormat="1" ht="12.75">
      <c r="A23" s="4"/>
      <c r="B23" s="4" t="s">
        <v>65</v>
      </c>
      <c r="C23" s="15" t="s">
        <v>62</v>
      </c>
      <c r="D23" s="19">
        <v>28.5</v>
      </c>
      <c r="E23" s="25">
        <v>140</v>
      </c>
      <c r="F23" s="25">
        <v>21</v>
      </c>
      <c r="G23" s="25">
        <f t="shared" si="2"/>
        <v>161</v>
      </c>
      <c r="H23" s="25">
        <v>7</v>
      </c>
      <c r="I23" s="25"/>
      <c r="J23" s="25"/>
      <c r="K23" s="25">
        <f t="shared" si="3"/>
        <v>168</v>
      </c>
      <c r="L23" s="40"/>
      <c r="M23" s="26"/>
      <c r="N23" s="4"/>
    </row>
    <row r="24" spans="1:14" s="3" customFormat="1" ht="12.75">
      <c r="A24" s="4"/>
      <c r="B24" s="4" t="s">
        <v>70</v>
      </c>
      <c r="C24" s="15" t="s">
        <v>62</v>
      </c>
      <c r="D24" s="19">
        <v>27</v>
      </c>
      <c r="E24" s="25">
        <v>140</v>
      </c>
      <c r="F24" s="25">
        <v>21</v>
      </c>
      <c r="G24" s="25">
        <f t="shared" si="2"/>
        <v>161</v>
      </c>
      <c r="H24" s="25">
        <v>7</v>
      </c>
      <c r="I24" s="25"/>
      <c r="J24" s="25"/>
      <c r="K24" s="25">
        <f t="shared" si="3"/>
        <v>168</v>
      </c>
      <c r="L24" s="40"/>
      <c r="M24" s="26"/>
      <c r="N24" s="4"/>
    </row>
    <row r="25" spans="1:14" s="3" customFormat="1" ht="12.75">
      <c r="A25" s="4"/>
      <c r="B25" s="14" t="s">
        <v>46</v>
      </c>
      <c r="C25" s="7" t="s">
        <v>41</v>
      </c>
      <c r="D25" s="18">
        <v>25</v>
      </c>
      <c r="E25" s="21">
        <v>695</v>
      </c>
      <c r="F25" s="21">
        <v>104</v>
      </c>
      <c r="G25" s="21">
        <f t="shared" si="2"/>
        <v>799</v>
      </c>
      <c r="H25" s="22">
        <v>14</v>
      </c>
      <c r="I25" s="22"/>
      <c r="J25" s="22"/>
      <c r="K25" s="22">
        <f t="shared" si="3"/>
        <v>813</v>
      </c>
      <c r="L25" s="24"/>
      <c r="M25" s="23"/>
      <c r="N25" s="18"/>
    </row>
    <row r="26" spans="1:14" s="3" customFormat="1" ht="12.75">
      <c r="A26" s="4"/>
      <c r="B26" s="14"/>
      <c r="C26" s="7"/>
      <c r="D26" s="18"/>
      <c r="E26" s="21"/>
      <c r="F26" s="21"/>
      <c r="G26" s="21"/>
      <c r="H26" s="22"/>
      <c r="I26" s="22"/>
      <c r="J26" s="22"/>
      <c r="K26" s="23">
        <f>SUM(K22:K25)</f>
        <v>1317</v>
      </c>
      <c r="L26" s="24">
        <v>1332</v>
      </c>
      <c r="M26" s="23">
        <f>SUM(L26-K26)</f>
        <v>15</v>
      </c>
      <c r="N26" s="18"/>
    </row>
    <row r="27" spans="1:14" s="33" customFormat="1" ht="12.75">
      <c r="A27" s="27"/>
      <c r="B27" s="34" t="s">
        <v>53</v>
      </c>
      <c r="C27" s="37" t="s">
        <v>80</v>
      </c>
      <c r="D27" s="30">
        <v>31</v>
      </c>
      <c r="E27" s="38">
        <v>62</v>
      </c>
      <c r="F27" s="38">
        <v>8</v>
      </c>
      <c r="G27" s="38">
        <f>SUM(E27:F27)</f>
        <v>70</v>
      </c>
      <c r="H27" s="38">
        <v>7</v>
      </c>
      <c r="I27" s="38"/>
      <c r="J27" s="38"/>
      <c r="K27" s="39">
        <f>SUM(G27:J27)</f>
        <v>77</v>
      </c>
      <c r="L27" s="41">
        <v>80</v>
      </c>
      <c r="M27" s="39">
        <f>SUM(L27-K27)</f>
        <v>3</v>
      </c>
      <c r="N27" s="27"/>
    </row>
    <row r="28" spans="1:14" s="3" customFormat="1" ht="12.75">
      <c r="A28" s="4"/>
      <c r="B28" s="4" t="s">
        <v>67</v>
      </c>
      <c r="C28" s="15" t="s">
        <v>62</v>
      </c>
      <c r="D28" s="19">
        <v>25</v>
      </c>
      <c r="E28" s="25">
        <v>140</v>
      </c>
      <c r="F28" s="25">
        <v>21</v>
      </c>
      <c r="G28" s="25">
        <f>SUM(E28:F28)</f>
        <v>161</v>
      </c>
      <c r="H28" s="25">
        <v>7</v>
      </c>
      <c r="I28" s="25"/>
      <c r="J28" s="25"/>
      <c r="K28" s="26">
        <f>SUM(G28:J28)</f>
        <v>168</v>
      </c>
      <c r="L28" s="40">
        <v>171</v>
      </c>
      <c r="M28" s="26">
        <f>SUM(L28-K28)</f>
        <v>3</v>
      </c>
      <c r="N28" s="4" t="s">
        <v>88</v>
      </c>
    </row>
    <row r="29" spans="1:14" s="33" customFormat="1" ht="12.75">
      <c r="A29" s="27"/>
      <c r="B29" s="27" t="s">
        <v>64</v>
      </c>
      <c r="C29" s="37" t="s">
        <v>61</v>
      </c>
      <c r="D29" s="30">
        <v>26</v>
      </c>
      <c r="E29" s="38">
        <v>140</v>
      </c>
      <c r="F29" s="38">
        <v>21</v>
      </c>
      <c r="G29" s="38">
        <f>SUM(E29:F29)</f>
        <v>161</v>
      </c>
      <c r="H29" s="38">
        <v>7</v>
      </c>
      <c r="I29" s="38"/>
      <c r="J29" s="38"/>
      <c r="K29" s="38">
        <f>SUM(G29:J29)</f>
        <v>168</v>
      </c>
      <c r="L29" s="41"/>
      <c r="M29" s="39"/>
      <c r="N29" s="27"/>
    </row>
    <row r="30" spans="1:14" s="33" customFormat="1" ht="12.75">
      <c r="A30" s="27"/>
      <c r="B30" s="27" t="s">
        <v>64</v>
      </c>
      <c r="C30" s="37" t="s">
        <v>61</v>
      </c>
      <c r="D30" s="30">
        <v>27</v>
      </c>
      <c r="E30" s="38">
        <v>140</v>
      </c>
      <c r="F30" s="38">
        <v>21</v>
      </c>
      <c r="G30" s="38">
        <f>SUM(E30:F30)</f>
        <v>161</v>
      </c>
      <c r="H30" s="38">
        <v>7</v>
      </c>
      <c r="I30" s="38"/>
      <c r="J30" s="38"/>
      <c r="K30" s="38">
        <f>SUM(G30:J30)</f>
        <v>168</v>
      </c>
      <c r="L30" s="41"/>
      <c r="M30" s="39"/>
      <c r="N30" s="27"/>
    </row>
    <row r="31" spans="1:14" s="33" customFormat="1" ht="12.75">
      <c r="A31" s="27"/>
      <c r="B31" s="27"/>
      <c r="C31" s="37"/>
      <c r="D31" s="30"/>
      <c r="E31" s="38"/>
      <c r="F31" s="38"/>
      <c r="G31" s="38"/>
      <c r="H31" s="38"/>
      <c r="I31" s="38"/>
      <c r="J31" s="38"/>
      <c r="K31" s="39">
        <f>SUM(K29:K30)</f>
        <v>336</v>
      </c>
      <c r="L31" s="41">
        <v>350</v>
      </c>
      <c r="M31" s="39">
        <f>SUM(L31-K31)</f>
        <v>14</v>
      </c>
      <c r="N31" s="27"/>
    </row>
    <row r="32" spans="1:14" s="3" customFormat="1" ht="12.75">
      <c r="A32" s="4"/>
      <c r="B32" s="7" t="s">
        <v>25</v>
      </c>
      <c r="C32" s="7" t="s">
        <v>49</v>
      </c>
      <c r="D32" s="18">
        <v>18</v>
      </c>
      <c r="E32" s="21">
        <v>550</v>
      </c>
      <c r="F32" s="21">
        <v>11</v>
      </c>
      <c r="G32" s="21">
        <f>SUM(E32:F32)</f>
        <v>561</v>
      </c>
      <c r="H32" s="22">
        <v>14</v>
      </c>
      <c r="I32" s="22"/>
      <c r="J32" s="22"/>
      <c r="K32" s="22">
        <f>SUM(G32:J32)</f>
        <v>575</v>
      </c>
      <c r="L32" s="24"/>
      <c r="M32" s="23"/>
      <c r="N32" s="18"/>
    </row>
    <row r="33" spans="1:14" s="3" customFormat="1" ht="12.75">
      <c r="A33" s="4"/>
      <c r="B33" s="7" t="s">
        <v>25</v>
      </c>
      <c r="C33" s="7" t="s">
        <v>49</v>
      </c>
      <c r="D33" s="18">
        <v>19</v>
      </c>
      <c r="E33" s="21">
        <v>550</v>
      </c>
      <c r="F33" s="21">
        <v>11</v>
      </c>
      <c r="G33" s="21">
        <f>SUM(E33:F33)</f>
        <v>561</v>
      </c>
      <c r="H33" s="22">
        <v>14</v>
      </c>
      <c r="I33" s="22"/>
      <c r="J33" s="22"/>
      <c r="K33" s="22">
        <f>SUM(G33:J33)</f>
        <v>575</v>
      </c>
      <c r="L33" s="24"/>
      <c r="M33" s="23"/>
      <c r="N33" s="18"/>
    </row>
    <row r="34" spans="1:14" s="3" customFormat="1" ht="12.75">
      <c r="A34" s="4"/>
      <c r="B34" s="7"/>
      <c r="C34" s="7"/>
      <c r="D34" s="18"/>
      <c r="E34" s="21"/>
      <c r="F34" s="21"/>
      <c r="G34" s="21"/>
      <c r="H34" s="22"/>
      <c r="I34" s="22"/>
      <c r="J34" s="22"/>
      <c r="K34" s="23">
        <f>SUM(K32:K33)</f>
        <v>1150</v>
      </c>
      <c r="L34" s="24">
        <v>1170</v>
      </c>
      <c r="M34" s="23">
        <f>SUM(L34-K34)</f>
        <v>20</v>
      </c>
      <c r="N34" s="18"/>
    </row>
    <row r="35" spans="1:14" s="33" customFormat="1" ht="12.75">
      <c r="A35" s="27"/>
      <c r="B35" s="34" t="s">
        <v>39</v>
      </c>
      <c r="C35" s="29" t="s">
        <v>37</v>
      </c>
      <c r="D35" s="35">
        <v>30</v>
      </c>
      <c r="E35" s="31">
        <v>763</v>
      </c>
      <c r="F35" s="31">
        <v>115</v>
      </c>
      <c r="G35" s="31">
        <f>SUM(E35:F35)</f>
        <v>878</v>
      </c>
      <c r="H35" s="31">
        <v>14</v>
      </c>
      <c r="I35" s="31"/>
      <c r="J35" s="31"/>
      <c r="K35" s="32">
        <f>SUM(G35:J35)</f>
        <v>892</v>
      </c>
      <c r="L35" s="36">
        <v>898</v>
      </c>
      <c r="M35" s="32">
        <f>SUM(L35-K35)</f>
        <v>6</v>
      </c>
      <c r="N35" s="35"/>
    </row>
    <row r="36" spans="1:14" s="3" customFormat="1" ht="12.75">
      <c r="A36" s="4"/>
      <c r="B36" s="4" t="s">
        <v>15</v>
      </c>
      <c r="C36" s="15" t="s">
        <v>61</v>
      </c>
      <c r="D36" s="19">
        <v>25</v>
      </c>
      <c r="E36" s="25">
        <v>140</v>
      </c>
      <c r="F36" s="25">
        <v>21</v>
      </c>
      <c r="G36" s="25">
        <f>SUM(E36:F36)</f>
        <v>161</v>
      </c>
      <c r="H36" s="25">
        <v>7</v>
      </c>
      <c r="I36" s="25"/>
      <c r="J36" s="25"/>
      <c r="K36" s="26">
        <f>SUM(G36:J36)</f>
        <v>168</v>
      </c>
      <c r="L36" s="40">
        <v>171</v>
      </c>
      <c r="M36" s="26">
        <f>SUM(L36-K36)</f>
        <v>3</v>
      </c>
      <c r="N36" s="4"/>
    </row>
    <row r="37" spans="1:14" s="33" customFormat="1" ht="12.75">
      <c r="A37" s="27"/>
      <c r="B37" s="34" t="s">
        <v>12</v>
      </c>
      <c r="C37" s="29" t="s">
        <v>19</v>
      </c>
      <c r="D37" s="35">
        <v>29</v>
      </c>
      <c r="E37" s="31">
        <v>935</v>
      </c>
      <c r="F37" s="31">
        <v>14</v>
      </c>
      <c r="G37" s="31">
        <f>SUM(E37:F37)</f>
        <v>949</v>
      </c>
      <c r="H37" s="31">
        <v>14</v>
      </c>
      <c r="I37" s="31"/>
      <c r="J37" s="31"/>
      <c r="K37" s="31">
        <f>SUM(G37:J37)</f>
        <v>963</v>
      </c>
      <c r="L37" s="36"/>
      <c r="M37" s="32"/>
      <c r="N37" s="35"/>
    </row>
    <row r="38" spans="1:14" s="33" customFormat="1" ht="12.75">
      <c r="A38" s="27"/>
      <c r="B38" s="34" t="s">
        <v>12</v>
      </c>
      <c r="C38" s="29" t="s">
        <v>37</v>
      </c>
      <c r="D38" s="35">
        <v>28</v>
      </c>
      <c r="E38" s="31">
        <v>763</v>
      </c>
      <c r="F38" s="31">
        <v>12</v>
      </c>
      <c r="G38" s="31">
        <f>SUM(E38:F38)</f>
        <v>775</v>
      </c>
      <c r="H38" s="31">
        <v>14</v>
      </c>
      <c r="I38" s="31"/>
      <c r="J38" s="31"/>
      <c r="K38" s="31">
        <f>SUM(G38:J38)</f>
        <v>789</v>
      </c>
      <c r="L38" s="36"/>
      <c r="M38" s="32"/>
      <c r="N38" s="35"/>
    </row>
    <row r="39" spans="1:14" s="33" customFormat="1" ht="12.75">
      <c r="A39" s="27"/>
      <c r="B39" s="34"/>
      <c r="C39" s="29"/>
      <c r="D39" s="35"/>
      <c r="E39" s="31"/>
      <c r="F39" s="31"/>
      <c r="G39" s="31"/>
      <c r="H39" s="31"/>
      <c r="I39" s="31"/>
      <c r="J39" s="31"/>
      <c r="K39" s="32">
        <f>SUM(K37:K38)</f>
        <v>1752</v>
      </c>
      <c r="L39" s="36">
        <v>1764</v>
      </c>
      <c r="M39" s="32">
        <f aca="true" t="shared" si="4" ref="M39:M45">SUM(L39-K39)</f>
        <v>12</v>
      </c>
      <c r="N39" s="35"/>
    </row>
    <row r="40" spans="1:14" s="3" customFormat="1" ht="12.75">
      <c r="A40" s="4"/>
      <c r="B40" s="14" t="s">
        <v>33</v>
      </c>
      <c r="C40" s="7" t="s">
        <v>48</v>
      </c>
      <c r="D40" s="18">
        <v>20</v>
      </c>
      <c r="E40" s="21">
        <v>750</v>
      </c>
      <c r="F40" s="21">
        <v>15</v>
      </c>
      <c r="G40" s="21">
        <f aca="true" t="shared" si="5" ref="G40:G47">SUM(E40:F40)</f>
        <v>765</v>
      </c>
      <c r="H40" s="22">
        <v>14</v>
      </c>
      <c r="I40" s="22"/>
      <c r="J40" s="22"/>
      <c r="K40" s="23">
        <f aca="true" t="shared" si="6" ref="K40:K47">SUM(G40:J40)</f>
        <v>779</v>
      </c>
      <c r="L40" s="24">
        <v>785</v>
      </c>
      <c r="M40" s="23">
        <f t="shared" si="4"/>
        <v>6</v>
      </c>
      <c r="N40" s="18"/>
    </row>
    <row r="41" spans="1:14" s="33" customFormat="1" ht="12.75">
      <c r="A41" s="27"/>
      <c r="B41" s="29" t="s">
        <v>17</v>
      </c>
      <c r="C41" s="29" t="s">
        <v>49</v>
      </c>
      <c r="D41" s="35">
        <v>19</v>
      </c>
      <c r="E41" s="31">
        <v>550</v>
      </c>
      <c r="F41" s="31">
        <v>11</v>
      </c>
      <c r="G41" s="31">
        <f t="shared" si="5"/>
        <v>561</v>
      </c>
      <c r="H41" s="31">
        <v>14</v>
      </c>
      <c r="I41" s="31"/>
      <c r="J41" s="31"/>
      <c r="K41" s="32">
        <f t="shared" si="6"/>
        <v>575</v>
      </c>
      <c r="L41" s="36">
        <v>581</v>
      </c>
      <c r="M41" s="32">
        <f t="shared" si="4"/>
        <v>6</v>
      </c>
      <c r="N41" s="35"/>
    </row>
    <row r="42" spans="1:14" s="3" customFormat="1" ht="12.75">
      <c r="A42" s="4"/>
      <c r="B42" s="14" t="s">
        <v>30</v>
      </c>
      <c r="C42" s="7" t="s">
        <v>47</v>
      </c>
      <c r="D42" s="18">
        <v>19</v>
      </c>
      <c r="E42" s="21">
        <v>700</v>
      </c>
      <c r="F42" s="21">
        <v>14</v>
      </c>
      <c r="G42" s="21">
        <f t="shared" si="5"/>
        <v>714</v>
      </c>
      <c r="H42" s="22">
        <v>14</v>
      </c>
      <c r="I42" s="22"/>
      <c r="J42" s="22"/>
      <c r="K42" s="23">
        <f t="shared" si="6"/>
        <v>728</v>
      </c>
      <c r="L42" s="24">
        <v>734</v>
      </c>
      <c r="M42" s="23">
        <f t="shared" si="4"/>
        <v>6</v>
      </c>
      <c r="N42" s="18"/>
    </row>
    <row r="43" spans="1:14" s="33" customFormat="1" ht="12.75">
      <c r="A43" s="27"/>
      <c r="B43" s="34" t="s">
        <v>63</v>
      </c>
      <c r="C43" s="29" t="s">
        <v>42</v>
      </c>
      <c r="D43" s="35">
        <v>24</v>
      </c>
      <c r="E43" s="31">
        <v>695</v>
      </c>
      <c r="F43" s="31">
        <v>104</v>
      </c>
      <c r="G43" s="31">
        <f t="shared" si="5"/>
        <v>799</v>
      </c>
      <c r="H43" s="31">
        <v>14</v>
      </c>
      <c r="I43" s="31"/>
      <c r="J43" s="31"/>
      <c r="K43" s="32">
        <f t="shared" si="6"/>
        <v>813</v>
      </c>
      <c r="L43" s="36">
        <v>819</v>
      </c>
      <c r="M43" s="32">
        <f t="shared" si="4"/>
        <v>6</v>
      </c>
      <c r="N43" s="35" t="s">
        <v>89</v>
      </c>
    </row>
    <row r="44" spans="1:14" s="3" customFormat="1" ht="12.75">
      <c r="A44" s="4"/>
      <c r="B44" s="14" t="s">
        <v>34</v>
      </c>
      <c r="C44" s="7" t="s">
        <v>32</v>
      </c>
      <c r="D44" s="18">
        <v>21</v>
      </c>
      <c r="E44" s="21">
        <v>750</v>
      </c>
      <c r="F44" s="21">
        <v>113</v>
      </c>
      <c r="G44" s="21">
        <f t="shared" si="5"/>
        <v>863</v>
      </c>
      <c r="H44" s="22">
        <v>14</v>
      </c>
      <c r="I44" s="22"/>
      <c r="J44" s="22"/>
      <c r="K44" s="23">
        <f t="shared" si="6"/>
        <v>877</v>
      </c>
      <c r="L44" s="24">
        <v>883</v>
      </c>
      <c r="M44" s="23">
        <f t="shared" si="4"/>
        <v>6</v>
      </c>
      <c r="N44" s="18"/>
    </row>
    <row r="45" spans="1:14" s="33" customFormat="1" ht="12.75">
      <c r="A45" s="27"/>
      <c r="B45" s="34" t="s">
        <v>54</v>
      </c>
      <c r="C45" s="37" t="s">
        <v>50</v>
      </c>
      <c r="D45" s="30">
        <v>32</v>
      </c>
      <c r="E45" s="38">
        <v>62</v>
      </c>
      <c r="F45" s="38">
        <v>9</v>
      </c>
      <c r="G45" s="38">
        <f t="shared" si="5"/>
        <v>71</v>
      </c>
      <c r="H45" s="38">
        <v>7</v>
      </c>
      <c r="I45" s="38"/>
      <c r="J45" s="38"/>
      <c r="K45" s="39">
        <f t="shared" si="6"/>
        <v>78</v>
      </c>
      <c r="L45" s="41">
        <v>81</v>
      </c>
      <c r="M45" s="39">
        <f t="shared" si="4"/>
        <v>3</v>
      </c>
      <c r="N45" s="27"/>
    </row>
    <row r="46" spans="1:14" s="3" customFormat="1" ht="12.75">
      <c r="A46" s="4"/>
      <c r="B46" s="4" t="s">
        <v>52</v>
      </c>
      <c r="C46" s="15" t="s">
        <v>50</v>
      </c>
      <c r="D46" s="19">
        <v>29</v>
      </c>
      <c r="E46" s="25">
        <v>62</v>
      </c>
      <c r="F46" s="25">
        <v>9</v>
      </c>
      <c r="G46" s="25">
        <f t="shared" si="5"/>
        <v>71</v>
      </c>
      <c r="H46" s="25">
        <v>7</v>
      </c>
      <c r="I46" s="25"/>
      <c r="J46" s="25"/>
      <c r="K46" s="25">
        <f t="shared" si="6"/>
        <v>78</v>
      </c>
      <c r="L46" s="40"/>
      <c r="M46" s="26"/>
      <c r="N46" s="4"/>
    </row>
    <row r="47" spans="1:14" s="3" customFormat="1" ht="12.75">
      <c r="A47" s="4"/>
      <c r="B47" s="4" t="s">
        <v>52</v>
      </c>
      <c r="C47" s="15" t="s">
        <v>61</v>
      </c>
      <c r="D47" s="19">
        <v>28.5</v>
      </c>
      <c r="E47" s="25">
        <v>140</v>
      </c>
      <c r="F47" s="25">
        <v>21</v>
      </c>
      <c r="G47" s="25">
        <f t="shared" si="5"/>
        <v>161</v>
      </c>
      <c r="H47" s="25">
        <v>7</v>
      </c>
      <c r="I47" s="25"/>
      <c r="J47" s="25"/>
      <c r="K47" s="25">
        <f t="shared" si="6"/>
        <v>168</v>
      </c>
      <c r="L47" s="40"/>
      <c r="M47" s="26"/>
      <c r="N47" s="4"/>
    </row>
    <row r="48" spans="1:14" s="3" customFormat="1" ht="12.75">
      <c r="A48" s="4"/>
      <c r="B48" s="4"/>
      <c r="C48" s="15"/>
      <c r="D48" s="19"/>
      <c r="E48" s="25"/>
      <c r="F48" s="25"/>
      <c r="G48" s="25"/>
      <c r="H48" s="25"/>
      <c r="I48" s="25"/>
      <c r="J48" s="25"/>
      <c r="K48" s="26">
        <f>SUM(K46:K47)</f>
        <v>246</v>
      </c>
      <c r="L48" s="40">
        <v>252</v>
      </c>
      <c r="M48" s="26">
        <f>SUM(L48-K48)</f>
        <v>6</v>
      </c>
      <c r="N48" s="4"/>
    </row>
    <row r="49" spans="1:14" s="33" customFormat="1" ht="12.75">
      <c r="A49" s="27"/>
      <c r="B49" s="34" t="s">
        <v>57</v>
      </c>
      <c r="C49" s="37" t="s">
        <v>55</v>
      </c>
      <c r="D49" s="30">
        <v>25</v>
      </c>
      <c r="E49" s="38">
        <v>125</v>
      </c>
      <c r="F49" s="38">
        <v>19</v>
      </c>
      <c r="G49" s="38">
        <f>SUM(E49:F49)</f>
        <v>144</v>
      </c>
      <c r="H49" s="38">
        <v>7</v>
      </c>
      <c r="I49" s="38"/>
      <c r="J49" s="38"/>
      <c r="K49" s="39">
        <f>SUM(G49:J49)</f>
        <v>151</v>
      </c>
      <c r="L49" s="41">
        <v>154</v>
      </c>
      <c r="M49" s="39">
        <f>SUM(L49-K49)</f>
        <v>3</v>
      </c>
      <c r="N49" s="27"/>
    </row>
    <row r="50" spans="1:14" s="3" customFormat="1" ht="12.75">
      <c r="A50" s="4"/>
      <c r="B50" s="4" t="s">
        <v>68</v>
      </c>
      <c r="C50" s="15" t="s">
        <v>62</v>
      </c>
      <c r="D50" s="19">
        <v>25.5</v>
      </c>
      <c r="E50" s="25">
        <v>140</v>
      </c>
      <c r="F50" s="25">
        <v>21</v>
      </c>
      <c r="G50" s="25">
        <f>SUM(E50:F50)</f>
        <v>161</v>
      </c>
      <c r="H50" s="25">
        <v>7</v>
      </c>
      <c r="I50" s="25"/>
      <c r="J50" s="25"/>
      <c r="K50" s="25">
        <f>SUM(G50:J50)</f>
        <v>168</v>
      </c>
      <c r="L50" s="40"/>
      <c r="M50" s="26"/>
      <c r="N50" s="4"/>
    </row>
    <row r="51" spans="1:14" s="3" customFormat="1" ht="12.75">
      <c r="A51" s="4"/>
      <c r="B51" s="4" t="s">
        <v>68</v>
      </c>
      <c r="C51" s="15" t="s">
        <v>74</v>
      </c>
      <c r="D51" s="19">
        <v>26</v>
      </c>
      <c r="E51" s="25">
        <v>140</v>
      </c>
      <c r="F51" s="25">
        <v>21</v>
      </c>
      <c r="G51" s="25">
        <f>SUM(E51:F51)</f>
        <v>161</v>
      </c>
      <c r="H51" s="25">
        <v>7</v>
      </c>
      <c r="I51" s="25"/>
      <c r="J51" s="25"/>
      <c r="K51" s="25">
        <f>SUM(G51:J51)</f>
        <v>168</v>
      </c>
      <c r="L51" s="40"/>
      <c r="M51" s="26"/>
      <c r="N51" s="4"/>
    </row>
    <row r="52" spans="1:14" s="3" customFormat="1" ht="12.75">
      <c r="A52" s="4"/>
      <c r="B52" s="4"/>
      <c r="C52" s="15"/>
      <c r="D52" s="19"/>
      <c r="E52" s="25"/>
      <c r="F52" s="25"/>
      <c r="G52" s="25"/>
      <c r="H52" s="25"/>
      <c r="I52" s="25"/>
      <c r="J52" s="25"/>
      <c r="K52" s="26">
        <f>SUM(K50:K51)</f>
        <v>336</v>
      </c>
      <c r="L52" s="40">
        <v>342</v>
      </c>
      <c r="M52" s="26">
        <f aca="true" t="shared" si="7" ref="M52:M62">SUM(L52-K52)</f>
        <v>6</v>
      </c>
      <c r="N52" s="4"/>
    </row>
    <row r="53" spans="1:14" s="33" customFormat="1" ht="12.75">
      <c r="A53" s="27"/>
      <c r="B53" s="34" t="s">
        <v>29</v>
      </c>
      <c r="C53" s="29" t="s">
        <v>47</v>
      </c>
      <c r="D53" s="35">
        <v>18</v>
      </c>
      <c r="E53" s="31">
        <v>700</v>
      </c>
      <c r="F53" s="31">
        <v>14</v>
      </c>
      <c r="G53" s="31">
        <f aca="true" t="shared" si="8" ref="G53:G66">SUM(E53:F53)</f>
        <v>714</v>
      </c>
      <c r="H53" s="31">
        <v>14</v>
      </c>
      <c r="I53" s="31"/>
      <c r="J53" s="31"/>
      <c r="K53" s="32">
        <f aca="true" t="shared" si="9" ref="K53:K66">SUM(G53:J53)</f>
        <v>728</v>
      </c>
      <c r="L53" s="36">
        <v>734</v>
      </c>
      <c r="M53" s="32">
        <f t="shared" si="7"/>
        <v>6</v>
      </c>
      <c r="N53" s="35"/>
    </row>
    <row r="54" spans="1:14" s="3" customFormat="1" ht="12.75">
      <c r="A54" s="4"/>
      <c r="B54" s="14" t="s">
        <v>51</v>
      </c>
      <c r="C54" s="15" t="s">
        <v>50</v>
      </c>
      <c r="D54" s="19">
        <v>29</v>
      </c>
      <c r="E54" s="25">
        <v>62</v>
      </c>
      <c r="F54" s="25">
        <v>9</v>
      </c>
      <c r="G54" s="25">
        <f t="shared" si="8"/>
        <v>71</v>
      </c>
      <c r="H54" s="25">
        <v>7</v>
      </c>
      <c r="I54" s="25"/>
      <c r="J54" s="25"/>
      <c r="K54" s="26">
        <f t="shared" si="9"/>
        <v>78</v>
      </c>
      <c r="L54" s="40">
        <v>81</v>
      </c>
      <c r="M54" s="26">
        <f t="shared" si="7"/>
        <v>3</v>
      </c>
      <c r="N54" s="4"/>
    </row>
    <row r="55" spans="1:14" s="33" customFormat="1" ht="12.75">
      <c r="A55" s="27"/>
      <c r="B55" s="34" t="s">
        <v>35</v>
      </c>
      <c r="C55" s="29" t="s">
        <v>32</v>
      </c>
      <c r="D55" s="35">
        <v>23</v>
      </c>
      <c r="E55" s="31">
        <v>750</v>
      </c>
      <c r="F55" s="31">
        <v>113</v>
      </c>
      <c r="G55" s="31">
        <f t="shared" si="8"/>
        <v>863</v>
      </c>
      <c r="H55" s="31">
        <v>14</v>
      </c>
      <c r="I55" s="31"/>
      <c r="J55" s="31"/>
      <c r="K55" s="32">
        <f t="shared" si="9"/>
        <v>877</v>
      </c>
      <c r="L55" s="36">
        <v>750</v>
      </c>
      <c r="M55" s="32">
        <f t="shared" si="7"/>
        <v>-127</v>
      </c>
      <c r="N55" s="35"/>
    </row>
    <row r="56" spans="1:14" s="3" customFormat="1" ht="12.75">
      <c r="A56" s="4"/>
      <c r="B56" s="14" t="s">
        <v>36</v>
      </c>
      <c r="C56" s="7" t="s">
        <v>32</v>
      </c>
      <c r="D56" s="18">
        <v>24</v>
      </c>
      <c r="E56" s="21">
        <v>750</v>
      </c>
      <c r="F56" s="21">
        <v>113</v>
      </c>
      <c r="G56" s="21">
        <f t="shared" si="8"/>
        <v>863</v>
      </c>
      <c r="H56" s="22">
        <v>14</v>
      </c>
      <c r="I56" s="22"/>
      <c r="J56" s="22"/>
      <c r="K56" s="23">
        <f t="shared" si="9"/>
        <v>877</v>
      </c>
      <c r="L56" s="24">
        <v>885</v>
      </c>
      <c r="M56" s="23">
        <f t="shared" si="7"/>
        <v>8</v>
      </c>
      <c r="N56" s="18"/>
    </row>
    <row r="57" spans="1:14" s="33" customFormat="1" ht="12.75">
      <c r="A57" s="27"/>
      <c r="B57" s="34" t="s">
        <v>56</v>
      </c>
      <c r="C57" s="37" t="s">
        <v>55</v>
      </c>
      <c r="D57" s="30">
        <v>24</v>
      </c>
      <c r="E57" s="38">
        <v>125</v>
      </c>
      <c r="F57" s="38">
        <v>19</v>
      </c>
      <c r="G57" s="38">
        <f t="shared" si="8"/>
        <v>144</v>
      </c>
      <c r="H57" s="38">
        <v>7</v>
      </c>
      <c r="I57" s="38"/>
      <c r="J57" s="38"/>
      <c r="K57" s="39">
        <f t="shared" si="9"/>
        <v>151</v>
      </c>
      <c r="L57" s="41">
        <v>154</v>
      </c>
      <c r="M57" s="39">
        <f t="shared" si="7"/>
        <v>3</v>
      </c>
      <c r="N57" s="27"/>
    </row>
    <row r="58" spans="1:14" s="3" customFormat="1" ht="12.75">
      <c r="A58" s="4"/>
      <c r="B58" s="14" t="s">
        <v>38</v>
      </c>
      <c r="C58" s="7" t="s">
        <v>37</v>
      </c>
      <c r="D58" s="18">
        <v>27</v>
      </c>
      <c r="E58" s="21">
        <v>763</v>
      </c>
      <c r="F58" s="21">
        <v>115</v>
      </c>
      <c r="G58" s="21">
        <f t="shared" si="8"/>
        <v>878</v>
      </c>
      <c r="H58" s="22">
        <v>14</v>
      </c>
      <c r="I58" s="22"/>
      <c r="J58" s="22"/>
      <c r="K58" s="23">
        <f t="shared" si="9"/>
        <v>892</v>
      </c>
      <c r="L58" s="24">
        <v>898</v>
      </c>
      <c r="M58" s="23">
        <f t="shared" si="7"/>
        <v>6</v>
      </c>
      <c r="N58" s="18"/>
    </row>
    <row r="59" spans="1:14" s="33" customFormat="1" ht="12.75">
      <c r="A59" s="27"/>
      <c r="B59" s="34" t="s">
        <v>24</v>
      </c>
      <c r="C59" s="29" t="s">
        <v>19</v>
      </c>
      <c r="D59" s="35">
        <v>30</v>
      </c>
      <c r="E59" s="31">
        <v>935</v>
      </c>
      <c r="F59" s="31">
        <v>140</v>
      </c>
      <c r="G59" s="31">
        <f t="shared" si="8"/>
        <v>1075</v>
      </c>
      <c r="H59" s="31">
        <v>14</v>
      </c>
      <c r="I59" s="31"/>
      <c r="J59" s="31"/>
      <c r="K59" s="32">
        <f t="shared" si="9"/>
        <v>1089</v>
      </c>
      <c r="L59" s="36">
        <v>1095</v>
      </c>
      <c r="M59" s="32">
        <f t="shared" si="7"/>
        <v>6</v>
      </c>
      <c r="N59" s="35"/>
    </row>
    <row r="60" spans="1:14" s="3" customFormat="1" ht="12.75">
      <c r="A60" s="4"/>
      <c r="B60" s="4" t="s">
        <v>69</v>
      </c>
      <c r="C60" s="15" t="s">
        <v>62</v>
      </c>
      <c r="D60" s="19">
        <v>26</v>
      </c>
      <c r="E60" s="25">
        <v>140</v>
      </c>
      <c r="F60" s="25">
        <v>21</v>
      </c>
      <c r="G60" s="25">
        <f t="shared" si="8"/>
        <v>161</v>
      </c>
      <c r="H60" s="25">
        <v>7</v>
      </c>
      <c r="I60" s="25"/>
      <c r="J60" s="25"/>
      <c r="K60" s="26">
        <f t="shared" si="9"/>
        <v>168</v>
      </c>
      <c r="L60" s="40">
        <v>171</v>
      </c>
      <c r="M60" s="26">
        <f t="shared" si="7"/>
        <v>3</v>
      </c>
      <c r="N60" s="4"/>
    </row>
    <row r="61" spans="1:14" s="33" customFormat="1" ht="12.75">
      <c r="A61" s="27"/>
      <c r="B61" s="34" t="s">
        <v>14</v>
      </c>
      <c r="C61" s="29" t="s">
        <v>42</v>
      </c>
      <c r="D61" s="35">
        <v>22</v>
      </c>
      <c r="E61" s="31">
        <v>695</v>
      </c>
      <c r="F61" s="31">
        <v>104</v>
      </c>
      <c r="G61" s="31">
        <f t="shared" si="8"/>
        <v>799</v>
      </c>
      <c r="H61" s="31">
        <v>14</v>
      </c>
      <c r="I61" s="31"/>
      <c r="J61" s="31"/>
      <c r="K61" s="32">
        <f t="shared" si="9"/>
        <v>813</v>
      </c>
      <c r="L61" s="36">
        <v>819</v>
      </c>
      <c r="M61" s="32">
        <f t="shared" si="7"/>
        <v>6</v>
      </c>
      <c r="N61" s="35"/>
    </row>
    <row r="62" spans="1:14" s="3" customFormat="1" ht="12.75">
      <c r="A62" s="4"/>
      <c r="B62" s="7" t="s">
        <v>26</v>
      </c>
      <c r="C62" s="7" t="s">
        <v>49</v>
      </c>
      <c r="D62" s="18">
        <v>19</v>
      </c>
      <c r="E62" s="21">
        <v>550</v>
      </c>
      <c r="F62" s="21">
        <v>11</v>
      </c>
      <c r="G62" s="21">
        <f t="shared" si="8"/>
        <v>561</v>
      </c>
      <c r="H62" s="22">
        <v>14</v>
      </c>
      <c r="I62" s="22"/>
      <c r="J62" s="22"/>
      <c r="K62" s="23">
        <f t="shared" si="9"/>
        <v>575</v>
      </c>
      <c r="L62" s="24">
        <v>581</v>
      </c>
      <c r="M62" s="23">
        <f t="shared" si="7"/>
        <v>6</v>
      </c>
      <c r="N62" s="18"/>
    </row>
    <row r="63" spans="1:14" s="33" customFormat="1" ht="12.75">
      <c r="A63" s="27"/>
      <c r="B63" s="27" t="s">
        <v>63</v>
      </c>
      <c r="C63" s="37" t="s">
        <v>75</v>
      </c>
      <c r="D63" s="30">
        <v>24</v>
      </c>
      <c r="E63" s="38">
        <v>140</v>
      </c>
      <c r="F63" s="38">
        <v>17</v>
      </c>
      <c r="G63" s="38">
        <f t="shared" si="8"/>
        <v>157</v>
      </c>
      <c r="H63" s="38">
        <v>7</v>
      </c>
      <c r="I63" s="38"/>
      <c r="J63" s="38"/>
      <c r="K63" s="38">
        <f t="shared" si="9"/>
        <v>164</v>
      </c>
      <c r="L63" s="41"/>
      <c r="M63" s="39"/>
      <c r="N63" s="27"/>
    </row>
    <row r="64" spans="1:14" s="33" customFormat="1" ht="12.75">
      <c r="A64" s="27"/>
      <c r="B64" s="27" t="s">
        <v>63</v>
      </c>
      <c r="C64" s="37" t="s">
        <v>76</v>
      </c>
      <c r="D64" s="30">
        <v>24</v>
      </c>
      <c r="E64" s="38">
        <v>140</v>
      </c>
      <c r="F64" s="38">
        <v>17</v>
      </c>
      <c r="G64" s="38">
        <f t="shared" si="8"/>
        <v>157</v>
      </c>
      <c r="H64" s="38">
        <v>7</v>
      </c>
      <c r="I64" s="38"/>
      <c r="J64" s="38"/>
      <c r="K64" s="38">
        <f t="shared" si="9"/>
        <v>164</v>
      </c>
      <c r="L64" s="41"/>
      <c r="M64" s="39"/>
      <c r="N64" s="27"/>
    </row>
    <row r="65" spans="1:14" s="33" customFormat="1" ht="12.75">
      <c r="A65" s="27"/>
      <c r="B65" s="27" t="s">
        <v>63</v>
      </c>
      <c r="C65" s="37" t="s">
        <v>76</v>
      </c>
      <c r="D65" s="30">
        <v>25</v>
      </c>
      <c r="E65" s="38">
        <v>140</v>
      </c>
      <c r="F65" s="38">
        <v>17</v>
      </c>
      <c r="G65" s="38">
        <f t="shared" si="8"/>
        <v>157</v>
      </c>
      <c r="H65" s="38">
        <v>7</v>
      </c>
      <c r="I65" s="38"/>
      <c r="J65" s="38"/>
      <c r="K65" s="38">
        <f t="shared" si="9"/>
        <v>164</v>
      </c>
      <c r="L65" s="41"/>
      <c r="M65" s="39"/>
      <c r="N65" s="27"/>
    </row>
    <row r="66" spans="1:14" s="33" customFormat="1" ht="12.75">
      <c r="A66" s="27"/>
      <c r="B66" s="34" t="s">
        <v>16</v>
      </c>
      <c r="C66" s="29" t="s">
        <v>77</v>
      </c>
      <c r="D66" s="35">
        <v>25</v>
      </c>
      <c r="E66" s="31">
        <v>750</v>
      </c>
      <c r="F66" s="31">
        <v>90</v>
      </c>
      <c r="G66" s="31">
        <f t="shared" si="8"/>
        <v>840</v>
      </c>
      <c r="H66" s="31">
        <v>14</v>
      </c>
      <c r="I66" s="31"/>
      <c r="J66" s="31"/>
      <c r="K66" s="31">
        <f t="shared" si="9"/>
        <v>854</v>
      </c>
      <c r="L66" s="36"/>
      <c r="M66" s="32"/>
      <c r="N66" s="35"/>
    </row>
    <row r="67" spans="1:14" s="33" customFormat="1" ht="12.75">
      <c r="A67" s="27"/>
      <c r="B67" s="35"/>
      <c r="C67" s="35"/>
      <c r="D67" s="35"/>
      <c r="E67" s="31"/>
      <c r="F67" s="31"/>
      <c r="G67" s="31"/>
      <c r="H67" s="31"/>
      <c r="I67" s="31"/>
      <c r="J67" s="31"/>
      <c r="K67" s="32">
        <f>SUM(K63:K66)</f>
        <v>1346</v>
      </c>
      <c r="L67" s="36">
        <v>1461</v>
      </c>
      <c r="M67" s="32">
        <f aca="true" t="shared" si="10" ref="M67:M72">SUM(L67-K67)</f>
        <v>115</v>
      </c>
      <c r="N67" s="29" t="s">
        <v>83</v>
      </c>
    </row>
    <row r="68" spans="1:14" s="3" customFormat="1" ht="12.75">
      <c r="A68" s="4"/>
      <c r="B68" s="6" t="s">
        <v>81</v>
      </c>
      <c r="C68" s="7" t="s">
        <v>40</v>
      </c>
      <c r="D68" s="18">
        <v>22</v>
      </c>
      <c r="E68" s="21">
        <v>695</v>
      </c>
      <c r="F68" s="21">
        <v>104</v>
      </c>
      <c r="G68" s="21">
        <f aca="true" t="shared" si="11" ref="G68:G75">SUM(E68:F68)</f>
        <v>799</v>
      </c>
      <c r="H68" s="22">
        <v>14</v>
      </c>
      <c r="I68" s="22"/>
      <c r="J68" s="22"/>
      <c r="K68" s="23">
        <f aca="true" t="shared" si="12" ref="K68:K75">SUM(G68:J68)</f>
        <v>813</v>
      </c>
      <c r="L68" s="24">
        <v>819</v>
      </c>
      <c r="M68" s="23">
        <f t="shared" si="10"/>
        <v>6</v>
      </c>
      <c r="N68" s="18"/>
    </row>
    <row r="69" spans="1:14" s="3" customFormat="1" ht="12.75">
      <c r="A69" s="4"/>
      <c r="B69" s="6" t="s">
        <v>85</v>
      </c>
      <c r="C69" s="43" t="s">
        <v>41</v>
      </c>
      <c r="D69" s="18">
        <v>24</v>
      </c>
      <c r="E69" s="21">
        <v>695</v>
      </c>
      <c r="F69" s="21">
        <v>104</v>
      </c>
      <c r="G69" s="21">
        <f t="shared" si="11"/>
        <v>799</v>
      </c>
      <c r="H69" s="22">
        <v>14</v>
      </c>
      <c r="I69" s="22"/>
      <c r="J69" s="22"/>
      <c r="K69" s="23">
        <f t="shared" si="12"/>
        <v>813</v>
      </c>
      <c r="L69" s="24">
        <v>819</v>
      </c>
      <c r="M69" s="23">
        <f t="shared" si="10"/>
        <v>6</v>
      </c>
      <c r="N69" s="18"/>
    </row>
    <row r="70" spans="1:14" s="3" customFormat="1" ht="12.75">
      <c r="A70" s="4"/>
      <c r="B70" s="14" t="s">
        <v>86</v>
      </c>
      <c r="C70" s="7" t="s">
        <v>41</v>
      </c>
      <c r="D70" s="18">
        <v>22</v>
      </c>
      <c r="E70" s="21">
        <v>695</v>
      </c>
      <c r="F70" s="21">
        <v>104</v>
      </c>
      <c r="G70" s="21">
        <f t="shared" si="11"/>
        <v>799</v>
      </c>
      <c r="H70" s="22">
        <v>14</v>
      </c>
      <c r="I70" s="22"/>
      <c r="J70" s="22"/>
      <c r="K70" s="23">
        <f t="shared" si="12"/>
        <v>813</v>
      </c>
      <c r="L70" s="24">
        <v>819</v>
      </c>
      <c r="M70" s="23">
        <f t="shared" si="10"/>
        <v>6</v>
      </c>
      <c r="N70" s="18"/>
    </row>
    <row r="71" spans="1:14" s="3" customFormat="1" ht="12.75">
      <c r="A71" s="4"/>
      <c r="B71" s="6" t="s">
        <v>87</v>
      </c>
      <c r="C71" s="7" t="s">
        <v>42</v>
      </c>
      <c r="D71" s="18">
        <v>21</v>
      </c>
      <c r="E71" s="21">
        <v>695</v>
      </c>
      <c r="F71" s="21">
        <v>104</v>
      </c>
      <c r="G71" s="21">
        <f t="shared" si="11"/>
        <v>799</v>
      </c>
      <c r="H71" s="22">
        <v>14</v>
      </c>
      <c r="I71" s="22"/>
      <c r="J71" s="22"/>
      <c r="K71" s="23">
        <f t="shared" si="12"/>
        <v>813</v>
      </c>
      <c r="L71" s="24">
        <v>820</v>
      </c>
      <c r="M71" s="23">
        <f t="shared" si="10"/>
        <v>7</v>
      </c>
      <c r="N71" s="18"/>
    </row>
    <row r="72" spans="1:14" s="3" customFormat="1" ht="12.75">
      <c r="A72" s="4"/>
      <c r="B72" s="14" t="s">
        <v>90</v>
      </c>
      <c r="C72" s="7" t="s">
        <v>40</v>
      </c>
      <c r="D72" s="18">
        <v>24</v>
      </c>
      <c r="E72" s="21">
        <v>695</v>
      </c>
      <c r="F72" s="21">
        <v>104</v>
      </c>
      <c r="G72" s="21">
        <f t="shared" si="11"/>
        <v>799</v>
      </c>
      <c r="H72" s="22">
        <v>14</v>
      </c>
      <c r="I72" s="22"/>
      <c r="J72" s="22"/>
      <c r="K72" s="23">
        <f t="shared" si="12"/>
        <v>813</v>
      </c>
      <c r="L72" s="24"/>
      <c r="M72" s="23">
        <f t="shared" si="10"/>
        <v>-813</v>
      </c>
      <c r="N72" s="18"/>
    </row>
    <row r="73" spans="1:14" s="3" customFormat="1" ht="12.75">
      <c r="A73" s="4"/>
      <c r="B73" s="6" t="s">
        <v>91</v>
      </c>
      <c r="C73" s="15" t="s">
        <v>55</v>
      </c>
      <c r="D73" s="19">
        <v>25.5</v>
      </c>
      <c r="E73" s="25">
        <v>125</v>
      </c>
      <c r="F73" s="25">
        <v>19</v>
      </c>
      <c r="G73" s="25">
        <f t="shared" si="11"/>
        <v>144</v>
      </c>
      <c r="H73" s="25">
        <v>7</v>
      </c>
      <c r="I73" s="25"/>
      <c r="J73" s="25"/>
      <c r="K73" s="26">
        <f t="shared" si="12"/>
        <v>151</v>
      </c>
      <c r="L73" s="40">
        <v>154</v>
      </c>
      <c r="M73" s="26">
        <f>SUM(L73-K73)</f>
        <v>3</v>
      </c>
      <c r="N73" s="4"/>
    </row>
    <row r="74" spans="1:14" s="3" customFormat="1" ht="12.75">
      <c r="A74" s="4"/>
      <c r="B74" s="6" t="s">
        <v>92</v>
      </c>
      <c r="C74" s="7" t="s">
        <v>47</v>
      </c>
      <c r="D74" s="18">
        <v>20</v>
      </c>
      <c r="E74" s="21">
        <v>700</v>
      </c>
      <c r="F74" s="21">
        <v>14</v>
      </c>
      <c r="G74" s="21">
        <f t="shared" si="11"/>
        <v>714</v>
      </c>
      <c r="H74" s="22">
        <v>14</v>
      </c>
      <c r="I74" s="22"/>
      <c r="J74" s="22"/>
      <c r="K74" s="23">
        <f t="shared" si="12"/>
        <v>728</v>
      </c>
      <c r="L74" s="24">
        <v>734</v>
      </c>
      <c r="M74" s="23">
        <f>SUM(L74-K74)</f>
        <v>6</v>
      </c>
      <c r="N74" s="18"/>
    </row>
    <row r="75" spans="1:14" s="3" customFormat="1" ht="12.75">
      <c r="A75" s="4"/>
      <c r="B75" s="14" t="s">
        <v>93</v>
      </c>
      <c r="C75" s="7" t="s">
        <v>49</v>
      </c>
      <c r="D75" s="18">
        <v>18</v>
      </c>
      <c r="E75" s="21">
        <v>550</v>
      </c>
      <c r="F75" s="21">
        <v>11</v>
      </c>
      <c r="G75" s="21">
        <f t="shared" si="11"/>
        <v>561</v>
      </c>
      <c r="H75" s="22">
        <v>14</v>
      </c>
      <c r="I75" s="22"/>
      <c r="J75" s="22"/>
      <c r="K75" s="23">
        <f t="shared" si="12"/>
        <v>575</v>
      </c>
      <c r="L75" s="24">
        <v>581</v>
      </c>
      <c r="M75" s="23">
        <f>SUM(L75-K75)</f>
        <v>6</v>
      </c>
      <c r="N75" s="18"/>
    </row>
    <row r="76" spans="1:14" s="3" customFormat="1" ht="12.75">
      <c r="A76" s="4"/>
      <c r="B76" s="6" t="s">
        <v>94</v>
      </c>
      <c r="C76" s="15" t="s">
        <v>74</v>
      </c>
      <c r="D76" s="19">
        <v>25.5</v>
      </c>
      <c r="E76" s="25">
        <v>140</v>
      </c>
      <c r="F76" s="25">
        <v>21</v>
      </c>
      <c r="G76" s="25">
        <f>SUM(E76:F76)</f>
        <v>161</v>
      </c>
      <c r="H76" s="25">
        <v>7</v>
      </c>
      <c r="I76" s="25"/>
      <c r="J76" s="25"/>
      <c r="K76" s="26">
        <f>SUM(G76:J76)</f>
        <v>168</v>
      </c>
      <c r="L76" s="40"/>
      <c r="M76" s="26">
        <f>SUM(L76-K76)</f>
        <v>-168</v>
      </c>
      <c r="N76" s="4"/>
    </row>
    <row r="77" spans="1:14" s="3" customFormat="1" ht="12.75">
      <c r="A77" s="4"/>
      <c r="B77" s="6" t="s">
        <v>95</v>
      </c>
      <c r="C77" s="7" t="s">
        <v>40</v>
      </c>
      <c r="D77" s="18">
        <v>25</v>
      </c>
      <c r="E77" s="21">
        <v>695</v>
      </c>
      <c r="F77" s="21">
        <v>104</v>
      </c>
      <c r="G77" s="21">
        <f>SUM(E77:F77)</f>
        <v>799</v>
      </c>
      <c r="H77" s="22">
        <v>14</v>
      </c>
      <c r="I77" s="22"/>
      <c r="J77" s="22"/>
      <c r="K77" s="22">
        <f>SUM(G77:J77)</f>
        <v>813</v>
      </c>
      <c r="L77" s="24"/>
      <c r="M77" s="23"/>
      <c r="N77" s="18"/>
    </row>
    <row r="78" spans="1:14" s="3" customFormat="1" ht="12.75">
      <c r="A78" s="4"/>
      <c r="B78" s="6"/>
      <c r="C78" s="15" t="s">
        <v>55</v>
      </c>
      <c r="D78" s="19">
        <v>26</v>
      </c>
      <c r="E78" s="25">
        <v>125</v>
      </c>
      <c r="F78" s="25">
        <v>19</v>
      </c>
      <c r="G78" s="25">
        <f>SUM(E78:F78)</f>
        <v>144</v>
      </c>
      <c r="H78" s="25">
        <v>7</v>
      </c>
      <c r="I78" s="25"/>
      <c r="J78" s="25"/>
      <c r="K78" s="25">
        <f>SUM(G78:J78)</f>
        <v>151</v>
      </c>
      <c r="L78" s="40"/>
      <c r="M78" s="26"/>
      <c r="N78" s="4"/>
    </row>
    <row r="79" spans="1:14" s="3" customFormat="1" ht="12.75">
      <c r="A79" s="4"/>
      <c r="B79" s="6"/>
      <c r="C79" s="15"/>
      <c r="D79" s="19"/>
      <c r="E79" s="25"/>
      <c r="F79" s="25"/>
      <c r="G79" s="25"/>
      <c r="H79" s="25"/>
      <c r="I79" s="25"/>
      <c r="J79" s="25"/>
      <c r="K79" s="26">
        <f>SUM(K77:K78)</f>
        <v>964</v>
      </c>
      <c r="L79" s="40">
        <v>973</v>
      </c>
      <c r="M79" s="26">
        <f>SUM(L79-K79)</f>
        <v>9</v>
      </c>
      <c r="N79" s="4"/>
    </row>
    <row r="80" spans="1:14" s="3" customFormat="1" ht="12.75">
      <c r="A80" s="4"/>
      <c r="B80" s="6" t="s">
        <v>96</v>
      </c>
      <c r="C80" s="15" t="s">
        <v>61</v>
      </c>
      <c r="D80" s="19">
        <v>25.5</v>
      </c>
      <c r="E80" s="25">
        <v>140</v>
      </c>
      <c r="F80" s="25">
        <v>21</v>
      </c>
      <c r="G80" s="25">
        <f>SUM(E80:F80)</f>
        <v>161</v>
      </c>
      <c r="H80" s="25">
        <v>7</v>
      </c>
      <c r="I80" s="25"/>
      <c r="J80" s="25"/>
      <c r="K80" s="26">
        <f>SUM(G80:J80)</f>
        <v>168</v>
      </c>
      <c r="L80" s="40">
        <v>171</v>
      </c>
      <c r="M80" s="26">
        <f>SUM(L80-K80)</f>
        <v>3</v>
      </c>
      <c r="N80" s="4"/>
    </row>
    <row r="81" spans="1:14" s="3" customFormat="1" ht="12.75">
      <c r="A81" s="4"/>
      <c r="B81" s="6" t="s">
        <v>97</v>
      </c>
      <c r="C81" s="7" t="s">
        <v>47</v>
      </c>
      <c r="D81" s="18">
        <v>17</v>
      </c>
      <c r="E81" s="21">
        <v>700</v>
      </c>
      <c r="F81" s="21">
        <v>14</v>
      </c>
      <c r="G81" s="21">
        <f>SUM(E81:F81)</f>
        <v>714</v>
      </c>
      <c r="H81" s="22">
        <v>14</v>
      </c>
      <c r="I81" s="22"/>
      <c r="J81" s="22"/>
      <c r="K81" s="23">
        <f>SUM(G81:J81)</f>
        <v>728</v>
      </c>
      <c r="L81" s="24"/>
      <c r="M81" s="23">
        <f>SUM(L81-K81)</f>
        <v>-728</v>
      </c>
      <c r="N81" s="18"/>
    </row>
    <row r="83" spans="1:14" s="3" customFormat="1" ht="12.75">
      <c r="A83" s="4"/>
      <c r="B83" s="6"/>
      <c r="C83" s="15"/>
      <c r="D83" s="19"/>
      <c r="E83" s="25"/>
      <c r="F83" s="25"/>
      <c r="G83" s="25"/>
      <c r="H83" s="25"/>
      <c r="I83" s="25"/>
      <c r="J83" s="25"/>
      <c r="K83" s="26"/>
      <c r="L83" s="40"/>
      <c r="M83" s="26"/>
      <c r="N83" s="4"/>
    </row>
    <row r="84" spans="1:14" s="3" customFormat="1" ht="12.75">
      <c r="A84" s="4"/>
      <c r="B84" s="6"/>
      <c r="C84" s="15"/>
      <c r="D84" s="19"/>
      <c r="E84" s="25"/>
      <c r="F84" s="25"/>
      <c r="G84" s="25"/>
      <c r="H84" s="25"/>
      <c r="I84" s="25"/>
      <c r="J84" s="25"/>
      <c r="K84" s="26"/>
      <c r="L84" s="40"/>
      <c r="M84" s="26"/>
      <c r="N84" s="4"/>
    </row>
    <row r="85" spans="1:14" s="3" customFormat="1" ht="12.75">
      <c r="A85" s="4"/>
      <c r="B85" s="6"/>
      <c r="C85" s="15"/>
      <c r="D85" s="19"/>
      <c r="E85" s="25"/>
      <c r="F85" s="25"/>
      <c r="G85" s="25"/>
      <c r="H85" s="25"/>
      <c r="I85" s="25"/>
      <c r="J85" s="25"/>
      <c r="K85" s="26"/>
      <c r="L85" s="40"/>
      <c r="M85" s="26"/>
      <c r="N85" s="4"/>
    </row>
    <row r="86" spans="1:14" s="3" customFormat="1" ht="12.75">
      <c r="A86" s="4"/>
      <c r="B86" s="6"/>
      <c r="C86" s="15"/>
      <c r="D86" s="19"/>
      <c r="E86" s="25"/>
      <c r="F86" s="25"/>
      <c r="G86" s="25"/>
      <c r="H86" s="25"/>
      <c r="I86" s="25"/>
      <c r="J86" s="25"/>
      <c r="K86" s="26"/>
      <c r="L86" s="40"/>
      <c r="M86" s="26"/>
      <c r="N86" s="4"/>
    </row>
    <row r="87" spans="1:14" s="3" customFormat="1" ht="12.75">
      <c r="A87" s="4"/>
      <c r="B87" s="6"/>
      <c r="C87" s="15"/>
      <c r="D87" s="19"/>
      <c r="E87" s="25"/>
      <c r="F87" s="25"/>
      <c r="G87" s="25"/>
      <c r="H87" s="25"/>
      <c r="I87" s="25"/>
      <c r="J87" s="25"/>
      <c r="K87" s="26"/>
      <c r="L87" s="40"/>
      <c r="M87" s="26"/>
      <c r="N87" s="4"/>
    </row>
    <row r="88" spans="1:14" s="3" customFormat="1" ht="12.75">
      <c r="A88" s="4"/>
      <c r="B88" s="6"/>
      <c r="C88" s="15"/>
      <c r="D88" s="19"/>
      <c r="E88" s="25"/>
      <c r="F88" s="25"/>
      <c r="G88" s="25"/>
      <c r="H88" s="25"/>
      <c r="I88" s="25"/>
      <c r="J88" s="25"/>
      <c r="K88" s="26"/>
      <c r="L88" s="40"/>
      <c r="M88" s="26"/>
      <c r="N88" s="4"/>
    </row>
    <row r="89" spans="1:14" s="3" customFormat="1" ht="12.75">
      <c r="A89" s="4"/>
      <c r="B89" s="6"/>
      <c r="C89" s="15"/>
      <c r="D89" s="19"/>
      <c r="E89" s="25"/>
      <c r="F89" s="25"/>
      <c r="G89" s="25"/>
      <c r="H89" s="25"/>
      <c r="I89" s="25"/>
      <c r="J89" s="25"/>
      <c r="K89" s="26"/>
      <c r="L89" s="40"/>
      <c r="M89" s="26"/>
      <c r="N89" s="4"/>
    </row>
    <row r="90" spans="1:14" s="17" customFormat="1" ht="12.75">
      <c r="A90" s="15"/>
      <c r="B90" s="16"/>
      <c r="C90" s="7"/>
      <c r="D90" s="18"/>
      <c r="E90" s="21"/>
      <c r="F90" s="21"/>
      <c r="G90" s="21"/>
      <c r="H90" s="22"/>
      <c r="I90" s="22"/>
      <c r="J90" s="22"/>
      <c r="K90" s="23"/>
      <c r="L90" s="24"/>
      <c r="M90" s="23"/>
      <c r="N90" s="7"/>
    </row>
    <row r="91" spans="1:14" s="17" customFormat="1" ht="12.75">
      <c r="A91" s="15"/>
      <c r="B91" s="16"/>
      <c r="C91" s="7"/>
      <c r="D91" s="18"/>
      <c r="E91" s="21"/>
      <c r="F91" s="21"/>
      <c r="G91" s="21"/>
      <c r="H91" s="22"/>
      <c r="I91" s="22"/>
      <c r="J91" s="22"/>
      <c r="K91" s="23"/>
      <c r="L91" s="24"/>
      <c r="M91" s="23"/>
      <c r="N91" s="7"/>
    </row>
    <row r="92" spans="1:14" s="17" customFormat="1" ht="12.75">
      <c r="A92" s="15"/>
      <c r="B92" s="16"/>
      <c r="C92" s="7"/>
      <c r="D92" s="18"/>
      <c r="E92" s="21"/>
      <c r="F92" s="21"/>
      <c r="G92" s="21"/>
      <c r="H92" s="22"/>
      <c r="I92" s="22"/>
      <c r="J92" s="22"/>
      <c r="K92" s="23"/>
      <c r="L92" s="24">
        <f>SUM(L3:L91)</f>
        <v>33197</v>
      </c>
      <c r="M92" s="23">
        <f>SUM(M3:M91)</f>
        <v>-1297</v>
      </c>
      <c r="N92" s="7"/>
    </row>
    <row r="93" spans="2:14" s="8" customFormat="1" ht="15.75">
      <c r="B93" s="9"/>
      <c r="C93" s="10"/>
      <c r="D93" s="20"/>
      <c r="G93" s="11"/>
      <c r="H93" s="11"/>
      <c r="I93" s="11"/>
      <c r="J93" s="11"/>
      <c r="K93" s="13"/>
      <c r="L93" s="12"/>
      <c r="M93" s="13"/>
      <c r="N93" s="11"/>
    </row>
    <row r="94" spans="1:14" s="17" customFormat="1" ht="12.75">
      <c r="A94" s="15"/>
      <c r="B94" s="16"/>
      <c r="C94" s="7"/>
      <c r="D94" s="18"/>
      <c r="E94" s="21"/>
      <c r="F94" s="21"/>
      <c r="G94" s="21"/>
      <c r="H94" s="22"/>
      <c r="I94" s="22"/>
      <c r="J94" s="22"/>
      <c r="K94" s="23"/>
      <c r="L94" s="24"/>
      <c r="M94" s="23"/>
      <c r="N94" s="7"/>
    </row>
    <row r="95" spans="1:14" s="3" customFormat="1" ht="12.75">
      <c r="A95" s="4"/>
      <c r="B95" s="14" t="s">
        <v>22</v>
      </c>
      <c r="C95" s="7" t="s">
        <v>19</v>
      </c>
      <c r="D95" s="18">
        <v>27</v>
      </c>
      <c r="E95" s="21">
        <v>935</v>
      </c>
      <c r="F95" s="21">
        <v>140</v>
      </c>
      <c r="G95" s="21">
        <f aca="true" t="shared" si="13" ref="G95:G116">SUM(E95:F95)</f>
        <v>1075</v>
      </c>
      <c r="H95" s="22">
        <v>14</v>
      </c>
      <c r="I95" s="22"/>
      <c r="J95" s="22"/>
      <c r="K95" s="23">
        <f aca="true" t="shared" si="14" ref="K95:K116">SUM(G95:J95)</f>
        <v>1089</v>
      </c>
      <c r="L95" s="24"/>
      <c r="M95" s="23">
        <f aca="true" t="shared" si="15" ref="M95:M116">SUM(L95-K95)</f>
        <v>-1089</v>
      </c>
      <c r="N95" s="18"/>
    </row>
    <row r="96" spans="1:14" s="3" customFormat="1" ht="12.75">
      <c r="A96" s="4"/>
      <c r="B96" s="14" t="s">
        <v>22</v>
      </c>
      <c r="C96" s="7" t="s">
        <v>49</v>
      </c>
      <c r="D96" s="18">
        <v>17</v>
      </c>
      <c r="E96" s="21">
        <v>550</v>
      </c>
      <c r="F96" s="21">
        <v>11</v>
      </c>
      <c r="G96" s="21">
        <f t="shared" si="13"/>
        <v>561</v>
      </c>
      <c r="H96" s="22">
        <v>14</v>
      </c>
      <c r="I96" s="22"/>
      <c r="J96" s="22"/>
      <c r="K96" s="23">
        <f t="shared" si="14"/>
        <v>575</v>
      </c>
      <c r="L96" s="24"/>
      <c r="M96" s="23">
        <f t="shared" si="15"/>
        <v>-575</v>
      </c>
      <c r="N96" s="18"/>
    </row>
    <row r="97" spans="1:14" s="3" customFormat="1" ht="12.75">
      <c r="A97" s="4"/>
      <c r="B97" s="14" t="s">
        <v>22</v>
      </c>
      <c r="C97" s="7" t="s">
        <v>49</v>
      </c>
      <c r="D97" s="18">
        <v>17</v>
      </c>
      <c r="E97" s="21">
        <v>550</v>
      </c>
      <c r="F97" s="21">
        <v>11</v>
      </c>
      <c r="G97" s="21">
        <f t="shared" si="13"/>
        <v>561</v>
      </c>
      <c r="H97" s="22">
        <v>14</v>
      </c>
      <c r="I97" s="22"/>
      <c r="J97" s="22"/>
      <c r="K97" s="23">
        <f t="shared" si="14"/>
        <v>575</v>
      </c>
      <c r="L97" s="24"/>
      <c r="M97" s="23">
        <f t="shared" si="15"/>
        <v>-575</v>
      </c>
      <c r="N97" s="18"/>
    </row>
    <row r="98" spans="1:14" s="3" customFormat="1" ht="12.75">
      <c r="A98" s="4"/>
      <c r="B98" s="14" t="s">
        <v>22</v>
      </c>
      <c r="C98" s="7" t="s">
        <v>49</v>
      </c>
      <c r="D98" s="18">
        <v>17</v>
      </c>
      <c r="E98" s="21">
        <v>550</v>
      </c>
      <c r="F98" s="21">
        <v>11</v>
      </c>
      <c r="G98" s="21">
        <f t="shared" si="13"/>
        <v>561</v>
      </c>
      <c r="H98" s="22">
        <v>14</v>
      </c>
      <c r="I98" s="22"/>
      <c r="J98" s="22"/>
      <c r="K98" s="23">
        <f t="shared" si="14"/>
        <v>575</v>
      </c>
      <c r="L98" s="24"/>
      <c r="M98" s="23">
        <f t="shared" si="15"/>
        <v>-575</v>
      </c>
      <c r="N98" s="18"/>
    </row>
    <row r="99" spans="1:14" s="3" customFormat="1" ht="12.75">
      <c r="A99" s="4"/>
      <c r="B99" s="14" t="s">
        <v>22</v>
      </c>
      <c r="C99" s="7" t="s">
        <v>49</v>
      </c>
      <c r="D99" s="18">
        <v>18</v>
      </c>
      <c r="E99" s="21">
        <v>550</v>
      </c>
      <c r="F99" s="21">
        <v>11</v>
      </c>
      <c r="G99" s="21">
        <f t="shared" si="13"/>
        <v>561</v>
      </c>
      <c r="H99" s="22">
        <v>14</v>
      </c>
      <c r="I99" s="22"/>
      <c r="J99" s="22"/>
      <c r="K99" s="23">
        <f t="shared" si="14"/>
        <v>575</v>
      </c>
      <c r="L99" s="24"/>
      <c r="M99" s="23">
        <f t="shared" si="15"/>
        <v>-575</v>
      </c>
      <c r="N99" s="18"/>
    </row>
    <row r="100" spans="1:14" s="3" customFormat="1" ht="12.75">
      <c r="A100" s="4"/>
      <c r="B100" s="14" t="s">
        <v>22</v>
      </c>
      <c r="C100" s="7" t="s">
        <v>32</v>
      </c>
      <c r="D100" s="18">
        <v>22</v>
      </c>
      <c r="E100" s="21">
        <v>750</v>
      </c>
      <c r="F100" s="21">
        <v>113</v>
      </c>
      <c r="G100" s="21">
        <f t="shared" si="13"/>
        <v>863</v>
      </c>
      <c r="H100" s="22">
        <v>14</v>
      </c>
      <c r="I100" s="22"/>
      <c r="J100" s="22"/>
      <c r="K100" s="23">
        <f t="shared" si="14"/>
        <v>877</v>
      </c>
      <c r="L100" s="24"/>
      <c r="M100" s="23">
        <f t="shared" si="15"/>
        <v>-877</v>
      </c>
      <c r="N100" s="18"/>
    </row>
    <row r="101" spans="1:14" s="3" customFormat="1" ht="12.75">
      <c r="A101" s="4"/>
      <c r="B101" s="14" t="s">
        <v>22</v>
      </c>
      <c r="C101" s="7" t="s">
        <v>40</v>
      </c>
      <c r="D101" s="18">
        <v>20</v>
      </c>
      <c r="E101" s="21">
        <v>695</v>
      </c>
      <c r="F101" s="21">
        <v>104</v>
      </c>
      <c r="G101" s="21">
        <f t="shared" si="13"/>
        <v>799</v>
      </c>
      <c r="H101" s="22">
        <v>14</v>
      </c>
      <c r="I101" s="22"/>
      <c r="J101" s="22"/>
      <c r="K101" s="23">
        <f t="shared" si="14"/>
        <v>813</v>
      </c>
      <c r="L101" s="24"/>
      <c r="M101" s="23">
        <f t="shared" si="15"/>
        <v>-813</v>
      </c>
      <c r="N101" s="18"/>
    </row>
    <row r="102" spans="1:14" s="3" customFormat="1" ht="12.75">
      <c r="A102" s="4"/>
      <c r="B102" s="14" t="s">
        <v>22</v>
      </c>
      <c r="C102" s="7" t="s">
        <v>40</v>
      </c>
      <c r="D102" s="18">
        <v>21</v>
      </c>
      <c r="E102" s="21">
        <v>695</v>
      </c>
      <c r="F102" s="21">
        <v>104</v>
      </c>
      <c r="G102" s="21">
        <f>SUM(E102:F102)</f>
        <v>799</v>
      </c>
      <c r="H102" s="22">
        <v>14</v>
      </c>
      <c r="I102" s="22"/>
      <c r="J102" s="22"/>
      <c r="K102" s="23">
        <f>SUM(G102:J102)</f>
        <v>813</v>
      </c>
      <c r="L102" s="24"/>
      <c r="M102" s="23">
        <f>SUM(L102-K102)</f>
        <v>-813</v>
      </c>
      <c r="N102" s="18"/>
    </row>
    <row r="103" spans="1:14" s="3" customFormat="1" ht="12.75">
      <c r="A103" s="4"/>
      <c r="B103" s="14" t="s">
        <v>22</v>
      </c>
      <c r="C103" s="7" t="s">
        <v>40</v>
      </c>
      <c r="D103" s="18">
        <v>23</v>
      </c>
      <c r="E103" s="21">
        <v>695</v>
      </c>
      <c r="F103" s="21">
        <v>104</v>
      </c>
      <c r="G103" s="21">
        <f t="shared" si="13"/>
        <v>799</v>
      </c>
      <c r="H103" s="22">
        <v>14</v>
      </c>
      <c r="I103" s="22"/>
      <c r="J103" s="22"/>
      <c r="K103" s="23">
        <f t="shared" si="14"/>
        <v>813</v>
      </c>
      <c r="L103" s="24"/>
      <c r="M103" s="23">
        <f t="shared" si="15"/>
        <v>-813</v>
      </c>
      <c r="N103" s="18"/>
    </row>
    <row r="104" spans="1:14" s="3" customFormat="1" ht="12.75">
      <c r="A104" s="4"/>
      <c r="B104" s="14" t="s">
        <v>22</v>
      </c>
      <c r="C104" s="7" t="s">
        <v>41</v>
      </c>
      <c r="D104" s="18">
        <v>20</v>
      </c>
      <c r="E104" s="21">
        <v>695</v>
      </c>
      <c r="F104" s="21">
        <v>104</v>
      </c>
      <c r="G104" s="21">
        <f t="shared" si="13"/>
        <v>799</v>
      </c>
      <c r="H104" s="22">
        <v>14</v>
      </c>
      <c r="I104" s="22"/>
      <c r="J104" s="22"/>
      <c r="K104" s="23">
        <f t="shared" si="14"/>
        <v>813</v>
      </c>
      <c r="L104" s="24"/>
      <c r="M104" s="23">
        <f t="shared" si="15"/>
        <v>-813</v>
      </c>
      <c r="N104" s="18"/>
    </row>
    <row r="105" spans="1:14" s="3" customFormat="1" ht="12.75">
      <c r="A105" s="4"/>
      <c r="B105" s="14" t="s">
        <v>22</v>
      </c>
      <c r="C105" s="7" t="s">
        <v>41</v>
      </c>
      <c r="D105" s="18">
        <v>21</v>
      </c>
      <c r="E105" s="21">
        <v>695</v>
      </c>
      <c r="F105" s="21">
        <v>104</v>
      </c>
      <c r="G105" s="21">
        <f t="shared" si="13"/>
        <v>799</v>
      </c>
      <c r="H105" s="22">
        <v>14</v>
      </c>
      <c r="I105" s="22"/>
      <c r="J105" s="22"/>
      <c r="K105" s="23">
        <f t="shared" si="14"/>
        <v>813</v>
      </c>
      <c r="L105" s="24"/>
      <c r="M105" s="23">
        <f t="shared" si="15"/>
        <v>-813</v>
      </c>
      <c r="N105" s="18"/>
    </row>
    <row r="106" spans="1:14" s="3" customFormat="1" ht="12.75">
      <c r="A106" s="4"/>
      <c r="B106" s="14" t="s">
        <v>22</v>
      </c>
      <c r="C106" s="7" t="s">
        <v>42</v>
      </c>
      <c r="D106" s="18">
        <v>20</v>
      </c>
      <c r="E106" s="21">
        <v>695</v>
      </c>
      <c r="F106" s="21">
        <v>104</v>
      </c>
      <c r="G106" s="21">
        <f t="shared" si="13"/>
        <v>799</v>
      </c>
      <c r="H106" s="22">
        <v>14</v>
      </c>
      <c r="I106" s="22"/>
      <c r="J106" s="22"/>
      <c r="K106" s="23">
        <f t="shared" si="14"/>
        <v>813</v>
      </c>
      <c r="L106" s="24"/>
      <c r="M106" s="23">
        <f t="shared" si="15"/>
        <v>-813</v>
      </c>
      <c r="N106" s="18"/>
    </row>
    <row r="107" spans="1:14" s="3" customFormat="1" ht="12.75">
      <c r="A107" s="4"/>
      <c r="B107" s="14" t="s">
        <v>22</v>
      </c>
      <c r="C107" s="15" t="s">
        <v>50</v>
      </c>
      <c r="D107" s="19">
        <v>30</v>
      </c>
      <c r="E107" s="25">
        <v>62</v>
      </c>
      <c r="F107" s="25">
        <v>9</v>
      </c>
      <c r="G107" s="25">
        <f t="shared" si="13"/>
        <v>71</v>
      </c>
      <c r="H107" s="25">
        <v>7</v>
      </c>
      <c r="I107" s="25"/>
      <c r="J107" s="25"/>
      <c r="K107" s="26">
        <f t="shared" si="14"/>
        <v>78</v>
      </c>
      <c r="L107" s="40"/>
      <c r="M107" s="26">
        <f t="shared" si="15"/>
        <v>-78</v>
      </c>
      <c r="N107" s="4"/>
    </row>
    <row r="108" spans="1:14" s="3" customFormat="1" ht="12.75">
      <c r="A108" s="4"/>
      <c r="B108" s="14" t="s">
        <v>22</v>
      </c>
      <c r="C108" s="15" t="s">
        <v>50</v>
      </c>
      <c r="D108" s="19">
        <v>30</v>
      </c>
      <c r="E108" s="25">
        <v>62</v>
      </c>
      <c r="F108" s="25">
        <v>9</v>
      </c>
      <c r="G108" s="25">
        <f t="shared" si="13"/>
        <v>71</v>
      </c>
      <c r="H108" s="25">
        <v>7</v>
      </c>
      <c r="I108" s="25"/>
      <c r="J108" s="25"/>
      <c r="K108" s="26">
        <f t="shared" si="14"/>
        <v>78</v>
      </c>
      <c r="L108" s="40"/>
      <c r="M108" s="26">
        <f t="shared" si="15"/>
        <v>-78</v>
      </c>
      <c r="N108" s="4"/>
    </row>
    <row r="109" spans="1:14" s="3" customFormat="1" ht="12.75">
      <c r="A109" s="4"/>
      <c r="B109" s="14" t="s">
        <v>22</v>
      </c>
      <c r="C109" s="15" t="s">
        <v>50</v>
      </c>
      <c r="D109" s="19">
        <v>31</v>
      </c>
      <c r="E109" s="25">
        <v>62</v>
      </c>
      <c r="F109" s="25">
        <v>9</v>
      </c>
      <c r="G109" s="25">
        <f t="shared" si="13"/>
        <v>71</v>
      </c>
      <c r="H109" s="25">
        <v>7</v>
      </c>
      <c r="I109" s="25"/>
      <c r="J109" s="25"/>
      <c r="K109" s="26">
        <f t="shared" si="14"/>
        <v>78</v>
      </c>
      <c r="L109" s="40"/>
      <c r="M109" s="26">
        <f t="shared" si="15"/>
        <v>-78</v>
      </c>
      <c r="N109" s="4"/>
    </row>
    <row r="110" spans="1:14" s="3" customFormat="1" ht="12.75">
      <c r="A110" s="4"/>
      <c r="B110" s="14" t="s">
        <v>22</v>
      </c>
      <c r="C110" s="15" t="s">
        <v>50</v>
      </c>
      <c r="D110" s="19">
        <v>32</v>
      </c>
      <c r="E110" s="25">
        <v>62</v>
      </c>
      <c r="F110" s="25">
        <v>9</v>
      </c>
      <c r="G110" s="25">
        <f t="shared" si="13"/>
        <v>71</v>
      </c>
      <c r="H110" s="25">
        <v>7</v>
      </c>
      <c r="I110" s="25"/>
      <c r="J110" s="25"/>
      <c r="K110" s="26">
        <f t="shared" si="14"/>
        <v>78</v>
      </c>
      <c r="L110" s="40"/>
      <c r="M110" s="26">
        <f t="shared" si="15"/>
        <v>-78</v>
      </c>
      <c r="N110" s="4"/>
    </row>
    <row r="111" spans="1:14" s="3" customFormat="1" ht="12.75">
      <c r="A111" s="4"/>
      <c r="B111" s="14" t="s">
        <v>22</v>
      </c>
      <c r="C111" s="15" t="s">
        <v>55</v>
      </c>
      <c r="D111" s="19">
        <v>26</v>
      </c>
      <c r="E111" s="25">
        <v>125</v>
      </c>
      <c r="F111" s="25">
        <v>19</v>
      </c>
      <c r="G111" s="25">
        <f t="shared" si="13"/>
        <v>144</v>
      </c>
      <c r="H111" s="25">
        <v>7</v>
      </c>
      <c r="I111" s="25"/>
      <c r="J111" s="25"/>
      <c r="K111" s="26">
        <f t="shared" si="14"/>
        <v>151</v>
      </c>
      <c r="L111" s="40"/>
      <c r="M111" s="26">
        <f t="shared" si="15"/>
        <v>-151</v>
      </c>
      <c r="N111" s="4"/>
    </row>
    <row r="112" spans="1:14" s="3" customFormat="1" ht="12.75">
      <c r="A112" s="4"/>
      <c r="B112" s="14" t="s">
        <v>22</v>
      </c>
      <c r="C112" s="15" t="s">
        <v>55</v>
      </c>
      <c r="D112" s="19">
        <v>24</v>
      </c>
      <c r="E112" s="25">
        <v>125</v>
      </c>
      <c r="F112" s="25">
        <v>19</v>
      </c>
      <c r="G112" s="25">
        <f t="shared" si="13"/>
        <v>144</v>
      </c>
      <c r="H112" s="25">
        <v>7</v>
      </c>
      <c r="I112" s="25"/>
      <c r="J112" s="25"/>
      <c r="K112" s="26">
        <f t="shared" si="14"/>
        <v>151</v>
      </c>
      <c r="L112" s="40"/>
      <c r="M112" s="26">
        <f t="shared" si="15"/>
        <v>-151</v>
      </c>
      <c r="N112" s="4"/>
    </row>
    <row r="113" spans="1:14" s="3" customFormat="1" ht="12.75">
      <c r="A113" s="4"/>
      <c r="B113" s="14" t="s">
        <v>22</v>
      </c>
      <c r="C113" s="15" t="s">
        <v>55</v>
      </c>
      <c r="D113" s="19">
        <v>26</v>
      </c>
      <c r="E113" s="25">
        <v>125</v>
      </c>
      <c r="F113" s="25">
        <v>19</v>
      </c>
      <c r="G113" s="25">
        <f t="shared" si="13"/>
        <v>144</v>
      </c>
      <c r="H113" s="25">
        <v>7</v>
      </c>
      <c r="I113" s="25"/>
      <c r="J113" s="25"/>
      <c r="K113" s="26">
        <f t="shared" si="14"/>
        <v>151</v>
      </c>
      <c r="L113" s="40"/>
      <c r="M113" s="26">
        <f t="shared" si="15"/>
        <v>-151</v>
      </c>
      <c r="N113" s="4"/>
    </row>
    <row r="114" spans="1:14" s="3" customFormat="1" ht="12.75">
      <c r="A114" s="4"/>
      <c r="B114" s="14" t="s">
        <v>22</v>
      </c>
      <c r="C114" s="15" t="s">
        <v>61</v>
      </c>
      <c r="D114" s="19" t="s">
        <v>60</v>
      </c>
      <c r="E114" s="25">
        <v>140</v>
      </c>
      <c r="F114" s="25">
        <v>21</v>
      </c>
      <c r="G114" s="25">
        <f t="shared" si="13"/>
        <v>161</v>
      </c>
      <c r="H114" s="25">
        <v>7</v>
      </c>
      <c r="I114" s="25"/>
      <c r="J114" s="25"/>
      <c r="K114" s="26">
        <f t="shared" si="14"/>
        <v>168</v>
      </c>
      <c r="L114" s="40"/>
      <c r="M114" s="26">
        <f t="shared" si="15"/>
        <v>-168</v>
      </c>
      <c r="N114" s="4"/>
    </row>
    <row r="115" spans="1:14" s="3" customFormat="1" ht="12.75">
      <c r="A115" s="4"/>
      <c r="B115" s="14" t="s">
        <v>22</v>
      </c>
      <c r="C115" s="15" t="s">
        <v>62</v>
      </c>
      <c r="D115" s="19" t="s">
        <v>60</v>
      </c>
      <c r="E115" s="25">
        <v>140</v>
      </c>
      <c r="F115" s="25">
        <v>21</v>
      </c>
      <c r="G115" s="25">
        <f t="shared" si="13"/>
        <v>161</v>
      </c>
      <c r="H115" s="25">
        <v>7</v>
      </c>
      <c r="I115" s="25"/>
      <c r="J115" s="25"/>
      <c r="K115" s="26">
        <f t="shared" si="14"/>
        <v>168</v>
      </c>
      <c r="L115" s="40"/>
      <c r="M115" s="26">
        <f t="shared" si="15"/>
        <v>-168</v>
      </c>
      <c r="N115" s="4"/>
    </row>
    <row r="116" spans="1:14" s="3" customFormat="1" ht="12.75">
      <c r="A116" s="4"/>
      <c r="B116" s="14" t="s">
        <v>22</v>
      </c>
      <c r="C116" s="15" t="s">
        <v>74</v>
      </c>
      <c r="D116" s="19" t="s">
        <v>60</v>
      </c>
      <c r="E116" s="25">
        <v>140</v>
      </c>
      <c r="F116" s="25">
        <v>21</v>
      </c>
      <c r="G116" s="25">
        <f t="shared" si="13"/>
        <v>161</v>
      </c>
      <c r="H116" s="25">
        <v>7</v>
      </c>
      <c r="I116" s="25"/>
      <c r="J116" s="25"/>
      <c r="K116" s="26">
        <f t="shared" si="14"/>
        <v>168</v>
      </c>
      <c r="L116" s="40"/>
      <c r="M116" s="26">
        <f t="shared" si="15"/>
        <v>-168</v>
      </c>
      <c r="N116" s="18"/>
    </row>
    <row r="117" ht="12.75">
      <c r="L117" s="42"/>
    </row>
  </sheetData>
  <sheetProtection/>
  <hyperlinks>
    <hyperlink ref="B68" r:id="rId1" display="http://forum.sibmama.ru/viewtopic.php?t=635639&amp;postdays=0&amp;postorder=asc&amp;start=2670"/>
    <hyperlink ref="B69" r:id="rId2" display="http://forum.sibmama.ru/viewtopic.php?t=635639&amp;postdays=0&amp;postorder=asc&amp;start=2775"/>
    <hyperlink ref="B71" r:id="rId3" display="http://forum.sibmama.ru/viewtopic.php?p=30302027"/>
    <hyperlink ref="B73" r:id="rId4" display="http://forum.sibmama.ru/viewtopic.php?t=635639&amp;postdays=0&amp;postorder=asc&amp;start=2865"/>
    <hyperlink ref="B74" r:id="rId5" display="http://forum.sibmama.ru/viewtopic.php?t=635639&amp;postdays=0&amp;postorder=asc&amp;start=2865"/>
    <hyperlink ref="B76" r:id="rId6" display="http://forum.sibmama.ru/viewtopic.php?t=635639&amp;postdays=0&amp;postorder=asc&amp;start=2895"/>
    <hyperlink ref="B77" r:id="rId7" display="http://forum.sibmama.ru/viewtopic.php?t=635639&amp;postdays=0&amp;postorder=asc&amp;start=2925"/>
    <hyperlink ref="B80" r:id="rId8" display="http://forum.sibmama.ru/viewtopic.php?t=635639&amp;postdays=0&amp;postorder=asc&amp;start=2940"/>
    <hyperlink ref="B81" r:id="rId9" display="http://forum.sibmama.ru/viewtopic.php?t=635639&amp;postdays=0&amp;postorder=asc&amp;start=2940"/>
  </hyperlinks>
  <printOptions/>
  <pageMargins left="0.75" right="0.75" top="1" bottom="1" header="0.5" footer="0.5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WORK</cp:lastModifiedBy>
  <dcterms:created xsi:type="dcterms:W3CDTF">2011-05-18T07:26:40Z</dcterms:created>
  <dcterms:modified xsi:type="dcterms:W3CDTF">2012-06-01T09:10:57Z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