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28620" windowHeight="13545" activeTab="0"/>
  </bookViews>
  <sheets>
    <sheet name="Лист1 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<sst xmlns="http://schemas.openxmlformats.org/spreadsheetml/2006/main" count="200" uniqueCount="93">
  <si>
    <t>НИК</t>
  </si>
  <si>
    <t xml:space="preserve">Наименование </t>
  </si>
  <si>
    <t>р-р</t>
  </si>
  <si>
    <t>стоимость</t>
  </si>
  <si>
    <t>ИТОГО к оплате</t>
  </si>
  <si>
    <t>оплачено</t>
  </si>
  <si>
    <t>ПРИМЕЧАНИЕ</t>
  </si>
  <si>
    <t>стоимость+орг. 15 %</t>
  </si>
  <si>
    <t>Сальдо</t>
  </si>
  <si>
    <t>ZIVI</t>
  </si>
  <si>
    <t>Транспортные</t>
  </si>
  <si>
    <t>Переброс/межгород</t>
  </si>
  <si>
    <t>Разброс 1 размер (Верну после пристроя)</t>
  </si>
  <si>
    <t>PUSHISTIK2008</t>
  </si>
  <si>
    <t>СВОБОДНО</t>
  </si>
  <si>
    <t>Tat'yanka</t>
  </si>
  <si>
    <t>Гокина мама</t>
  </si>
  <si>
    <t>Эртран</t>
  </si>
  <si>
    <t>zolotkat</t>
  </si>
  <si>
    <t>Туфли дошкольно-школьные летние 10-219-1</t>
  </si>
  <si>
    <t xml:space="preserve">арсеник  </t>
  </si>
  <si>
    <t>Сандалеты дошкольно-школьные 11-241-2</t>
  </si>
  <si>
    <t>Olesechka M</t>
  </si>
  <si>
    <t>masha_1984</t>
  </si>
  <si>
    <t>Полуботинки малодетско-дошкольные 477</t>
  </si>
  <si>
    <t>Оленек</t>
  </si>
  <si>
    <t>Полуботинки дошкольно-школьные 11-406-2</t>
  </si>
  <si>
    <t>Eolanda</t>
  </si>
  <si>
    <t>Эльмир@</t>
  </si>
  <si>
    <t>Маслина4</t>
  </si>
  <si>
    <t>Полуботинки ясельно-малодетские 528</t>
  </si>
  <si>
    <t>Teamo</t>
  </si>
  <si>
    <t>Ольга)))</t>
  </si>
  <si>
    <t>nadsel</t>
  </si>
  <si>
    <t>Иоланта</t>
  </si>
  <si>
    <t>Аньчик28</t>
  </si>
  <si>
    <t>Ботинки ясельно-малодетские 11-434-1</t>
  </si>
  <si>
    <t>kosvu</t>
  </si>
  <si>
    <t>bounti</t>
  </si>
  <si>
    <t>mdemon</t>
  </si>
  <si>
    <t>Italy</t>
  </si>
  <si>
    <t xml:space="preserve">_aida_ </t>
  </si>
  <si>
    <t>Nata_cnt</t>
  </si>
  <si>
    <t>myrashik</t>
  </si>
  <si>
    <t>КрошкаКэт</t>
  </si>
  <si>
    <t>Ботинки ясельно-малодетские 11-434-1 (12%)</t>
  </si>
  <si>
    <t>Туфли дошкольно-школьные летние 10-219-1(12%)</t>
  </si>
  <si>
    <t>Полуботинки малодетско-дошкольные 477(12%)</t>
  </si>
  <si>
    <t>nataly-k</t>
  </si>
  <si>
    <t>Ботинки ясельно-малодетские 11-434-2</t>
  </si>
  <si>
    <t>Swallow984</t>
  </si>
  <si>
    <t>aksiniya</t>
  </si>
  <si>
    <t>kassiopea</t>
  </si>
  <si>
    <t>natalia kapustinskaja</t>
  </si>
  <si>
    <t>Nlis</t>
  </si>
  <si>
    <t>Haxodka</t>
  </si>
  <si>
    <t>элена</t>
  </si>
  <si>
    <t>МИХАЛЁНА</t>
  </si>
  <si>
    <t>sovusha</t>
  </si>
  <si>
    <t>Elya</t>
  </si>
  <si>
    <t>princess8212</t>
  </si>
  <si>
    <t>Наталья0733</t>
  </si>
  <si>
    <t>Иришуля</t>
  </si>
  <si>
    <t>TanGor</t>
  </si>
  <si>
    <t>Таниэль</t>
  </si>
  <si>
    <t>(оплата при получении)</t>
  </si>
  <si>
    <t>Транспортные вышли 2220 руб. Следовательно одна пара 25 руб.</t>
  </si>
  <si>
    <t>примерить на раздаче</t>
  </si>
  <si>
    <t>*Кувшинка*</t>
  </si>
  <si>
    <t>marico</t>
  </si>
  <si>
    <t>Туфли дошкольно-школьные летние 10-219-1 (12%)</t>
  </si>
  <si>
    <t>(пренесла в СП15)</t>
  </si>
  <si>
    <t>Innochka_sam</t>
  </si>
  <si>
    <t>просто ляля</t>
  </si>
  <si>
    <t>купили</t>
  </si>
  <si>
    <t>свободно</t>
  </si>
  <si>
    <t>anchutka2010</t>
  </si>
  <si>
    <t>(Перенесла в СП16)</t>
  </si>
  <si>
    <t>(уже перенесла 114 руб = орг % 109 руб+5 руб. остаток транспортных  - в СП16)</t>
  </si>
  <si>
    <t>(уже перенесла 97 руб = орг % 87 руб+10 руб. остаток транспортных  - в СП16)</t>
  </si>
  <si>
    <t>(перенесла 863 руб в СП16)</t>
  </si>
  <si>
    <t>(уже вычла то, что вернула 811 руб.- 774 руб. вернула (за сандалики из пристроя))</t>
  </si>
  <si>
    <t>(уже перенесла 114 руб = орг % 109 руб+5 руб. остаток транспортных  - в СП16)-перечислила на карту сбера.</t>
  </si>
  <si>
    <t>(уже перенесла 114 руб = орг % 109 руб+5 руб. остаток транспортных  - в СП16) - перечислила на карту сбера</t>
  </si>
  <si>
    <t>(перевела на карту Сбера)</t>
  </si>
  <si>
    <t>(уже перенесла 21 руб = орг % 16 руб+5 руб. остаток транспортных  - в СП16)-перенесла в СП17</t>
  </si>
  <si>
    <t>перевела на карту сбера</t>
  </si>
  <si>
    <t>(Перечислила на карту сбера)</t>
  </si>
  <si>
    <t>перечислила на карту сбера</t>
  </si>
  <si>
    <t>(114 руб. орг + остаток  вернула - отняла)-перечислила на карту сбера</t>
  </si>
  <si>
    <t>(перечислила на карту сбера)</t>
  </si>
  <si>
    <t>(уже перенесла 21 руб = орг % 16 руб+5 руб. остаток транспортных  - в СП16)-перечислила на карту сбера.</t>
  </si>
  <si>
    <t>Перенесли в СП14 долг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</si>
</sst>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0EFF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9" borderId="0" xfId="0" applyFill="1" applyAlignment="1">
      <alignment/>
    </xf>
    <xf numFmtId="0" fontId="6" fillId="9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9" borderId="0" xfId="0" applyFont="1" applyFill="1" applyAlignment="1">
      <alignment/>
    </xf>
    <xf numFmtId="0" fontId="4" fillId="0" borderId="0" xfId="42" applyAlignment="1" applyProtection="1">
      <alignment/>
      <protection/>
    </xf>
    <xf numFmtId="0" fontId="46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7" fillId="0" borderId="0" xfId="0" applyFont="1" applyAlignment="1">
      <alignment/>
    </xf>
    <xf numFmtId="0" fontId="0" fillId="12" borderId="0" xfId="0" applyFont="1" applyFill="1" applyBorder="1" applyAlignment="1">
      <alignment/>
    </xf>
    <xf numFmtId="0" fontId="0" fillId="12" borderId="0" xfId="0" applyFont="1" applyFill="1" applyAlignment="1">
      <alignment/>
    </xf>
    <xf numFmtId="0" fontId="6" fillId="12" borderId="0" xfId="0" applyFont="1" applyFill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6" fillId="10" borderId="0" xfId="0" applyFont="1" applyFill="1" applyBorder="1" applyAlignment="1">
      <alignment/>
    </xf>
    <xf numFmtId="0" fontId="44" fillId="10" borderId="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45" fillId="10" borderId="0" xfId="0" applyFont="1" applyFill="1" applyBorder="1" applyAlignment="1">
      <alignment/>
    </xf>
    <xf numFmtId="0" fontId="6" fillId="10" borderId="0" xfId="0" applyFont="1" applyFill="1" applyAlignment="1">
      <alignment/>
    </xf>
    <xf numFmtId="0" fontId="44" fillId="10" borderId="0" xfId="0" applyFont="1" applyFill="1" applyAlignment="1">
      <alignment/>
    </xf>
    <xf numFmtId="0" fontId="4" fillId="10" borderId="0" xfId="42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35639&amp;postdays=0&amp;postorder=asc&amp;start=825" TargetMode="External" /><Relationship Id="rId2" Type="http://schemas.openxmlformats.org/officeDocument/2006/relationships/hyperlink" Target="http://forum.sibmama.ru/viewtopic.php?t=635639&amp;postdays=0&amp;postorder=asc&amp;start=990" TargetMode="External" /><Relationship Id="rId3" Type="http://schemas.openxmlformats.org/officeDocument/2006/relationships/hyperlink" Target="http://forum.sibmama.ru/viewtopic.php?t=635639&amp;postdays=0&amp;postorder=asc&amp;start=1005" TargetMode="External" /><Relationship Id="rId4" Type="http://schemas.openxmlformats.org/officeDocument/2006/relationships/hyperlink" Target="http://forum.sibmama.ru/viewtopic.php?t=635639&amp;postdays=0&amp;postorder=asc&amp;start=1125" TargetMode="External" /><Relationship Id="rId5" Type="http://schemas.openxmlformats.org/officeDocument/2006/relationships/hyperlink" Target="http://forum.sibmama.ru/viewtopic.php?t=635639&amp;postdays=0&amp;postorder=asc&amp;start=1380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5" zoomScaleNormal="95" workbookViewId="0" topLeftCell="B1">
      <selection activeCell="L33" sqref="L33"/>
    </sheetView>
  </sheetViews>
  <sheetFormatPr defaultColWidth="9.00390625" defaultRowHeight="12.75"/>
  <cols>
    <col min="1" max="1" width="23.00390625" style="0" customWidth="1"/>
    <col min="2" max="2" width="28.25390625" style="0" customWidth="1"/>
    <col min="3" max="3" width="51.75390625" style="0" customWidth="1"/>
    <col min="4" max="4" width="12.25390625" style="0" customWidth="1"/>
    <col min="5" max="5" width="11.25390625" style="0" customWidth="1"/>
    <col min="6" max="6" width="10.25390625" style="0" customWidth="1"/>
    <col min="8" max="8" width="12.25390625" style="0" customWidth="1"/>
    <col min="9" max="9" width="8.75390625" style="0" customWidth="1"/>
    <col min="10" max="10" width="8.125" style="5" customWidth="1"/>
    <col min="11" max="11" width="10.25390625" style="5" customWidth="1"/>
    <col min="12" max="12" width="15.25390625" style="5" customWidth="1"/>
    <col min="13" max="13" width="49.875" style="0" customWidth="1"/>
    <col min="14" max="14" width="39.625" style="0" customWidth="1"/>
  </cols>
  <sheetData>
    <row r="1" ht="25.5" customHeight="1">
      <c r="B1" t="s">
        <v>66</v>
      </c>
    </row>
    <row r="2" spans="2:13" ht="51">
      <c r="B2" s="1" t="s">
        <v>0</v>
      </c>
      <c r="C2" s="1" t="s">
        <v>1</v>
      </c>
      <c r="D2" s="1" t="s">
        <v>2</v>
      </c>
      <c r="E2" s="1" t="s">
        <v>3</v>
      </c>
      <c r="F2" s="1" t="s">
        <v>7</v>
      </c>
      <c r="G2" s="2" t="s">
        <v>10</v>
      </c>
      <c r="H2" s="2" t="s">
        <v>12</v>
      </c>
      <c r="I2" s="2" t="s">
        <v>11</v>
      </c>
      <c r="J2" s="2" t="s">
        <v>4</v>
      </c>
      <c r="K2" s="2" t="s">
        <v>5</v>
      </c>
      <c r="L2" s="2" t="s">
        <v>8</v>
      </c>
      <c r="M2" s="1" t="s">
        <v>6</v>
      </c>
    </row>
    <row r="3" spans="2:13" s="31" customFormat="1" ht="12.75">
      <c r="B3" s="30" t="s">
        <v>41</v>
      </c>
      <c r="C3" s="31" t="s">
        <v>36</v>
      </c>
      <c r="D3" s="31">
        <v>25</v>
      </c>
      <c r="E3" s="31">
        <v>724</v>
      </c>
      <c r="F3" s="31">
        <v>833</v>
      </c>
      <c r="G3" s="31">
        <v>25</v>
      </c>
      <c r="J3" s="32">
        <f aca="true" t="shared" si="0" ref="J3:J10">SUM(F3:I3)</f>
        <v>858</v>
      </c>
      <c r="K3" s="33">
        <v>863</v>
      </c>
      <c r="L3" s="32">
        <f aca="true" t="shared" si="1" ref="L3:L8">SUM(K3-J3)</f>
        <v>5</v>
      </c>
      <c r="M3" s="30" t="s">
        <v>80</v>
      </c>
    </row>
    <row r="4" spans="2:13" s="31" customFormat="1" ht="12.75">
      <c r="B4" s="30" t="s">
        <v>38</v>
      </c>
      <c r="C4" s="31" t="s">
        <v>36</v>
      </c>
      <c r="D4" s="31">
        <v>20</v>
      </c>
      <c r="E4" s="31">
        <v>724</v>
      </c>
      <c r="F4" s="31">
        <v>740</v>
      </c>
      <c r="G4" s="31">
        <v>25</v>
      </c>
      <c r="J4" s="32">
        <f t="shared" si="0"/>
        <v>765</v>
      </c>
      <c r="K4" s="33">
        <v>749</v>
      </c>
      <c r="L4" s="32">
        <f t="shared" si="1"/>
        <v>-16</v>
      </c>
      <c r="M4" s="30" t="s">
        <v>91</v>
      </c>
    </row>
    <row r="5" spans="2:12" ht="12.75">
      <c r="B5" s="9" t="s">
        <v>27</v>
      </c>
      <c r="C5" s="9" t="s">
        <v>26</v>
      </c>
      <c r="D5">
        <v>27</v>
      </c>
      <c r="E5" s="9">
        <v>752</v>
      </c>
      <c r="F5" s="9">
        <v>865</v>
      </c>
      <c r="G5" s="6">
        <v>25</v>
      </c>
      <c r="I5">
        <v>30</v>
      </c>
      <c r="J5" s="11">
        <f t="shared" si="0"/>
        <v>920</v>
      </c>
      <c r="K5" s="12">
        <v>945</v>
      </c>
      <c r="L5" s="11">
        <f t="shared" si="1"/>
        <v>25</v>
      </c>
    </row>
    <row r="6" spans="2:13" s="30" customFormat="1" ht="12.75">
      <c r="B6" s="30" t="s">
        <v>40</v>
      </c>
      <c r="C6" s="31" t="s">
        <v>36</v>
      </c>
      <c r="D6" s="31">
        <v>23</v>
      </c>
      <c r="E6" s="31">
        <v>724</v>
      </c>
      <c r="F6" s="31">
        <v>833</v>
      </c>
      <c r="G6" s="31">
        <v>25</v>
      </c>
      <c r="H6" s="31"/>
      <c r="I6" s="31"/>
      <c r="J6" s="32">
        <f t="shared" si="0"/>
        <v>858</v>
      </c>
      <c r="K6" s="33">
        <v>749</v>
      </c>
      <c r="L6" s="32">
        <f t="shared" si="1"/>
        <v>-109</v>
      </c>
      <c r="M6" s="30" t="s">
        <v>83</v>
      </c>
    </row>
    <row r="7" spans="2:13" s="31" customFormat="1" ht="12.75">
      <c r="B7" s="31" t="s">
        <v>37</v>
      </c>
      <c r="C7" s="31" t="s">
        <v>36</v>
      </c>
      <c r="D7" s="31">
        <v>20</v>
      </c>
      <c r="E7" s="31">
        <v>724</v>
      </c>
      <c r="F7" s="31">
        <v>740</v>
      </c>
      <c r="G7" s="31">
        <v>25</v>
      </c>
      <c r="J7" s="32">
        <f t="shared" si="0"/>
        <v>765</v>
      </c>
      <c r="K7" s="33">
        <v>770</v>
      </c>
      <c r="L7" s="32">
        <f t="shared" si="1"/>
        <v>5</v>
      </c>
      <c r="M7" s="31" t="s">
        <v>87</v>
      </c>
    </row>
    <row r="8" spans="2:12" s="9" customFormat="1" ht="12.75">
      <c r="B8" s="9" t="s">
        <v>23</v>
      </c>
      <c r="C8" t="s">
        <v>19</v>
      </c>
      <c r="D8">
        <v>27</v>
      </c>
      <c r="E8">
        <v>771</v>
      </c>
      <c r="F8">
        <v>887</v>
      </c>
      <c r="G8" s="6">
        <v>25</v>
      </c>
      <c r="H8"/>
      <c r="I8"/>
      <c r="J8" s="11">
        <f t="shared" si="0"/>
        <v>912</v>
      </c>
      <c r="K8" s="12">
        <v>917</v>
      </c>
      <c r="L8" s="11">
        <f t="shared" si="1"/>
        <v>5</v>
      </c>
    </row>
    <row r="9" spans="2:12" s="30" customFormat="1" ht="12.75">
      <c r="B9" s="30" t="s">
        <v>39</v>
      </c>
      <c r="C9" s="31" t="s">
        <v>45</v>
      </c>
      <c r="D9" s="31">
        <v>21</v>
      </c>
      <c r="E9" s="31">
        <v>724</v>
      </c>
      <c r="F9" s="31"/>
      <c r="G9" s="31">
        <v>25</v>
      </c>
      <c r="H9" s="31"/>
      <c r="I9" s="31"/>
      <c r="J9" s="34">
        <f t="shared" si="0"/>
        <v>25</v>
      </c>
      <c r="K9" s="35"/>
      <c r="L9" s="34"/>
    </row>
    <row r="10" spans="2:13" s="30" customFormat="1" ht="12.75">
      <c r="B10" s="30" t="s">
        <v>39</v>
      </c>
      <c r="C10" s="31" t="s">
        <v>45</v>
      </c>
      <c r="D10" s="31">
        <v>22</v>
      </c>
      <c r="E10" s="31">
        <v>724</v>
      </c>
      <c r="F10" s="31">
        <v>811</v>
      </c>
      <c r="G10" s="31">
        <v>25</v>
      </c>
      <c r="J10" s="34">
        <f t="shared" si="0"/>
        <v>836</v>
      </c>
      <c r="K10" s="35"/>
      <c r="L10" s="34"/>
      <c r="M10" s="30" t="s">
        <v>79</v>
      </c>
    </row>
    <row r="11" spans="3:13" s="30" customFormat="1" ht="12.75">
      <c r="C11" s="31"/>
      <c r="D11" s="31"/>
      <c r="E11" s="31"/>
      <c r="F11" s="31"/>
      <c r="G11" s="31"/>
      <c r="J11" s="32">
        <f>SUM(J9:J10)</f>
        <v>861</v>
      </c>
      <c r="K11" s="33">
        <v>774</v>
      </c>
      <c r="L11" s="32">
        <f>SUM(K11-J11)</f>
        <v>-87</v>
      </c>
      <c r="M11" s="30" t="s">
        <v>81</v>
      </c>
    </row>
    <row r="12" spans="2:13" s="30" customFormat="1" ht="12.75">
      <c r="B12" s="30" t="s">
        <v>43</v>
      </c>
      <c r="C12" s="31" t="s">
        <v>36</v>
      </c>
      <c r="D12" s="31">
        <v>24</v>
      </c>
      <c r="E12" s="31">
        <v>724</v>
      </c>
      <c r="F12" s="31">
        <v>833</v>
      </c>
      <c r="G12" s="31">
        <v>25</v>
      </c>
      <c r="J12" s="32">
        <f>SUM(F12:I12)</f>
        <v>858</v>
      </c>
      <c r="K12" s="33">
        <v>749</v>
      </c>
      <c r="L12" s="32">
        <f>SUM(K12-J12)</f>
        <v>-109</v>
      </c>
      <c r="M12" s="30" t="s">
        <v>82</v>
      </c>
    </row>
    <row r="13" spans="2:12" s="6" customFormat="1" ht="12.75">
      <c r="B13" s="9" t="s">
        <v>33</v>
      </c>
      <c r="C13" s="6" t="s">
        <v>30</v>
      </c>
      <c r="D13" s="6">
        <v>24</v>
      </c>
      <c r="E13" s="6">
        <v>705</v>
      </c>
      <c r="F13" s="6">
        <v>811</v>
      </c>
      <c r="G13" s="6">
        <v>25</v>
      </c>
      <c r="H13" s="9"/>
      <c r="I13" s="9"/>
      <c r="J13" s="11">
        <f>SUM(F13:I13)</f>
        <v>836</v>
      </c>
      <c r="K13" s="12">
        <v>841</v>
      </c>
      <c r="L13" s="11">
        <f>SUM(K13-J13)</f>
        <v>5</v>
      </c>
    </row>
    <row r="14" spans="2:13" s="30" customFormat="1" ht="12.75">
      <c r="B14" s="30" t="s">
        <v>42</v>
      </c>
      <c r="C14" s="31" t="s">
        <v>36</v>
      </c>
      <c r="D14" s="31">
        <v>25</v>
      </c>
      <c r="E14" s="31">
        <v>724</v>
      </c>
      <c r="F14" s="31">
        <v>833</v>
      </c>
      <c r="G14" s="31">
        <v>25</v>
      </c>
      <c r="J14" s="32">
        <f>SUM(F14:I14)</f>
        <v>858</v>
      </c>
      <c r="K14" s="33">
        <v>863</v>
      </c>
      <c r="L14" s="32">
        <f>SUM(K14-J14)</f>
        <v>5</v>
      </c>
      <c r="M14" s="30" t="s">
        <v>86</v>
      </c>
    </row>
    <row r="15" spans="2:12" s="9" customFormat="1" ht="12.75">
      <c r="B15" s="9" t="s">
        <v>22</v>
      </c>
      <c r="C15" t="s">
        <v>46</v>
      </c>
      <c r="D15">
        <v>28</v>
      </c>
      <c r="E15">
        <v>771</v>
      </c>
      <c r="F15">
        <v>864</v>
      </c>
      <c r="G15" s="6">
        <v>25</v>
      </c>
      <c r="J15" s="10">
        <f>SUM(F15:I15)</f>
        <v>889</v>
      </c>
      <c r="K15" s="13"/>
      <c r="L15" s="10"/>
    </row>
    <row r="16" spans="2:12" s="9" customFormat="1" ht="12.75">
      <c r="B16" s="9" t="s">
        <v>22</v>
      </c>
      <c r="C16" s="9" t="s">
        <v>47</v>
      </c>
      <c r="D16" s="9">
        <v>28</v>
      </c>
      <c r="E16" s="9">
        <v>752</v>
      </c>
      <c r="F16" s="9">
        <v>843</v>
      </c>
      <c r="G16" s="6">
        <v>25</v>
      </c>
      <c r="J16" s="10">
        <f>SUM(F16:I16)</f>
        <v>868</v>
      </c>
      <c r="K16" s="13"/>
      <c r="L16" s="10"/>
    </row>
    <row r="17" spans="7:12" s="9" customFormat="1" ht="12.75">
      <c r="G17"/>
      <c r="J17" s="11">
        <f>SUM(J15:J16)</f>
        <v>1757</v>
      </c>
      <c r="K17" s="12">
        <v>1767</v>
      </c>
      <c r="L17" s="11">
        <f>SUM(K17-J17)</f>
        <v>10</v>
      </c>
    </row>
    <row r="18" spans="2:12" s="9" customFormat="1" ht="12.75">
      <c r="B18" s="9" t="s">
        <v>13</v>
      </c>
      <c r="C18" s="9" t="s">
        <v>26</v>
      </c>
      <c r="D18">
        <v>28</v>
      </c>
      <c r="E18" s="9">
        <v>752</v>
      </c>
      <c r="F18" s="9">
        <v>763</v>
      </c>
      <c r="G18" s="6">
        <v>25</v>
      </c>
      <c r="J18" s="10">
        <f>SUM(F18:I18)</f>
        <v>788</v>
      </c>
      <c r="K18" s="13"/>
      <c r="L18" s="10"/>
    </row>
    <row r="19" spans="2:12" s="9" customFormat="1" ht="12.75">
      <c r="B19" s="9" t="s">
        <v>13</v>
      </c>
      <c r="C19" s="9" t="s">
        <v>26</v>
      </c>
      <c r="D19" s="9">
        <v>30</v>
      </c>
      <c r="E19" s="9">
        <v>752</v>
      </c>
      <c r="F19" s="9">
        <v>763</v>
      </c>
      <c r="G19" s="6">
        <v>25</v>
      </c>
      <c r="J19" s="10">
        <f>SUM(F19:I19)</f>
        <v>788</v>
      </c>
      <c r="K19" s="13"/>
      <c r="L19" s="10"/>
    </row>
    <row r="20" spans="7:12" s="9" customFormat="1" ht="12.75">
      <c r="G20"/>
      <c r="J20" s="11">
        <f>SUM(J18:J19)</f>
        <v>1576</v>
      </c>
      <c r="K20" s="12">
        <v>1586</v>
      </c>
      <c r="L20" s="11">
        <f>SUM(K20-J20)</f>
        <v>10</v>
      </c>
    </row>
    <row r="21" spans="2:12" s="9" customFormat="1" ht="12.75">
      <c r="B21" s="9" t="s">
        <v>15</v>
      </c>
      <c r="C21" s="9" t="s">
        <v>26</v>
      </c>
      <c r="D21" s="9">
        <v>32</v>
      </c>
      <c r="E21" s="9">
        <v>752</v>
      </c>
      <c r="F21" s="9">
        <v>865</v>
      </c>
      <c r="G21" s="6">
        <v>25</v>
      </c>
      <c r="I21" s="9">
        <v>30</v>
      </c>
      <c r="J21" s="11">
        <f>SUM(F21:I21)</f>
        <v>920</v>
      </c>
      <c r="K21" s="12">
        <v>920</v>
      </c>
      <c r="L21" s="11">
        <f>SUM(K21-J21)</f>
        <v>0</v>
      </c>
    </row>
    <row r="22" spans="2:13" s="31" customFormat="1" ht="12.75">
      <c r="B22" s="30" t="s">
        <v>31</v>
      </c>
      <c r="C22" s="31" t="s">
        <v>30</v>
      </c>
      <c r="D22" s="31">
        <v>22</v>
      </c>
      <c r="E22" s="31">
        <v>705</v>
      </c>
      <c r="F22" s="31">
        <v>811</v>
      </c>
      <c r="G22" s="31">
        <v>25</v>
      </c>
      <c r="J22" s="32">
        <f>SUM(F22:I22)</f>
        <v>836</v>
      </c>
      <c r="K22" s="33">
        <v>841</v>
      </c>
      <c r="L22" s="32">
        <f>SUM(K22-J22)</f>
        <v>5</v>
      </c>
      <c r="M22" s="31" t="s">
        <v>77</v>
      </c>
    </row>
    <row r="23" spans="2:12" s="9" customFormat="1" ht="12.75">
      <c r="B23" s="9" t="s">
        <v>9</v>
      </c>
      <c r="C23" s="9" t="s">
        <v>26</v>
      </c>
      <c r="D23">
        <v>29</v>
      </c>
      <c r="E23" s="9">
        <v>752</v>
      </c>
      <c r="F23" s="9">
        <v>763</v>
      </c>
      <c r="G23" s="6">
        <v>25</v>
      </c>
      <c r="J23" s="10">
        <f>SUM(F23:I23)</f>
        <v>788</v>
      </c>
      <c r="K23" s="12"/>
      <c r="L23" s="11"/>
    </row>
    <row r="24" spans="2:12" s="9" customFormat="1" ht="12.75">
      <c r="B24" s="9" t="s">
        <v>9</v>
      </c>
      <c r="C24" s="9" t="s">
        <v>26</v>
      </c>
      <c r="D24">
        <v>28</v>
      </c>
      <c r="E24" s="9">
        <v>752</v>
      </c>
      <c r="F24" s="9">
        <v>763</v>
      </c>
      <c r="G24" s="6">
        <v>25</v>
      </c>
      <c r="J24" s="10">
        <f>SUM(F24:I24)</f>
        <v>788</v>
      </c>
      <c r="K24" s="12"/>
      <c r="L24" s="11"/>
    </row>
    <row r="25" spans="2:12" s="9" customFormat="1" ht="12.75">
      <c r="B25" s="9" t="s">
        <v>9</v>
      </c>
      <c r="C25" s="6" t="s">
        <v>30</v>
      </c>
      <c r="D25" s="6">
        <v>23</v>
      </c>
      <c r="E25" s="6">
        <v>705</v>
      </c>
      <c r="F25" s="6">
        <v>716</v>
      </c>
      <c r="G25" s="6">
        <v>25</v>
      </c>
      <c r="J25" s="10">
        <f>SUM(F25:I25)</f>
        <v>741</v>
      </c>
      <c r="K25" s="12"/>
      <c r="L25" s="11"/>
    </row>
    <row r="26" spans="3:12" s="9" customFormat="1" ht="12.75">
      <c r="C26" s="6"/>
      <c r="D26" s="6"/>
      <c r="E26" s="6"/>
      <c r="F26" s="6"/>
      <c r="G26"/>
      <c r="J26" s="32">
        <f>SUM(J23:J25)</f>
        <v>2317</v>
      </c>
      <c r="K26" s="33">
        <v>2317</v>
      </c>
      <c r="L26" s="32">
        <f>SUM(K26-J26)</f>
        <v>0</v>
      </c>
    </row>
    <row r="27" spans="2:13" s="30" customFormat="1" ht="12.75">
      <c r="B27" s="30" t="s">
        <v>18</v>
      </c>
      <c r="C27" s="31" t="s">
        <v>36</v>
      </c>
      <c r="D27" s="31">
        <v>24</v>
      </c>
      <c r="E27" s="31">
        <v>724</v>
      </c>
      <c r="F27" s="31">
        <v>833</v>
      </c>
      <c r="G27" s="31">
        <v>25</v>
      </c>
      <c r="J27" s="32">
        <f aca="true" t="shared" si="2" ref="J27:J32">SUM(F27:I27)</f>
        <v>858</v>
      </c>
      <c r="K27" s="33">
        <v>749</v>
      </c>
      <c r="L27" s="32">
        <f>SUM(K27-J27)</f>
        <v>-109</v>
      </c>
      <c r="M27" s="30" t="s">
        <v>82</v>
      </c>
    </row>
    <row r="28" spans="2:12" s="9" customFormat="1" ht="12.75">
      <c r="B28" s="9" t="s">
        <v>35</v>
      </c>
      <c r="C28" s="6" t="s">
        <v>30</v>
      </c>
      <c r="D28" s="6">
        <v>25</v>
      </c>
      <c r="E28" s="6">
        <v>705</v>
      </c>
      <c r="F28" s="6">
        <v>811</v>
      </c>
      <c r="G28" s="6">
        <v>25</v>
      </c>
      <c r="I28" s="9">
        <v>20</v>
      </c>
      <c r="J28" s="11">
        <f t="shared" si="2"/>
        <v>856</v>
      </c>
      <c r="K28" s="12">
        <v>856</v>
      </c>
      <c r="L28" s="11">
        <f>SUM(K28-J28)</f>
        <v>0</v>
      </c>
    </row>
    <row r="29" spans="2:12" s="9" customFormat="1" ht="12.75">
      <c r="B29" s="9" t="s">
        <v>20</v>
      </c>
      <c r="C29" s="9" t="s">
        <v>21</v>
      </c>
      <c r="D29" s="9">
        <v>31</v>
      </c>
      <c r="E29" s="9">
        <v>667</v>
      </c>
      <c r="F29" s="9">
        <v>767</v>
      </c>
      <c r="G29" s="6">
        <v>25</v>
      </c>
      <c r="J29" s="11">
        <f t="shared" si="2"/>
        <v>792</v>
      </c>
      <c r="K29" s="12">
        <v>797</v>
      </c>
      <c r="L29" s="11">
        <f>SUM(K29-J29)</f>
        <v>5</v>
      </c>
    </row>
    <row r="30" spans="2:12" s="6" customFormat="1" ht="12.75">
      <c r="B30" s="9" t="s">
        <v>16</v>
      </c>
      <c r="C30" s="9" t="s">
        <v>26</v>
      </c>
      <c r="D30" s="9">
        <v>32</v>
      </c>
      <c r="E30" s="9">
        <v>752</v>
      </c>
      <c r="F30" s="9">
        <v>865</v>
      </c>
      <c r="G30" s="6">
        <v>25</v>
      </c>
      <c r="H30" s="9"/>
      <c r="I30" s="9"/>
      <c r="J30" s="10">
        <f t="shared" si="2"/>
        <v>890</v>
      </c>
      <c r="K30" s="12"/>
      <c r="L30" s="10"/>
    </row>
    <row r="31" spans="2:12" s="9" customFormat="1" ht="12.75">
      <c r="B31" s="9" t="s">
        <v>16</v>
      </c>
      <c r="C31" s="9" t="s">
        <v>21</v>
      </c>
      <c r="D31" s="9">
        <v>32</v>
      </c>
      <c r="E31" s="9">
        <v>667</v>
      </c>
      <c r="F31" s="9">
        <v>767</v>
      </c>
      <c r="G31" s="6">
        <v>25</v>
      </c>
      <c r="J31" s="10">
        <f t="shared" si="2"/>
        <v>792</v>
      </c>
      <c r="K31" s="12"/>
      <c r="L31" s="11"/>
    </row>
    <row r="32" spans="2:12" s="9" customFormat="1" ht="12.75">
      <c r="B32" s="9" t="s">
        <v>16</v>
      </c>
      <c r="C32" s="9" t="s">
        <v>26</v>
      </c>
      <c r="D32" s="9">
        <v>33</v>
      </c>
      <c r="E32" s="9">
        <v>752</v>
      </c>
      <c r="F32" s="9">
        <v>865</v>
      </c>
      <c r="G32" s="6">
        <v>25</v>
      </c>
      <c r="J32" s="10">
        <f t="shared" si="2"/>
        <v>890</v>
      </c>
      <c r="K32" s="12"/>
      <c r="L32" s="11"/>
    </row>
    <row r="33" spans="7:12" s="9" customFormat="1" ht="12.75">
      <c r="G33"/>
      <c r="J33" s="11">
        <f>SUM(J30:J32)</f>
        <v>2572</v>
      </c>
      <c r="K33" s="12">
        <v>2587</v>
      </c>
      <c r="L33" s="11">
        <f aca="true" t="shared" si="3" ref="L33:L39">SUM(K33-J33)</f>
        <v>15</v>
      </c>
    </row>
    <row r="34" spans="2:12" s="9" customFormat="1" ht="12.75">
      <c r="B34" s="9" t="s">
        <v>34</v>
      </c>
      <c r="C34" s="6" t="s">
        <v>30</v>
      </c>
      <c r="D34" s="6">
        <v>25</v>
      </c>
      <c r="E34" s="6">
        <v>705</v>
      </c>
      <c r="F34" s="6">
        <v>811</v>
      </c>
      <c r="G34" s="6">
        <v>25</v>
      </c>
      <c r="I34" s="9">
        <v>20</v>
      </c>
      <c r="J34" s="11">
        <f aca="true" t="shared" si="4" ref="J34:J41">SUM(F34:I34)</f>
        <v>856</v>
      </c>
      <c r="K34" s="12">
        <v>856</v>
      </c>
      <c r="L34" s="11">
        <f t="shared" si="3"/>
        <v>0</v>
      </c>
    </row>
    <row r="35" spans="2:13" s="30" customFormat="1" ht="12.75">
      <c r="B35" s="30" t="s">
        <v>44</v>
      </c>
      <c r="C35" s="31" t="s">
        <v>36</v>
      </c>
      <c r="D35" s="31">
        <v>22</v>
      </c>
      <c r="E35" s="31">
        <v>724</v>
      </c>
      <c r="F35" s="31">
        <v>833</v>
      </c>
      <c r="G35" s="31">
        <v>25</v>
      </c>
      <c r="J35" s="32">
        <f t="shared" si="4"/>
        <v>858</v>
      </c>
      <c r="K35" s="33">
        <v>749</v>
      </c>
      <c r="L35" s="32">
        <f t="shared" si="3"/>
        <v>-109</v>
      </c>
      <c r="M35" s="30" t="s">
        <v>83</v>
      </c>
    </row>
    <row r="36" spans="2:12" s="9" customFormat="1" ht="12.75">
      <c r="B36" s="9" t="s">
        <v>29</v>
      </c>
      <c r="C36" s="9" t="s">
        <v>26</v>
      </c>
      <c r="D36" s="9">
        <v>33</v>
      </c>
      <c r="E36" s="9">
        <v>752</v>
      </c>
      <c r="F36" s="9">
        <v>865</v>
      </c>
      <c r="G36" s="6">
        <v>25</v>
      </c>
      <c r="I36" s="9">
        <v>30</v>
      </c>
      <c r="J36" s="11">
        <f t="shared" si="4"/>
        <v>920</v>
      </c>
      <c r="K36" s="12">
        <v>920</v>
      </c>
      <c r="L36" s="11">
        <f t="shared" si="3"/>
        <v>0</v>
      </c>
    </row>
    <row r="37" spans="2:12" s="9" customFormat="1" ht="12.75">
      <c r="B37" s="9" t="s">
        <v>25</v>
      </c>
      <c r="C37" s="9" t="s">
        <v>24</v>
      </c>
      <c r="D37" s="9">
        <v>27</v>
      </c>
      <c r="E37" s="9">
        <v>752</v>
      </c>
      <c r="F37" s="9">
        <v>865</v>
      </c>
      <c r="G37" s="6">
        <v>25</v>
      </c>
      <c r="J37" s="11">
        <f t="shared" si="4"/>
        <v>890</v>
      </c>
      <c r="K37" s="12">
        <v>895</v>
      </c>
      <c r="L37" s="11">
        <f t="shared" si="3"/>
        <v>5</v>
      </c>
    </row>
    <row r="38" spans="2:13" s="30" customFormat="1" ht="12.75">
      <c r="B38" s="30" t="s">
        <v>32</v>
      </c>
      <c r="C38" s="31" t="s">
        <v>30</v>
      </c>
      <c r="D38" s="31">
        <v>24</v>
      </c>
      <c r="E38" s="31">
        <v>705</v>
      </c>
      <c r="F38" s="31">
        <v>811</v>
      </c>
      <c r="G38" s="31">
        <v>25</v>
      </c>
      <c r="I38" s="30">
        <v>20</v>
      </c>
      <c r="J38" s="32">
        <f t="shared" si="4"/>
        <v>856</v>
      </c>
      <c r="K38" s="33">
        <v>850</v>
      </c>
      <c r="L38" s="32">
        <f t="shared" si="3"/>
        <v>-6</v>
      </c>
      <c r="M38" s="30" t="s">
        <v>92</v>
      </c>
    </row>
    <row r="39" spans="2:12" s="6" customFormat="1" ht="12.75">
      <c r="B39" s="9" t="s">
        <v>28</v>
      </c>
      <c r="C39" s="9" t="s">
        <v>26</v>
      </c>
      <c r="D39">
        <v>29</v>
      </c>
      <c r="E39" s="9">
        <v>752</v>
      </c>
      <c r="F39" s="9">
        <v>865</v>
      </c>
      <c r="G39" s="6">
        <v>25</v>
      </c>
      <c r="J39" s="7">
        <f t="shared" si="4"/>
        <v>890</v>
      </c>
      <c r="K39" s="16">
        <v>895</v>
      </c>
      <c r="L39" s="7">
        <f t="shared" si="3"/>
        <v>5</v>
      </c>
    </row>
    <row r="40" spans="2:12" s="6" customFormat="1" ht="12.75">
      <c r="B40" s="9" t="s">
        <v>17</v>
      </c>
      <c r="C40" s="9" t="s">
        <v>21</v>
      </c>
      <c r="D40">
        <v>30</v>
      </c>
      <c r="E40" s="9">
        <v>667</v>
      </c>
      <c r="F40" s="9">
        <v>767</v>
      </c>
      <c r="G40" s="6">
        <v>25</v>
      </c>
      <c r="J40" s="8">
        <f t="shared" si="4"/>
        <v>792</v>
      </c>
      <c r="K40" s="17"/>
      <c r="L40" s="8"/>
    </row>
    <row r="41" spans="2:12" s="6" customFormat="1" ht="12.75">
      <c r="B41" s="9" t="s">
        <v>17</v>
      </c>
      <c r="C41" s="9" t="s">
        <v>21</v>
      </c>
      <c r="D41">
        <v>28</v>
      </c>
      <c r="E41" s="9">
        <v>667</v>
      </c>
      <c r="F41" s="9">
        <v>767</v>
      </c>
      <c r="G41" s="6">
        <v>25</v>
      </c>
      <c r="H41" s="9"/>
      <c r="I41" s="9"/>
      <c r="J41" s="10">
        <f t="shared" si="4"/>
        <v>792</v>
      </c>
      <c r="K41" s="13"/>
      <c r="L41" s="10"/>
    </row>
    <row r="42" spans="10:12" ht="12.75">
      <c r="J42" s="5">
        <f>SUM(J40:J41)</f>
        <v>1584</v>
      </c>
      <c r="K42" s="18">
        <v>1594</v>
      </c>
      <c r="L42" s="5">
        <f>SUM(K42-J42)</f>
        <v>10</v>
      </c>
    </row>
    <row r="43" spans="2:12" s="31" customFormat="1" ht="12.75">
      <c r="B43" s="30" t="s">
        <v>48</v>
      </c>
      <c r="C43" s="30" t="s">
        <v>26</v>
      </c>
      <c r="D43" s="30">
        <v>31</v>
      </c>
      <c r="E43" s="30">
        <v>752</v>
      </c>
      <c r="F43" s="30">
        <v>865</v>
      </c>
      <c r="G43" s="31">
        <v>25</v>
      </c>
      <c r="H43" s="30"/>
      <c r="I43" s="30"/>
      <c r="J43" s="34">
        <f>SUM(F43:I43)</f>
        <v>890</v>
      </c>
      <c r="K43" s="35"/>
      <c r="L43" s="34"/>
    </row>
    <row r="44" spans="2:12" s="31" customFormat="1" ht="12.75">
      <c r="B44" s="30" t="s">
        <v>48</v>
      </c>
      <c r="C44" s="30" t="s">
        <v>26</v>
      </c>
      <c r="D44" s="30">
        <v>32</v>
      </c>
      <c r="E44" s="30">
        <v>752</v>
      </c>
      <c r="F44" s="30">
        <v>865</v>
      </c>
      <c r="G44" s="31">
        <v>25</v>
      </c>
      <c r="H44" s="30"/>
      <c r="I44" s="30">
        <v>40</v>
      </c>
      <c r="J44" s="34">
        <f>SUM(F44:I44)</f>
        <v>930</v>
      </c>
      <c r="K44" s="35"/>
      <c r="L44" s="34"/>
    </row>
    <row r="45" spans="10:13" s="31" customFormat="1" ht="12.75">
      <c r="J45" s="32">
        <f>SUM(J43:J44)</f>
        <v>1820</v>
      </c>
      <c r="K45" s="33">
        <v>1840</v>
      </c>
      <c r="L45" s="32">
        <f aca="true" t="shared" si="5" ref="L45:L50">SUM(K45-J45)</f>
        <v>20</v>
      </c>
      <c r="M45" s="31" t="s">
        <v>71</v>
      </c>
    </row>
    <row r="46" spans="2:13" s="31" customFormat="1" ht="12.75">
      <c r="B46" s="31" t="s">
        <v>50</v>
      </c>
      <c r="C46" s="31" t="s">
        <v>49</v>
      </c>
      <c r="D46" s="31">
        <v>21</v>
      </c>
      <c r="E46" s="31">
        <v>724</v>
      </c>
      <c r="F46" s="31">
        <v>833</v>
      </c>
      <c r="G46" s="31">
        <v>25</v>
      </c>
      <c r="J46" s="36">
        <f aca="true" t="shared" si="6" ref="J46:J51">SUM(F46:I46)</f>
        <v>858</v>
      </c>
      <c r="K46" s="37">
        <v>863</v>
      </c>
      <c r="L46" s="36">
        <f t="shared" si="5"/>
        <v>5</v>
      </c>
      <c r="M46" s="30" t="s">
        <v>88</v>
      </c>
    </row>
    <row r="47" spans="2:13" s="31" customFormat="1" ht="12.75">
      <c r="B47" s="31" t="s">
        <v>51</v>
      </c>
      <c r="C47" s="31" t="s">
        <v>49</v>
      </c>
      <c r="D47" s="31">
        <v>22</v>
      </c>
      <c r="E47" s="31">
        <v>724</v>
      </c>
      <c r="F47" s="31">
        <v>833</v>
      </c>
      <c r="G47" s="31">
        <v>25</v>
      </c>
      <c r="J47" s="36">
        <f t="shared" si="6"/>
        <v>858</v>
      </c>
      <c r="K47" s="37">
        <v>749</v>
      </c>
      <c r="L47" s="36">
        <f t="shared" si="5"/>
        <v>-109</v>
      </c>
      <c r="M47" s="31" t="s">
        <v>89</v>
      </c>
    </row>
    <row r="48" spans="2:13" s="31" customFormat="1" ht="12.75">
      <c r="B48" s="31" t="s">
        <v>52</v>
      </c>
      <c r="C48" s="31" t="s">
        <v>49</v>
      </c>
      <c r="D48" s="31">
        <v>23</v>
      </c>
      <c r="E48" s="31">
        <v>724</v>
      </c>
      <c r="F48" s="31">
        <v>833</v>
      </c>
      <c r="G48" s="31">
        <v>25</v>
      </c>
      <c r="J48" s="36">
        <f t="shared" si="6"/>
        <v>858</v>
      </c>
      <c r="K48" s="37">
        <v>889</v>
      </c>
      <c r="L48" s="36">
        <f t="shared" si="5"/>
        <v>31</v>
      </c>
      <c r="M48" s="31" t="s">
        <v>90</v>
      </c>
    </row>
    <row r="49" spans="2:13" s="23" customFormat="1" ht="12.75">
      <c r="B49" s="23" t="s">
        <v>53</v>
      </c>
      <c r="C49" s="23" t="s">
        <v>49</v>
      </c>
      <c r="D49" s="23">
        <v>25</v>
      </c>
      <c r="E49" s="23">
        <v>724</v>
      </c>
      <c r="F49" s="23">
        <v>833</v>
      </c>
      <c r="G49" s="23">
        <v>25</v>
      </c>
      <c r="J49" s="24">
        <f t="shared" si="6"/>
        <v>858</v>
      </c>
      <c r="K49" s="25">
        <v>749</v>
      </c>
      <c r="L49" s="24">
        <f t="shared" si="5"/>
        <v>-109</v>
      </c>
      <c r="M49" s="22" t="s">
        <v>78</v>
      </c>
    </row>
    <row r="50" spans="2:13" s="31" customFormat="1" ht="12.75">
      <c r="B50" s="30" t="s">
        <v>54</v>
      </c>
      <c r="C50" s="31" t="s">
        <v>49</v>
      </c>
      <c r="D50" s="31">
        <v>20</v>
      </c>
      <c r="E50" s="31">
        <v>724</v>
      </c>
      <c r="F50" s="31">
        <v>740</v>
      </c>
      <c r="G50" s="31">
        <v>25</v>
      </c>
      <c r="J50" s="32">
        <f t="shared" si="6"/>
        <v>765</v>
      </c>
      <c r="K50" s="33">
        <v>749</v>
      </c>
      <c r="L50" s="32">
        <f t="shared" si="5"/>
        <v>-16</v>
      </c>
      <c r="M50" s="30" t="s">
        <v>85</v>
      </c>
    </row>
    <row r="51" spans="2:12" ht="12.75">
      <c r="B51" s="9" t="s">
        <v>55</v>
      </c>
      <c r="C51" t="s">
        <v>19</v>
      </c>
      <c r="D51">
        <v>26</v>
      </c>
      <c r="E51">
        <v>771</v>
      </c>
      <c r="F51">
        <v>887</v>
      </c>
      <c r="G51" s="6">
        <v>25</v>
      </c>
      <c r="I51">
        <v>40</v>
      </c>
      <c r="J51" s="11">
        <f t="shared" si="6"/>
        <v>952</v>
      </c>
      <c r="K51" s="12">
        <v>952</v>
      </c>
      <c r="L51" s="11">
        <f>SUM(K51-J51)</f>
        <v>0</v>
      </c>
    </row>
    <row r="52" spans="2:12" s="9" customFormat="1" ht="12.75">
      <c r="B52" s="9" t="s">
        <v>56</v>
      </c>
      <c r="C52" s="9" t="s">
        <v>21</v>
      </c>
      <c r="D52">
        <v>26</v>
      </c>
      <c r="E52" s="9">
        <v>667</v>
      </c>
      <c r="F52" s="9">
        <v>767</v>
      </c>
      <c r="G52" s="6">
        <v>25</v>
      </c>
      <c r="J52" s="11">
        <f>SUM(F52:I52)</f>
        <v>792</v>
      </c>
      <c r="K52" s="12">
        <v>797</v>
      </c>
      <c r="L52" s="11">
        <f>SUM(K52-J52)</f>
        <v>5</v>
      </c>
    </row>
    <row r="53" spans="2:12" s="6" customFormat="1" ht="12.75">
      <c r="B53" s="9" t="s">
        <v>57</v>
      </c>
      <c r="C53" s="9" t="s">
        <v>26</v>
      </c>
      <c r="D53">
        <v>28</v>
      </c>
      <c r="E53" s="9">
        <v>752</v>
      </c>
      <c r="F53" s="9">
        <v>865</v>
      </c>
      <c r="G53" s="6">
        <v>25</v>
      </c>
      <c r="H53" s="9"/>
      <c r="I53" s="9"/>
      <c r="J53" s="11">
        <f>SUM(F53:I53)</f>
        <v>890</v>
      </c>
      <c r="K53" s="12">
        <v>895</v>
      </c>
      <c r="L53" s="11">
        <f>SUM(K53-J53)</f>
        <v>5</v>
      </c>
    </row>
    <row r="54" spans="2:12" s="9" customFormat="1" ht="12.75">
      <c r="B54" s="9" t="s">
        <v>58</v>
      </c>
      <c r="C54" t="s">
        <v>19</v>
      </c>
      <c r="D54" s="9">
        <v>30</v>
      </c>
      <c r="E54">
        <v>771</v>
      </c>
      <c r="F54">
        <v>887</v>
      </c>
      <c r="G54" s="6">
        <v>25</v>
      </c>
      <c r="I54" s="9">
        <v>30</v>
      </c>
      <c r="J54" s="11">
        <f>SUM(F54:I54)</f>
        <v>942</v>
      </c>
      <c r="K54" s="12">
        <v>940</v>
      </c>
      <c r="L54" s="11">
        <f>SUM(K54-J54)</f>
        <v>-2</v>
      </c>
    </row>
    <row r="55" spans="2:13" s="31" customFormat="1" ht="12.75">
      <c r="B55" s="30" t="s">
        <v>59</v>
      </c>
      <c r="C55" s="31" t="s">
        <v>49</v>
      </c>
      <c r="D55" s="31">
        <v>24</v>
      </c>
      <c r="E55" s="31">
        <v>724</v>
      </c>
      <c r="F55" s="31">
        <v>833</v>
      </c>
      <c r="G55" s="31">
        <v>25</v>
      </c>
      <c r="J55" s="36">
        <f>SUM(F55:I55)</f>
        <v>858</v>
      </c>
      <c r="K55" s="37">
        <v>863</v>
      </c>
      <c r="L55" s="36">
        <f>SUM(K55-J55)</f>
        <v>5</v>
      </c>
      <c r="M55" s="31" t="s">
        <v>84</v>
      </c>
    </row>
    <row r="56" spans="2:13" s="31" customFormat="1" ht="12.75">
      <c r="B56" s="30" t="s">
        <v>60</v>
      </c>
      <c r="C56" s="31" t="s">
        <v>36</v>
      </c>
      <c r="D56" s="31">
        <v>23</v>
      </c>
      <c r="E56" s="31">
        <v>724</v>
      </c>
      <c r="F56" s="31">
        <v>833</v>
      </c>
      <c r="G56" s="31">
        <v>25</v>
      </c>
      <c r="J56" s="36">
        <f>SUM(F56:I56)</f>
        <v>858</v>
      </c>
      <c r="K56" s="37">
        <v>863</v>
      </c>
      <c r="L56" s="36">
        <f aca="true" t="shared" si="7" ref="L56:L61">SUM(K56-J56)</f>
        <v>5</v>
      </c>
      <c r="M56" s="30" t="s">
        <v>80</v>
      </c>
    </row>
    <row r="57" spans="2:12" s="6" customFormat="1" ht="12.75">
      <c r="B57" s="9" t="s">
        <v>61</v>
      </c>
      <c r="C57" s="6" t="s">
        <v>30</v>
      </c>
      <c r="D57" s="6">
        <v>20</v>
      </c>
      <c r="E57" s="6">
        <v>705</v>
      </c>
      <c r="F57" s="6">
        <v>720</v>
      </c>
      <c r="G57" s="6">
        <v>25</v>
      </c>
      <c r="H57" s="9"/>
      <c r="I57" s="9"/>
      <c r="J57" s="11">
        <f aca="true" t="shared" si="8" ref="J57:J62">SUM(F57:I57)</f>
        <v>745</v>
      </c>
      <c r="K57" s="12">
        <v>750</v>
      </c>
      <c r="L57" s="11">
        <f t="shared" si="7"/>
        <v>5</v>
      </c>
    </row>
    <row r="58" spans="2:12" s="9" customFormat="1" ht="12.75">
      <c r="B58" s="9" t="s">
        <v>62</v>
      </c>
      <c r="C58" s="9" t="s">
        <v>24</v>
      </c>
      <c r="D58" s="9">
        <v>29</v>
      </c>
      <c r="E58" s="9">
        <v>752</v>
      </c>
      <c r="F58" s="9">
        <v>865</v>
      </c>
      <c r="G58" s="6">
        <v>25</v>
      </c>
      <c r="J58" s="11">
        <f t="shared" si="8"/>
        <v>890</v>
      </c>
      <c r="K58" s="12">
        <v>895</v>
      </c>
      <c r="L58" s="11">
        <f t="shared" si="7"/>
        <v>5</v>
      </c>
    </row>
    <row r="59" spans="2:13" s="6" customFormat="1" ht="12.75">
      <c r="B59" s="20" t="s">
        <v>63</v>
      </c>
      <c r="C59" s="9" t="s">
        <v>26</v>
      </c>
      <c r="D59" s="9">
        <v>33</v>
      </c>
      <c r="E59" s="9">
        <v>752</v>
      </c>
      <c r="F59" s="9">
        <v>865</v>
      </c>
      <c r="G59" s="6">
        <v>25</v>
      </c>
      <c r="H59" s="9"/>
      <c r="I59" s="9"/>
      <c r="J59" s="11">
        <f t="shared" si="8"/>
        <v>890</v>
      </c>
      <c r="K59" s="12">
        <v>890</v>
      </c>
      <c r="L59" s="11">
        <f t="shared" si="7"/>
        <v>0</v>
      </c>
      <c r="M59" s="6" t="s">
        <v>65</v>
      </c>
    </row>
    <row r="60" spans="2:12" s="6" customFormat="1" ht="12.75">
      <c r="B60" s="21" t="s">
        <v>64</v>
      </c>
      <c r="C60" s="9" t="s">
        <v>26</v>
      </c>
      <c r="D60" s="9">
        <v>33</v>
      </c>
      <c r="E60" s="9">
        <v>752</v>
      </c>
      <c r="F60" s="9">
        <v>865</v>
      </c>
      <c r="G60" s="6">
        <v>25</v>
      </c>
      <c r="H60" s="9"/>
      <c r="I60" s="9">
        <v>30</v>
      </c>
      <c r="J60" s="11">
        <f t="shared" si="8"/>
        <v>920</v>
      </c>
      <c r="K60" s="12">
        <v>920</v>
      </c>
      <c r="L60" s="11">
        <f t="shared" si="7"/>
        <v>0</v>
      </c>
    </row>
    <row r="61" spans="2:13" s="31" customFormat="1" ht="12.75">
      <c r="B61" s="38" t="s">
        <v>31</v>
      </c>
      <c r="C61" s="31" t="s">
        <v>30</v>
      </c>
      <c r="D61" s="31">
        <v>23</v>
      </c>
      <c r="E61" s="31">
        <v>705</v>
      </c>
      <c r="F61" s="31">
        <v>811</v>
      </c>
      <c r="G61" s="31">
        <v>25</v>
      </c>
      <c r="J61" s="36">
        <f t="shared" si="8"/>
        <v>836</v>
      </c>
      <c r="K61" s="37">
        <v>850</v>
      </c>
      <c r="L61" s="36">
        <f t="shared" si="7"/>
        <v>14</v>
      </c>
      <c r="M61" s="31" t="s">
        <v>77</v>
      </c>
    </row>
    <row r="62" spans="2:12" s="9" customFormat="1" ht="12.75">
      <c r="B62" s="9" t="s">
        <v>68</v>
      </c>
      <c r="C62" s="9" t="s">
        <v>26</v>
      </c>
      <c r="D62">
        <v>26</v>
      </c>
      <c r="E62" s="9">
        <v>752</v>
      </c>
      <c r="F62" s="9">
        <v>865</v>
      </c>
      <c r="G62" s="6">
        <v>25</v>
      </c>
      <c r="J62" s="11">
        <f t="shared" si="8"/>
        <v>890</v>
      </c>
      <c r="K62" s="12">
        <v>890</v>
      </c>
      <c r="L62" s="11">
        <f>SUM(K62-J62)</f>
        <v>0</v>
      </c>
    </row>
    <row r="63" spans="1:12" s="9" customFormat="1" ht="12.75">
      <c r="A63" s="9" t="s">
        <v>67</v>
      </c>
      <c r="B63" s="20" t="s">
        <v>39</v>
      </c>
      <c r="C63" t="s">
        <v>70</v>
      </c>
      <c r="D63" s="9">
        <v>33</v>
      </c>
      <c r="E63">
        <v>771</v>
      </c>
      <c r="F63">
        <v>887</v>
      </c>
      <c r="G63" s="6">
        <v>25</v>
      </c>
      <c r="J63" s="11">
        <v>889</v>
      </c>
      <c r="K63" s="12">
        <v>889</v>
      </c>
      <c r="L63" s="11">
        <f>SUM(K63-J63)</f>
        <v>0</v>
      </c>
    </row>
    <row r="64" spans="2:12" s="9" customFormat="1" ht="12.75">
      <c r="B64" s="20" t="s">
        <v>69</v>
      </c>
      <c r="C64" s="9" t="s">
        <v>21</v>
      </c>
      <c r="D64" s="9">
        <v>33</v>
      </c>
      <c r="E64" s="9">
        <v>667</v>
      </c>
      <c r="F64" s="9">
        <v>767</v>
      </c>
      <c r="G64" s="6">
        <v>25</v>
      </c>
      <c r="J64" s="11">
        <f>SUM(F64:I64)</f>
        <v>792</v>
      </c>
      <c r="K64" s="12">
        <v>792</v>
      </c>
      <c r="L64" s="11">
        <f>SUM(K64-J64)</f>
        <v>0</v>
      </c>
    </row>
    <row r="65" spans="2:12" s="9" customFormat="1" ht="12.75">
      <c r="B65" s="9" t="s">
        <v>74</v>
      </c>
      <c r="C65" t="s">
        <v>19</v>
      </c>
      <c r="D65">
        <v>29</v>
      </c>
      <c r="E65">
        <v>771</v>
      </c>
      <c r="F65">
        <v>887</v>
      </c>
      <c r="G65" s="6">
        <v>25</v>
      </c>
      <c r="J65" s="11">
        <f>SUM(F65:I65)</f>
        <v>912</v>
      </c>
      <c r="K65" s="12">
        <v>912</v>
      </c>
      <c r="L65" s="11">
        <f>SUM(K65-J65)</f>
        <v>0</v>
      </c>
    </row>
    <row r="66" spans="2:12" s="6" customFormat="1" ht="12.75">
      <c r="B66" s="21"/>
      <c r="C66" s="9"/>
      <c r="D66" s="9"/>
      <c r="E66" s="9"/>
      <c r="F66" s="9"/>
      <c r="G66"/>
      <c r="H66" s="9"/>
      <c r="I66" s="9"/>
      <c r="J66" s="11"/>
      <c r="K66" s="12"/>
      <c r="L66" s="11"/>
    </row>
    <row r="67" spans="2:12" s="9" customFormat="1" ht="12.75">
      <c r="B67" s="26" t="s">
        <v>73</v>
      </c>
      <c r="C67" s="9" t="s">
        <v>24</v>
      </c>
      <c r="D67" s="9">
        <v>26</v>
      </c>
      <c r="E67" s="9">
        <v>752</v>
      </c>
      <c r="F67" s="9">
        <v>865</v>
      </c>
      <c r="G67" s="6">
        <v>25</v>
      </c>
      <c r="J67" s="11">
        <f>SUM(F67:I67)</f>
        <v>890</v>
      </c>
      <c r="K67" s="12">
        <v>890</v>
      </c>
      <c r="L67" s="11">
        <f>SUM(K67-J67)</f>
        <v>0</v>
      </c>
    </row>
    <row r="68" spans="2:12" s="6" customFormat="1" ht="12.75">
      <c r="B68" s="26" t="s">
        <v>72</v>
      </c>
      <c r="C68" s="9" t="s">
        <v>26</v>
      </c>
      <c r="D68">
        <v>29</v>
      </c>
      <c r="E68" s="9">
        <v>752</v>
      </c>
      <c r="F68" s="9">
        <v>865</v>
      </c>
      <c r="G68" s="6">
        <v>25</v>
      </c>
      <c r="H68" s="9"/>
      <c r="I68" s="9"/>
      <c r="J68" s="11">
        <f>SUM(F68:I68)</f>
        <v>890</v>
      </c>
      <c r="K68" s="12">
        <v>890</v>
      </c>
      <c r="L68" s="11">
        <f>SUM(K68-J68)</f>
        <v>0</v>
      </c>
    </row>
    <row r="69" spans="2:12" s="9" customFormat="1" ht="12.75">
      <c r="B69" s="20" t="s">
        <v>76</v>
      </c>
      <c r="C69" s="6" t="s">
        <v>30</v>
      </c>
      <c r="D69" s="6">
        <v>22</v>
      </c>
      <c r="E69" s="6">
        <v>705</v>
      </c>
      <c r="F69" s="6">
        <v>811</v>
      </c>
      <c r="G69" s="6">
        <v>25</v>
      </c>
      <c r="J69" s="11">
        <f>SUM(F69:I69)</f>
        <v>836</v>
      </c>
      <c r="K69" s="12">
        <v>836</v>
      </c>
      <c r="L69" s="11">
        <f>SUM(K69-J69)</f>
        <v>0</v>
      </c>
    </row>
    <row r="70" spans="2:12" s="6" customFormat="1" ht="12.75">
      <c r="B70" s="21"/>
      <c r="C70" s="9"/>
      <c r="D70" s="9"/>
      <c r="E70" s="9"/>
      <c r="F70" s="9"/>
      <c r="G70"/>
      <c r="H70" s="9"/>
      <c r="I70" s="9"/>
      <c r="J70" s="11"/>
      <c r="K70" s="12"/>
      <c r="L70" s="11"/>
    </row>
    <row r="71" spans="2:12" s="6" customFormat="1" ht="12.75">
      <c r="B71" s="21"/>
      <c r="C71" s="9"/>
      <c r="D71" s="9"/>
      <c r="E71" s="9"/>
      <c r="F71" s="9"/>
      <c r="G71"/>
      <c r="H71" s="9"/>
      <c r="I71" s="9"/>
      <c r="J71" s="11"/>
      <c r="K71" s="12"/>
      <c r="L71" s="11"/>
    </row>
    <row r="72" ht="12.75">
      <c r="K72" s="18"/>
    </row>
    <row r="73" spans="10:12" s="14" customFormat="1" ht="12.75">
      <c r="J73" s="15"/>
      <c r="K73" s="19"/>
      <c r="L73" s="15"/>
    </row>
    <row r="74" spans="2:12" s="9" customFormat="1" ht="12.75">
      <c r="B74" s="9" t="s">
        <v>75</v>
      </c>
      <c r="C74" s="9" t="s">
        <v>21</v>
      </c>
      <c r="D74">
        <v>29</v>
      </c>
      <c r="E74" s="9">
        <v>667</v>
      </c>
      <c r="F74" s="9">
        <v>767</v>
      </c>
      <c r="G74" s="6">
        <v>25</v>
      </c>
      <c r="J74" s="11">
        <f>SUM(F74:I74)</f>
        <v>792</v>
      </c>
      <c r="K74" s="12">
        <v>792</v>
      </c>
      <c r="L74" s="11">
        <f>SUM(K74-J74)</f>
        <v>0</v>
      </c>
    </row>
    <row r="75" spans="2:12" s="9" customFormat="1" ht="12.75">
      <c r="B75" s="9" t="s">
        <v>14</v>
      </c>
      <c r="C75" t="s">
        <v>19</v>
      </c>
      <c r="D75" s="9">
        <v>31</v>
      </c>
      <c r="E75">
        <v>771</v>
      </c>
      <c r="F75">
        <v>887</v>
      </c>
      <c r="G75" s="6">
        <v>25</v>
      </c>
      <c r="J75" s="11">
        <f aca="true" t="shared" si="9" ref="J75:J96">SUM(F75:I75)</f>
        <v>912</v>
      </c>
      <c r="K75" s="12"/>
      <c r="L75" s="11">
        <f aca="true" t="shared" si="10" ref="L75:L96">SUM(K75-J75)</f>
        <v>-912</v>
      </c>
    </row>
    <row r="76" spans="2:12" s="9" customFormat="1" ht="12.75">
      <c r="B76" s="9" t="s">
        <v>14</v>
      </c>
      <c r="C76" t="s">
        <v>19</v>
      </c>
      <c r="D76" s="9">
        <v>32</v>
      </c>
      <c r="E76">
        <v>771</v>
      </c>
      <c r="F76">
        <v>887</v>
      </c>
      <c r="G76" s="6">
        <v>25</v>
      </c>
      <c r="J76" s="11">
        <f t="shared" si="9"/>
        <v>912</v>
      </c>
      <c r="K76" s="12"/>
      <c r="L76" s="11">
        <f t="shared" si="10"/>
        <v>-912</v>
      </c>
    </row>
    <row r="77" spans="2:12" s="9" customFormat="1" ht="12.75">
      <c r="B77" s="9" t="s">
        <v>14</v>
      </c>
      <c r="C77" s="9" t="s">
        <v>21</v>
      </c>
      <c r="D77" s="9">
        <v>27</v>
      </c>
      <c r="E77" s="9">
        <v>667</v>
      </c>
      <c r="F77" s="9">
        <v>767</v>
      </c>
      <c r="G77" s="6">
        <v>25</v>
      </c>
      <c r="J77" s="11">
        <f t="shared" si="9"/>
        <v>792</v>
      </c>
      <c r="K77" s="12"/>
      <c r="L77" s="11">
        <f t="shared" si="10"/>
        <v>-792</v>
      </c>
    </row>
    <row r="78" spans="2:12" s="9" customFormat="1" ht="12.75">
      <c r="B78" s="9" t="s">
        <v>14</v>
      </c>
      <c r="C78" s="9" t="s">
        <v>26</v>
      </c>
      <c r="D78" s="9">
        <v>31</v>
      </c>
      <c r="E78" s="9">
        <v>752</v>
      </c>
      <c r="F78" s="9">
        <v>865</v>
      </c>
      <c r="G78" s="6">
        <v>25</v>
      </c>
      <c r="J78" s="11">
        <f t="shared" si="9"/>
        <v>890</v>
      </c>
      <c r="K78" s="12">
        <v>890</v>
      </c>
      <c r="L78" s="11">
        <f t="shared" si="10"/>
        <v>0</v>
      </c>
    </row>
    <row r="79" spans="2:12" s="6" customFormat="1" ht="12.75">
      <c r="B79" s="9" t="s">
        <v>14</v>
      </c>
      <c r="C79" s="9" t="s">
        <v>26</v>
      </c>
      <c r="D79">
        <v>26</v>
      </c>
      <c r="E79" s="9">
        <v>752</v>
      </c>
      <c r="F79" s="9">
        <v>865</v>
      </c>
      <c r="G79" s="6">
        <v>25</v>
      </c>
      <c r="H79" s="9"/>
      <c r="I79" s="9"/>
      <c r="J79" s="11">
        <f t="shared" si="9"/>
        <v>890</v>
      </c>
      <c r="K79" s="12"/>
      <c r="L79" s="11">
        <f t="shared" si="10"/>
        <v>-890</v>
      </c>
    </row>
    <row r="80" spans="2:12" s="6" customFormat="1" ht="12.75">
      <c r="B80" s="9" t="s">
        <v>14</v>
      </c>
      <c r="C80" s="9" t="s">
        <v>26</v>
      </c>
      <c r="D80">
        <v>27</v>
      </c>
      <c r="E80" s="9">
        <v>752</v>
      </c>
      <c r="F80" s="9">
        <v>865</v>
      </c>
      <c r="G80" s="6">
        <v>25</v>
      </c>
      <c r="H80" s="9"/>
      <c r="I80" s="9"/>
      <c r="J80" s="11">
        <f t="shared" si="9"/>
        <v>890</v>
      </c>
      <c r="K80" s="12"/>
      <c r="L80" s="11">
        <f t="shared" si="10"/>
        <v>-890</v>
      </c>
    </row>
    <row r="81" spans="2:12" s="6" customFormat="1" ht="12.75">
      <c r="B81" s="9" t="s">
        <v>14</v>
      </c>
      <c r="C81" s="9" t="s">
        <v>26</v>
      </c>
      <c r="D81" s="9">
        <v>30</v>
      </c>
      <c r="E81" s="9">
        <v>752</v>
      </c>
      <c r="F81" s="9">
        <v>865</v>
      </c>
      <c r="G81" s="6">
        <v>25</v>
      </c>
      <c r="H81" s="9"/>
      <c r="I81" s="9"/>
      <c r="J81" s="11">
        <f t="shared" si="9"/>
        <v>890</v>
      </c>
      <c r="K81" s="12"/>
      <c r="L81" s="11">
        <f t="shared" si="10"/>
        <v>-890</v>
      </c>
    </row>
    <row r="82" spans="2:12" s="6" customFormat="1" ht="12.75">
      <c r="B82" s="9" t="s">
        <v>14</v>
      </c>
      <c r="C82" s="9" t="s">
        <v>26</v>
      </c>
      <c r="D82">
        <v>26</v>
      </c>
      <c r="E82" s="9">
        <v>752</v>
      </c>
      <c r="F82" s="9">
        <v>865</v>
      </c>
      <c r="G82" s="6">
        <v>25</v>
      </c>
      <c r="H82" s="9"/>
      <c r="I82" s="9"/>
      <c r="J82" s="11">
        <f t="shared" si="9"/>
        <v>890</v>
      </c>
      <c r="K82" s="12"/>
      <c r="L82" s="11">
        <f t="shared" si="10"/>
        <v>-890</v>
      </c>
    </row>
    <row r="83" spans="2:12" s="6" customFormat="1" ht="12.75">
      <c r="B83" s="9" t="s">
        <v>14</v>
      </c>
      <c r="C83" s="9" t="s">
        <v>26</v>
      </c>
      <c r="D83">
        <v>27</v>
      </c>
      <c r="E83" s="9">
        <v>752</v>
      </c>
      <c r="F83" s="9">
        <v>865</v>
      </c>
      <c r="G83" s="6">
        <v>25</v>
      </c>
      <c r="H83" s="9"/>
      <c r="I83" s="9"/>
      <c r="J83" s="11">
        <f t="shared" si="9"/>
        <v>890</v>
      </c>
      <c r="K83" s="12"/>
      <c r="L83" s="11">
        <f t="shared" si="10"/>
        <v>-890</v>
      </c>
    </row>
    <row r="84" spans="2:12" s="6" customFormat="1" ht="12.75">
      <c r="B84" s="9" t="s">
        <v>14</v>
      </c>
      <c r="C84" s="9" t="s">
        <v>26</v>
      </c>
      <c r="D84" s="9">
        <v>30</v>
      </c>
      <c r="E84" s="9">
        <v>752</v>
      </c>
      <c r="F84" s="9">
        <v>865</v>
      </c>
      <c r="G84" s="6">
        <v>25</v>
      </c>
      <c r="H84" s="9"/>
      <c r="I84" s="9"/>
      <c r="J84" s="11">
        <f t="shared" si="9"/>
        <v>890</v>
      </c>
      <c r="K84" s="12"/>
      <c r="L84" s="11">
        <f t="shared" si="10"/>
        <v>-890</v>
      </c>
    </row>
    <row r="85" spans="2:12" s="6" customFormat="1" ht="12.75">
      <c r="B85" s="9" t="s">
        <v>14</v>
      </c>
      <c r="C85" s="9" t="s">
        <v>26</v>
      </c>
      <c r="D85" s="9">
        <v>31</v>
      </c>
      <c r="E85" s="9">
        <v>752</v>
      </c>
      <c r="F85" s="9">
        <v>865</v>
      </c>
      <c r="G85" s="6">
        <v>25</v>
      </c>
      <c r="J85" s="11">
        <f t="shared" si="9"/>
        <v>890</v>
      </c>
      <c r="K85" s="12"/>
      <c r="L85" s="11">
        <f t="shared" si="10"/>
        <v>-890</v>
      </c>
    </row>
    <row r="86" spans="2:12" s="6" customFormat="1" ht="12.75">
      <c r="B86" s="9" t="s">
        <v>14</v>
      </c>
      <c r="C86" s="9" t="s">
        <v>26</v>
      </c>
      <c r="D86">
        <v>26</v>
      </c>
      <c r="E86" s="9">
        <v>752</v>
      </c>
      <c r="F86" s="9">
        <v>865</v>
      </c>
      <c r="G86" s="6">
        <v>25</v>
      </c>
      <c r="H86" s="9"/>
      <c r="I86" s="9"/>
      <c r="J86" s="11">
        <f t="shared" si="9"/>
        <v>890</v>
      </c>
      <c r="K86" s="12"/>
      <c r="L86" s="11">
        <f t="shared" si="10"/>
        <v>-890</v>
      </c>
    </row>
    <row r="87" spans="2:12" s="6" customFormat="1" ht="12.75">
      <c r="B87" s="9" t="s">
        <v>14</v>
      </c>
      <c r="C87" s="9" t="s">
        <v>26</v>
      </c>
      <c r="D87">
        <v>27</v>
      </c>
      <c r="E87" s="9">
        <v>752</v>
      </c>
      <c r="F87" s="9">
        <v>865</v>
      </c>
      <c r="G87" s="6">
        <v>25</v>
      </c>
      <c r="H87" s="9"/>
      <c r="I87" s="9"/>
      <c r="J87" s="11">
        <f t="shared" si="9"/>
        <v>890</v>
      </c>
      <c r="K87" s="12"/>
      <c r="L87" s="11">
        <f t="shared" si="10"/>
        <v>-890</v>
      </c>
    </row>
    <row r="88" spans="2:12" s="6" customFormat="1" ht="12.75">
      <c r="B88" s="9" t="s">
        <v>14</v>
      </c>
      <c r="C88" s="9" t="s">
        <v>26</v>
      </c>
      <c r="D88">
        <v>28</v>
      </c>
      <c r="E88" s="9">
        <v>752</v>
      </c>
      <c r="F88" s="9">
        <v>865</v>
      </c>
      <c r="G88" s="6">
        <v>25</v>
      </c>
      <c r="H88" s="9"/>
      <c r="I88" s="9"/>
      <c r="J88" s="11">
        <f t="shared" si="9"/>
        <v>890</v>
      </c>
      <c r="K88" s="12"/>
      <c r="L88" s="11">
        <f t="shared" si="10"/>
        <v>-890</v>
      </c>
    </row>
    <row r="89" spans="2:12" s="6" customFormat="1" ht="12.75">
      <c r="B89" s="9" t="s">
        <v>14</v>
      </c>
      <c r="C89" s="9" t="s">
        <v>26</v>
      </c>
      <c r="D89">
        <v>29</v>
      </c>
      <c r="E89" s="9">
        <v>752</v>
      </c>
      <c r="F89" s="9">
        <v>865</v>
      </c>
      <c r="G89" s="6">
        <v>25</v>
      </c>
      <c r="H89" s="9"/>
      <c r="I89" s="9"/>
      <c r="J89" s="11">
        <f t="shared" si="9"/>
        <v>890</v>
      </c>
      <c r="K89" s="12"/>
      <c r="L89" s="11">
        <f t="shared" si="10"/>
        <v>-890</v>
      </c>
    </row>
    <row r="90" spans="2:12" s="6" customFormat="1" ht="12.75">
      <c r="B90" s="9" t="s">
        <v>14</v>
      </c>
      <c r="C90" s="9" t="s">
        <v>26</v>
      </c>
      <c r="D90" s="9">
        <v>30</v>
      </c>
      <c r="E90" s="9">
        <v>752</v>
      </c>
      <c r="F90" s="9">
        <v>865</v>
      </c>
      <c r="G90" s="6">
        <v>25</v>
      </c>
      <c r="H90" s="9"/>
      <c r="I90" s="9"/>
      <c r="J90" s="11">
        <f t="shared" si="9"/>
        <v>890</v>
      </c>
      <c r="K90" s="12"/>
      <c r="L90" s="11">
        <f t="shared" si="10"/>
        <v>-890</v>
      </c>
    </row>
    <row r="91" spans="2:12" s="6" customFormat="1" ht="12.75">
      <c r="B91" s="9" t="s">
        <v>14</v>
      </c>
      <c r="C91" s="9" t="s">
        <v>26</v>
      </c>
      <c r="D91" s="9">
        <v>31</v>
      </c>
      <c r="E91" s="9">
        <v>752</v>
      </c>
      <c r="F91" s="9">
        <v>865</v>
      </c>
      <c r="G91" s="6">
        <v>25</v>
      </c>
      <c r="H91" s="9"/>
      <c r="I91" s="9"/>
      <c r="J91" s="11">
        <f t="shared" si="9"/>
        <v>890</v>
      </c>
      <c r="K91" s="12"/>
      <c r="L91" s="11">
        <f t="shared" si="10"/>
        <v>-890</v>
      </c>
    </row>
    <row r="92" spans="2:12" s="6" customFormat="1" ht="12.75">
      <c r="B92" s="9" t="s">
        <v>14</v>
      </c>
      <c r="C92" s="9" t="s">
        <v>26</v>
      </c>
      <c r="D92" s="9">
        <v>32</v>
      </c>
      <c r="E92" s="9">
        <v>752</v>
      </c>
      <c r="F92" s="9">
        <v>865</v>
      </c>
      <c r="G92" s="6">
        <v>25</v>
      </c>
      <c r="H92" s="9"/>
      <c r="I92" s="9"/>
      <c r="J92" s="11">
        <f t="shared" si="9"/>
        <v>890</v>
      </c>
      <c r="K92" s="12">
        <v>890</v>
      </c>
      <c r="L92" s="11">
        <f t="shared" si="10"/>
        <v>0</v>
      </c>
    </row>
    <row r="93" spans="2:12" s="6" customFormat="1" ht="12.75">
      <c r="B93" s="9" t="s">
        <v>14</v>
      </c>
      <c r="C93" s="6" t="s">
        <v>30</v>
      </c>
      <c r="D93" s="6">
        <v>21</v>
      </c>
      <c r="E93" s="6">
        <v>705</v>
      </c>
      <c r="F93" s="6">
        <v>811</v>
      </c>
      <c r="G93" s="6">
        <v>25</v>
      </c>
      <c r="H93" s="9"/>
      <c r="I93" s="9"/>
      <c r="J93" s="11">
        <f t="shared" si="9"/>
        <v>836</v>
      </c>
      <c r="K93" s="12">
        <v>836</v>
      </c>
      <c r="L93" s="11">
        <f t="shared" si="10"/>
        <v>0</v>
      </c>
    </row>
    <row r="94" spans="2:12" s="6" customFormat="1" ht="12.75">
      <c r="B94" s="9" t="s">
        <v>14</v>
      </c>
      <c r="C94" s="6" t="s">
        <v>30</v>
      </c>
      <c r="D94" s="6">
        <v>20</v>
      </c>
      <c r="E94" s="6">
        <v>705</v>
      </c>
      <c r="F94" s="6">
        <v>720</v>
      </c>
      <c r="G94" s="6">
        <v>25</v>
      </c>
      <c r="J94" s="11">
        <f t="shared" si="9"/>
        <v>745</v>
      </c>
      <c r="K94" s="12">
        <v>745</v>
      </c>
      <c r="L94" s="11">
        <f t="shared" si="10"/>
        <v>0</v>
      </c>
    </row>
    <row r="95" spans="2:12" s="6" customFormat="1" ht="12.75">
      <c r="B95" s="9" t="s">
        <v>14</v>
      </c>
      <c r="C95" s="6" t="s">
        <v>30</v>
      </c>
      <c r="D95" s="6">
        <v>21</v>
      </c>
      <c r="E95" s="6">
        <v>705</v>
      </c>
      <c r="F95" s="6">
        <v>811</v>
      </c>
      <c r="G95" s="6">
        <v>25</v>
      </c>
      <c r="H95" s="9"/>
      <c r="I95" s="9"/>
      <c r="J95" s="11">
        <f t="shared" si="9"/>
        <v>836</v>
      </c>
      <c r="K95" s="12">
        <v>836</v>
      </c>
      <c r="L95" s="11">
        <f t="shared" si="10"/>
        <v>0</v>
      </c>
    </row>
    <row r="96" spans="2:12" s="28" customFormat="1" ht="12.75">
      <c r="B96" s="27"/>
      <c r="C96" s="28" t="s">
        <v>36</v>
      </c>
      <c r="D96" s="28">
        <v>21</v>
      </c>
      <c r="E96" s="28">
        <v>724</v>
      </c>
      <c r="F96" s="28">
        <v>833</v>
      </c>
      <c r="G96" s="28">
        <v>25</v>
      </c>
      <c r="J96" s="29">
        <f t="shared" si="9"/>
        <v>858</v>
      </c>
      <c r="K96" s="29"/>
      <c r="L96" s="29">
        <f t="shared" si="10"/>
        <v>-858</v>
      </c>
    </row>
    <row r="98" spans="2:12" s="9" customFormat="1" ht="12.75">
      <c r="B98" s="20"/>
      <c r="C98" s="9" t="s">
        <v>24</v>
      </c>
      <c r="D98" s="9">
        <v>30</v>
      </c>
      <c r="E98" s="9">
        <v>752</v>
      </c>
      <c r="F98" s="9">
        <v>865</v>
      </c>
      <c r="G98" s="6">
        <v>25</v>
      </c>
      <c r="J98" s="11">
        <f>SUM(F98:I98)</f>
        <v>890</v>
      </c>
      <c r="K98" s="12"/>
      <c r="L98" s="11">
        <f>SUM(K98-J98)</f>
        <v>-890</v>
      </c>
    </row>
    <row r="100" ht="12.75">
      <c r="B100" s="3"/>
    </row>
    <row r="101" ht="12.75">
      <c r="B101" s="3"/>
    </row>
    <row r="102" ht="12.75">
      <c r="B102" s="4"/>
    </row>
  </sheetData>
  <sheetProtection/>
  <hyperlinks>
    <hyperlink ref="B59" r:id="rId1" display="http://forum.sibmama.ru/viewtopic.php?t=635639&amp;postdays=0&amp;postorder=asc&amp;start=825"/>
    <hyperlink ref="B61" r:id="rId2" display="http://forum.sibmama.ru/viewtopic.php?t=635639&amp;postdays=0&amp;postorder=asc&amp;start=990"/>
    <hyperlink ref="B63" r:id="rId3" display="http://forum.sibmama.ru/viewtopic.php?t=635639&amp;postdays=0&amp;postorder=asc&amp;start=1005"/>
    <hyperlink ref="B64" r:id="rId4" display="http://forum.sibmama.ru/viewtopic.php?t=635639&amp;postdays=0&amp;postorder=asc&amp;start=1125"/>
    <hyperlink ref="B69" r:id="rId5" display="http://forum.sibmama.ru/viewtopic.php?t=635639&amp;postdays=0&amp;postorder=asc&amp;start=1380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WORK</cp:lastModifiedBy>
  <dcterms:created xsi:type="dcterms:W3CDTF">2011-05-18T07:26:40Z</dcterms:created>
  <dcterms:modified xsi:type="dcterms:W3CDTF">2012-04-28T23:41:03Z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