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01" i="1" l="1"/>
  <c r="H488" i="1"/>
  <c r="H484" i="1"/>
  <c r="H468" i="1"/>
  <c r="H458" i="1"/>
  <c r="H433" i="1"/>
  <c r="H420" i="1"/>
  <c r="H410" i="1"/>
  <c r="H399" i="1"/>
  <c r="H392" i="1"/>
  <c r="H381" i="1"/>
  <c r="H358" i="1"/>
  <c r="H344" i="1"/>
  <c r="H334" i="1"/>
  <c r="H322" i="1"/>
  <c r="H297" i="1"/>
  <c r="H276" i="1"/>
  <c r="H267" i="1"/>
  <c r="H257" i="1"/>
  <c r="H253" i="1"/>
  <c r="H239" i="1"/>
  <c r="H208" i="1"/>
  <c r="H128" i="1"/>
  <c r="H204" i="1"/>
  <c r="H200" i="1"/>
  <c r="H182" i="1"/>
  <c r="H173" i="1"/>
  <c r="H157" i="1"/>
  <c r="H154" i="1"/>
  <c r="H136" i="1"/>
  <c r="H89" i="1"/>
  <c r="H55" i="1"/>
  <c r="H44" i="1"/>
  <c r="H21" i="1"/>
  <c r="H18" i="1"/>
  <c r="H7" i="1"/>
  <c r="H3" i="1"/>
  <c r="F501" i="1"/>
  <c r="F488" i="1"/>
  <c r="F484" i="1"/>
  <c r="F468" i="1"/>
  <c r="F458" i="1"/>
  <c r="F433" i="1"/>
  <c r="F420" i="1"/>
  <c r="F410" i="1"/>
  <c r="F399" i="1"/>
  <c r="E399" i="1"/>
  <c r="F392" i="1"/>
  <c r="F381" i="1"/>
  <c r="F358" i="1"/>
  <c r="F344" i="1"/>
  <c r="F334" i="1"/>
  <c r="F322" i="1"/>
  <c r="F297" i="1"/>
  <c r="F276" i="1"/>
  <c r="F267" i="1"/>
  <c r="F257" i="1"/>
  <c r="F253" i="1"/>
  <c r="F239" i="1"/>
  <c r="F208" i="1"/>
  <c r="F204" i="1"/>
  <c r="F200" i="1"/>
  <c r="F182" i="1"/>
  <c r="F173" i="1"/>
  <c r="F157" i="1"/>
  <c r="F154" i="1"/>
  <c r="F136" i="1"/>
  <c r="F128" i="1"/>
  <c r="F89" i="1"/>
  <c r="F55" i="1"/>
  <c r="F44" i="1"/>
  <c r="F21" i="1"/>
  <c r="F18" i="1"/>
  <c r="F7" i="1"/>
  <c r="F3" i="1"/>
  <c r="E3" i="1"/>
  <c r="E501" i="1"/>
  <c r="E488" i="1"/>
  <c r="E484" i="1"/>
  <c r="E468" i="1"/>
  <c r="E458" i="1"/>
  <c r="E433" i="1"/>
  <c r="E420" i="1"/>
  <c r="E410" i="1"/>
  <c r="E392" i="1"/>
  <c r="E381" i="1"/>
  <c r="E358" i="1"/>
  <c r="E344" i="1"/>
  <c r="E334" i="1"/>
  <c r="E326" i="1"/>
  <c r="E322" i="1"/>
  <c r="E297" i="1"/>
  <c r="E276" i="1"/>
  <c r="E267" i="1"/>
  <c r="E262" i="1"/>
  <c r="E260" i="1"/>
  <c r="E257" i="1"/>
  <c r="E253" i="1"/>
  <c r="E173" i="1"/>
  <c r="E239" i="1"/>
  <c r="E204" i="1"/>
  <c r="E208" i="1"/>
  <c r="E200" i="1"/>
  <c r="E182" i="1"/>
  <c r="E159" i="1"/>
  <c r="E157" i="1"/>
  <c r="E154" i="1"/>
  <c r="E136" i="1"/>
  <c r="E128" i="1"/>
  <c r="E55" i="1"/>
  <c r="E44" i="1"/>
  <c r="E21" i="1"/>
  <c r="E7" i="1"/>
  <c r="E18" i="1"/>
  <c r="E66" i="1"/>
  <c r="E89" i="1" s="1"/>
</calcChain>
</file>

<file path=xl/sharedStrings.xml><?xml version="1.0" encoding="utf-8"?>
<sst xmlns="http://schemas.openxmlformats.org/spreadsheetml/2006/main" count="1002" uniqueCount="529">
  <si>
    <t>ник</t>
  </si>
  <si>
    <t>наименование</t>
  </si>
  <si>
    <t>цена</t>
  </si>
  <si>
    <t>кол-во</t>
  </si>
  <si>
    <t xml:space="preserve">итого </t>
  </si>
  <si>
    <t>транспорт.</t>
  </si>
  <si>
    <t>сдано</t>
  </si>
  <si>
    <t>долг</t>
  </si>
  <si>
    <t>брюки ясельные (консалт) Артикул СК4085-2сн р.52/80 цена 85 руб. 5 шт. </t>
  </si>
  <si>
    <t>3.CSB 9230 (18) Комплект для девочки (футболка,шорты) бирюзовый (086)-52 У цена 205 руб. </t>
  </si>
  <si>
    <t>4.CSB 7330 (63) Бриджи для девочки бирюзовый (080)-52 У цена 99 руб. </t>
  </si>
  <si>
    <t>5.CSB 7330 (63) Бриджи для девочки салатовый (080)-52 У цена 99 руб. </t>
  </si>
  <si>
    <t>6.CSB 7362 (64) Бриджи для девочки фуксия (080)-52 У цена 88 руб. </t>
  </si>
  <si>
    <t>7.CSB 6809 (49) Футболка для девочки жёлтый (086)-52 У цена 126 руб. </t>
  </si>
  <si>
    <t>8.CSB 6822 (64) Футболка для девочки салатовый (086)-52 У цена 115 руб.</t>
  </si>
  <si>
    <t>Laris_a</t>
  </si>
  <si>
    <t>Anastasia2812</t>
  </si>
  <si>
    <t>Татьяна-@555</t>
  </si>
  <si>
    <t>CSJ 9384 (57) Комплект для мальчика (футболка,шорты) бирюзов/т.серый (146)-76 УЗ- 1шт. </t>
  </si>
  <si>
    <t>MT 6200 Майка для мальчика зелёный (152)-76(38) УЗ- 1шт. 162,00 </t>
  </si>
  <si>
    <t>CSJ 9383 (57) Комплект для мальчика (майка,шорты) жёлтый/синий (146)-76 УЗ  - 1шт. 375,00</t>
  </si>
  <si>
    <t>CSN 9332 (60) Комплект ясельный (майка,шорты) голубой/красный (080)-52 УЗ </t>
  </si>
  <si>
    <t>CAN 6728 (38) Кофточка ясельная жёлтый (080)-52 УЗ </t>
  </si>
  <si>
    <t>saravica</t>
  </si>
  <si>
    <t>1)Носки детские (консалт)Артикул:К9524-8-3 р.20 112.0 р. </t>
  </si>
  <si>
    <t>2)Бриджи д/дев. (черубино) Артикул:CAK7271 р.116/60 тёмно-серый 65.0 р. </t>
  </si>
  <si>
    <t>3)Трусы-боксеры для мальчика (Черубино)Артикул:CAJ1224 р.134/68 синий 65.0 р. </t>
  </si>
  <si>
    <t>4)Трусы-боксеры для мальчика (Черубино)Артикул:CAK1291р.122/128/64 меланж 63.0 р. </t>
  </si>
  <si>
    <t>5)Трусы ясельные (черубино)Артикул:CAN1285 р.62/40 цвет только розовый 63.0 р.</t>
  </si>
  <si>
    <t>Елена Люфт</t>
  </si>
  <si>
    <t>1. комплект для мальчика (консалт), Артикул:К1099 Производитель:Консалт (Crockid), р.52/98-104 - 1 шт  (116руб/шт) </t>
  </si>
  <si>
    <t>2. Комплект д/мальчика (майка, трусы-боксеры), Артикул:CAK3148 Производитель:Черубино (Cherubino), р.98-104/56 - 1 шт  (100руб/шт) </t>
  </si>
  <si>
    <t>3. Комплект для мальчика (майка, трусы-боксеры), Артикул:CAK3217 Производитель:Черубино (Cherubino), р.98/104/56 - 1шт. (103 руб/шт) </t>
  </si>
  <si>
    <t>4. фуфайка детская (консалт), Артикул:К3156 Производитель:Консалт (Crockid), р.52/104 - 2 шт. (95 руб/шт) </t>
  </si>
  <si>
    <t>5. Футболка для мальчика (Черубино), Артикул:CSK6892 Производитель:Черубино (Cherubino), р.104/56   с.меланж   - 1 шт,     р.104/56   синий - 1 шт.  (116руб/шт) </t>
  </si>
  <si>
    <t>6. трусы для мальчика (консалт), Артикул:К1933 Производитель:Консалт (Crockid), р.52/104 - 2 шт  (64руб/шт)</t>
  </si>
  <si>
    <t>Lesola</t>
  </si>
  <si>
    <t>Колготки дет. (алсу) Артикул:КДД13  р.18/19  95.0 р. 1шт (белые, розовые, желтые) </t>
  </si>
  <si>
    <t>pyuli</t>
  </si>
  <si>
    <t>Колготки дет. (алсу) Артикул:КДД13  р.12/13  80.0 р. 1шт на девочку</t>
  </si>
  <si>
    <t>Носки дет.(алсу) Артикул:НД3  р.12/14  20 р. 5шт на девочку</t>
  </si>
  <si>
    <t>1) Комплект для девочки (Пеликан) Артикул:GAXP402 размер 6 цвет Pink цена 368р, </t>
  </si>
  <si>
    <t>2) Комплект для девочки (Пеликан) Артикул:GAML434 размер 10 цвет Yellow цена 222р</t>
  </si>
  <si>
    <t>galyus@</t>
  </si>
  <si>
    <t>Джемпер д/мальчика (консалт), Артикул:К3196ХВк62 Производитель:Консалт (Crockid), размер р.56/104, цвет как на фото оранжевый (не пойму какой это по прайсу, то ли мокрый асфальт), но можно и бирюзовый в принципе - 1шт. (185 руб/шт).</t>
  </si>
  <si>
    <t>римуля</t>
  </si>
  <si>
    <t xml:space="preserve">для мальчика </t>
  </si>
  <si>
    <t xml:space="preserve">Артикул:CAK1221 р.98/104/56   бежевый   48.0 р. р.98/104/56   св.серый   48.0 р </t>
  </si>
  <si>
    <t xml:space="preserve">CAK1146  р.110/116/60   киви </t>
  </si>
  <si>
    <t xml:space="preserve">CAJ1206 р.140/72   св.голубой и розовый </t>
  </si>
  <si>
    <t xml:space="preserve">CAJ1298  р.140/72   розовый(горошек) 49.0 р. </t>
  </si>
  <si>
    <t>Комплект д/м. Спринт (Овас) размер 128-64-63, 1788р </t>
  </si>
  <si>
    <t>трусы для мальчика (консалт)  К1912 размер 64-68/122-128, 79р., 1 шт </t>
  </si>
  <si>
    <t>Трусы-боксеры для мальчика (Черубино)  CAK1232 размер 122/128/64, 58 р., 2 шт </t>
  </si>
  <si>
    <t>трусы для мальчика (консалт) К1923 размер 52/98-104, 54 р., 1 шт (только не белые) </t>
  </si>
  <si>
    <t>Комплект женский (туника,бриджи) голубой/синий FS 9071 размер (170)-88-96(44), 303 р., 1 шт </t>
  </si>
  <si>
    <t>Футболка женская (Черубино) светл. бирюзовый или экрю  FL 6197 размер 100(50)/170, 200р., 1 шт </t>
  </si>
  <si>
    <t>Кепи детское (кроха) СТ-07-2 размер 48, 162 р., 1 шт</t>
  </si>
  <si>
    <t>ponOlga</t>
  </si>
  <si>
    <t>Трусы мужские (Пеликан) Артикул:MH397 цвет Black р-р М, 87,4 руб </t>
  </si>
  <si>
    <t>Трусы мужские (Пеликан) Артикул:MH441 р-р М, цвет Black, 97,85 руб. </t>
  </si>
  <si>
    <t>Трусы женские (Пеликан) Артикул:LLB221 р.L, цвет Grey, 58.9 руб </t>
  </si>
  <si>
    <t>Трусы женские (Якс) Артикул:YBW3312-001, р.46, цвет Black, 95 руб</t>
  </si>
  <si>
    <t>Глушакова Диана</t>
  </si>
  <si>
    <t>CAJ3208  р.146/76   розовый   109.0 р. </t>
  </si>
  <si>
    <t>Комплект для мальчика (майка,трусы) </t>
  </si>
  <si>
    <t>CAK3262  р.110/116/60   бирюз.(экстрим) 104.0 р.    </t>
  </si>
  <si>
    <t>CAK3263  р.110/116/60   бирюзовый/изум.   127.0 р. </t>
  </si>
  <si>
    <t>Трусы женские (черубино)р.L   белый   129.0 р. </t>
  </si>
  <si>
    <t xml:space="preserve">CAK1146 р.110/116/60   серый    </t>
  </si>
  <si>
    <t>Небесный Эльф</t>
  </si>
  <si>
    <t> Боди кор.рукав (Интерлок) (Мелонс) </t>
  </si>
  <si>
    <t>Артикул: 1220Боди кор.рукав Производитель: Мелонс , размер 74 , 80 р- 2 шт. </t>
  </si>
  <si>
    <t>Боди (Лаки Чайлд) Артикул: 16-5 Производитель: Лаки-Чайлд (Lucky child), размер 68-74,  239р. - 1 шт. </t>
  </si>
  <si>
    <t>Боди с коротким рукавом (ёмаё) Артикул: 24-926 Производитель: ЁМАЁ. Размер 68-74, 235р. - 1шт ( рубашка) </t>
  </si>
  <si>
    <t>Ползунки (интерлок) (Мелонс) Артикул: 1709ползунки Производитель: Мелонс, размер 74, 80 р. - 3 шт. </t>
  </si>
  <si>
    <t>Ползунки низкие (Лаки Чайлд) Артикул: 16-4 Производитель: Лаки-Чайлд (Lucky child), размер 68-74, 169р. - 1 шт. </t>
  </si>
  <si>
    <t>штанишки под подгузник (ф.з.) Артикул: 4.24.4 Производитель: Фанни Зебра (Funny Zebra), размер 74, 51р.  - 4 шт. </t>
  </si>
  <si>
    <t>Пинетки (Топ-Топ) Артикул: 00592 Производитель: Топ-Топ, размер11,5 , 231р. - 1 шт. </t>
  </si>
  <si>
    <t>Майка женская (Якс) Артикул: YD1W2172-060 Производитель: Якс (YAX), размер 42, 148 р. - 1 шт.</t>
  </si>
  <si>
    <t>ТР-9 Шапка детская (Арктик) размер 52-54, 179 р </t>
  </si>
  <si>
    <t> BWJX4030  Сорочка верхняя для мальчиков (пеликан) размер 7, 349 р. </t>
  </si>
  <si>
    <t>ТК38008н7 Рубашка для мальчика (консалт) размер 122/64/30, 310 р. </t>
  </si>
  <si>
    <t> К9524-6-3  Носки детские (консалт) размер 20, 112 р. </t>
  </si>
  <si>
    <t> К9523-5-3 Носки детские (консалт) размер 16, 106 р. </t>
  </si>
  <si>
    <t> MH441 Трусы мужские (Пеликан) размер L, 103 р. </t>
  </si>
  <si>
    <t>К1098 комплект для мальчика (консалт)  52/92, 138 р. 2 шт.</t>
  </si>
  <si>
    <t>СК2171к56 комплект для мальчика (консалт) р 122, 585 р.</t>
  </si>
  <si>
    <t>Bulo4ka</t>
  </si>
  <si>
    <t>К3354-1к55 Производитель:Консалт (Crockid) фуфайка для девочки р. 76/146 155,0 р. 1 шт.</t>
  </si>
  <si>
    <t>ТК16002-2н Производитель:Консалт (Crockid) Купальник для девочки (консалт) р.140-146/76       310.0 р.</t>
  </si>
  <si>
    <t>2) Шапка детская (Арктик) Артикул:ТР-12 размер 54-56 141.0 р.цвет по предпочтению индиго, синий серый </t>
  </si>
  <si>
    <t>На замену </t>
  </si>
  <si>
    <t>Шапка детская (Арктик)Размер 52-54 168.0 р. </t>
  </si>
  <si>
    <t>Артикул: ТР-30 цвет серый или синий </t>
  </si>
  <si>
    <t>3) Футболка мужская (Черубино)Артикул: </t>
  </si>
  <si>
    <t>ML6211 р.176/116/58 оливковый 235.0 р </t>
  </si>
  <si>
    <t>4) джемпер ясельный (черубино) Артикул: </t>
  </si>
  <si>
    <t>CAN6460 р.74/48 розовый(полоска) 97.0 р. </t>
  </si>
  <si>
    <t>5) CSN 9342 (59) Комплект ясельный (туника,бриджи) арбузный/салатов (068)-44 УЗ на замену цвет жёлтый/бирюзовый 223,00руб (если этого комплекта не будет. сайт не работает не могу проверить, то на замену CSN 9338 (47) Комплект ясельный (футболка,сарафан) св.розовый/розовый (068)-44 УЗ) </t>
  </si>
  <si>
    <t>7) Джемпер женский (Пеликан) Артикул: KJ42 р.XL White 393.0 р </t>
  </si>
  <si>
    <t>GalaK</t>
  </si>
  <si>
    <t>Пижама женская (Евразия) Арт.169, р.М , бел.+набивка, 256 руб.</t>
  </si>
  <si>
    <t>зната</t>
  </si>
  <si>
    <t>ЁМАЁ: 27-600 Футболка набивка на синем фоне "цветы" на девочку 26 (92)-235р. </t>
  </si>
  <si>
    <t>26-234 Ползунки синий 26 (86)-225р.</t>
  </si>
  <si>
    <t>Анастастейша</t>
  </si>
  <si>
    <t xml:space="preserve">кофточка детская (пеликан) SJX381 р.9/12 Apple 169.0 р. </t>
  </si>
  <si>
    <t xml:space="preserve">Футболка женская (Пеликан) XTR609 р.XL Lilac 197.0 р. </t>
  </si>
  <si>
    <t>Артикул:12-814-017П комплект женский (евразия) размер S</t>
  </si>
  <si>
    <t>комплект д/дев.(тун,бриджи)(черуб) Артикул:CSK9206 р.116/60 цвет только изумрудный/фиолет 204.0 р. ( на замену р-р 122).</t>
  </si>
  <si>
    <t>1.Футболка мужская (Черубино) Артикул:ML6213 р.176/112/56 т.серый 235.0 р. - 1 шт. </t>
  </si>
  <si>
    <t>2.Футболка мужская (Черубино) Артикул:ML6174 р.176/108/54 чёрный 185.0 р. - 1 шт. </t>
  </si>
  <si>
    <t>3.Носки муж. х/б+па (орел) Артикул:с15ор р.29 34.0 р.черные - 5 шт. </t>
  </si>
  <si>
    <t>4.носки жен.(кр.в.) Артикул:с490кр.в Производитель:Красная Ветка р.25 31.5 р. , ЧЕРНЫЕ ИЛИ СЕРЫЕ - 5 ШТ. </t>
  </si>
  <si>
    <t>5.Футболка женская (Пеликан) Артикул:FTR612-1Производитель:РАСПРОДАЖА (ПЕЛИКАН)р.M White 175.0 р. </t>
  </si>
  <si>
    <t>6.Футболка женская (пеликан) Артикул:FTR571-1 Производитель:РАСПРОДАЖА (ПЕЛИКАН)р.L Milk 133.0 р. </t>
  </si>
  <si>
    <t>7.Блузка женская (Пеликан) Артикул:FWJF0711 Производитель:РАСПРОДАЖА (ПЕЛИКАН)р.M Plum 214.0 р. </t>
  </si>
  <si>
    <t>8.Джемпер женский (Пеликан) Артикул:KJ65 Производитель:РАСПРОДАЖА (ПЕЛИКАН)р.M Black 358.0 р. </t>
  </si>
  <si>
    <t>9.Жакет женский (Пеликан) Артикул:KXJ60 Производитель:РАСПРОДАЖА (ПЕЛИКАН)р.L Taupe 428.0 р. </t>
  </si>
  <si>
    <t>10.Колготки детские РИС Бабочка Артикул:КР-104м022 Производитель:Лукоморье р104/110 желтый 105.0 р. </t>
  </si>
  <si>
    <t>11.Колготки детские РИС Горох Артикул:КР-98м026 Производитель:Лукоморье р.98/104 белый 105.0 р. </t>
  </si>
  <si>
    <t>12.Колготки детские РИС Бантик Артикул:КР-104м041 Производитель:Лукоморье р.104/110 серый 105.0 р. </t>
  </si>
  <si>
    <t>13.Футболка для девочки (Черубино) Артикул:CSK6857 Производитель:Черубино (Cherubino) р.104/56 розовый 119.0 р. </t>
  </si>
  <si>
    <t>14.шорты для мальчика (консалт) Артикул:СК4202к54 Производитель:Консалт (Crockid) р.56/110 135.0 р. </t>
  </si>
  <si>
    <t>15.фуфайка детская (консалт) Артикул:К3050Ал Производитель:Консалт (Crockid) р.56/110 белая 105.0 р. </t>
  </si>
  <si>
    <t>Солнечный мишка</t>
  </si>
  <si>
    <t>Брюки для мал (консалт) К4316-0891 р.60/116  385.0 р.</t>
  </si>
  <si>
    <t>Брюки для мальчика (в.т.) 5059 размер 98(28) цена 130 р. </t>
  </si>
  <si>
    <t>Брюки детские для мальчика (лигас)1104DNM-103 размер 24/98 цена 384</t>
  </si>
  <si>
    <t>Ночная сорочка для дев. (Пеликан)Артикул:GND315 р.3 Rose 94.0 р. 1 шт </t>
  </si>
  <si>
    <t>Ночная сорочка для девочек (Пеликан) Артикул:GND323 р.3 Berry 94.0 р. 1шт </t>
  </si>
  <si>
    <t>Комплект для девочек (Пеликан) Артикул:GUA332 р.3 Rose 74.0 р. 1 шт </t>
  </si>
  <si>
    <t>Пижама для девочки (Пеликан) Артикул:GNML327 р.4 Flamingo 160.0 р</t>
  </si>
  <si>
    <t xml:space="preserve">комплект д.дев.(пеликан) Артикул:GAXP301 259.0 р. 1шт р.3 Red  замена Комплект для девочки (Пеликан) Артикул:GAXP324 р.3 Berry 274.0 р. 1шт </t>
  </si>
  <si>
    <t>Каштанк@</t>
  </si>
  <si>
    <t>Пижама для мальчиков (Пеликан) Артикул: BNJP302(5-7)р.7 160.0 р. (цвет любой)</t>
  </si>
  <si>
    <t>Березуля</t>
  </si>
  <si>
    <t>Мия мия</t>
  </si>
  <si>
    <t>Комплект женский (Пеликан) Артикул:FAVJ581 р.S White snake 215.0 р. </t>
  </si>
  <si>
    <t>Майка женская VEST (пеликан) Артикул:FVN515-1 р.XS White 101.0 р</t>
  </si>
  <si>
    <t>. Джемпер жен. (пеликан) Артикул:FJ606 Производитель: РАСПРОДАЖА (ПЕЛИКАН) р.M Grey 170.0 р. -1 шт. </t>
  </si>
  <si>
    <t>2. Жакет женский (Пеликан)Артикул:KXJ69 Производитель:РАСПРОДАЖА (ПЕЛИКАН) р.M Ochre 375.0 р. на замену Жакет женский (Пеликан)Артикул:KXJ25 Производитель: РАСПРОДАЖА (ПЕЛИКАН) р.M Coral 346.0 р. - 1 шт. </t>
  </si>
  <si>
    <t>3.Трусы мужские (Пеликан) Артикул: MH386 Производитель: РАСПРОДАЖА (ПЕЛИКАН) р.M Grey 103.0 р. - 1 шт. </t>
  </si>
  <si>
    <t>4. Трусы мужские (Пеликан) Артикул:MHS366 Производитель:РАСПРОДАЖА (ПЕЛИКАН) р.M Stone 89.0 р. - 1 шт. </t>
  </si>
  <si>
    <t>5.Носки муж.сетка х/б+па(смол.) Артикул:6с48 Производитель:Смоленская чулочная фабрика р.29 29.6 р. - 3 шт. </t>
  </si>
  <si>
    <t>6. Носки мужские(визави) Артикул:0066TCM Производитель: Виз-А-Ви (Vis-A-Vis) </t>
  </si>
  <si>
    <t>Размер 29 Цвет Цена 45.0 р. - 1шт. </t>
  </si>
  <si>
    <t>Джульетта_Я</t>
  </si>
  <si>
    <t>Артикул:FT528-1 Производитель:РАСПРОДАЖА (ПЕЛИКАН) р.XL Black 92.0 р. р. </t>
  </si>
  <si>
    <t>Артикул:FT528 Производитель:РАСПРОДАЖА (ПЕЛИКАН) р.XL Grey 92.0 р. 87.4 р. </t>
  </si>
  <si>
    <t>Артикул:FT26 Производитель:РАСПРОДАЖА (ПЕЛИКАН) р.XL 120.0 р. </t>
  </si>
  <si>
    <t>Артикул:FJC530 Производитель:РАСПРОДАЖА (ПЕЛИКАН) р.XL Sky 118.0 р.</t>
  </si>
  <si>
    <t>Брюки для мальчика PANTS (Пеликан)р.6 Blue 141.0 р. </t>
  </si>
  <si>
    <t>Брюки для мальчика PANTS (Пеликан)р.6 Black 141.0 р. </t>
  </si>
  <si>
    <t>Брюки для мальчика (пеликан)BP303 р.5 Navy 155.0 р.</t>
  </si>
  <si>
    <t>1. комплект женский (пеликан) Арт. FADT519, р.М, цвет Raspberry, 206 р. </t>
  </si>
  <si>
    <t>2. комплект жен. (пеликан) Арт.FAVV551, р.М, цвет coffee, 172 р. </t>
  </si>
  <si>
    <t>3.футболка жен. (пеликан) Арт. FTR-562-1, р.М, цвет Rose, 116 р. </t>
  </si>
  <si>
    <t>4. шорты жен.(пеликан) Арт. FWH 0205, р.М, цвет Beige, 236 р. </t>
  </si>
  <si>
    <t>5. брюки жен.(пеликан) Арт.FWP 0203, р.М, цвет Beige, 236 р. </t>
  </si>
  <si>
    <t>6. брюки жен. (пеликан) Арт.FWP 40, р.М, цвет Khaki, 283 р. </t>
  </si>
  <si>
    <t>7. жакет жен.(пеликан) Арт. FWX35, р.М, Khaki, 267 р. </t>
  </si>
  <si>
    <t>8. джемпер жен. (пеликан) Арт. KJ65, р.М, Black, 358 р. </t>
  </si>
  <si>
    <t>9.джемпер для мальчика (пеликан) Арт.BJR195, р.6, Navy, 127 р </t>
  </si>
  <si>
    <t>10.джемпер для мальчика (пеликан) Арт.BKJN183, р.6, Khaki, 308 р </t>
  </si>
  <si>
    <t>11.пижама для мальчика (пеликан) Арт.BNJP302, р.6, Light blue, 160р </t>
  </si>
  <si>
    <t>12. комплект для мальчика (пеликан) Арт.BUA284, р.1, Blue, 71 р </t>
  </si>
  <si>
    <t>13. футболка для мальчика (пеликан) Арт. BTR182, р.6, Blue, 115 р </t>
  </si>
  <si>
    <t>14. Комплект для девочки(пеликан) Арт. GAJS330, р.1, Rose, 207 р. </t>
  </si>
  <si>
    <t>15. комплект для девочки(пеликан) Арт. GAML312,р.2, Yellow,151 р. </t>
  </si>
  <si>
    <t>16 джемпер для девочки(пеликан) Арт.GLR308,р 1, Rose, 113р. </t>
  </si>
  <si>
    <t>17 футболка для девочки(пеликан) Арт.GTR333, р.1, Lime, 134р. </t>
  </si>
  <si>
    <t>18футболка для девочки(пеликан) Арт.GTR 19, р.1, aqua, 99 р </t>
  </si>
  <si>
    <t>19 трусы муж.(пеликан) Арт. MLS338, р XXL 99р</t>
  </si>
  <si>
    <t>Лариса Валентиновна</t>
  </si>
  <si>
    <t xml:space="preserve">Трусы для мальчиков (Пеликан) BUB187 р.6   Multy  69.0 р </t>
  </si>
  <si>
    <t xml:space="preserve">Комплект для девочек (Пеликан) GAML311 р.4  Rose 155.0 р. </t>
  </si>
  <si>
    <t xml:space="preserve">Трусы мужские (пеликан) MH428 р.M Purple 75.0 р. </t>
  </si>
  <si>
    <t xml:space="preserve">Трусы мужские (Пеликан) MH438  р.M Grey 105.0 р. </t>
  </si>
  <si>
    <t>Трусы мужские (Пеликан) MHS325 р.M Navy 72.0 р.</t>
  </si>
  <si>
    <t>Трусы для мальчиков (Пеликан)  BUH190 р.7  Multy 78 р.</t>
  </si>
  <si>
    <t xml:space="preserve">Полукомбинезон детский (пеликан) SR346-1 р.9/12  Azure 84.0 р. </t>
  </si>
  <si>
    <t xml:space="preserve">Комбинезон детский (Пеликан) SRJK363 р. 9/12 Aqua 121.0 р. </t>
  </si>
  <si>
    <t>Джемпер женский (Пеликан Артикул:FJ531 размер S Black chocolate 118.0 р. </t>
  </si>
  <si>
    <t>Трусы мужские (Пеликан) Артикул:MLS437 Производитель:РАСПРОДАЖА (ПЕЛИКАН)р.XL Blue/purple 134.0 р. </t>
  </si>
  <si>
    <t>Трусы мужские (Пеликан) артикул:MLS436 р.XL Black/grey 113.0 р. </t>
  </si>
  <si>
    <t>Трусы мужские (Пеликан) Артикул:MLS368 Производитель:РАСПРОДАЖА (ПЕЛИКАН)р.XXL Smoky blue/plum 134.0 р. </t>
  </si>
  <si>
    <t>Трусы мужские (пеликан) Артикул:MLH412 Производитель:РАСПРОДАЖА (ПЕЛИКАН)р.XL Black/bright blue 113.0 р. </t>
  </si>
  <si>
    <t>Трусы мужские (Пеликан) Артикул:MLH335 р.XL Black/dark grey 106.0 р. </t>
  </si>
  <si>
    <t>трусы женские (пеликан) Артикул:LMB202 Производитель:РАСПРОДАЖА (ПЕЛИКАН)р.L Navy 114.0 р.</t>
  </si>
  <si>
    <t>seahel</t>
  </si>
  <si>
    <t>Джемпер женский (Пеликан) Артикул: FJR599-1 р-р М цвет Sea 213р </t>
  </si>
  <si>
    <t>Комплект для девочек (Пеликан) Артикул GAML311 р-р 4 цвет Rose 155р. </t>
  </si>
  <si>
    <t>Комплект для девочек (Пеликан) Артикул: GAXP328 р-р 4 или 5 283р. </t>
  </si>
  <si>
    <t>Комплект для девочек (Пеликан) Артикул:GUA193 р-р 10 66р. </t>
  </si>
  <si>
    <t>Платье (ПЕЛИКАН) Артикул: GDT433 р.10 Ocean 160р. </t>
  </si>
  <si>
    <t>Трусы для девочек SHORTS (Пеликан) Артикул: GUH189 р.10 80р.</t>
  </si>
  <si>
    <t>Марина 777</t>
  </si>
  <si>
    <t>Пижама женская (Пеликан) PJP151 р.L 456.0 - 1 </t>
  </si>
  <si>
    <t>Пижама женская (Пеликан) PJP211 р.S 664.05 - 1 </t>
  </si>
  <si>
    <t>Пижама женская (Пеликан) PJP122 р.XS 298.3 - 1 </t>
  </si>
  <si>
    <t>Трусы-классика Artu 1186 р.3 123.0 р. - 1 </t>
  </si>
  <si>
    <t>Трусы-классика Artu 1254Ar р.3 114.0 р. - 1 </t>
  </si>
  <si>
    <t>Трусы-шортики Artu 1401 р.2 138.0 р. - 1 </t>
  </si>
  <si>
    <t>Трусы мужские (пеликан) MHS425 р.XXL Lime 86.0 р. - 1 </t>
  </si>
  <si>
    <t>Трусы мужские (пеликан) MHS425 р.XXL Grey 86.0 р. -1 </t>
  </si>
  <si>
    <t>Носки женские (планета носков) 6421пн р.23 22.5 р. - 4 </t>
  </si>
  <si>
    <t>Носки женские (планета носков) 8011пн р.23 29.9 р. - 4 </t>
  </si>
  <si>
    <t>носки женские (визави) 11-09CL р.23 49.0 р. - 4 </t>
  </si>
  <si>
    <t>Футболка женская (Черубино) FS6167 р.170/92/46 джинсовый 176.0 р.</t>
  </si>
  <si>
    <t>Юлия Гонштейн</t>
  </si>
  <si>
    <t>1. Пижама женская (распродажа Пеликан) Артикул:PTP134 Производитель:РАСПРОДАЖА (ПЕЛИКАН), размер L, цвет Vanilla (307 руб.) </t>
  </si>
  <si>
    <t>2. Пижама женская, Артикул: РТВ145, размер L, цвет grass, цена 325 руб. </t>
  </si>
  <si>
    <t>3. Пижама женская, Артикул:PTH225, размерXS, цвет lime, цена 266 </t>
  </si>
  <si>
    <t>4. Комплект для девочек, Артикул GATB311, размер 5, цвет любой, цена 189 </t>
  </si>
  <si>
    <t>5. Комплект для девочек (Пеликан), Артикул:GATS336, размер 5, цвет blue, цена 155 </t>
  </si>
  <si>
    <t>6. Футболка женская (пеликан), Артикул:FT544, размер L, цвет milk или Orchid </t>
  </si>
  <si>
    <t>7. Футболка женская (пеликан), Артикул:FTR551, размер L, цвет white </t>
  </si>
  <si>
    <t>8. Футболка женская (пеликан), Артикул:FT532-1, размер L, цвет khaki </t>
  </si>
  <si>
    <t>9. Джемпер жен. (пеликан), Артикул:FJC530, размер L, цвет sky </t>
  </si>
  <si>
    <t>10. джемпер женский JERSEY (Пеликан), Артикул:FTN518-2., размер L, цвет white </t>
  </si>
  <si>
    <t>11. Джемпер женский JERSEY (Пеликан), Артикул:FM523., размер XS, цвет white </t>
  </si>
  <si>
    <t>12. Джемпер женский (Пеликан, Артикул:FJ529, размер L, цвет lavender</t>
  </si>
  <si>
    <t>Никуляша</t>
  </si>
  <si>
    <t>Комплект для девочки (Пеликан) Артикул:GATS435Артикул:GATS435 р.9 Bloom 170.0 р. 1 ШТ </t>
  </si>
  <si>
    <t>Юбка для девочки (пеликан)Артикул:GWS4001 р.9 168.0 р. 1 ШТ </t>
  </si>
  <si>
    <t>Юбка для девочек (пеликан) Артикул:GWS4015 р.9 Black 147.0 р. 1 ШТ</t>
  </si>
  <si>
    <t>Снежная Королева</t>
  </si>
  <si>
    <t xml:space="preserve">Брючки из велюра (Лаки Чайлд)Артикул:17-25 р.26(80-86) кофейный 219.0 р. </t>
  </si>
  <si>
    <t xml:space="preserve">Ползунки с лампас.из футера д/дев.(Лаки Чайлд) 1-4ДФ  р.26(80-86) 129.0 р. </t>
  </si>
  <si>
    <t xml:space="preserve">Футболка д/мальчика (ватага) Артикул:VA686  р.110-116/60 186.0 р. </t>
  </si>
  <si>
    <t xml:space="preserve">Футболка для мальчиков (Пеликан) BTR318 ) р.5 Sky 94.0 р. </t>
  </si>
  <si>
    <t xml:space="preserve">Футболка для мальчика (Пеликан) BTR322 р.3 92.0 р. </t>
  </si>
  <si>
    <t xml:space="preserve">Футболка для мальчика (Черубино) CSK6892 р.110/60 синий 116.0 р. </t>
  </si>
  <si>
    <t xml:space="preserve">Футболка для мальчика (Слоненок) S-4-8m  р.4-8 67.0 р. </t>
  </si>
  <si>
    <t xml:space="preserve">Футболка (евразия) Н006 р.3/98 св.гол.+василёк 112.0 р. </t>
  </si>
  <si>
    <t>Футболка (евразия) Н006 р.5/110 экрю+красн. 112.0 р.</t>
  </si>
  <si>
    <t>Ламинария</t>
  </si>
  <si>
    <t xml:space="preserve">Футболка для мальчика (Пеликан) BTR322  р.1 Orange 92.0 р. </t>
  </si>
  <si>
    <t xml:space="preserve">Комплект для мальчиков SET(Пеликан) BUA284 р.1 Blue 71.0 р. </t>
  </si>
  <si>
    <t xml:space="preserve">Комплект для мальчиков SET(Пеликан) р.1  Blue 71.0 р. </t>
  </si>
  <si>
    <t xml:space="preserve">Трусы для мальчиков (Пеликан) BUL295  р.1 Multy 52.0 р. </t>
  </si>
  <si>
    <t>Комплект для девочек (Пеликан)  GAJP301 р.5 Red 212.0 р.</t>
  </si>
  <si>
    <t xml:space="preserve">Комплект для девочки (Пеликан) GAML312  р.5 Yellow 151.0 р. </t>
  </si>
  <si>
    <t xml:space="preserve">Комплект для девочек (Пеликан) GAML336  р.5 Blue 198.0 р. </t>
  </si>
  <si>
    <t xml:space="preserve">Комплект для девочек (Пеликан) GATB311 р.5 Fuchsia 189.0 р. </t>
  </si>
  <si>
    <t xml:space="preserve">Комплект для девочек (Пеликан) GATS336 р.5 Blue 155.0 р. </t>
  </si>
  <si>
    <t xml:space="preserve">Платье для девочки (Пеликан) GDT308  р.5 Fuchsia 151.0 р. </t>
  </si>
  <si>
    <t xml:space="preserve">Платье для девочки (пеликан) GWD3009  р.6 Sky 155.0 р. </t>
  </si>
  <si>
    <t xml:space="preserve">Рубашечка детская (Пеликан) ST363  р.6/9 Aqua  50.0 р. </t>
  </si>
  <si>
    <t>Трусы мужские (Пеликан) MLS338 р.XXL  Light blue/light grey  99.0 р.</t>
  </si>
  <si>
    <t>1) Джемпер женский (Пеликан) Артикул:FJN533 Производитель:РАСПРОДАЖА (ПЕЛИКАН) р. L Orchid 118р </t>
  </si>
  <si>
    <t>2) Джемпер женский (Пеликан) Артикул: FJ529 Производитель:РАСПРОДАЖА (ПЕЛИКАН) р. L Lavender 142р </t>
  </si>
  <si>
    <t>3) Джемпер женский (Пеликан) Артикул: FTF540 Производитель:РАСПРОДАЖА (ПЕЛИКАН) р. М Milk 129р </t>
  </si>
  <si>
    <t>4) Джемпер женский (Пеликан) Артикул: FJ532-2 Производитель:РАСПРОДАЖА (ПЕЛИКАН) р. М Magenta 118р </t>
  </si>
  <si>
    <t>5) Футболка женская (пеликан) Артикул: FT27 Производитель:РАСПРОДАЖА (ПЕЛИКАН) р. L Black 112р </t>
  </si>
  <si>
    <t>6) Футболка женская (пеликан) Артикул: FT528-5 Производитель:РАСПРОДАЖА (ПЕЛИКАН) р. L Yellow 112р </t>
  </si>
  <si>
    <t>7) Футболка женская (пеликан) Артикул: FT544 Производитель:РАСПРОДАЖА (ПЕЛИКАН) р. L Milk 120р </t>
  </si>
  <si>
    <t>8) Футболка женская (пеликан) Артикул: FT578 Производитель:РАСПРОДАЖА (ПЕЛИКАН) р. L Milkshake 120р </t>
  </si>
  <si>
    <t>9) Комплект женский (Пеликан) Артикул: PTPK146 Производитель:РАСПРОДАЖА (ПЕЛИКАН) р. M Fuchsia 414р</t>
  </si>
  <si>
    <t>Футболка женская (пеликан) Артикул:FT528 р.XS Khaki 92.0 р. 87.4 </t>
  </si>
  <si>
    <t>Брюки для мальчика (Пеликан) Артикул:BWP102 р.6 Ink 210.0 р.</t>
  </si>
  <si>
    <t>LittleNusha</t>
  </si>
  <si>
    <t>1. трусы для мальчиков SLIP (пеликан) Арт. BUL179, р.7, Multy, 80p </t>
  </si>
  <si>
    <t>2. трусы для мальчиков BOXER(пеликан) Арт. BUB173, р.9, Multy, 80p </t>
  </si>
  <si>
    <t>3. трусы для мальчиков BOXER(пеликан) Арт. BUB160, р.6, Multy, 74p </t>
  </si>
  <si>
    <t>4. трусы для девочек (пеликан) Арт. GUL300, р.1, Multy, 52 р</t>
  </si>
  <si>
    <t>Платье для девочки (Пеликан) Артикул:GDT320-1 р.1 Blue Stripes или Rose stripes 151.0 р. ((замена \: Платье для девочки (Пеликан) Артикул:GDT306 р.1 Sky или Rose 137.0 р.)) </t>
  </si>
  <si>
    <t>Джемпер для девочки (Пеликан) Артикул:GJR308 р.1 Rose 113.0 р. (замена размер 2) </t>
  </si>
  <si>
    <t>Джемпер жен. (пеликан) Артикул:FJC530 р.XS Sky 118.0 р. (на замену размер S) </t>
  </si>
  <si>
    <t>полукомбинезон женский (пеликан) Артикул:FOH561 р.S Black 215.0 р. </t>
  </si>
  <si>
    <t>Брюки женские (Пеликан) Артикул:FWP0203 р.M Beige 236.0 р. </t>
  </si>
  <si>
    <t>Блузка женская (Пеликан) Артикул:FWJF0714 р.S White 189.0 р. (на замену размер XS)</t>
  </si>
  <si>
    <t>Джемпер женский (пеликан) FJR533 р.XL Orchid 118.0 р.</t>
  </si>
  <si>
    <t>KJ48 Производитель:РАСПРОДАЖА (ПЕЛИКАН) р.XL Coral 317.0 р.</t>
  </si>
  <si>
    <t>Комплект для девочки (Пеликан)Артикул:GAXP424 Производитель:РАСПРОДАЖА (ПЕЛИКАН)р.8 Lilac 297.0 р. </t>
  </si>
  <si>
    <t>loona</t>
  </si>
  <si>
    <t xml:space="preserve">Футболка женская FTR576-2 Р.S 133.00 </t>
  </si>
  <si>
    <t xml:space="preserve">футболка женская FTR612-1 р.M 175 </t>
  </si>
  <si>
    <t>футболка женская FTR602 S 186</t>
  </si>
  <si>
    <t>Annarus</t>
  </si>
  <si>
    <t>Пижама для мальчиков (Пеликан) BNJP312(1-4) р.4 Blue 155.0 р. </t>
  </si>
  <si>
    <t>Пижама для мальчиков (Пеликан) BNJP313(5-7) р.6 Blue 155.0 р. </t>
  </si>
  <si>
    <t>Комплект для мальчика (пеликан) BATB412 р.6 Grey 226.0 р. </t>
  </si>
  <si>
    <t>Брюки для мальчика PANTS (Пеликан) BB180 р.6 Blue 141.0 р. </t>
  </si>
  <si>
    <t>Джемпер для мальчиков (Пеликан) BKJN184 р.6 Grey 239.0 р.</t>
  </si>
  <si>
    <t>evgesha22</t>
  </si>
  <si>
    <t>Yana79</t>
  </si>
  <si>
    <t xml:space="preserve">Футболка женская (пеликан) FTF559 р.XL Green 129.0 р. </t>
  </si>
  <si>
    <t>Футболка женская (Пеликан) FTR306 р.XL Sky 99.0 р.</t>
  </si>
  <si>
    <t>Комплект для мальчиков (Пеликан) Артикул:BNTP403 размер 9.</t>
  </si>
  <si>
    <t>Брюки для девочек (Пеликан) Артикул:GWB102 размер 7</t>
  </si>
  <si>
    <t>Джемпер женский (Пеликан) FJN532 р.L Grey 118.0 р. </t>
  </si>
  <si>
    <t>Футболка женская (пеликан) FTR551 р.L White 116.0 р. </t>
  </si>
  <si>
    <t>Блузка женская (Пеликан) FWJF0714 р.L White 189.0 р. </t>
  </si>
  <si>
    <t>трусы женские (пеликан) LMM186 р.3XL White 52.0 р. </t>
  </si>
  <si>
    <t>Жакет женский (пеликан) Артикул:FWX0201 р.M White 315.0 р. или Beige</t>
  </si>
  <si>
    <t>Комплект для мальчика (пеликан) Артикул:BATB412 р.6 -grey -226 руб</t>
  </si>
  <si>
    <t>1) Комплект для мальчика (Пеликан) Артикул:BAJP190 РАСПРОДАЖА (ПЕЛИКАН) р.10 red 274р </t>
  </si>
  <si>
    <t>2) Комплект для мальчика (Пеликан) Артикул: BATB187 РАСПРОДАЖА (ПЕЛИКАН) р.10 цвет любой 222р </t>
  </si>
  <si>
    <t>3) Комплект для мальчика (Пеликан) Артикул: BATB188 РАСПРОДАЖА (ПЕЛИКАН) р.10 цвет любой 222р </t>
  </si>
  <si>
    <t>4) Комплект для мальчика (Пеликан) Артикул: BATB412 РАСПРОДАЖА (ПЕЛИКАН) р.10 цвет любой 226р на замену р. 11 </t>
  </si>
  <si>
    <t>5) Комплект для мальчика (Пеликан) Артикул: BATH297 РАСПРОДАЖА (ПЕЛИКАН) р.4 цвет любой 129р </t>
  </si>
  <si>
    <t>6) Комплект для мальчика (Пеликан) Артикул: BATH302 РАСПРОДАЖА (ПЕЛИКАН) р.4 цвет любой 129р </t>
  </si>
  <si>
    <t>7) Комплект для мальчика (Пеликан) Артикул: BAXP184 РАСПРОДАЖА (ПЕЛИКАН) р.11 цвет любой 283р на замену Комплект для мальчика (Пеликан) Артикул: BAXP187 РАСПРОДАЖА (ПЕЛИКАН) р.11 цвет любой 297р </t>
  </si>
  <si>
    <t>8) Пижама для мальчиков (Пеликан) Артикул: BNJP312(1-4) РАСПРОДАЖА (ПЕЛИКАН) р.4 цвет любой 155р на замену Пижама для мальчиков (Пеликан) Артикул: BNJP316(1-4) РАСПРОДАЖА (ПЕЛИКАН) р.4 цвет любой 155р </t>
  </si>
  <si>
    <t>9) Пижама для мальчиков (Пеликан) Артикул: BNJP314(1-4)РАСПРОДАЖА (ПЕЛИКАН) р.3 цвет любой 155р </t>
  </si>
  <si>
    <t>10) Пижама для мальчиков (Пеликан) Артикул: BNJP313(1-4) РАСПРОДАЖА (ПЕЛИКАН) р.2 цвет любой 155р на замену Пижама для мальчиков (Пеликан) Артикул: BNJP301(1-4) РАСПРОДАЖА (ПЕЛИКАН) р.2 цвет любой 151р </t>
  </si>
  <si>
    <t>11) Комплект для мальчика (Пеликан) Артикул: BNTP403 РАСПРОДАЖА (ПЕЛИКАН) р.11 цвет любой 210р </t>
  </si>
  <si>
    <t>12) Футболка для мальчика (Пеликан) Артикул: BTR322 РАСПРОДАЖА (ПЕЛИКАН) р.3 цвет любой 92р </t>
  </si>
  <si>
    <t>13) Футболка для мальчика (Пеликан) Артикул: BTR324-1 РАСПРОДАЖА (ПЕЛИКАН) р.3 цвет любой 92р </t>
  </si>
  <si>
    <t>14) Майка для мальчиков (Пеликан) Артикул: BUV317 РАСПРОДАЖА (ПЕЛИКАН) р.3 цвет любой 54р </t>
  </si>
  <si>
    <t>15) Брюки для мальчика (Пеликан) Артикул: BWB4003 РАСПРОДАЖА (ПЕЛИКАН) р.10 цвет любой 201р </t>
  </si>
  <si>
    <t>16) Брюки для мальчика (Пеликан) Артикул: BWP102 РАСПРОДАЖА (ПЕЛИКАН) р.10 цвет любой 210р </t>
  </si>
  <si>
    <t>17) Брюки для мальчика (Пеликан) Артикул: BWP102 РАСПРОДАЖА (ПЕЛИКАН) р.11 цвет любой 210р </t>
  </si>
  <si>
    <t>18) Рубашечка детская (Пеликан) Артикул: ST363 РАСПРОДАЖА (ПЕЛИКАН) р.0/3 цвет любой 50р </t>
  </si>
  <si>
    <t>19) Комбинезон детский (Пеликан) Артикул: SRJ364 РАСПРОДАЖА (ПЕЛИКАН) р.3/6 цвет любой 92р </t>
  </si>
  <si>
    <t>20) Комбинезон детский (Пеликан) Артикул: SRJ356 РАСПРОДАЖА (ПЕЛИКАН) р.0/3 цвет любой 96р </t>
  </si>
  <si>
    <t>21) Полукомбинезон детский (Пеликан) Артикул: SBT342 РАСПРОДАЖА (ПЕЛИКАН) р.0/3 цвет любой 52р </t>
  </si>
  <si>
    <t>22) Полукомбинезон детский (Пеликан) Артикул: SBT363 РАСПРОДАЖА (ПЕЛИКАН) р.0/3 цвет любой 54р </t>
  </si>
  <si>
    <t>23) Кофточка детская (Пеликан) Артикул: SBT363 РАСПРОДАЖА (ПЕЛИКАН) р.6/9 цвет любой 71р </t>
  </si>
  <si>
    <t>24) Комплект для мальчиков (Пеликан) Артикул: BUA298 РАСПРОДАЖА (ПЕЛИКАН) р.1 цвет любой 57р </t>
  </si>
  <si>
    <t>25) Комплект для мальчиков (Пеликан) Артикул: BUA294 РАСПРОДАЖА (ПЕЛИКАН) р.1 цвет любой 57р </t>
  </si>
  <si>
    <t>26) Комплект для мальчиков (Пеликан) Артикул: BUA288 РАСПРОДАЖА (ПЕЛИКАН) р.1 цвет любой 71р </t>
  </si>
  <si>
    <t>27) Комплект для мальчиков (Пеликан) Артикул: BUA284 РАСПРОДАЖА (ПЕЛИКАН) р.1 цвет любой 71р</t>
  </si>
  <si>
    <t>Юбка женская (Пеликан) Артикул:FS560 Производитель:РАСПРОДАЖА (ПЕЛИКАН) цвет Jeans размер S цена 172.0 р.</t>
  </si>
  <si>
    <t>1 Трусы мужские (пеликан) Артикул: MB444 Размер р.3XL Blue 89.0 р. - 2шт </t>
  </si>
  <si>
    <t>2 Трусы мужские (Пеликан) Артикул: MH438 Размер р.XL Grey 105 - 1шт </t>
  </si>
  <si>
    <t>3 Трусы мужские (пеликан) Артикул: MH423 р.XXL Blue 80р - 2 шт </t>
  </si>
  <si>
    <t>4 Трусы мужские (пеликан) Артикул: MB398 р.XXL Ash 129руб - 2шт </t>
  </si>
  <si>
    <t>5 Трусы мужские (пеликан) Артикул:MH401 р.XL Blue 96.0 р - 1шт </t>
  </si>
  <si>
    <t>6 Футболка для мальчика (Пеликан) Артикул:BTR412 р.7 Sky 157.0 р - 1шт </t>
  </si>
  <si>
    <t>7 Футболка для мальчиков (Пеликан) Артикул: BTR182 р.7 Red 115.0 р. - 1шт </t>
  </si>
  <si>
    <t>8 Футболка для мальчика (Пеликан) Артикул: BTR298 р.4 Blue 105.0 р. - 1шт </t>
  </si>
  <si>
    <t>9 Футболка для мальчика (Пеликан) Артикул: BTR322 р.3 Grass 92.0 р - 1шт </t>
  </si>
  <si>
    <t>10 Комплект для девочек (Пеликан) Артикул:GAJP301 р.3 Pink 212.0 р. -1шт </t>
  </si>
  <si>
    <t>11 Комплект для девочек (Пеликан) Артикул: GAML336 р.3 Blue 198.0 р. -1шт </t>
  </si>
  <si>
    <t>12 Комплект для девочек (Пеликан) Артикул: GAVH441-1 р.9 Ocean 165.0 р. -1шт </t>
  </si>
  <si>
    <t>13 Комплект для девочек SET Артикул: GUA187 р.7 White 82.0 р. -1шт </t>
  </si>
  <si>
    <t>14 Комплект для девочек (Пеликан) Артикул: GUA332 р.3 Rose 74.0 р. -1шт </t>
  </si>
  <si>
    <t>15 Комплект для девочек (Пеликан) Артикул: GATH320 р.4 Rose stripes 155.0 р. -1шт </t>
  </si>
  <si>
    <t>16 Комплект для девочек (Пеликан) Артикул: GATS336 р.4 Blue 155.0 р. -1шт </t>
  </si>
  <si>
    <t>17 Комплект для девочек (Пеликан) Артикул: GAML311 р.4 Rose 155.0 р. -1шт </t>
  </si>
  <si>
    <t>18 Трусы для девочек SHORTS (Пеликан) Артикул: GUH189 р.10 Multy 80.0 р. -1шт </t>
  </si>
  <si>
    <t>19 Платье для девочки (Пеликан) Артикул: GDT306 р.3 Rose 137.0 р. -1шт</t>
  </si>
  <si>
    <t>busenka.82</t>
  </si>
  <si>
    <t>STANITAS</t>
  </si>
  <si>
    <t>1,Комплект для мальчика (Пеликан)Артикул:BATB185 р.9 -1шт </t>
  </si>
  <si>
    <t>2,Комплект для мальчика (пеликан)Артикул: BATB194 р.8-1шт </t>
  </si>
  <si>
    <t>3, Комплект для мальчика (пеликан)Артикул:BATB410 р.9-1шт </t>
  </si>
  <si>
    <t>4,Комплект для мальчика (пеликан)Артикул: BAVB411 р.8 </t>
  </si>
  <si>
    <t>5.Футболка для мальчиков (Пеликан) Артикул:BTR404 р.9 -1шт </t>
  </si>
  <si>
    <t>6.Трусы для мальчиков BOXER (Пеликан)Артикул:BUB160 р.8-1уп </t>
  </si>
  <si>
    <t>7.Трусы для мальчиков BOXER(Пеликан)Артикул:BUB173 р.9-1уп </t>
  </si>
  <si>
    <t>8.Джемпер для девочек (Пеликан)Артикул:GJR195 р.6-1шт. </t>
  </si>
  <si>
    <t>9.Трусы для девочек SLIP(Пеликан) Артикул:GUL188 р.6-1шт </t>
  </si>
  <si>
    <t>10.Трусы для девочек (Пеликан)Артикул:GUL194 р.6-1уп </t>
  </si>
  <si>
    <t>11.Трусы для девочек (Пеликан)Артикул:GUL325 р.5-1уп </t>
  </si>
  <si>
    <t>12.Трусы для девочек (Пеликан)Артикул: GUN403 р.6-1уп </t>
  </si>
  <si>
    <t>13.Трусы мужские (пеликан) Артикул:MB398р. р-рXXL Ash </t>
  </si>
  <si>
    <t>Футболка женская (пеликан) Артикул: FT528 р.S Khaki 92.0 р -1шт </t>
  </si>
  <si>
    <t>Футболка женская (пеликан) Артикул: FTF559 р.XS Raspberry 129.0 р. -1шт </t>
  </si>
  <si>
    <t>Футболка женская (пеликан) Артикул:FTR561 р.S Indigo 129.0 р.-1in</t>
  </si>
  <si>
    <t>Брюки для мальчика PANTS (Пеликан) BB178 р.7 Grey 153.0 р</t>
  </si>
  <si>
    <t xml:space="preserve">Брюки для мальчика (Пеликан) BB194 р.8 Grey 151.0 р. </t>
  </si>
  <si>
    <t xml:space="preserve">Брюки для мальчика (Пеликан) BWB4003 р.8 Blue 201.0 р.  </t>
  </si>
  <si>
    <t>Джемпер для мальчика (Пеликан) BJXK403-1 р.8 Iris 184.0 р.</t>
  </si>
  <si>
    <t xml:space="preserve">Пижама для мальчиков (Пеликан) BNJP302(5-7) р.7 Green 160.0 р. </t>
  </si>
  <si>
    <t>Пижама для мальчиков (Пеликан) BNJP313(5-7) р.7 Green 155.0 р.</t>
  </si>
  <si>
    <t>Юбка женская (пеликан) FWS0309 р.M  Grey 204.0 р.</t>
  </si>
  <si>
    <t xml:space="preserve">Трусы мужские (пеликан)MB344 р.M Jeans  69.0 р. </t>
  </si>
  <si>
    <t xml:space="preserve"> </t>
  </si>
  <si>
    <t>Трусы мужские (пеликан) MB433 р.M Blue 89 р.</t>
  </si>
  <si>
    <t xml:space="preserve">Трусы мужские (Пеликан) MH438 р.M Grey 105.0 р. </t>
  </si>
  <si>
    <t>Джемпер жен. (пеликан) FJC530  р.M Rose 118.0 р.</t>
  </si>
  <si>
    <t xml:space="preserve">Джемпер женский (пеликан) FTF552 р.L Blush 142.0 р. </t>
  </si>
  <si>
    <t>Жакет женский (пеликан) FXJ552 р.L  Jeans 193.0 р.</t>
  </si>
  <si>
    <t>комплект д/мальчика (пеликан) BAXP184 р.11 Green 283.0 р</t>
  </si>
  <si>
    <t>Трусы для девочек (Пеликан) Артикул:GSL131 Производитель:РАСПРОДАЖА (ПЕЛИКАН) р.8/9 -57 руб </t>
  </si>
  <si>
    <t>Трусы для девочек (Пеликан) Артикул:GUL192 Производитель:РАСПРОДАЖА (ПЕЛИКАН) р.9</t>
  </si>
  <si>
    <t>Платье для девочки Артикул:GDJ404 Производитель:РАСПРОДАЖА (ПЕЛИКАН) р. 8 ( на замену р.9) цвет cherry -1 шт 250 руб</t>
  </si>
  <si>
    <t>Платье для девочки Артикул:GDT306 Производитель:РАСПРОДАЖА (ПЕЛИКАН) р.3 цвет rose -137 руб -1 шт </t>
  </si>
  <si>
    <t xml:space="preserve">Платье для дев. Артикул:GDT306-1 Производитель:РАСПРОДАЖА (ПЕЛИКАН) р.2 (на замену р.3) цвет sea -189 руб - шт </t>
  </si>
  <si>
    <t xml:space="preserve">Платье для дев. Артикул:GDT311 Производитель:РАСПРОДАЖА (ПЕЛИКАН) р.3 цвет rose -151 руб -1 шт </t>
  </si>
  <si>
    <t xml:space="preserve">Платье для девочки Артикул:GDT333 Производитель:РАСПРОДАЖА (ПЕЛИКАН) р2. Цвет violet -146 руб -1 шт </t>
  </si>
  <si>
    <t xml:space="preserve">Платье для девочки Артикул:GDT435 Производитель:РАСПРОДАЖА (ПЕЛИКАН) р.9 цвет purple на замену grey -193 руб -1 шт </t>
  </si>
  <si>
    <t xml:space="preserve">Платье для девочки Артикул:GDV319 Производитель:РАСПРОДАЖА (ПЕЛИКАН) р1 цвет pepper -132 руб -1 шт </t>
  </si>
  <si>
    <t xml:space="preserve">Платье для девочки Артикул:GDT429 Производитель:РАСПРОДАЖА (ПЕЛИКАН)р.9 цвет ash -170 руб. -1 шт </t>
  </si>
  <si>
    <t xml:space="preserve">Пижама для мальчика Артикул:BNJP302(5-7) Производитель:РАСПРОДАЖА (ПЕЛИКАН) р6 цвет light blue -160 руб -1 шт </t>
  </si>
  <si>
    <t xml:space="preserve">Пижама для мальчиков Артикул:BNJP313(5-7) Производитель:РАСПРОДАЖА (ПЕЛИКАН)р6 цвет blue -155 руб -1 шт </t>
  </si>
  <si>
    <t>Джемпер для мальчика Артикул:BJR315 Производитель:РАСПРОДАЖА (ПЕЛИКАН) р.5 цвет sand -113 руб</t>
  </si>
  <si>
    <t>Джемпер для девочки Артикул:GJR423 Производитель:РАСПРОДАЖА (ПЕЛИКАН) р.9 цвет pink -122 руб.</t>
  </si>
  <si>
    <t>Кливия</t>
  </si>
  <si>
    <t>Футболка женская (Пеликан)  Артикул:FTR566-1   р.L   Melange  146.0 р. </t>
  </si>
  <si>
    <t>Футболка женская (пеликан)  Артикул:FTF562-1  р.M цвет Green либо Mimosa </t>
  </si>
  <si>
    <t>Джемпер женский (Пеликан)  Артикул:FTF14  р.M   Rose   129.0 р. </t>
  </si>
  <si>
    <t>Платье женское (Пеликан)  Артикул:FDF597 р.M   Grass   344.0 р.    </t>
  </si>
  <si>
    <t>платье д.дев. (пеликан)  Артикул:GDJ194 р.9   Red   179.0 р. </t>
  </si>
  <si>
    <t>Платье для девочки (Пеликан)  Артикул:GDA421 р.10   Yellow   137.0 р. </t>
  </si>
  <si>
    <t>Комплект для девочки (Пеликан)  Артикул:GAXP424 р.9   Bloom   297.0 р. </t>
  </si>
  <si>
    <t>Комплект для девочек (Пеликан)  Артикул:GAVH421 р.10 цвет любой, но предпочтительнее   Yellow   165.0 р. </t>
  </si>
  <si>
    <t>Комплект для девочки (Пеликан)  Артикул:GAJD406 р.10   Sea   241.0 р</t>
  </si>
  <si>
    <t>1. Брюки для девочек (пеликан) Артикул:GWP3021 Производитель:РАСПРОДАЖА (ПЕЛИКАН) р.3 Coral   155.0 р.    1 шт. </t>
  </si>
  <si>
    <t>2. брюки для девочек (Пеликан)  Артикул:GWB201 Производитель:РАСПРОДАЖА (ПЕЛИКАН) р.4   Sand   107.0 р.   1 шт. </t>
  </si>
  <si>
    <t>3. Брюки для мальчика (Пеликан)  Артикул:BWP102 Производитель:РАСПРОДАЖА (ПЕЛИКАН) р.8   Ink   210.0 р.   1 шт. </t>
  </si>
  <si>
    <t>4. Брюки для мальчика PANTS (Пеликан)  Артикул:BB180 Производитель:РАСПРОДАЖА (ПЕЛИКАН) р.7   Blue   141.0 р.   1 шт. </t>
  </si>
  <si>
    <t>5. брюки для мальчика (пеликан)  Артикул:BP193 Производитель:РАСПРОДАЖА (ПЕЛИКАН) р.7   Dark Grey   189.0 р.   1 шт. </t>
  </si>
  <si>
    <t>6. платье д.дев. (пеликан)  Артикул:GDJ303 Производитель:РАСПРОДАЖА (ПЕЛИКАН) р.3   Pink   165.0 р.   1 шт. </t>
  </si>
  <si>
    <t>7. Платье для девочки (Пеликан)  Артикул:GDT306 Производитель:РАСПРОДАЖА (ПЕЛИКАН) р.3   Rose   137.0 р.   1 шт. </t>
  </si>
  <si>
    <t>8. Платье для девочек (Пеликан)  Артикул:GDT321-1 Производитель:РАСПРОДАЖА (ПЕЛИКАН) р.3   Apple   141.0 р.   1 шт. </t>
  </si>
  <si>
    <t>9. Трусы мужские (пеликан)  Артикул:MB444 Производитель:РАСПРОДАЖА (ПЕЛИКАН) р.3XL   Blue   89.0 р.  1 шт. </t>
  </si>
  <si>
    <t>10. Комплект для девочек (Пеликан)  Артикул:GUA332 Производитель:РАСПРОДАЖА (ПЕЛИКАН) р.3   Rose   74.0 р.   1 шт.</t>
  </si>
  <si>
    <t>Bevgenya</t>
  </si>
  <si>
    <t>1) Футболка для девочек (Пеликан) Артикул:GTR333 р.5 Sunny 134.0 руб. -1шт </t>
  </si>
  <si>
    <t>2) Трусы для девочек (Пеликан) Артикул:GUL325 р.5 Multy 92.0 р. - 1шт </t>
  </si>
  <si>
    <t>3) Платье для девочек (пеликан) Артикул:GWD3027 р.5 Sky 189.0 р. -1in </t>
  </si>
  <si>
    <t>4) Комплект для девочек (Пеликан) Артикул:GATS336 р.5 Bloom 155.0 р. -1шт </t>
  </si>
  <si>
    <t>5) Платье для девочек (Пеликан) Артикул:GDV339 р.2 Azure 103.0 р. -1on</t>
  </si>
  <si>
    <t>М@м@ Лины</t>
  </si>
  <si>
    <t>Пижама для мальчиков (Пеликан) BNJP302(5-7) р.6</t>
  </si>
  <si>
    <t>Трусы для мальчиков SLIP(Пеликан)BUL178 р.7</t>
  </si>
  <si>
    <t>Комплект для девочки (пеликан) GAML338 р.1</t>
  </si>
  <si>
    <t>Комплект для девочек(Пеликан) GAML433 р.11</t>
  </si>
  <si>
    <t>OLGA1983</t>
  </si>
  <si>
    <t>Комплект для девочек (Пеликан) Артикул:GAML336 р.1 Blue 198.0 р. </t>
  </si>
  <si>
    <t>Комплект для девочки (пеликан)Артикул:GATP434 р.9 Bloom 264.0 р. </t>
  </si>
  <si>
    <t>Комплект для девочек (Пеликан) Артикул:GATH320 р.1 Rose stripes 155.0 р. </t>
  </si>
  <si>
    <t>Комплект для девочки (Пеликан) Артикул:GAXP406 р.8 Blue 297.0 р.</t>
  </si>
  <si>
    <t>Комплект для мальчика (пеликан)Артикул:BAXP303 Производитель:РАСПРОДАЖА (ПЕЛИКАН) р.3    Green    297.0 р. 1 шт </t>
  </si>
  <si>
    <t>Джемпер д/мальч. (Пеликан) Артикул:BJN312 р.4    Stone    99.0 р. 1 шт </t>
  </si>
  <si>
    <t>Пижама для мальчиков (Пеликан) Артикул:BNJP314(1-4) р.3      Blue      155.0 р. 1 шт </t>
  </si>
  <si>
    <t>Джемпер для мальчика (пеликан) Артикул:BTK305 р.3      Sky      113.0 р. 1 шт </t>
  </si>
  <si>
    <t>Футболка для мальчика (Пеликан) Артикул:BTR322 р.4      Orange      92.0 р. 1 шт </t>
  </si>
  <si>
    <t>Джемпер для мальчиков (Пеликан) Артикул:BTX323 р.3      Apple      141.0 р. 1 шт</t>
  </si>
  <si>
    <t>Комплект д/мальч. (Пеликан) BATH302 р.5</t>
  </si>
  <si>
    <t>Платье для девочки (пеликан) GDF297 р.1</t>
  </si>
  <si>
    <t>Футболка для девочек (Пеликан) GTR319 р.1</t>
  </si>
  <si>
    <t>Рубашечка детская с короткими рукавами (Пеликан) ST354 р.9/12</t>
  </si>
  <si>
    <t>Джемпер д.дев. (Пеликан)Артикул:GJN193 р.8 Red 108.0 р. </t>
  </si>
  <si>
    <t>Футболка для девочек (Пеликан) Артикул:GTR319 р.1 Aqua 99.0 р. </t>
  </si>
  <si>
    <t xml:space="preserve">Комплект для девочек (Пеликан) Артикул:GUA193 р.9 White 66.0 р. </t>
  </si>
  <si>
    <t>Трусы для девочек(Пеликан) Артикул:GUL422 р.9 Multy 99.0 р.</t>
  </si>
  <si>
    <t>Комплект для девочки (Пеликан) Артикул:GAJD406 Производитель:РАСПРОДАЖА (ПЕЛИКАН) р.9 tomato -241 руб </t>
  </si>
  <si>
    <t>Комплект для девочки (Пеликан) Артикул: GAML332 р.3 Crystal -170 руб </t>
  </si>
  <si>
    <t>Комплект д.дев.(Пеликан) Артикул:GAXP302 р.2 Deep red 245.0 р. </t>
  </si>
  <si>
    <t>Комплект для девочки (пеликан) Артикул:GAXP311 р.3 Ocean на замену цвет фуксия 283 руб</t>
  </si>
  <si>
    <t>Комплект для девочек (Пеликан) GAJP301 р.1 Red 212.0 р</t>
  </si>
  <si>
    <t>Комплект для девочек (Пеликан) Артикул:GAXP328 р.2 Fuchsia -283 руб</t>
  </si>
  <si>
    <t>Комплект для девочек (Пеликан) Артикул:GAXP307 цвет red р.1 -274 руб</t>
  </si>
  <si>
    <t>Майка женская (пеликан) FV552 р.XL Black 86.0 р. замена Майка женская (пеликан) FVT559-2 р.XL Blush</t>
  </si>
  <si>
    <t>1)Джемпер для мальчика (Пеликан) Артикул: BJR190-1 размер 9; 132.0 р. цвет любой. </t>
  </si>
  <si>
    <t>2)Джемпер для мальчиков (Пеликан) Артикул:BJR403 размер 8 Apple 127.0 р. </t>
  </si>
  <si>
    <t>3)Трусы для мальчиков (Пеликан) Артикул: BUB187 размер 8 Multy 69.0 р. </t>
  </si>
  <si>
    <t>4)Комплект для девочек (Пеликан) Артикул:GAML306 размер 1 Sky 165.0 р. </t>
  </si>
  <si>
    <t>5)Комплект для девочки (Пеликан) Артикул:GATS435 размер 8 Bloom 170.0 р. </t>
  </si>
  <si>
    <t>6)Комплект для девочки (Пеликан) Артикул:GAXP424 размер 8 Lilac 297.0 р. </t>
  </si>
  <si>
    <t>7)Платье для девочки (Пеликан) Артикул:GDT306 размер 1 Sky 137.0 р. </t>
  </si>
  <si>
    <t>8)Платье для девочки (Пеликан) Артикул:GDT432 размер 7 Aqua 160.0 р. </t>
  </si>
  <si>
    <t>9)Комплект для девочек SET Артикул:GUA187 размер 7 White 82.0 р. </t>
  </si>
  <si>
    <t>10)Комплект для девочек (Пеликан) Артикул:GUA303 размер 1 White 57.0 р. </t>
  </si>
  <si>
    <t>11)Майка для девочек (Пеликан)Артикул:GV308 размер 1 Rosebloom 47.0 р. </t>
  </si>
  <si>
    <t>12) Полукомбинезон детский Артикул:SR325 размер 3/6 Pink 76.0 р.</t>
  </si>
  <si>
    <t>Июлька)</t>
  </si>
  <si>
    <t>Трусы для мальчиков (Пеликан). Артикул:BUL297 Р. 5 - 52 руб </t>
  </si>
  <si>
    <t>Трусы для девочек (Пеликан) Артикул:GUL300 р. 2 -52 руб </t>
  </si>
  <si>
    <t>Трусы для девочек(Пеликан) Артикул:GUL422 р9 - 99 руб</t>
  </si>
  <si>
    <t>1) Пижама женская (Пеликан) Артикул:PTH225, р.XS Lime 266.0 р. </t>
  </si>
  <si>
    <t>2) Пижама женская PYJAMAS (Пеликан) Артикул:PVP114, р.XS Sea 288.0 р. </t>
  </si>
  <si>
    <t>3) Ночная сорочка женская (Пеликан) Артикул:PDN144,р.XS Blue 215.0 р.</t>
  </si>
  <si>
    <t>1. Комплект д.мал. (Пеликан) Артикул:BATH297 Производитель:РАСПРОДАЖА (ПЕЛИКАН) р.4  - 1 шт  (129руб/шт) </t>
  </si>
  <si>
    <t>2. Комплект д/мальч. (Пеликан) Артикул:BATH302 Производитель:РАСПРОДАЖА (ПЕЛИКАН) р.4 - 1 шт (137руб/шт) </t>
  </si>
  <si>
    <t>3. Комплект для мальчика (пеликан) Артикул:BAXP303 Производитель:РАСПРОДАЖА (ПЕЛИКАН)р.4 цвет   Green - 1 шт   (297руб/шт) </t>
  </si>
  <si>
    <t>4. Джемпер д/мальч. (Пеликан)Артикул:BJN312 Производитель:РАСПРОДАЖА (ПЕЛИКАН) р.4   цвет Stone - 1 шт (99 руб/шт) </t>
  </si>
  <si>
    <t>5. Джемпер д/мальч.(Пеликан) Артикул:BJN317 Производитель:РАСПРОДАЖА (ПЕЛИКАН) р.4   цвет Rust    - 1шт   (103руб/шт) </t>
  </si>
  <si>
    <t>6. Пижама для мальчиков (Пеликан) Артикул:BNJP316(1-4) Производитель:РАСПРОДАЖА (ПЕЛИКАН) р.4    цвет Bright blue   - 1 шт   (165руб) </t>
  </si>
  <si>
    <t>7. Футболка д.мал. (Пеликан) Артикул:BTR296 Производитель:РАСПРОДАЖА (ПЕЛИКАН) р.4   цвет Blue  - 1 шт   (85руб/шт) </t>
  </si>
  <si>
    <t>8. Футболка для мальчика (Пеликан) Артикул:BTR298 Производитель:РАСПРОДАЖА (ПЕЛИКАН) р.4 цветBlue - 1шт   (105 руб)    </t>
  </si>
  <si>
    <t>9. Футболка для мальчика (Пеликан)  Артикул:BTR322 Производитель:РАСПРОДАЖА (ПЕЛИКАН) р.4   цвет Orange - 1 шт   (92руб/шт) </t>
  </si>
  <si>
    <t>10. Футболка для мальчиков (Пеликан) Артикул:BTR324-1 Производитель:РАСПРОДАЖА (ПЕЛИКАН) р.4    цвет White   - 1шт   (92руб/шт)</t>
  </si>
  <si>
    <t>я</t>
  </si>
  <si>
    <t>1-2Мф Ползунки высокие из футера д/мал. (Лаки Чайлд) (р.22(68-74))</t>
  </si>
  <si>
    <t>2135ползунки  Ползунки (селаник х/б) (Мелонс) (р.48/74)</t>
  </si>
  <si>
    <t>Брюки для мальчика (Пеликан) BWP102 р.6 черный</t>
  </si>
  <si>
    <t>CAN6728 Кофточка ясельная (Черубино) (р.74/48, бирюзовый)</t>
  </si>
  <si>
    <t>CAN7278 Ползунки ясельные (черубино) (р.74/48, св.голубой)</t>
  </si>
  <si>
    <t>CWN7181 Ползунки ясельные (черубино) (р.74/48, бирюзовый)</t>
  </si>
  <si>
    <t>GAJD307 Комплект для девочек (Пеликан) (р.5, Camellia)</t>
  </si>
  <si>
    <t>GDT402 Платье для девочек (Пеликан) (р.6, Black)</t>
  </si>
  <si>
    <t>GUH193 Трусы д/дев. (Пеликан) (р.6, Multy)</t>
  </si>
  <si>
    <t>6) штанишки (ф.з.) Артикул:И4.21.2 р.74/48 58.0 р. 3 шт </t>
  </si>
  <si>
    <t>И4.27.2а кофточка с бок.застеж (ф.з.) (р.74/48)</t>
  </si>
  <si>
    <t>КА-110м008 Колготки детские ажурные Павлин (р.110/116, белый)</t>
  </si>
  <si>
    <t>КР-110м026 Колготки детские РИС Горох (р.110/116, белый)</t>
  </si>
  <si>
    <t>СК3177-2 кофточка ясельная (консалт) (р.48/74)</t>
  </si>
  <si>
    <t>СК4011-2 ползунки ясел. (консалт) (р.48/74, небес+голуб.полоска)</t>
  </si>
  <si>
    <t>lulka12</t>
  </si>
  <si>
    <t xml:space="preserve">CAJ1167 р.110/60/116бирюзовый </t>
  </si>
  <si>
    <t xml:space="preserve">CAJ1167  р.110/60/116   индиго </t>
  </si>
  <si>
    <t>CAJ1223  р.140/72 белый /сердечки</t>
  </si>
  <si>
    <t>CAJ1223  р.140/72 розовый/бантики,</t>
  </si>
  <si>
    <t xml:space="preserve">CAJ1223  р.140/72 св.персиковый </t>
  </si>
  <si>
    <t xml:space="preserve">CAK1231 р.98/104/56   св.голубой  </t>
  </si>
  <si>
    <t xml:space="preserve">CAK1231  р.98/104/56   серый </t>
  </si>
  <si>
    <t>7. Носки жен.40 (Беллиссима) 2пары Артикул: CALZINI CLASSIC 40 р.25 nero 31.0 р. - 1 шт.</t>
  </si>
  <si>
    <t>Майка для мальчика (Черубино)CSK6856 р.110/60 красный</t>
  </si>
  <si>
    <t>Джемпер женский (Пеликан Артикул:FJ531 р.S Purple 118.0 р. (замена Джемпер женский Артикул:FJ529 размер.S Black 142.0 р.)</t>
  </si>
  <si>
    <t>FTF563 Футболка женская (пеликан) (р.M, Green)</t>
  </si>
  <si>
    <t>FVF540</t>
  </si>
  <si>
    <t>Джемпер женский (пеликан) (р.M, Black)</t>
  </si>
  <si>
    <t>???</t>
  </si>
  <si>
    <t>FXJ552 Жакет женский (пеликан) (р.M, Jeans)</t>
  </si>
  <si>
    <t>майка для девочки (консалт) Артикул:К1082 р.52/98-104 1 шт 64.0 р. </t>
  </si>
  <si>
    <t>майка д/дев.(консалт) Артикул:К1082н р.56-60/110-116 1 шт 69.0 р.</t>
  </si>
  <si>
    <t>1) комплект для девочки (консалт) арт.К1111 р.56-60/110-116 116руб - 5шт. </t>
  </si>
  <si>
    <t>2) трусы для девочки (консалт) арт.К1904 р.56-60/110-116 48руб - 5шт </t>
  </si>
  <si>
    <t>3) трусы для девочки (консалт) арт.К1920 р.56-60/110-116 36руб - 5шт </t>
  </si>
  <si>
    <t>4) Купальн.костюм для девочки (консалт) арт.ТК17001-2н р.110-116/60 295руб. - 1щт </t>
  </si>
  <si>
    <t>5) Носки детские (консалт) арт.К9526-8-3 р.20 112руб. - 1шт </t>
  </si>
  <si>
    <t>бриджи для девочки (консалт) Артикул:К4078к59  р.72/140   колокольчик1   180.0 р. </t>
  </si>
  <si>
    <t> </t>
  </si>
  <si>
    <t>Комплект для девочек CAJ3176  р.140/72   белый   156.0 р. </t>
  </si>
  <si>
    <t>Комплект для девочек CAJ3174    р.140/72   св.персиковый   148.0 р. </t>
  </si>
  <si>
    <t>1) Шапка детская (кроха) Р-154Глория р.40-42 розовый 138.0 р. </t>
  </si>
  <si>
    <t xml:space="preserve">Купальник для девочки (консалт) ТК16000-1р.140-146/76      310.0 р. </t>
  </si>
  <si>
    <t xml:space="preserve">Носки детские (черубино) CAB01026  р.16   бело-голубой   29.75 р.   5 шт </t>
  </si>
  <si>
    <t>Носки детские (черубино) CAB02040 р.20   киви   35.0 р. 5 шт.</t>
  </si>
  <si>
    <t>Бриджи для мальчика (черубино) Артикул:MT7062 р.158/80/40 серый 331.0 р. на замену другой цвет или р.164/84/42 серый 331.0 р.</t>
  </si>
  <si>
    <r>
      <t>Гольфы женские (2 пары) (Аллюре)VERBA20 glase 25.0 р. -2 шт </t>
    </r>
    <r>
      <rPr>
        <sz val="11"/>
        <color rgb="FFFF0000"/>
        <rFont val="Calibri"/>
        <family val="2"/>
        <charset val="204"/>
        <scheme val="minor"/>
      </rPr>
      <t>VERBA40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</si>
</sst>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  <charset val="1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NumberFormat="1" applyFont="1" applyBorder="1" applyAlignment="1">
      <alignment horizontal="left" vertical="top"/>
    </xf>
    <xf numFmtId="0" fontId="2" fillId="0" borderId="0" xfId="0" applyFont="1"/>
    <xf numFmtId="0" fontId="6" fillId="0" borderId="0" xfId="0" applyFont="1"/>
    <xf numFmtId="0" fontId="5" fillId="0" borderId="1" xfId="0" applyNumberFormat="1" applyFont="1" applyBorder="1" applyAlignment="1">
      <alignment horizontal="left" vertical="top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3"/>
  <sheetViews>
    <sheetView tabSelected="1" workbookViewId="0">
      <selection activeCell="J2" sqref="J2"/>
    </sheetView>
  </sheetViews>
  <sheetFormatPr defaultRowHeight="15" x14ac:dyDescent="0.25"/>
  <cols>
    <col min="1" max="1" width="27.140625" customWidth="1"/>
    <col min="2" max="2" width="49.85546875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t="s">
        <v>16</v>
      </c>
      <c r="B2" t="s">
        <v>527</v>
      </c>
      <c r="C2">
        <v>331</v>
      </c>
      <c r="D2">
        <v>1</v>
      </c>
      <c r="E2">
        <v>331</v>
      </c>
      <c r="F2">
        <v>2</v>
      </c>
    </row>
    <row r="3" spans="1:8" s="7" customFormat="1" x14ac:dyDescent="0.25">
      <c r="A3" s="5" t="s">
        <v>16</v>
      </c>
      <c r="E3" s="7">
        <f>SUM(E2)</f>
        <v>331</v>
      </c>
      <c r="F3" s="7">
        <f>SUM(F2)</f>
        <v>2</v>
      </c>
      <c r="G3" s="7">
        <v>0</v>
      </c>
      <c r="H3" s="7">
        <f>E3*1.01+2</f>
        <v>336.31</v>
      </c>
    </row>
    <row r="4" spans="1:8" x14ac:dyDescent="0.25">
      <c r="A4" t="s">
        <v>281</v>
      </c>
      <c r="B4" t="s">
        <v>278</v>
      </c>
      <c r="C4">
        <v>133</v>
      </c>
      <c r="D4">
        <v>1</v>
      </c>
      <c r="E4">
        <v>133</v>
      </c>
      <c r="F4">
        <v>2</v>
      </c>
    </row>
    <row r="5" spans="1:8" x14ac:dyDescent="0.25">
      <c r="A5" t="s">
        <v>281</v>
      </c>
      <c r="B5" t="s">
        <v>279</v>
      </c>
      <c r="C5">
        <v>0</v>
      </c>
      <c r="E5">
        <v>0</v>
      </c>
    </row>
    <row r="6" spans="1:8" x14ac:dyDescent="0.25">
      <c r="A6" t="s">
        <v>281</v>
      </c>
      <c r="B6" t="s">
        <v>280</v>
      </c>
      <c r="C6">
        <v>0</v>
      </c>
      <c r="E6">
        <v>0</v>
      </c>
    </row>
    <row r="7" spans="1:8" s="5" customFormat="1" x14ac:dyDescent="0.25">
      <c r="A7" s="5" t="s">
        <v>281</v>
      </c>
      <c r="E7" s="5">
        <f>SUM(E4:E6)</f>
        <v>133</v>
      </c>
      <c r="F7" s="5">
        <f>SUM(F4:F6)</f>
        <v>2</v>
      </c>
      <c r="G7" s="5">
        <v>0</v>
      </c>
      <c r="H7" s="5">
        <f>E7*1.01+2</f>
        <v>136.33000000000001</v>
      </c>
    </row>
    <row r="8" spans="1:8" x14ac:dyDescent="0.25">
      <c r="A8" t="s">
        <v>413</v>
      </c>
      <c r="B8" t="s">
        <v>403</v>
      </c>
      <c r="C8">
        <v>0</v>
      </c>
      <c r="E8">
        <v>0</v>
      </c>
    </row>
    <row r="9" spans="1:8" x14ac:dyDescent="0.25">
      <c r="A9" t="s">
        <v>413</v>
      </c>
      <c r="B9" t="s">
        <v>404</v>
      </c>
      <c r="C9">
        <v>107</v>
      </c>
      <c r="D9">
        <v>1</v>
      </c>
      <c r="E9">
        <v>107</v>
      </c>
      <c r="F9">
        <v>2</v>
      </c>
    </row>
    <row r="10" spans="1:8" x14ac:dyDescent="0.25">
      <c r="A10" t="s">
        <v>413</v>
      </c>
      <c r="B10" t="s">
        <v>405</v>
      </c>
      <c r="C10">
        <v>210</v>
      </c>
      <c r="D10">
        <v>1</v>
      </c>
      <c r="E10">
        <v>210</v>
      </c>
      <c r="F10">
        <v>2</v>
      </c>
    </row>
    <row r="11" spans="1:8" x14ac:dyDescent="0.25">
      <c r="A11" t="s">
        <v>413</v>
      </c>
      <c r="B11" t="s">
        <v>406</v>
      </c>
      <c r="C11">
        <v>0</v>
      </c>
      <c r="E11">
        <v>0</v>
      </c>
    </row>
    <row r="12" spans="1:8" x14ac:dyDescent="0.25">
      <c r="A12" t="s">
        <v>413</v>
      </c>
      <c r="B12" t="s">
        <v>407</v>
      </c>
      <c r="C12">
        <v>0</v>
      </c>
      <c r="E12">
        <v>0</v>
      </c>
    </row>
    <row r="13" spans="1:8" x14ac:dyDescent="0.25">
      <c r="A13" t="s">
        <v>413</v>
      </c>
      <c r="B13" t="s">
        <v>408</v>
      </c>
      <c r="C13">
        <v>0</v>
      </c>
      <c r="E13">
        <v>0</v>
      </c>
    </row>
    <row r="14" spans="1:8" x14ac:dyDescent="0.25">
      <c r="A14" t="s">
        <v>413</v>
      </c>
      <c r="B14" t="s">
        <v>409</v>
      </c>
      <c r="C14">
        <v>0</v>
      </c>
      <c r="E14">
        <v>0</v>
      </c>
    </row>
    <row r="15" spans="1:8" x14ac:dyDescent="0.25">
      <c r="A15" t="s">
        <v>413</v>
      </c>
      <c r="B15" t="s">
        <v>410</v>
      </c>
      <c r="C15">
        <v>0</v>
      </c>
      <c r="E15">
        <v>0</v>
      </c>
    </row>
    <row r="16" spans="1:8" x14ac:dyDescent="0.25">
      <c r="A16" t="s">
        <v>413</v>
      </c>
      <c r="B16" t="s">
        <v>411</v>
      </c>
      <c r="C16">
        <v>0</v>
      </c>
      <c r="E16">
        <v>0</v>
      </c>
    </row>
    <row r="17" spans="1:8" x14ac:dyDescent="0.25">
      <c r="A17" t="s">
        <v>413</v>
      </c>
      <c r="B17" t="s">
        <v>412</v>
      </c>
      <c r="C17">
        <v>0</v>
      </c>
      <c r="E17">
        <v>0</v>
      </c>
    </row>
    <row r="18" spans="1:8" s="5" customFormat="1" x14ac:dyDescent="0.25">
      <c r="A18" s="5" t="s">
        <v>413</v>
      </c>
      <c r="E18" s="5">
        <f>SUM(E8:E17)</f>
        <v>317</v>
      </c>
      <c r="F18" s="5">
        <f>SUM(F9:F17)</f>
        <v>4</v>
      </c>
      <c r="G18" s="5">
        <v>0</v>
      </c>
      <c r="H18" s="5">
        <f>E18*1.01+4</f>
        <v>324.17</v>
      </c>
    </row>
    <row r="19" spans="1:8" x14ac:dyDescent="0.25">
      <c r="A19" t="s">
        <v>88</v>
      </c>
      <c r="B19" t="s">
        <v>89</v>
      </c>
      <c r="C19">
        <v>155</v>
      </c>
      <c r="D19">
        <v>1</v>
      </c>
      <c r="E19">
        <v>155</v>
      </c>
      <c r="F19">
        <v>2</v>
      </c>
    </row>
    <row r="20" spans="1:8" x14ac:dyDescent="0.25">
      <c r="A20" t="s">
        <v>88</v>
      </c>
      <c r="B20" t="s">
        <v>90</v>
      </c>
      <c r="C20">
        <v>310</v>
      </c>
      <c r="D20">
        <v>1</v>
      </c>
      <c r="E20">
        <v>310</v>
      </c>
      <c r="F20">
        <v>2</v>
      </c>
    </row>
    <row r="21" spans="1:8" s="5" customFormat="1" x14ac:dyDescent="0.25">
      <c r="A21" s="5" t="s">
        <v>88</v>
      </c>
      <c r="E21" s="5">
        <f>SUM(E19:E20)</f>
        <v>465</v>
      </c>
      <c r="F21" s="5">
        <f>SUM(F19:F20)</f>
        <v>4</v>
      </c>
      <c r="G21" s="5">
        <v>0</v>
      </c>
      <c r="H21" s="5">
        <f>E21*1.01+4</f>
        <v>473.65</v>
      </c>
    </row>
    <row r="22" spans="1:8" x14ac:dyDescent="0.25">
      <c r="A22" t="s">
        <v>346</v>
      </c>
      <c r="B22" t="s">
        <v>327</v>
      </c>
      <c r="C22">
        <v>0</v>
      </c>
      <c r="E22">
        <v>0</v>
      </c>
    </row>
    <row r="23" spans="1:8" x14ac:dyDescent="0.25">
      <c r="A23" t="s">
        <v>346</v>
      </c>
      <c r="B23" t="s">
        <v>328</v>
      </c>
      <c r="C23">
        <v>0</v>
      </c>
      <c r="E23">
        <v>0</v>
      </c>
    </row>
    <row r="24" spans="1:8" x14ac:dyDescent="0.25">
      <c r="A24" t="s">
        <v>346</v>
      </c>
      <c r="B24" t="s">
        <v>329</v>
      </c>
      <c r="C24">
        <v>0</v>
      </c>
      <c r="E24">
        <v>0</v>
      </c>
    </row>
    <row r="25" spans="1:8" x14ac:dyDescent="0.25">
      <c r="A25" t="s">
        <v>346</v>
      </c>
      <c r="B25" t="s">
        <v>330</v>
      </c>
      <c r="C25">
        <v>0</v>
      </c>
      <c r="E25">
        <v>0</v>
      </c>
    </row>
    <row r="26" spans="1:8" x14ac:dyDescent="0.25">
      <c r="A26" t="s">
        <v>346</v>
      </c>
      <c r="B26" t="s">
        <v>331</v>
      </c>
      <c r="C26">
        <v>0</v>
      </c>
      <c r="E26">
        <v>0</v>
      </c>
    </row>
    <row r="27" spans="1:8" x14ac:dyDescent="0.25">
      <c r="A27" t="s">
        <v>346</v>
      </c>
      <c r="B27" t="s">
        <v>332</v>
      </c>
      <c r="C27">
        <v>0</v>
      </c>
      <c r="E27">
        <v>0</v>
      </c>
    </row>
    <row r="28" spans="1:8" x14ac:dyDescent="0.25">
      <c r="A28" t="s">
        <v>346</v>
      </c>
      <c r="B28" t="s">
        <v>333</v>
      </c>
      <c r="C28">
        <v>115</v>
      </c>
      <c r="D28">
        <v>1</v>
      </c>
      <c r="E28">
        <v>115</v>
      </c>
      <c r="F28">
        <v>2</v>
      </c>
    </row>
    <row r="29" spans="1:8" x14ac:dyDescent="0.25">
      <c r="A29" t="s">
        <v>346</v>
      </c>
      <c r="B29" t="s">
        <v>334</v>
      </c>
      <c r="C29">
        <v>0</v>
      </c>
      <c r="E29">
        <v>0</v>
      </c>
    </row>
    <row r="30" spans="1:8" x14ac:dyDescent="0.25">
      <c r="A30" t="s">
        <v>346</v>
      </c>
      <c r="B30" t="s">
        <v>335</v>
      </c>
      <c r="C30">
        <v>0</v>
      </c>
      <c r="E30">
        <v>0</v>
      </c>
    </row>
    <row r="31" spans="1:8" x14ac:dyDescent="0.25">
      <c r="A31" t="s">
        <v>346</v>
      </c>
      <c r="B31" t="s">
        <v>336</v>
      </c>
      <c r="C31">
        <v>212</v>
      </c>
      <c r="D31">
        <v>1</v>
      </c>
      <c r="E31">
        <v>212</v>
      </c>
      <c r="F31">
        <v>2</v>
      </c>
    </row>
    <row r="32" spans="1:8" x14ac:dyDescent="0.25">
      <c r="A32" t="s">
        <v>346</v>
      </c>
      <c r="B32" t="s">
        <v>337</v>
      </c>
      <c r="C32">
        <v>0</v>
      </c>
      <c r="E32">
        <v>0</v>
      </c>
    </row>
    <row r="33" spans="1:8" x14ac:dyDescent="0.25">
      <c r="A33" t="s">
        <v>346</v>
      </c>
      <c r="B33" t="s">
        <v>338</v>
      </c>
      <c r="C33">
        <v>0</v>
      </c>
      <c r="E33">
        <v>0</v>
      </c>
    </row>
    <row r="34" spans="1:8" x14ac:dyDescent="0.25">
      <c r="A34" t="s">
        <v>346</v>
      </c>
      <c r="B34" t="s">
        <v>339</v>
      </c>
      <c r="C34">
        <v>0</v>
      </c>
      <c r="E34">
        <v>0</v>
      </c>
    </row>
    <row r="35" spans="1:8" x14ac:dyDescent="0.25">
      <c r="A35" t="s">
        <v>346</v>
      </c>
      <c r="B35" t="s">
        <v>340</v>
      </c>
      <c r="C35">
        <v>0</v>
      </c>
      <c r="E35">
        <v>0</v>
      </c>
    </row>
    <row r="36" spans="1:8" x14ac:dyDescent="0.25">
      <c r="A36" t="s">
        <v>346</v>
      </c>
      <c r="B36" t="s">
        <v>341</v>
      </c>
      <c r="C36">
        <v>0</v>
      </c>
      <c r="E36">
        <v>0</v>
      </c>
    </row>
    <row r="37" spans="1:8" x14ac:dyDescent="0.25">
      <c r="A37" t="s">
        <v>346</v>
      </c>
      <c r="B37" t="s">
        <v>342</v>
      </c>
      <c r="C37">
        <v>0</v>
      </c>
      <c r="E37">
        <v>0</v>
      </c>
    </row>
    <row r="38" spans="1:8" x14ac:dyDescent="0.25">
      <c r="A38" t="s">
        <v>346</v>
      </c>
      <c r="B38" t="s">
        <v>343</v>
      </c>
      <c r="C38">
        <v>0</v>
      </c>
      <c r="E38">
        <v>0</v>
      </c>
    </row>
    <row r="39" spans="1:8" x14ac:dyDescent="0.25">
      <c r="A39" t="s">
        <v>346</v>
      </c>
      <c r="B39" t="s">
        <v>344</v>
      </c>
      <c r="C39">
        <v>0</v>
      </c>
      <c r="E39">
        <v>0</v>
      </c>
    </row>
    <row r="40" spans="1:8" x14ac:dyDescent="0.25">
      <c r="A40" t="s">
        <v>346</v>
      </c>
      <c r="B40" t="s">
        <v>345</v>
      </c>
      <c r="C40">
        <v>0</v>
      </c>
      <c r="E40">
        <v>0</v>
      </c>
    </row>
    <row r="41" spans="1:8" x14ac:dyDescent="0.25">
      <c r="A41" t="s">
        <v>346</v>
      </c>
      <c r="B41" t="s">
        <v>361</v>
      </c>
      <c r="C41">
        <v>0</v>
      </c>
      <c r="E41">
        <v>0</v>
      </c>
    </row>
    <row r="42" spans="1:8" x14ac:dyDescent="0.25">
      <c r="A42" t="s">
        <v>346</v>
      </c>
      <c r="B42" t="s">
        <v>362</v>
      </c>
      <c r="C42">
        <v>129</v>
      </c>
      <c r="D42">
        <v>1</v>
      </c>
      <c r="E42">
        <v>129</v>
      </c>
      <c r="F42">
        <v>2</v>
      </c>
    </row>
    <row r="43" spans="1:8" x14ac:dyDescent="0.25">
      <c r="A43" t="s">
        <v>346</v>
      </c>
      <c r="B43" t="s">
        <v>363</v>
      </c>
      <c r="C43">
        <v>0</v>
      </c>
      <c r="E43">
        <v>0</v>
      </c>
    </row>
    <row r="44" spans="1:8" s="5" customFormat="1" x14ac:dyDescent="0.25">
      <c r="A44" s="5" t="s">
        <v>346</v>
      </c>
      <c r="E44" s="5">
        <f>SUM(E22:E43)</f>
        <v>456</v>
      </c>
      <c r="F44" s="5">
        <f>SUM(F28:F43)</f>
        <v>6</v>
      </c>
      <c r="G44" s="5">
        <v>0</v>
      </c>
      <c r="H44" s="5">
        <f>E44*1.01+6</f>
        <v>466.56</v>
      </c>
    </row>
    <row r="45" spans="1:8" x14ac:dyDescent="0.25">
      <c r="A45" t="s">
        <v>287</v>
      </c>
      <c r="B45" t="s">
        <v>282</v>
      </c>
      <c r="C45">
        <v>0</v>
      </c>
      <c r="E45">
        <v>0</v>
      </c>
    </row>
    <row r="46" spans="1:8" x14ac:dyDescent="0.25">
      <c r="A46" t="s">
        <v>287</v>
      </c>
      <c r="B46" t="s">
        <v>283</v>
      </c>
      <c r="C46">
        <v>0</v>
      </c>
      <c r="E46">
        <v>0</v>
      </c>
    </row>
    <row r="47" spans="1:8" x14ac:dyDescent="0.25">
      <c r="A47" t="s">
        <v>287</v>
      </c>
      <c r="B47" t="s">
        <v>284</v>
      </c>
      <c r="C47">
        <v>0</v>
      </c>
      <c r="E47">
        <v>0</v>
      </c>
    </row>
    <row r="48" spans="1:8" x14ac:dyDescent="0.25">
      <c r="A48" t="s">
        <v>287</v>
      </c>
      <c r="B48" t="s">
        <v>285</v>
      </c>
      <c r="C48">
        <v>0</v>
      </c>
      <c r="E48">
        <v>0</v>
      </c>
    </row>
    <row r="49" spans="1:8" x14ac:dyDescent="0.25">
      <c r="A49" t="s">
        <v>287</v>
      </c>
      <c r="B49" t="s">
        <v>286</v>
      </c>
      <c r="C49">
        <v>239</v>
      </c>
      <c r="D49">
        <v>1</v>
      </c>
      <c r="E49">
        <v>239</v>
      </c>
      <c r="F49">
        <v>2</v>
      </c>
    </row>
    <row r="50" spans="1:8" x14ac:dyDescent="0.25">
      <c r="A50" t="s">
        <v>287</v>
      </c>
      <c r="B50" t="s">
        <v>293</v>
      </c>
      <c r="C50">
        <v>118</v>
      </c>
      <c r="D50">
        <v>1</v>
      </c>
      <c r="E50">
        <v>118</v>
      </c>
      <c r="F50">
        <v>2</v>
      </c>
    </row>
    <row r="51" spans="1:8" x14ac:dyDescent="0.25">
      <c r="A51" t="s">
        <v>287</v>
      </c>
      <c r="B51" t="s">
        <v>294</v>
      </c>
      <c r="C51">
        <v>0</v>
      </c>
      <c r="E51">
        <v>0</v>
      </c>
    </row>
    <row r="52" spans="1:8" x14ac:dyDescent="0.25">
      <c r="A52" t="s">
        <v>287</v>
      </c>
      <c r="B52" t="s">
        <v>295</v>
      </c>
      <c r="C52">
        <v>0</v>
      </c>
      <c r="E52">
        <v>0</v>
      </c>
    </row>
    <row r="53" spans="1:8" x14ac:dyDescent="0.25">
      <c r="A53" t="s">
        <v>287</v>
      </c>
      <c r="B53" t="s">
        <v>296</v>
      </c>
      <c r="C53">
        <v>0</v>
      </c>
      <c r="E53">
        <v>0</v>
      </c>
    </row>
    <row r="54" spans="1:8" x14ac:dyDescent="0.25">
      <c r="A54" t="s">
        <v>287</v>
      </c>
      <c r="B54" t="s">
        <v>297</v>
      </c>
      <c r="C54">
        <v>315</v>
      </c>
      <c r="D54">
        <v>1</v>
      </c>
      <c r="E54">
        <v>315</v>
      </c>
      <c r="F54">
        <v>2</v>
      </c>
    </row>
    <row r="55" spans="1:8" s="5" customFormat="1" x14ac:dyDescent="0.25">
      <c r="A55" s="5" t="s">
        <v>287</v>
      </c>
      <c r="E55" s="5">
        <f>SUM(E45:E54)</f>
        <v>672</v>
      </c>
      <c r="F55" s="5">
        <f>SUM(F49:F54)</f>
        <v>6</v>
      </c>
      <c r="G55" s="5">
        <v>0</v>
      </c>
      <c r="H55" s="5">
        <f>E55*1.01+6</f>
        <v>684.72</v>
      </c>
    </row>
    <row r="56" spans="1:8" x14ac:dyDescent="0.25">
      <c r="A56" t="s">
        <v>101</v>
      </c>
      <c r="B56" t="s">
        <v>523</v>
      </c>
      <c r="C56">
        <v>138</v>
      </c>
      <c r="D56">
        <v>1</v>
      </c>
      <c r="E56">
        <v>138</v>
      </c>
      <c r="F56">
        <v>2</v>
      </c>
    </row>
    <row r="57" spans="1:8" x14ac:dyDescent="0.25">
      <c r="A57" t="s">
        <v>101</v>
      </c>
      <c r="B57" t="s">
        <v>91</v>
      </c>
      <c r="C57">
        <v>0</v>
      </c>
      <c r="E57">
        <v>0</v>
      </c>
    </row>
    <row r="58" spans="1:8" x14ac:dyDescent="0.25">
      <c r="A58" t="s">
        <v>101</v>
      </c>
      <c r="B58" t="s">
        <v>92</v>
      </c>
    </row>
    <row r="59" spans="1:8" x14ac:dyDescent="0.25">
      <c r="A59" t="s">
        <v>101</v>
      </c>
      <c r="B59" t="s">
        <v>93</v>
      </c>
      <c r="C59">
        <v>0</v>
      </c>
      <c r="E59">
        <v>0</v>
      </c>
    </row>
    <row r="60" spans="1:8" x14ac:dyDescent="0.25">
      <c r="A60" t="s">
        <v>101</v>
      </c>
      <c r="B60" t="s">
        <v>94</v>
      </c>
      <c r="C60">
        <v>0</v>
      </c>
      <c r="E60">
        <v>0</v>
      </c>
    </row>
    <row r="61" spans="1:8" x14ac:dyDescent="0.25">
      <c r="A61" t="s">
        <v>101</v>
      </c>
      <c r="B61" t="s">
        <v>95</v>
      </c>
      <c r="C61">
        <v>0</v>
      </c>
      <c r="E61">
        <v>0</v>
      </c>
    </row>
    <row r="62" spans="1:8" x14ac:dyDescent="0.25">
      <c r="A62" t="s">
        <v>101</v>
      </c>
      <c r="B62" t="s">
        <v>96</v>
      </c>
      <c r="C62">
        <v>0</v>
      </c>
      <c r="E62">
        <v>0</v>
      </c>
    </row>
    <row r="63" spans="1:8" x14ac:dyDescent="0.25">
      <c r="A63" t="s">
        <v>101</v>
      </c>
      <c r="B63" t="s">
        <v>97</v>
      </c>
      <c r="C63">
        <v>0</v>
      </c>
      <c r="E63">
        <v>0</v>
      </c>
    </row>
    <row r="64" spans="1:8" x14ac:dyDescent="0.25">
      <c r="A64" t="s">
        <v>101</v>
      </c>
      <c r="B64" t="s">
        <v>98</v>
      </c>
      <c r="C64">
        <v>0</v>
      </c>
      <c r="E64">
        <v>0</v>
      </c>
    </row>
    <row r="65" spans="1:6" x14ac:dyDescent="0.25">
      <c r="A65" t="s">
        <v>101</v>
      </c>
      <c r="B65" t="s">
        <v>99</v>
      </c>
      <c r="C65">
        <v>223</v>
      </c>
      <c r="D65">
        <v>1</v>
      </c>
      <c r="E65">
        <v>223</v>
      </c>
      <c r="F65">
        <v>2</v>
      </c>
    </row>
    <row r="66" spans="1:6" x14ac:dyDescent="0.25">
      <c r="A66" t="s">
        <v>101</v>
      </c>
      <c r="B66" t="s">
        <v>490</v>
      </c>
      <c r="C66">
        <v>58</v>
      </c>
      <c r="D66">
        <v>3</v>
      </c>
      <c r="E66">
        <f>C66*D66</f>
        <v>174</v>
      </c>
      <c r="F66">
        <v>6</v>
      </c>
    </row>
    <row r="67" spans="1:6" x14ac:dyDescent="0.25">
      <c r="A67" t="s">
        <v>101</v>
      </c>
      <c r="B67" t="s">
        <v>100</v>
      </c>
      <c r="C67">
        <v>0</v>
      </c>
      <c r="E67">
        <v>0</v>
      </c>
    </row>
    <row r="68" spans="1:6" x14ac:dyDescent="0.25">
      <c r="A68" t="s">
        <v>101</v>
      </c>
      <c r="B68" t="s">
        <v>528</v>
      </c>
      <c r="C68">
        <v>29</v>
      </c>
      <c r="D68">
        <v>2</v>
      </c>
      <c r="E68">
        <v>58</v>
      </c>
      <c r="F68">
        <v>2</v>
      </c>
    </row>
    <row r="69" spans="1:6" x14ac:dyDescent="0.25">
      <c r="A69" t="s">
        <v>101</v>
      </c>
      <c r="B69" t="s">
        <v>107</v>
      </c>
      <c r="C69">
        <v>169</v>
      </c>
      <c r="D69">
        <v>1</v>
      </c>
      <c r="E69">
        <v>169</v>
      </c>
      <c r="F69">
        <v>2</v>
      </c>
    </row>
    <row r="70" spans="1:6" x14ac:dyDescent="0.25">
      <c r="A70" t="s">
        <v>101</v>
      </c>
      <c r="B70" t="s">
        <v>108</v>
      </c>
      <c r="C70">
        <v>0</v>
      </c>
      <c r="E70">
        <v>0</v>
      </c>
    </row>
    <row r="71" spans="1:6" x14ac:dyDescent="0.25">
      <c r="A71" t="s">
        <v>101</v>
      </c>
      <c r="B71" t="s">
        <v>505</v>
      </c>
      <c r="C71">
        <v>117</v>
      </c>
      <c r="D71">
        <v>1</v>
      </c>
      <c r="E71">
        <v>117</v>
      </c>
      <c r="F71">
        <v>2</v>
      </c>
    </row>
    <row r="72" spans="1:6" x14ac:dyDescent="0.25">
      <c r="A72" t="s">
        <v>101</v>
      </c>
      <c r="B72" t="s">
        <v>127</v>
      </c>
      <c r="C72">
        <v>385</v>
      </c>
      <c r="D72">
        <v>1</v>
      </c>
      <c r="E72">
        <v>385</v>
      </c>
      <c r="F72">
        <v>2</v>
      </c>
    </row>
    <row r="73" spans="1:6" x14ac:dyDescent="0.25">
      <c r="A73" t="s">
        <v>101</v>
      </c>
      <c r="B73" t="s">
        <v>153</v>
      </c>
      <c r="C73">
        <v>0</v>
      </c>
      <c r="E73">
        <v>0</v>
      </c>
    </row>
    <row r="74" spans="1:6" x14ac:dyDescent="0.25">
      <c r="A74" t="s">
        <v>101</v>
      </c>
      <c r="B74" t="s">
        <v>154</v>
      </c>
      <c r="C74">
        <v>0</v>
      </c>
      <c r="E74">
        <v>0</v>
      </c>
    </row>
    <row r="75" spans="1:6" x14ac:dyDescent="0.25">
      <c r="A75" t="s">
        <v>101</v>
      </c>
      <c r="B75" t="s">
        <v>155</v>
      </c>
      <c r="C75">
        <v>0</v>
      </c>
      <c r="E75">
        <v>0</v>
      </c>
    </row>
    <row r="76" spans="1:6" x14ac:dyDescent="0.25">
      <c r="A76" t="s">
        <v>101</v>
      </c>
      <c r="B76" t="s">
        <v>274</v>
      </c>
      <c r="C76">
        <v>118</v>
      </c>
      <c r="D76">
        <v>1</v>
      </c>
      <c r="E76">
        <v>118</v>
      </c>
      <c r="F76">
        <v>2</v>
      </c>
    </row>
    <row r="77" spans="1:6" x14ac:dyDescent="0.25">
      <c r="A77" t="s">
        <v>101</v>
      </c>
      <c r="B77" t="s">
        <v>275</v>
      </c>
      <c r="C77">
        <v>0</v>
      </c>
      <c r="E77">
        <v>0</v>
      </c>
    </row>
    <row r="78" spans="1:6" x14ac:dyDescent="0.25">
      <c r="A78" t="s">
        <v>101</v>
      </c>
      <c r="B78" t="s">
        <v>420</v>
      </c>
      <c r="C78">
        <v>0</v>
      </c>
      <c r="E78">
        <v>0</v>
      </c>
    </row>
    <row r="79" spans="1:6" x14ac:dyDescent="0.25">
      <c r="A79" t="s">
        <v>101</v>
      </c>
      <c r="B79" t="s">
        <v>421</v>
      </c>
      <c r="C79">
        <v>0</v>
      </c>
      <c r="E79">
        <v>0</v>
      </c>
    </row>
    <row r="80" spans="1:6" x14ac:dyDescent="0.25">
      <c r="A80" t="s">
        <v>101</v>
      </c>
      <c r="B80" t="s">
        <v>483</v>
      </c>
      <c r="C80">
        <v>210</v>
      </c>
      <c r="D80">
        <v>1</v>
      </c>
      <c r="E80">
        <v>210</v>
      </c>
      <c r="F80">
        <v>2</v>
      </c>
    </row>
    <row r="81" spans="1:8" x14ac:dyDescent="0.25">
      <c r="A81" t="s">
        <v>101</v>
      </c>
      <c r="B81" t="s">
        <v>422</v>
      </c>
      <c r="C81">
        <v>155</v>
      </c>
      <c r="D81">
        <v>1</v>
      </c>
      <c r="E81">
        <v>155</v>
      </c>
      <c r="F81">
        <v>2</v>
      </c>
    </row>
    <row r="82" spans="1:8" x14ac:dyDescent="0.25">
      <c r="A82" t="s">
        <v>101</v>
      </c>
      <c r="B82" t="s">
        <v>423</v>
      </c>
      <c r="C82">
        <v>0</v>
      </c>
      <c r="E82">
        <v>0</v>
      </c>
    </row>
    <row r="83" spans="1:8" x14ac:dyDescent="0.25">
      <c r="A83" t="s">
        <v>101</v>
      </c>
      <c r="B83" t="s">
        <v>435</v>
      </c>
      <c r="C83">
        <v>0</v>
      </c>
      <c r="E83">
        <v>0</v>
      </c>
    </row>
    <row r="84" spans="1:8" x14ac:dyDescent="0.25">
      <c r="A84" t="s">
        <v>101</v>
      </c>
      <c r="B84" t="s">
        <v>436</v>
      </c>
      <c r="C84">
        <v>0</v>
      </c>
      <c r="E84">
        <v>0</v>
      </c>
    </row>
    <row r="85" spans="1:8" x14ac:dyDescent="0.25">
      <c r="A85" t="s">
        <v>101</v>
      </c>
      <c r="B85" t="s">
        <v>437</v>
      </c>
      <c r="C85">
        <v>0</v>
      </c>
      <c r="E85">
        <v>0</v>
      </c>
    </row>
    <row r="86" spans="1:8" x14ac:dyDescent="0.25">
      <c r="A86" t="s">
        <v>101</v>
      </c>
      <c r="B86" t="s">
        <v>438</v>
      </c>
      <c r="C86">
        <v>0</v>
      </c>
      <c r="E86">
        <v>0</v>
      </c>
    </row>
    <row r="87" spans="1:8" x14ac:dyDescent="0.25">
      <c r="A87" t="s">
        <v>101</v>
      </c>
      <c r="B87" t="s">
        <v>447</v>
      </c>
      <c r="C87">
        <v>0</v>
      </c>
      <c r="E87">
        <v>0</v>
      </c>
    </row>
    <row r="88" spans="1:8" x14ac:dyDescent="0.25">
      <c r="A88" t="s">
        <v>101</v>
      </c>
      <c r="B88" t="s">
        <v>450</v>
      </c>
      <c r="C88">
        <v>0</v>
      </c>
      <c r="E88">
        <v>0</v>
      </c>
    </row>
    <row r="89" spans="1:8" s="5" customFormat="1" x14ac:dyDescent="0.25">
      <c r="A89" s="5" t="s">
        <v>101</v>
      </c>
      <c r="E89" s="5">
        <f>SUM(E56:E88)</f>
        <v>1747</v>
      </c>
      <c r="F89" s="5">
        <f>SUM(F56:F88)</f>
        <v>24</v>
      </c>
      <c r="G89" s="5">
        <v>0</v>
      </c>
      <c r="H89" s="5">
        <f>E89*1.01+24</f>
        <v>1788.47</v>
      </c>
    </row>
    <row r="90" spans="1:8" x14ac:dyDescent="0.25">
      <c r="A90" t="s">
        <v>43</v>
      </c>
      <c r="B90" t="s">
        <v>41</v>
      </c>
      <c r="C90">
        <v>0</v>
      </c>
      <c r="E90">
        <v>0</v>
      </c>
    </row>
    <row r="91" spans="1:8" x14ac:dyDescent="0.25">
      <c r="A91" t="s">
        <v>43</v>
      </c>
      <c r="B91" t="s">
        <v>42</v>
      </c>
      <c r="C91">
        <v>0</v>
      </c>
      <c r="E91">
        <v>0</v>
      </c>
    </row>
    <row r="92" spans="1:8" x14ac:dyDescent="0.25">
      <c r="A92" t="s">
        <v>43</v>
      </c>
      <c r="B92" t="s">
        <v>252</v>
      </c>
      <c r="C92">
        <v>118</v>
      </c>
      <c r="D92">
        <v>1</v>
      </c>
      <c r="E92">
        <v>118</v>
      </c>
      <c r="F92">
        <v>2</v>
      </c>
    </row>
    <row r="93" spans="1:8" x14ac:dyDescent="0.25">
      <c r="A93" t="s">
        <v>43</v>
      </c>
      <c r="B93" t="s">
        <v>253</v>
      </c>
      <c r="C93">
        <v>0</v>
      </c>
      <c r="E93">
        <v>0</v>
      </c>
    </row>
    <row r="94" spans="1:8" x14ac:dyDescent="0.25">
      <c r="A94" t="s">
        <v>43</v>
      </c>
      <c r="B94" t="s">
        <v>254</v>
      </c>
      <c r="C94">
        <v>0</v>
      </c>
      <c r="E94">
        <v>0</v>
      </c>
    </row>
    <row r="95" spans="1:8" x14ac:dyDescent="0.25">
      <c r="A95" t="s">
        <v>43</v>
      </c>
      <c r="B95" t="s">
        <v>255</v>
      </c>
      <c r="C95">
        <v>118</v>
      </c>
      <c r="D95">
        <v>1</v>
      </c>
      <c r="E95">
        <v>118</v>
      </c>
      <c r="F95">
        <v>2</v>
      </c>
    </row>
    <row r="96" spans="1:8" x14ac:dyDescent="0.25">
      <c r="A96" t="s">
        <v>43</v>
      </c>
      <c r="B96" t="s">
        <v>256</v>
      </c>
      <c r="C96">
        <v>112</v>
      </c>
      <c r="D96">
        <v>1</v>
      </c>
      <c r="E96">
        <v>112</v>
      </c>
      <c r="F96">
        <v>2</v>
      </c>
    </row>
    <row r="97" spans="1:5" x14ac:dyDescent="0.25">
      <c r="A97" t="s">
        <v>43</v>
      </c>
      <c r="B97" t="s">
        <v>257</v>
      </c>
      <c r="C97">
        <v>0</v>
      </c>
      <c r="E97">
        <v>0</v>
      </c>
    </row>
    <row r="98" spans="1:5" x14ac:dyDescent="0.25">
      <c r="A98" t="s">
        <v>43</v>
      </c>
      <c r="B98" t="s">
        <v>258</v>
      </c>
      <c r="C98">
        <v>0</v>
      </c>
      <c r="E98">
        <v>0</v>
      </c>
    </row>
    <row r="99" spans="1:5" x14ac:dyDescent="0.25">
      <c r="A99" t="s">
        <v>43</v>
      </c>
      <c r="B99" t="s">
        <v>259</v>
      </c>
      <c r="C99">
        <v>0</v>
      </c>
      <c r="E99">
        <v>0</v>
      </c>
    </row>
    <row r="100" spans="1:5" x14ac:dyDescent="0.25">
      <c r="A100" t="s">
        <v>43</v>
      </c>
      <c r="B100" t="s">
        <v>260</v>
      </c>
      <c r="C100">
        <v>0</v>
      </c>
      <c r="E100">
        <v>0</v>
      </c>
    </row>
    <row r="101" spans="1:5" x14ac:dyDescent="0.25">
      <c r="A101" t="s">
        <v>43</v>
      </c>
      <c r="B101" t="s">
        <v>299</v>
      </c>
      <c r="C101">
        <v>0</v>
      </c>
      <c r="E101">
        <v>0</v>
      </c>
    </row>
    <row r="102" spans="1:5" x14ac:dyDescent="0.25">
      <c r="A102" t="s">
        <v>43</v>
      </c>
      <c r="B102" t="s">
        <v>300</v>
      </c>
      <c r="C102">
        <v>0</v>
      </c>
      <c r="E102">
        <v>0</v>
      </c>
    </row>
    <row r="103" spans="1:5" x14ac:dyDescent="0.25">
      <c r="A103" t="s">
        <v>43</v>
      </c>
      <c r="B103" t="s">
        <v>301</v>
      </c>
      <c r="C103">
        <v>0</v>
      </c>
      <c r="E103">
        <v>0</v>
      </c>
    </row>
    <row r="104" spans="1:5" x14ac:dyDescent="0.25">
      <c r="A104" t="s">
        <v>43</v>
      </c>
      <c r="B104" t="s">
        <v>302</v>
      </c>
      <c r="C104">
        <v>0</v>
      </c>
      <c r="E104">
        <v>0</v>
      </c>
    </row>
    <row r="105" spans="1:5" x14ac:dyDescent="0.25">
      <c r="A105" t="s">
        <v>43</v>
      </c>
      <c r="B105" t="s">
        <v>303</v>
      </c>
      <c r="C105">
        <v>0</v>
      </c>
      <c r="E105">
        <v>0</v>
      </c>
    </row>
    <row r="106" spans="1:5" x14ac:dyDescent="0.25">
      <c r="A106" t="s">
        <v>43</v>
      </c>
      <c r="B106" t="s">
        <v>304</v>
      </c>
      <c r="C106">
        <v>0</v>
      </c>
      <c r="E106">
        <v>0</v>
      </c>
    </row>
    <row r="107" spans="1:5" x14ac:dyDescent="0.25">
      <c r="A107" t="s">
        <v>43</v>
      </c>
      <c r="B107" t="s">
        <v>305</v>
      </c>
      <c r="C107">
        <v>0</v>
      </c>
      <c r="E107">
        <v>0</v>
      </c>
    </row>
    <row r="108" spans="1:5" x14ac:dyDescent="0.25">
      <c r="A108" t="s">
        <v>43</v>
      </c>
      <c r="B108" t="s">
        <v>306</v>
      </c>
      <c r="C108">
        <v>0</v>
      </c>
      <c r="E108">
        <v>0</v>
      </c>
    </row>
    <row r="109" spans="1:5" x14ac:dyDescent="0.25">
      <c r="A109" t="s">
        <v>43</v>
      </c>
      <c r="B109" t="s">
        <v>307</v>
      </c>
      <c r="C109">
        <v>0</v>
      </c>
      <c r="E109">
        <v>0</v>
      </c>
    </row>
    <row r="110" spans="1:5" x14ac:dyDescent="0.25">
      <c r="A110" t="s">
        <v>43</v>
      </c>
      <c r="B110" t="s">
        <v>308</v>
      </c>
      <c r="C110">
        <v>0</v>
      </c>
      <c r="E110">
        <v>0</v>
      </c>
    </row>
    <row r="111" spans="1:5" x14ac:dyDescent="0.25">
      <c r="A111" t="s">
        <v>43</v>
      </c>
      <c r="B111" t="s">
        <v>309</v>
      </c>
      <c r="C111">
        <v>0</v>
      </c>
      <c r="E111">
        <v>0</v>
      </c>
    </row>
    <row r="112" spans="1:5" x14ac:dyDescent="0.25">
      <c r="A112" t="s">
        <v>43</v>
      </c>
      <c r="B112" t="s">
        <v>310</v>
      </c>
      <c r="C112">
        <v>0</v>
      </c>
      <c r="E112">
        <v>0</v>
      </c>
    </row>
    <row r="113" spans="1:8" x14ac:dyDescent="0.25">
      <c r="A113" t="s">
        <v>43</v>
      </c>
      <c r="B113" t="s">
        <v>311</v>
      </c>
      <c r="C113">
        <v>0</v>
      </c>
      <c r="E113">
        <v>0</v>
      </c>
    </row>
    <row r="114" spans="1:8" x14ac:dyDescent="0.25">
      <c r="A114" t="s">
        <v>43</v>
      </c>
      <c r="B114" t="s">
        <v>312</v>
      </c>
      <c r="C114">
        <v>54</v>
      </c>
      <c r="D114">
        <v>1</v>
      </c>
      <c r="E114">
        <v>54</v>
      </c>
      <c r="F114">
        <v>2</v>
      </c>
    </row>
    <row r="115" spans="1:8" x14ac:dyDescent="0.25">
      <c r="A115" t="s">
        <v>43</v>
      </c>
      <c r="B115" t="s">
        <v>313</v>
      </c>
      <c r="C115">
        <v>201</v>
      </c>
      <c r="D115">
        <v>1</v>
      </c>
      <c r="E115">
        <v>201</v>
      </c>
      <c r="F115">
        <v>2</v>
      </c>
    </row>
    <row r="116" spans="1:8" x14ac:dyDescent="0.25">
      <c r="A116" t="s">
        <v>43</v>
      </c>
      <c r="B116" t="s">
        <v>314</v>
      </c>
      <c r="C116">
        <v>210</v>
      </c>
      <c r="D116">
        <v>1</v>
      </c>
      <c r="E116">
        <v>210</v>
      </c>
      <c r="F116">
        <v>2</v>
      </c>
    </row>
    <row r="117" spans="1:8" x14ac:dyDescent="0.25">
      <c r="A117" t="s">
        <v>43</v>
      </c>
      <c r="B117" t="s">
        <v>315</v>
      </c>
      <c r="C117">
        <v>210</v>
      </c>
      <c r="D117">
        <v>1</v>
      </c>
      <c r="E117">
        <v>210</v>
      </c>
      <c r="F117">
        <v>2</v>
      </c>
    </row>
    <row r="118" spans="1:8" x14ac:dyDescent="0.25">
      <c r="A118" t="s">
        <v>43</v>
      </c>
      <c r="B118" t="s">
        <v>316</v>
      </c>
      <c r="C118">
        <v>0</v>
      </c>
      <c r="E118">
        <v>0</v>
      </c>
    </row>
    <row r="119" spans="1:8" x14ac:dyDescent="0.25">
      <c r="A119" t="s">
        <v>43</v>
      </c>
      <c r="B119" t="s">
        <v>317</v>
      </c>
      <c r="C119">
        <v>0</v>
      </c>
      <c r="E119">
        <v>0</v>
      </c>
    </row>
    <row r="120" spans="1:8" x14ac:dyDescent="0.25">
      <c r="A120" t="s">
        <v>43</v>
      </c>
      <c r="B120" t="s">
        <v>318</v>
      </c>
      <c r="C120">
        <v>0</v>
      </c>
      <c r="E120">
        <v>0</v>
      </c>
    </row>
    <row r="121" spans="1:8" x14ac:dyDescent="0.25">
      <c r="A121" t="s">
        <v>43</v>
      </c>
      <c r="B121" t="s">
        <v>319</v>
      </c>
      <c r="C121">
        <v>0</v>
      </c>
      <c r="E121">
        <v>0</v>
      </c>
    </row>
    <row r="122" spans="1:8" x14ac:dyDescent="0.25">
      <c r="A122" t="s">
        <v>43</v>
      </c>
      <c r="B122" t="s">
        <v>320</v>
      </c>
      <c r="C122">
        <v>0</v>
      </c>
      <c r="E122">
        <v>0</v>
      </c>
    </row>
    <row r="123" spans="1:8" x14ac:dyDescent="0.25">
      <c r="A123" t="s">
        <v>43</v>
      </c>
      <c r="B123" t="s">
        <v>321</v>
      </c>
      <c r="C123">
        <v>0</v>
      </c>
      <c r="E123">
        <v>0</v>
      </c>
    </row>
    <row r="124" spans="1:8" x14ac:dyDescent="0.25">
      <c r="A124" t="s">
        <v>43</v>
      </c>
      <c r="B124" t="s">
        <v>322</v>
      </c>
      <c r="C124">
        <v>57</v>
      </c>
      <c r="D124">
        <v>1</v>
      </c>
      <c r="E124">
        <v>57</v>
      </c>
      <c r="F124">
        <v>2</v>
      </c>
    </row>
    <row r="125" spans="1:8" x14ac:dyDescent="0.25">
      <c r="A125" t="s">
        <v>43</v>
      </c>
      <c r="B125" t="s">
        <v>323</v>
      </c>
      <c r="C125">
        <v>57</v>
      </c>
      <c r="D125">
        <v>1</v>
      </c>
      <c r="E125">
        <v>57</v>
      </c>
      <c r="F125">
        <v>2</v>
      </c>
    </row>
    <row r="126" spans="1:8" x14ac:dyDescent="0.25">
      <c r="A126" t="s">
        <v>43</v>
      </c>
      <c r="B126" t="s">
        <v>324</v>
      </c>
      <c r="C126">
        <v>71</v>
      </c>
      <c r="D126">
        <v>1</v>
      </c>
      <c r="E126">
        <v>71</v>
      </c>
      <c r="F126">
        <v>2</v>
      </c>
    </row>
    <row r="127" spans="1:8" x14ac:dyDescent="0.25">
      <c r="A127" t="s">
        <v>43</v>
      </c>
      <c r="B127" t="s">
        <v>325</v>
      </c>
      <c r="C127">
        <v>71</v>
      </c>
      <c r="D127">
        <v>1</v>
      </c>
      <c r="E127">
        <v>71</v>
      </c>
      <c r="F127">
        <v>2</v>
      </c>
    </row>
    <row r="128" spans="1:8" s="5" customFormat="1" x14ac:dyDescent="0.25">
      <c r="A128" s="5" t="s">
        <v>43</v>
      </c>
      <c r="E128" s="5">
        <f>SUM(E90:E127)</f>
        <v>1279</v>
      </c>
      <c r="F128" s="5">
        <f>SUM(F92:F127)</f>
        <v>22</v>
      </c>
      <c r="G128" s="5">
        <v>0</v>
      </c>
      <c r="H128" s="5">
        <f>E128*1.01+F128</f>
        <v>1313.79</v>
      </c>
    </row>
    <row r="129" spans="1:8" x14ac:dyDescent="0.25">
      <c r="A129" t="s">
        <v>15</v>
      </c>
      <c r="B129" t="s">
        <v>8</v>
      </c>
      <c r="C129">
        <v>0</v>
      </c>
      <c r="E129">
        <v>0</v>
      </c>
    </row>
    <row r="130" spans="1:8" x14ac:dyDescent="0.25">
      <c r="A130" t="s">
        <v>15</v>
      </c>
      <c r="B130" t="s">
        <v>9</v>
      </c>
      <c r="C130">
        <v>217</v>
      </c>
      <c r="D130">
        <v>1</v>
      </c>
      <c r="E130">
        <v>217</v>
      </c>
      <c r="F130">
        <v>2</v>
      </c>
    </row>
    <row r="131" spans="1:8" x14ac:dyDescent="0.25">
      <c r="A131" t="s">
        <v>15</v>
      </c>
      <c r="B131" t="s">
        <v>10</v>
      </c>
      <c r="C131">
        <v>0</v>
      </c>
      <c r="E131">
        <v>0</v>
      </c>
    </row>
    <row r="132" spans="1:8" x14ac:dyDescent="0.25">
      <c r="A132" t="s">
        <v>15</v>
      </c>
      <c r="B132" t="s">
        <v>11</v>
      </c>
      <c r="C132">
        <v>0</v>
      </c>
      <c r="E132">
        <v>0</v>
      </c>
    </row>
    <row r="133" spans="1:8" x14ac:dyDescent="0.25">
      <c r="A133" t="s">
        <v>15</v>
      </c>
      <c r="B133" t="s">
        <v>12</v>
      </c>
      <c r="C133">
        <v>0</v>
      </c>
      <c r="E133">
        <v>0</v>
      </c>
    </row>
    <row r="134" spans="1:8" x14ac:dyDescent="0.25">
      <c r="A134" t="s">
        <v>15</v>
      </c>
      <c r="B134" t="s">
        <v>13</v>
      </c>
      <c r="C134">
        <v>0</v>
      </c>
      <c r="E134">
        <v>0</v>
      </c>
    </row>
    <row r="135" spans="1:8" x14ac:dyDescent="0.25">
      <c r="A135" t="s">
        <v>15</v>
      </c>
      <c r="B135" t="s">
        <v>14</v>
      </c>
      <c r="C135">
        <v>115</v>
      </c>
      <c r="D135">
        <v>1</v>
      </c>
      <c r="E135">
        <v>115</v>
      </c>
      <c r="F135">
        <v>2</v>
      </c>
    </row>
    <row r="136" spans="1:8" s="5" customFormat="1" x14ac:dyDescent="0.25">
      <c r="A136" s="5" t="s">
        <v>15</v>
      </c>
      <c r="E136" s="5">
        <f>SUM(E129:E135)</f>
        <v>332</v>
      </c>
      <c r="F136" s="5">
        <f>SUM(F130:F135)</f>
        <v>4</v>
      </c>
      <c r="G136" s="5">
        <v>0</v>
      </c>
      <c r="H136" s="5">
        <f>E136*1.01+4</f>
        <v>339.32</v>
      </c>
    </row>
    <row r="137" spans="1:8" x14ac:dyDescent="0.25">
      <c r="A137" t="s">
        <v>36</v>
      </c>
      <c r="B137" t="s">
        <v>30</v>
      </c>
      <c r="C137">
        <v>116</v>
      </c>
      <c r="D137">
        <v>1</v>
      </c>
      <c r="E137">
        <v>116</v>
      </c>
      <c r="F137">
        <v>2</v>
      </c>
    </row>
    <row r="138" spans="1:8" x14ac:dyDescent="0.25">
      <c r="A138" t="s">
        <v>36</v>
      </c>
      <c r="B138" t="s">
        <v>31</v>
      </c>
      <c r="C138">
        <v>0</v>
      </c>
      <c r="E138">
        <v>0</v>
      </c>
    </row>
    <row r="139" spans="1:8" x14ac:dyDescent="0.25">
      <c r="A139" t="s">
        <v>36</v>
      </c>
      <c r="B139" t="s">
        <v>32</v>
      </c>
      <c r="C139">
        <v>0</v>
      </c>
      <c r="E139">
        <v>0</v>
      </c>
    </row>
    <row r="140" spans="1:8" x14ac:dyDescent="0.25">
      <c r="A140" t="s">
        <v>36</v>
      </c>
      <c r="B140" t="s">
        <v>33</v>
      </c>
      <c r="C140">
        <v>95</v>
      </c>
      <c r="D140">
        <v>1</v>
      </c>
      <c r="E140">
        <v>95</v>
      </c>
      <c r="F140">
        <v>2</v>
      </c>
    </row>
    <row r="141" spans="1:8" x14ac:dyDescent="0.25">
      <c r="A141" t="s">
        <v>36</v>
      </c>
      <c r="B141" t="s">
        <v>34</v>
      </c>
      <c r="C141">
        <v>116</v>
      </c>
      <c r="D141">
        <v>1</v>
      </c>
      <c r="E141">
        <v>116</v>
      </c>
      <c r="F141">
        <v>2</v>
      </c>
    </row>
    <row r="142" spans="1:8" x14ac:dyDescent="0.25">
      <c r="A142" t="s">
        <v>36</v>
      </c>
      <c r="B142" t="s">
        <v>35</v>
      </c>
      <c r="C142">
        <v>0</v>
      </c>
      <c r="E142">
        <v>0</v>
      </c>
    </row>
    <row r="143" spans="1:8" x14ac:dyDescent="0.25">
      <c r="A143" t="s">
        <v>36</v>
      </c>
      <c r="B143" t="s">
        <v>44</v>
      </c>
      <c r="C143">
        <v>185</v>
      </c>
      <c r="D143">
        <v>1</v>
      </c>
      <c r="E143">
        <v>185</v>
      </c>
      <c r="F143">
        <v>2</v>
      </c>
    </row>
    <row r="144" spans="1:8" x14ac:dyDescent="0.25">
      <c r="A144" t="s">
        <v>36</v>
      </c>
      <c r="B144" t="s">
        <v>470</v>
      </c>
      <c r="C144">
        <v>0</v>
      </c>
      <c r="E144">
        <v>0</v>
      </c>
    </row>
    <row r="145" spans="1:8" x14ac:dyDescent="0.25">
      <c r="A145" t="s">
        <v>36</v>
      </c>
      <c r="B145" t="s">
        <v>471</v>
      </c>
      <c r="C145">
        <v>0</v>
      </c>
      <c r="E145">
        <v>0</v>
      </c>
    </row>
    <row r="146" spans="1:8" x14ac:dyDescent="0.25">
      <c r="A146" t="s">
        <v>36</v>
      </c>
      <c r="B146" t="s">
        <v>472</v>
      </c>
      <c r="C146">
        <v>0</v>
      </c>
      <c r="E146">
        <v>0</v>
      </c>
    </row>
    <row r="147" spans="1:8" x14ac:dyDescent="0.25">
      <c r="A147" t="s">
        <v>36</v>
      </c>
      <c r="B147" t="s">
        <v>473</v>
      </c>
      <c r="C147">
        <v>0</v>
      </c>
      <c r="E147">
        <v>0</v>
      </c>
    </row>
    <row r="148" spans="1:8" x14ac:dyDescent="0.25">
      <c r="A148" t="s">
        <v>36</v>
      </c>
      <c r="B148" t="s">
        <v>474</v>
      </c>
      <c r="C148">
        <v>0</v>
      </c>
      <c r="E148">
        <v>0</v>
      </c>
    </row>
    <row r="149" spans="1:8" x14ac:dyDescent="0.25">
      <c r="A149" t="s">
        <v>36</v>
      </c>
      <c r="B149" t="s">
        <v>475</v>
      </c>
      <c r="C149">
        <v>0</v>
      </c>
      <c r="E149">
        <v>0</v>
      </c>
    </row>
    <row r="150" spans="1:8" x14ac:dyDescent="0.25">
      <c r="A150" t="s">
        <v>36</v>
      </c>
      <c r="B150" t="s">
        <v>476</v>
      </c>
      <c r="C150">
        <v>0</v>
      </c>
      <c r="E150">
        <v>0</v>
      </c>
    </row>
    <row r="151" spans="1:8" x14ac:dyDescent="0.25">
      <c r="A151" t="s">
        <v>36</v>
      </c>
      <c r="B151" t="s">
        <v>477</v>
      </c>
      <c r="C151">
        <v>0</v>
      </c>
      <c r="E151">
        <v>0</v>
      </c>
    </row>
    <row r="152" spans="1:8" x14ac:dyDescent="0.25">
      <c r="A152" t="s">
        <v>36</v>
      </c>
      <c r="B152" t="s">
        <v>478</v>
      </c>
      <c r="C152">
        <v>0</v>
      </c>
      <c r="E152">
        <v>0</v>
      </c>
    </row>
    <row r="153" spans="1:8" x14ac:dyDescent="0.25">
      <c r="A153" t="s">
        <v>36</v>
      </c>
      <c r="B153" t="s">
        <v>479</v>
      </c>
      <c r="C153">
        <v>0</v>
      </c>
      <c r="E153">
        <v>0</v>
      </c>
    </row>
    <row r="154" spans="1:8" s="5" customFormat="1" x14ac:dyDescent="0.25">
      <c r="A154" s="5" t="s">
        <v>36</v>
      </c>
      <c r="E154" s="5">
        <f>SUM(E137:E153)</f>
        <v>512</v>
      </c>
      <c r="F154" s="5">
        <f>SUM(F137:F153)</f>
        <v>8</v>
      </c>
      <c r="G154" s="5">
        <v>0</v>
      </c>
      <c r="H154" s="5">
        <f>E154*1.01+8</f>
        <v>525.12</v>
      </c>
    </row>
    <row r="155" spans="1:8" x14ac:dyDescent="0.25">
      <c r="A155" t="s">
        <v>263</v>
      </c>
      <c r="B155" t="s">
        <v>261</v>
      </c>
      <c r="C155">
        <v>92</v>
      </c>
      <c r="D155">
        <v>1</v>
      </c>
      <c r="E155">
        <v>92</v>
      </c>
      <c r="F155">
        <v>2</v>
      </c>
    </row>
    <row r="156" spans="1:8" x14ac:dyDescent="0.25">
      <c r="A156" t="s">
        <v>263</v>
      </c>
      <c r="B156" s="2" t="s">
        <v>262</v>
      </c>
      <c r="C156">
        <v>210</v>
      </c>
      <c r="D156">
        <v>1</v>
      </c>
      <c r="E156">
        <v>210</v>
      </c>
      <c r="F156">
        <v>2</v>
      </c>
    </row>
    <row r="157" spans="1:8" s="5" customFormat="1" x14ac:dyDescent="0.25">
      <c r="A157" s="5" t="s">
        <v>263</v>
      </c>
      <c r="E157" s="5">
        <f>SUM(E155:E156)</f>
        <v>302</v>
      </c>
      <c r="F157" s="5">
        <f>SUM(F155:F156)</f>
        <v>4</v>
      </c>
      <c r="G157" s="5">
        <v>0</v>
      </c>
      <c r="H157" s="5">
        <f>E157*1.01+4</f>
        <v>309.02</v>
      </c>
    </row>
    <row r="158" spans="1:8" x14ac:dyDescent="0.25">
      <c r="A158" t="s">
        <v>277</v>
      </c>
      <c r="B158" t="s">
        <v>276</v>
      </c>
      <c r="C158">
        <v>0</v>
      </c>
      <c r="E158">
        <v>0</v>
      </c>
    </row>
    <row r="159" spans="1:8" s="5" customFormat="1" x14ac:dyDescent="0.25">
      <c r="A159" s="5" t="s">
        <v>277</v>
      </c>
      <c r="E159" s="5">
        <f>SUM(E158)</f>
        <v>0</v>
      </c>
      <c r="F159" s="5">
        <v>0</v>
      </c>
      <c r="G159" s="5">
        <v>0</v>
      </c>
      <c r="H159" s="5">
        <v>0</v>
      </c>
    </row>
    <row r="160" spans="1:8" x14ac:dyDescent="0.25">
      <c r="A160" t="s">
        <v>496</v>
      </c>
      <c r="B160" s="2" t="s">
        <v>229</v>
      </c>
      <c r="C160">
        <v>0</v>
      </c>
      <c r="E160">
        <v>0</v>
      </c>
    </row>
    <row r="161" spans="1:10" x14ac:dyDescent="0.25">
      <c r="A161" t="s">
        <v>496</v>
      </c>
      <c r="B161" s="2" t="s">
        <v>230</v>
      </c>
      <c r="C161">
        <v>129</v>
      </c>
      <c r="D161">
        <v>1</v>
      </c>
      <c r="E161">
        <v>129</v>
      </c>
      <c r="F161">
        <v>2</v>
      </c>
    </row>
    <row r="162" spans="1:10" x14ac:dyDescent="0.25">
      <c r="A162" t="s">
        <v>496</v>
      </c>
      <c r="B162" s="2" t="s">
        <v>231</v>
      </c>
      <c r="C162">
        <v>186</v>
      </c>
      <c r="D162">
        <v>1</v>
      </c>
      <c r="E162">
        <v>186</v>
      </c>
      <c r="F162">
        <v>2</v>
      </c>
    </row>
    <row r="163" spans="1:10" x14ac:dyDescent="0.25">
      <c r="A163" t="s">
        <v>496</v>
      </c>
      <c r="B163" s="2" t="s">
        <v>232</v>
      </c>
      <c r="C163">
        <v>0</v>
      </c>
      <c r="E163">
        <v>0</v>
      </c>
    </row>
    <row r="164" spans="1:10" x14ac:dyDescent="0.25">
      <c r="A164" t="s">
        <v>496</v>
      </c>
      <c r="B164" s="2" t="s">
        <v>233</v>
      </c>
      <c r="C164">
        <v>0</v>
      </c>
      <c r="E164">
        <v>0</v>
      </c>
    </row>
    <row r="165" spans="1:10" x14ac:dyDescent="0.25">
      <c r="A165" t="s">
        <v>496</v>
      </c>
      <c r="B165" s="2" t="s">
        <v>234</v>
      </c>
      <c r="C165">
        <v>116</v>
      </c>
      <c r="D165">
        <v>1</v>
      </c>
      <c r="E165">
        <v>116</v>
      </c>
      <c r="F165">
        <v>2</v>
      </c>
    </row>
    <row r="166" spans="1:10" x14ac:dyDescent="0.25">
      <c r="A166" t="s">
        <v>496</v>
      </c>
      <c r="B166" s="2" t="s">
        <v>235</v>
      </c>
      <c r="C166">
        <v>0</v>
      </c>
      <c r="E166">
        <v>0</v>
      </c>
    </row>
    <row r="167" spans="1:10" x14ac:dyDescent="0.25">
      <c r="A167" t="s">
        <v>496</v>
      </c>
      <c r="B167" s="2" t="s">
        <v>236</v>
      </c>
      <c r="C167">
        <v>0</v>
      </c>
      <c r="E167">
        <v>0</v>
      </c>
    </row>
    <row r="168" spans="1:10" x14ac:dyDescent="0.25">
      <c r="A168" t="s">
        <v>496</v>
      </c>
      <c r="B168" s="2" t="s">
        <v>237</v>
      </c>
      <c r="C168">
        <v>112</v>
      </c>
      <c r="D168">
        <v>1</v>
      </c>
      <c r="E168">
        <v>112</v>
      </c>
      <c r="F168">
        <v>2</v>
      </c>
    </row>
    <row r="169" spans="1:10" s="5" customFormat="1" x14ac:dyDescent="0.25">
      <c r="A169" t="s">
        <v>496</v>
      </c>
      <c r="B169" t="s">
        <v>149</v>
      </c>
      <c r="C169">
        <v>92</v>
      </c>
      <c r="D169">
        <v>1</v>
      </c>
      <c r="E169">
        <v>92</v>
      </c>
      <c r="F169">
        <v>2</v>
      </c>
      <c r="G169"/>
      <c r="H169"/>
      <c r="I169"/>
      <c r="J169"/>
    </row>
    <row r="170" spans="1:10" x14ac:dyDescent="0.25">
      <c r="A170" t="s">
        <v>496</v>
      </c>
      <c r="B170" t="s">
        <v>150</v>
      </c>
      <c r="C170">
        <v>92</v>
      </c>
      <c r="D170">
        <v>1</v>
      </c>
      <c r="E170">
        <v>92</v>
      </c>
      <c r="F170">
        <v>2</v>
      </c>
    </row>
    <row r="171" spans="1:10" x14ac:dyDescent="0.25">
      <c r="A171" t="s">
        <v>496</v>
      </c>
      <c r="B171" t="s">
        <v>151</v>
      </c>
      <c r="C171">
        <v>120</v>
      </c>
      <c r="D171">
        <v>1</v>
      </c>
      <c r="E171">
        <v>120</v>
      </c>
      <c r="F171">
        <v>2</v>
      </c>
    </row>
    <row r="172" spans="1:10" x14ac:dyDescent="0.25">
      <c r="A172" t="s">
        <v>496</v>
      </c>
      <c r="B172" t="s">
        <v>152</v>
      </c>
      <c r="C172">
        <v>118</v>
      </c>
      <c r="D172">
        <v>1</v>
      </c>
      <c r="E172">
        <v>118</v>
      </c>
      <c r="F172">
        <v>2</v>
      </c>
    </row>
    <row r="173" spans="1:10" s="5" customFormat="1" x14ac:dyDescent="0.25">
      <c r="A173" s="5" t="s">
        <v>496</v>
      </c>
      <c r="E173" s="5">
        <f>SUM(E160:E172)</f>
        <v>965</v>
      </c>
      <c r="F173" s="5">
        <f>SUM(F161:F172)</f>
        <v>16</v>
      </c>
      <c r="G173" s="5">
        <v>0</v>
      </c>
      <c r="H173" s="5">
        <f>E173*1.01+F173</f>
        <v>990.65</v>
      </c>
    </row>
    <row r="174" spans="1:10" x14ac:dyDescent="0.25">
      <c r="A174" t="s">
        <v>424</v>
      </c>
      <c r="B174" t="s">
        <v>425</v>
      </c>
      <c r="C174">
        <v>0</v>
      </c>
      <c r="E174">
        <v>0</v>
      </c>
    </row>
    <row r="175" spans="1:10" x14ac:dyDescent="0.25">
      <c r="A175" t="s">
        <v>424</v>
      </c>
      <c r="B175" t="s">
        <v>426</v>
      </c>
      <c r="C175">
        <v>264</v>
      </c>
      <c r="D175">
        <v>1</v>
      </c>
      <c r="E175">
        <v>264</v>
      </c>
      <c r="F175">
        <v>2</v>
      </c>
    </row>
    <row r="176" spans="1:10" x14ac:dyDescent="0.25">
      <c r="A176" t="s">
        <v>424</v>
      </c>
      <c r="B176" t="s">
        <v>427</v>
      </c>
      <c r="C176">
        <v>0</v>
      </c>
      <c r="E176">
        <v>0</v>
      </c>
    </row>
    <row r="177" spans="1:10" x14ac:dyDescent="0.25">
      <c r="A177" t="s">
        <v>424</v>
      </c>
      <c r="B177" t="s">
        <v>428</v>
      </c>
      <c r="C177">
        <v>0</v>
      </c>
      <c r="E177">
        <v>0</v>
      </c>
    </row>
    <row r="178" spans="1:10" s="5" customFormat="1" x14ac:dyDescent="0.25">
      <c r="A178" t="s">
        <v>424</v>
      </c>
      <c r="B178" t="s">
        <v>439</v>
      </c>
      <c r="C178">
        <v>108</v>
      </c>
      <c r="D178">
        <v>1</v>
      </c>
      <c r="E178">
        <v>108</v>
      </c>
      <c r="F178">
        <v>2</v>
      </c>
      <c r="G178"/>
      <c r="H178"/>
      <c r="I178"/>
      <c r="J178"/>
    </row>
    <row r="179" spans="1:10" x14ac:dyDescent="0.25">
      <c r="A179" t="s">
        <v>424</v>
      </c>
      <c r="B179" t="s">
        <v>440</v>
      </c>
      <c r="C179">
        <v>0</v>
      </c>
      <c r="E179">
        <v>0</v>
      </c>
    </row>
    <row r="180" spans="1:10" x14ac:dyDescent="0.25">
      <c r="A180" t="s">
        <v>424</v>
      </c>
      <c r="B180" t="s">
        <v>441</v>
      </c>
      <c r="C180">
        <v>66</v>
      </c>
      <c r="D180">
        <v>1</v>
      </c>
      <c r="E180">
        <v>66</v>
      </c>
      <c r="F180">
        <v>2</v>
      </c>
    </row>
    <row r="181" spans="1:10" x14ac:dyDescent="0.25">
      <c r="A181" t="s">
        <v>424</v>
      </c>
      <c r="B181" t="s">
        <v>442</v>
      </c>
      <c r="C181">
        <v>0</v>
      </c>
      <c r="E181">
        <v>0</v>
      </c>
      <c r="J181" s="5"/>
    </row>
    <row r="182" spans="1:10" x14ac:dyDescent="0.25">
      <c r="A182" s="5" t="s">
        <v>424</v>
      </c>
      <c r="B182" s="5"/>
      <c r="C182" s="5"/>
      <c r="D182" s="5"/>
      <c r="E182" s="5">
        <f>SUM(E174:E181)</f>
        <v>438</v>
      </c>
      <c r="F182" s="5">
        <f>SUM(F175:F181)</f>
        <v>6</v>
      </c>
      <c r="G182" s="5">
        <v>0</v>
      </c>
      <c r="H182" s="5">
        <f>E182*1.01+F182</f>
        <v>448.38</v>
      </c>
      <c r="I182" s="5"/>
    </row>
    <row r="183" spans="1:10" x14ac:dyDescent="0.25">
      <c r="A183" t="s">
        <v>58</v>
      </c>
      <c r="B183" t="s">
        <v>51</v>
      </c>
      <c r="C183">
        <v>1788</v>
      </c>
      <c r="D183">
        <v>1</v>
      </c>
      <c r="E183">
        <v>1788</v>
      </c>
      <c r="F183">
        <v>2</v>
      </c>
    </row>
    <row r="184" spans="1:10" x14ac:dyDescent="0.25">
      <c r="A184" t="s">
        <v>58</v>
      </c>
      <c r="B184" t="s">
        <v>87</v>
      </c>
      <c r="C184">
        <v>585</v>
      </c>
      <c r="D184">
        <v>1</v>
      </c>
      <c r="E184">
        <v>585</v>
      </c>
      <c r="F184">
        <v>2</v>
      </c>
    </row>
    <row r="185" spans="1:10" x14ac:dyDescent="0.25">
      <c r="A185" t="s">
        <v>58</v>
      </c>
      <c r="B185" t="s">
        <v>52</v>
      </c>
      <c r="C185">
        <v>79</v>
      </c>
      <c r="D185">
        <v>3</v>
      </c>
      <c r="E185">
        <v>237</v>
      </c>
      <c r="F185">
        <v>3</v>
      </c>
    </row>
    <row r="186" spans="1:10" x14ac:dyDescent="0.25">
      <c r="A186" t="s">
        <v>58</v>
      </c>
      <c r="B186" t="s">
        <v>53</v>
      </c>
      <c r="C186">
        <v>0</v>
      </c>
      <c r="E186">
        <v>0</v>
      </c>
    </row>
    <row r="187" spans="1:10" x14ac:dyDescent="0.25">
      <c r="A187" t="s">
        <v>58</v>
      </c>
      <c r="B187" t="s">
        <v>54</v>
      </c>
      <c r="C187">
        <v>54</v>
      </c>
      <c r="D187">
        <v>3</v>
      </c>
      <c r="E187">
        <v>162</v>
      </c>
      <c r="F187">
        <v>3</v>
      </c>
    </row>
    <row r="188" spans="1:10" x14ac:dyDescent="0.25">
      <c r="A188" t="s">
        <v>58</v>
      </c>
      <c r="B188" t="s">
        <v>55</v>
      </c>
      <c r="C188">
        <v>0</v>
      </c>
      <c r="E188">
        <v>0</v>
      </c>
    </row>
    <row r="189" spans="1:10" x14ac:dyDescent="0.25">
      <c r="A189" t="s">
        <v>58</v>
      </c>
      <c r="B189" t="s">
        <v>56</v>
      </c>
      <c r="C189">
        <v>0</v>
      </c>
      <c r="E189">
        <v>0</v>
      </c>
    </row>
    <row r="190" spans="1:10" x14ac:dyDescent="0.25">
      <c r="A190" t="s">
        <v>58</v>
      </c>
      <c r="B190" t="s">
        <v>57</v>
      </c>
      <c r="C190">
        <v>0</v>
      </c>
      <c r="E190">
        <v>0</v>
      </c>
    </row>
    <row r="191" spans="1:10" x14ac:dyDescent="0.25">
      <c r="A191" t="s">
        <v>58</v>
      </c>
      <c r="B191" t="s">
        <v>80</v>
      </c>
      <c r="C191">
        <v>179</v>
      </c>
      <c r="D191">
        <v>1</v>
      </c>
      <c r="E191">
        <v>179</v>
      </c>
      <c r="F191">
        <v>2</v>
      </c>
    </row>
    <row r="192" spans="1:10" x14ac:dyDescent="0.25">
      <c r="A192" t="s">
        <v>58</v>
      </c>
      <c r="B192" t="s">
        <v>81</v>
      </c>
      <c r="C192">
        <v>0</v>
      </c>
      <c r="E192">
        <v>0</v>
      </c>
    </row>
    <row r="193" spans="1:10" x14ac:dyDescent="0.25">
      <c r="A193" t="s">
        <v>58</v>
      </c>
      <c r="B193" t="s">
        <v>82</v>
      </c>
      <c r="C193">
        <v>310</v>
      </c>
      <c r="D193">
        <v>1</v>
      </c>
      <c r="E193">
        <v>310</v>
      </c>
      <c r="F193">
        <v>2</v>
      </c>
    </row>
    <row r="194" spans="1:10" x14ac:dyDescent="0.25">
      <c r="A194" t="s">
        <v>58</v>
      </c>
      <c r="B194" t="s">
        <v>83</v>
      </c>
      <c r="C194">
        <v>112</v>
      </c>
      <c r="D194">
        <v>1</v>
      </c>
      <c r="E194">
        <v>112</v>
      </c>
      <c r="F194">
        <v>2</v>
      </c>
    </row>
    <row r="195" spans="1:10" x14ac:dyDescent="0.25">
      <c r="A195" t="s">
        <v>58</v>
      </c>
      <c r="B195" t="s">
        <v>84</v>
      </c>
      <c r="C195">
        <v>106</v>
      </c>
      <c r="D195">
        <v>1</v>
      </c>
      <c r="E195">
        <v>106</v>
      </c>
      <c r="F195">
        <v>2</v>
      </c>
    </row>
    <row r="196" spans="1:10" s="5" customFormat="1" x14ac:dyDescent="0.25">
      <c r="A196" t="s">
        <v>58</v>
      </c>
      <c r="B196" t="s">
        <v>85</v>
      </c>
      <c r="C196">
        <v>103</v>
      </c>
      <c r="D196">
        <v>1</v>
      </c>
      <c r="E196">
        <v>103</v>
      </c>
      <c r="F196">
        <v>2</v>
      </c>
      <c r="G196"/>
      <c r="H196"/>
      <c r="I196"/>
      <c r="J196"/>
    </row>
    <row r="197" spans="1:10" x14ac:dyDescent="0.25">
      <c r="A197" t="s">
        <v>58</v>
      </c>
      <c r="B197" t="s">
        <v>86</v>
      </c>
      <c r="C197">
        <v>138</v>
      </c>
      <c r="D197">
        <v>2</v>
      </c>
      <c r="E197">
        <v>276</v>
      </c>
      <c r="F197">
        <v>4</v>
      </c>
    </row>
    <row r="198" spans="1:10" x14ac:dyDescent="0.25">
      <c r="A198" t="s">
        <v>58</v>
      </c>
      <c r="B198" t="s">
        <v>128</v>
      </c>
      <c r="C198">
        <v>130</v>
      </c>
      <c r="D198">
        <v>1</v>
      </c>
      <c r="E198">
        <v>130</v>
      </c>
      <c r="F198">
        <v>2</v>
      </c>
    </row>
    <row r="199" spans="1:10" x14ac:dyDescent="0.25">
      <c r="A199" t="s">
        <v>58</v>
      </c>
      <c r="B199" t="s">
        <v>129</v>
      </c>
      <c r="C199">
        <v>0</v>
      </c>
      <c r="E199">
        <v>0</v>
      </c>
      <c r="J199" s="5"/>
    </row>
    <row r="200" spans="1:10" s="5" customFormat="1" x14ac:dyDescent="0.25">
      <c r="A200" s="5" t="s">
        <v>58</v>
      </c>
      <c r="E200" s="5">
        <f>SUM(E183:E199)</f>
        <v>3988</v>
      </c>
      <c r="F200" s="5">
        <f>SUM(F183:F199)</f>
        <v>26</v>
      </c>
      <c r="G200" s="5">
        <v>0</v>
      </c>
      <c r="H200" s="5">
        <f>E200*1.01+F200</f>
        <v>4053.88</v>
      </c>
      <c r="J200"/>
    </row>
    <row r="201" spans="1:10" x14ac:dyDescent="0.25">
      <c r="A201" t="s">
        <v>38</v>
      </c>
      <c r="B201" t="s">
        <v>37</v>
      </c>
      <c r="C201">
        <v>95</v>
      </c>
      <c r="D201">
        <v>1</v>
      </c>
      <c r="E201">
        <v>95</v>
      </c>
      <c r="F201">
        <v>2</v>
      </c>
    </row>
    <row r="202" spans="1:10" x14ac:dyDescent="0.25">
      <c r="A202" t="s">
        <v>38</v>
      </c>
      <c r="B202" t="s">
        <v>39</v>
      </c>
      <c r="C202">
        <v>80</v>
      </c>
      <c r="D202">
        <v>1</v>
      </c>
      <c r="E202">
        <v>80</v>
      </c>
      <c r="F202">
        <v>2</v>
      </c>
    </row>
    <row r="203" spans="1:10" x14ac:dyDescent="0.25">
      <c r="A203" t="s">
        <v>38</v>
      </c>
      <c r="B203" t="s">
        <v>40</v>
      </c>
      <c r="C203">
        <v>20</v>
      </c>
      <c r="D203">
        <v>5</v>
      </c>
      <c r="E203">
        <v>100</v>
      </c>
      <c r="F203">
        <v>5</v>
      </c>
      <c r="J203" s="5"/>
    </row>
    <row r="204" spans="1:10" s="5" customFormat="1" x14ac:dyDescent="0.25">
      <c r="A204" s="5" t="s">
        <v>38</v>
      </c>
      <c r="E204" s="5">
        <f>SUM(E201:E203)</f>
        <v>275</v>
      </c>
      <c r="F204" s="5">
        <f>SUM(F201:F203)</f>
        <v>9</v>
      </c>
      <c r="G204" s="5">
        <v>0</v>
      </c>
      <c r="H204" s="5">
        <f>E204*1.01+F204</f>
        <v>286.75</v>
      </c>
      <c r="J204"/>
    </row>
    <row r="205" spans="1:10" x14ac:dyDescent="0.25">
      <c r="A205" t="s">
        <v>23</v>
      </c>
      <c r="B205" t="s">
        <v>21</v>
      </c>
      <c r="C205">
        <v>187</v>
      </c>
      <c r="D205">
        <v>1</v>
      </c>
      <c r="E205">
        <v>187</v>
      </c>
      <c r="F205">
        <v>2</v>
      </c>
    </row>
    <row r="206" spans="1:10" x14ac:dyDescent="0.25">
      <c r="A206" t="s">
        <v>23</v>
      </c>
      <c r="B206" t="s">
        <v>22</v>
      </c>
      <c r="C206">
        <v>134</v>
      </c>
      <c r="D206">
        <v>1</v>
      </c>
      <c r="E206">
        <v>134</v>
      </c>
      <c r="F206">
        <v>2</v>
      </c>
    </row>
    <row r="207" spans="1:10" x14ac:dyDescent="0.25">
      <c r="A207" t="s">
        <v>23</v>
      </c>
      <c r="B207" t="s">
        <v>109</v>
      </c>
      <c r="C207">
        <v>272</v>
      </c>
      <c r="D207">
        <v>1</v>
      </c>
      <c r="E207">
        <v>272</v>
      </c>
      <c r="F207">
        <v>2</v>
      </c>
      <c r="J207" s="5"/>
    </row>
    <row r="208" spans="1:10" x14ac:dyDescent="0.25">
      <c r="A208" s="5" t="s">
        <v>23</v>
      </c>
      <c r="B208" s="5"/>
      <c r="C208" s="5"/>
      <c r="D208" s="5"/>
      <c r="E208" s="5">
        <f>SUM(E205:E207)</f>
        <v>593</v>
      </c>
      <c r="F208" s="5">
        <f>SUM(F205:F207)</f>
        <v>6</v>
      </c>
      <c r="G208" s="5">
        <v>0</v>
      </c>
      <c r="H208" s="5">
        <f>E208*1.01+F208</f>
        <v>604.92999999999995</v>
      </c>
      <c r="I208" s="5"/>
    </row>
    <row r="209" spans="1:6" x14ac:dyDescent="0.25">
      <c r="A209" t="s">
        <v>191</v>
      </c>
      <c r="B209" t="s">
        <v>185</v>
      </c>
      <c r="C209">
        <v>134</v>
      </c>
      <c r="D209">
        <v>1</v>
      </c>
      <c r="E209">
        <v>134</v>
      </c>
      <c r="F209">
        <v>2</v>
      </c>
    </row>
    <row r="210" spans="1:6" x14ac:dyDescent="0.25">
      <c r="A210" t="s">
        <v>191</v>
      </c>
      <c r="B210" t="s">
        <v>186</v>
      </c>
      <c r="C210">
        <v>0</v>
      </c>
      <c r="E210">
        <v>0</v>
      </c>
    </row>
    <row r="211" spans="1:6" x14ac:dyDescent="0.25">
      <c r="A211" t="s">
        <v>191</v>
      </c>
      <c r="B211" t="s">
        <v>187</v>
      </c>
      <c r="C211">
        <v>134</v>
      </c>
      <c r="D211">
        <v>1</v>
      </c>
      <c r="E211">
        <v>134</v>
      </c>
      <c r="F211">
        <v>2</v>
      </c>
    </row>
    <row r="212" spans="1:6" x14ac:dyDescent="0.25">
      <c r="A212" t="s">
        <v>191</v>
      </c>
      <c r="B212" t="s">
        <v>188</v>
      </c>
      <c r="C212">
        <v>0</v>
      </c>
      <c r="E212">
        <v>0</v>
      </c>
    </row>
    <row r="213" spans="1:6" x14ac:dyDescent="0.25">
      <c r="A213" t="s">
        <v>191</v>
      </c>
      <c r="B213" t="s">
        <v>189</v>
      </c>
      <c r="C213">
        <v>106</v>
      </c>
      <c r="D213">
        <v>1</v>
      </c>
      <c r="E213">
        <v>106</v>
      </c>
      <c r="F213">
        <v>2</v>
      </c>
    </row>
    <row r="214" spans="1:6" x14ac:dyDescent="0.25">
      <c r="A214" t="s">
        <v>191</v>
      </c>
      <c r="B214" t="s">
        <v>190</v>
      </c>
      <c r="C214">
        <v>0</v>
      </c>
      <c r="E214">
        <v>0</v>
      </c>
    </row>
    <row r="215" spans="1:6" x14ac:dyDescent="0.25">
      <c r="A215" t="s">
        <v>191</v>
      </c>
      <c r="B215" t="s">
        <v>298</v>
      </c>
      <c r="C215">
        <v>0</v>
      </c>
      <c r="E215">
        <v>0</v>
      </c>
    </row>
    <row r="216" spans="1:6" x14ac:dyDescent="0.25">
      <c r="A216" t="s">
        <v>191</v>
      </c>
      <c r="B216" t="s">
        <v>379</v>
      </c>
      <c r="C216">
        <v>0</v>
      </c>
      <c r="E216">
        <v>0</v>
      </c>
    </row>
    <row r="217" spans="1:6" x14ac:dyDescent="0.25">
      <c r="A217" t="s">
        <v>191</v>
      </c>
      <c r="B217" t="s">
        <v>380</v>
      </c>
      <c r="C217">
        <v>0</v>
      </c>
      <c r="E217">
        <v>0</v>
      </c>
    </row>
    <row r="218" spans="1:6" x14ac:dyDescent="0.25">
      <c r="A218" t="s">
        <v>191</v>
      </c>
      <c r="B218" t="s">
        <v>381</v>
      </c>
      <c r="C218">
        <v>250</v>
      </c>
      <c r="D218">
        <v>1</v>
      </c>
      <c r="E218">
        <v>250</v>
      </c>
      <c r="F218">
        <v>2</v>
      </c>
    </row>
    <row r="219" spans="1:6" x14ac:dyDescent="0.25">
      <c r="A219" t="s">
        <v>191</v>
      </c>
      <c r="B219" t="s">
        <v>382</v>
      </c>
      <c r="C219">
        <v>0</v>
      </c>
      <c r="E219">
        <v>0</v>
      </c>
    </row>
    <row r="220" spans="1:6" x14ac:dyDescent="0.25">
      <c r="A220" t="s">
        <v>191</v>
      </c>
      <c r="B220" t="s">
        <v>383</v>
      </c>
      <c r="C220">
        <v>0</v>
      </c>
      <c r="E220">
        <v>0</v>
      </c>
    </row>
    <row r="221" spans="1:6" x14ac:dyDescent="0.25">
      <c r="A221" t="s">
        <v>191</v>
      </c>
      <c r="B221" t="s">
        <v>384</v>
      </c>
      <c r="C221">
        <v>0</v>
      </c>
      <c r="E221">
        <v>0</v>
      </c>
    </row>
    <row r="222" spans="1:6" x14ac:dyDescent="0.25">
      <c r="A222" t="s">
        <v>191</v>
      </c>
      <c r="B222" t="s">
        <v>385</v>
      </c>
      <c r="C222">
        <v>0</v>
      </c>
      <c r="E222">
        <v>0</v>
      </c>
    </row>
    <row r="223" spans="1:6" x14ac:dyDescent="0.25">
      <c r="A223" t="s">
        <v>191</v>
      </c>
      <c r="B223" t="s">
        <v>386</v>
      </c>
      <c r="C223">
        <v>0</v>
      </c>
      <c r="E223">
        <v>0</v>
      </c>
    </row>
    <row r="224" spans="1:6" x14ac:dyDescent="0.25">
      <c r="A224" t="s">
        <v>191</v>
      </c>
      <c r="B224" t="s">
        <v>387</v>
      </c>
      <c r="C224">
        <v>132</v>
      </c>
      <c r="D224">
        <v>1</v>
      </c>
      <c r="E224">
        <v>132</v>
      </c>
      <c r="F224">
        <v>2</v>
      </c>
    </row>
    <row r="225" spans="1:10" x14ac:dyDescent="0.25">
      <c r="A225" t="s">
        <v>191</v>
      </c>
      <c r="B225" t="s">
        <v>388</v>
      </c>
      <c r="C225">
        <v>0</v>
      </c>
      <c r="E225">
        <v>0</v>
      </c>
    </row>
    <row r="226" spans="1:10" x14ac:dyDescent="0.25">
      <c r="A226" t="s">
        <v>191</v>
      </c>
      <c r="B226" t="s">
        <v>389</v>
      </c>
      <c r="C226">
        <v>0</v>
      </c>
      <c r="E226">
        <v>0</v>
      </c>
    </row>
    <row r="227" spans="1:10" x14ac:dyDescent="0.25">
      <c r="A227" t="s">
        <v>191</v>
      </c>
      <c r="B227" t="s">
        <v>390</v>
      </c>
      <c r="C227">
        <v>0</v>
      </c>
      <c r="E227">
        <v>0</v>
      </c>
    </row>
    <row r="228" spans="1:10" x14ac:dyDescent="0.25">
      <c r="A228" t="s">
        <v>191</v>
      </c>
      <c r="B228" t="s">
        <v>391</v>
      </c>
      <c r="C228">
        <v>0</v>
      </c>
      <c r="E228">
        <v>0</v>
      </c>
    </row>
    <row r="229" spans="1:10" x14ac:dyDescent="0.25">
      <c r="A229" t="s">
        <v>191</v>
      </c>
      <c r="B229" t="s">
        <v>392</v>
      </c>
      <c r="C229">
        <v>0</v>
      </c>
      <c r="E229">
        <v>0</v>
      </c>
    </row>
    <row r="230" spans="1:10" x14ac:dyDescent="0.25">
      <c r="A230" t="s">
        <v>191</v>
      </c>
      <c r="B230" t="s">
        <v>443</v>
      </c>
      <c r="C230">
        <v>0</v>
      </c>
      <c r="E230">
        <v>0</v>
      </c>
    </row>
    <row r="231" spans="1:10" x14ac:dyDescent="0.25">
      <c r="A231" t="s">
        <v>191</v>
      </c>
      <c r="B231" t="s">
        <v>444</v>
      </c>
      <c r="C231">
        <v>0</v>
      </c>
      <c r="E231">
        <v>0</v>
      </c>
    </row>
    <row r="232" spans="1:10" x14ac:dyDescent="0.25">
      <c r="A232" t="s">
        <v>191</v>
      </c>
      <c r="B232" t="s">
        <v>445</v>
      </c>
      <c r="C232">
        <v>0</v>
      </c>
      <c r="E232">
        <v>0</v>
      </c>
    </row>
    <row r="233" spans="1:10" x14ac:dyDescent="0.25">
      <c r="A233" t="s">
        <v>191</v>
      </c>
      <c r="B233" t="s">
        <v>446</v>
      </c>
      <c r="C233">
        <v>283</v>
      </c>
      <c r="D233">
        <v>1</v>
      </c>
      <c r="E233">
        <v>283</v>
      </c>
      <c r="F233">
        <v>2</v>
      </c>
    </row>
    <row r="234" spans="1:10" x14ac:dyDescent="0.25">
      <c r="A234" t="s">
        <v>191</v>
      </c>
      <c r="B234" t="s">
        <v>448</v>
      </c>
      <c r="C234">
        <v>0</v>
      </c>
      <c r="E234">
        <v>0</v>
      </c>
    </row>
    <row r="235" spans="1:10" s="5" customFormat="1" x14ac:dyDescent="0.25">
      <c r="A235" t="s">
        <v>191</v>
      </c>
      <c r="B235" t="s">
        <v>449</v>
      </c>
      <c r="C235">
        <v>274</v>
      </c>
      <c r="D235">
        <v>1</v>
      </c>
      <c r="E235">
        <v>274</v>
      </c>
      <c r="F235">
        <v>2</v>
      </c>
      <c r="G235"/>
      <c r="H235"/>
      <c r="I235"/>
      <c r="J235"/>
    </row>
    <row r="236" spans="1:10" x14ac:dyDescent="0.25">
      <c r="A236" t="s">
        <v>191</v>
      </c>
      <c r="B236" t="s">
        <v>464</v>
      </c>
      <c r="C236">
        <v>0</v>
      </c>
      <c r="E236">
        <v>0</v>
      </c>
    </row>
    <row r="237" spans="1:10" x14ac:dyDescent="0.25">
      <c r="A237" t="s">
        <v>191</v>
      </c>
      <c r="B237" t="s">
        <v>465</v>
      </c>
      <c r="C237">
        <v>0</v>
      </c>
      <c r="E237">
        <v>0</v>
      </c>
    </row>
    <row r="238" spans="1:10" x14ac:dyDescent="0.25">
      <c r="A238" t="s">
        <v>191</v>
      </c>
      <c r="B238" t="s">
        <v>466</v>
      </c>
      <c r="C238">
        <v>0</v>
      </c>
      <c r="E238">
        <v>0</v>
      </c>
      <c r="J238" s="5"/>
    </row>
    <row r="239" spans="1:10" x14ac:dyDescent="0.25">
      <c r="A239" s="5" t="s">
        <v>191</v>
      </c>
      <c r="B239" s="5"/>
      <c r="C239" s="5"/>
      <c r="D239" s="5"/>
      <c r="E239" s="5">
        <f>SUM(E209:E238)</f>
        <v>1313</v>
      </c>
      <c r="F239" s="5">
        <f>SUM(F209:F238)</f>
        <v>14</v>
      </c>
      <c r="G239" s="5">
        <v>0</v>
      </c>
      <c r="H239" s="5">
        <f>E239*1.01+F239</f>
        <v>1340.13</v>
      </c>
      <c r="I239" s="5"/>
    </row>
    <row r="240" spans="1:10" x14ac:dyDescent="0.25">
      <c r="A240" t="s">
        <v>347</v>
      </c>
      <c r="B240" t="s">
        <v>348</v>
      </c>
      <c r="C240">
        <v>0</v>
      </c>
      <c r="E240">
        <v>0</v>
      </c>
    </row>
    <row r="241" spans="1:8" x14ac:dyDescent="0.25">
      <c r="A241" t="s">
        <v>347</v>
      </c>
      <c r="B241" t="s">
        <v>349</v>
      </c>
      <c r="C241">
        <v>0</v>
      </c>
      <c r="E241">
        <v>0</v>
      </c>
    </row>
    <row r="242" spans="1:8" x14ac:dyDescent="0.25">
      <c r="A242" t="s">
        <v>347</v>
      </c>
      <c r="B242" t="s">
        <v>350</v>
      </c>
      <c r="C242">
        <v>0</v>
      </c>
      <c r="E242">
        <v>0</v>
      </c>
    </row>
    <row r="243" spans="1:8" x14ac:dyDescent="0.25">
      <c r="A243" t="s">
        <v>347</v>
      </c>
      <c r="B243" t="s">
        <v>351</v>
      </c>
      <c r="C243">
        <v>0</v>
      </c>
      <c r="E243">
        <v>0</v>
      </c>
    </row>
    <row r="244" spans="1:8" x14ac:dyDescent="0.25">
      <c r="A244" t="s">
        <v>347</v>
      </c>
      <c r="B244" t="s">
        <v>352</v>
      </c>
      <c r="C244">
        <v>0</v>
      </c>
      <c r="E244">
        <v>0</v>
      </c>
    </row>
    <row r="245" spans="1:8" x14ac:dyDescent="0.25">
      <c r="A245" t="s">
        <v>347</v>
      </c>
      <c r="B245" t="s">
        <v>353</v>
      </c>
      <c r="C245">
        <v>74</v>
      </c>
      <c r="D245">
        <v>1</v>
      </c>
      <c r="E245">
        <v>74</v>
      </c>
      <c r="F245">
        <v>2</v>
      </c>
    </row>
    <row r="246" spans="1:8" x14ac:dyDescent="0.25">
      <c r="A246" t="s">
        <v>347</v>
      </c>
      <c r="B246" t="s">
        <v>354</v>
      </c>
      <c r="C246">
        <v>0</v>
      </c>
      <c r="E246">
        <v>0</v>
      </c>
    </row>
    <row r="247" spans="1:8" x14ac:dyDescent="0.25">
      <c r="A247" t="s">
        <v>347</v>
      </c>
      <c r="B247" t="s">
        <v>355</v>
      </c>
      <c r="C247">
        <v>118</v>
      </c>
      <c r="D247">
        <v>1</v>
      </c>
      <c r="E247">
        <v>118</v>
      </c>
      <c r="F247">
        <v>2</v>
      </c>
    </row>
    <row r="248" spans="1:8" x14ac:dyDescent="0.25">
      <c r="A248" t="s">
        <v>347</v>
      </c>
      <c r="B248" t="s">
        <v>356</v>
      </c>
      <c r="C248">
        <v>0</v>
      </c>
      <c r="E248">
        <v>0</v>
      </c>
    </row>
    <row r="249" spans="1:8" x14ac:dyDescent="0.25">
      <c r="A249" t="s">
        <v>347</v>
      </c>
      <c r="B249" t="s">
        <v>357</v>
      </c>
      <c r="C249">
        <v>0</v>
      </c>
      <c r="E249">
        <v>0</v>
      </c>
    </row>
    <row r="250" spans="1:8" x14ac:dyDescent="0.25">
      <c r="A250" t="s">
        <v>347</v>
      </c>
      <c r="B250" t="s">
        <v>358</v>
      </c>
      <c r="C250">
        <v>0</v>
      </c>
      <c r="E250">
        <v>0</v>
      </c>
    </row>
    <row r="251" spans="1:8" x14ac:dyDescent="0.25">
      <c r="A251" t="s">
        <v>347</v>
      </c>
      <c r="B251" t="s">
        <v>359</v>
      </c>
      <c r="C251">
        <v>0</v>
      </c>
      <c r="E251">
        <v>0</v>
      </c>
    </row>
    <row r="252" spans="1:8" x14ac:dyDescent="0.25">
      <c r="A252" t="s">
        <v>347</v>
      </c>
      <c r="B252" t="s">
        <v>360</v>
      </c>
      <c r="C252">
        <v>0</v>
      </c>
      <c r="E252">
        <v>0</v>
      </c>
    </row>
    <row r="253" spans="1:8" s="5" customFormat="1" x14ac:dyDescent="0.25">
      <c r="A253" s="5" t="s">
        <v>347</v>
      </c>
      <c r="E253" s="5">
        <f>SUM(E240:E252)</f>
        <v>192</v>
      </c>
      <c r="F253" s="5">
        <f>SUM(F241:F252)</f>
        <v>4</v>
      </c>
      <c r="G253" s="5">
        <v>0</v>
      </c>
      <c r="H253" s="5">
        <f>E253*1.01+F253</f>
        <v>197.92000000000002</v>
      </c>
    </row>
    <row r="254" spans="1:8" x14ac:dyDescent="0.25">
      <c r="A254" t="s">
        <v>288</v>
      </c>
      <c r="B254" t="s">
        <v>289</v>
      </c>
      <c r="C254">
        <v>129</v>
      </c>
      <c r="D254">
        <v>1</v>
      </c>
      <c r="E254">
        <v>129</v>
      </c>
      <c r="F254">
        <v>2</v>
      </c>
    </row>
    <row r="255" spans="1:8" x14ac:dyDescent="0.25">
      <c r="A255" t="s">
        <v>288</v>
      </c>
      <c r="B255" t="s">
        <v>290</v>
      </c>
      <c r="C255">
        <v>0</v>
      </c>
      <c r="E255">
        <v>0</v>
      </c>
    </row>
    <row r="256" spans="1:8" x14ac:dyDescent="0.25">
      <c r="A256" t="s">
        <v>288</v>
      </c>
      <c r="B256" t="s">
        <v>326</v>
      </c>
      <c r="C256">
        <v>0</v>
      </c>
      <c r="E256">
        <v>0</v>
      </c>
    </row>
    <row r="257" spans="1:8" s="5" customFormat="1" x14ac:dyDescent="0.25">
      <c r="A257" s="5" t="s">
        <v>288</v>
      </c>
      <c r="E257" s="5">
        <f>SUM(E254:E256)</f>
        <v>129</v>
      </c>
      <c r="F257" s="5">
        <f>SUM(F254:F256)</f>
        <v>2</v>
      </c>
      <c r="G257" s="5">
        <v>0</v>
      </c>
      <c r="H257" s="5">
        <f>E257*1.01+F257</f>
        <v>132.29</v>
      </c>
    </row>
    <row r="258" spans="1:8" x14ac:dyDescent="0.25">
      <c r="A258" t="s">
        <v>106</v>
      </c>
      <c r="B258" t="s">
        <v>104</v>
      </c>
      <c r="C258">
        <v>0</v>
      </c>
      <c r="E258">
        <v>0</v>
      </c>
    </row>
    <row r="259" spans="1:8" x14ac:dyDescent="0.25">
      <c r="A259" t="s">
        <v>106</v>
      </c>
      <c r="B259" t="s">
        <v>105</v>
      </c>
      <c r="C259">
        <v>0</v>
      </c>
      <c r="E259">
        <v>0</v>
      </c>
    </row>
    <row r="260" spans="1:8" s="5" customFormat="1" x14ac:dyDescent="0.25">
      <c r="A260" s="5" t="s">
        <v>106</v>
      </c>
      <c r="E260" s="5">
        <f>SUM(E258:E259)</f>
        <v>0</v>
      </c>
    </row>
    <row r="261" spans="1:8" x14ac:dyDescent="0.25">
      <c r="A261" t="s">
        <v>137</v>
      </c>
      <c r="B261" t="s">
        <v>136</v>
      </c>
      <c r="C261">
        <v>0</v>
      </c>
      <c r="E261">
        <v>0</v>
      </c>
    </row>
    <row r="262" spans="1:8" s="5" customFormat="1" x14ac:dyDescent="0.25">
      <c r="A262" s="5" t="s">
        <v>137</v>
      </c>
      <c r="E262" s="5">
        <f>SUM(E261)</f>
        <v>0</v>
      </c>
    </row>
    <row r="263" spans="1:8" x14ac:dyDescent="0.25">
      <c r="A263" t="s">
        <v>63</v>
      </c>
      <c r="B263" t="s">
        <v>59</v>
      </c>
      <c r="C263">
        <v>0</v>
      </c>
      <c r="E263">
        <v>0</v>
      </c>
    </row>
    <row r="264" spans="1:8" x14ac:dyDescent="0.25">
      <c r="A264" t="s">
        <v>63</v>
      </c>
      <c r="B264" t="s">
        <v>60</v>
      </c>
      <c r="C264">
        <v>103</v>
      </c>
      <c r="D264">
        <v>1</v>
      </c>
      <c r="E264">
        <v>103</v>
      </c>
      <c r="F264">
        <v>2</v>
      </c>
    </row>
    <row r="265" spans="1:8" x14ac:dyDescent="0.25">
      <c r="A265" t="s">
        <v>63</v>
      </c>
      <c r="B265" t="s">
        <v>61</v>
      </c>
      <c r="C265">
        <v>0</v>
      </c>
      <c r="E265">
        <v>0</v>
      </c>
    </row>
    <row r="266" spans="1:8" x14ac:dyDescent="0.25">
      <c r="A266" t="s">
        <v>63</v>
      </c>
      <c r="B266" t="s">
        <v>62</v>
      </c>
      <c r="C266">
        <v>0</v>
      </c>
      <c r="E266">
        <v>0</v>
      </c>
    </row>
    <row r="267" spans="1:8" s="5" customFormat="1" x14ac:dyDescent="0.25">
      <c r="A267" s="5" t="s">
        <v>63</v>
      </c>
      <c r="E267" s="5">
        <f>SUM(E263:E266)</f>
        <v>103</v>
      </c>
      <c r="F267" s="5">
        <f>SUM(F264:F266)</f>
        <v>2</v>
      </c>
      <c r="G267" s="5">
        <v>0</v>
      </c>
      <c r="H267" s="5">
        <f>E267*1.01+F267</f>
        <v>106.03</v>
      </c>
    </row>
    <row r="268" spans="1:8" x14ac:dyDescent="0.25">
      <c r="A268" t="s">
        <v>148</v>
      </c>
      <c r="B268" t="s">
        <v>141</v>
      </c>
      <c r="C268">
        <v>0</v>
      </c>
      <c r="E268">
        <v>0</v>
      </c>
    </row>
    <row r="269" spans="1:8" x14ac:dyDescent="0.25">
      <c r="A269" t="s">
        <v>148</v>
      </c>
      <c r="B269" t="s">
        <v>142</v>
      </c>
      <c r="C269">
        <v>375</v>
      </c>
      <c r="D269">
        <v>1</v>
      </c>
      <c r="E269">
        <v>375</v>
      </c>
      <c r="F269">
        <v>2</v>
      </c>
    </row>
    <row r="270" spans="1:8" x14ac:dyDescent="0.25">
      <c r="A270" t="s">
        <v>148</v>
      </c>
      <c r="B270" t="s">
        <v>143</v>
      </c>
      <c r="C270">
        <v>0</v>
      </c>
      <c r="E270">
        <v>0</v>
      </c>
    </row>
    <row r="271" spans="1:8" x14ac:dyDescent="0.25">
      <c r="A271" t="s">
        <v>148</v>
      </c>
      <c r="B271" t="s">
        <v>144</v>
      </c>
      <c r="C271">
        <v>0</v>
      </c>
      <c r="E271">
        <v>0</v>
      </c>
    </row>
    <row r="272" spans="1:8" x14ac:dyDescent="0.25">
      <c r="A272" t="s">
        <v>148</v>
      </c>
      <c r="B272" t="s">
        <v>145</v>
      </c>
      <c r="C272">
        <v>0</v>
      </c>
      <c r="E272">
        <v>0</v>
      </c>
    </row>
    <row r="273" spans="1:8" x14ac:dyDescent="0.25">
      <c r="A273" t="s">
        <v>148</v>
      </c>
      <c r="B273" t="s">
        <v>146</v>
      </c>
      <c r="C273">
        <v>0</v>
      </c>
      <c r="E273">
        <v>0</v>
      </c>
    </row>
    <row r="274" spans="1:8" x14ac:dyDescent="0.25">
      <c r="A274" t="s">
        <v>148</v>
      </c>
      <c r="B274" t="s">
        <v>147</v>
      </c>
      <c r="C274">
        <v>0</v>
      </c>
      <c r="E274">
        <v>0</v>
      </c>
    </row>
    <row r="275" spans="1:8" x14ac:dyDescent="0.25">
      <c r="A275" t="s">
        <v>148</v>
      </c>
      <c r="B275" t="s">
        <v>504</v>
      </c>
      <c r="C275">
        <v>31</v>
      </c>
      <c r="D275">
        <v>1</v>
      </c>
      <c r="E275">
        <v>31</v>
      </c>
      <c r="F275">
        <v>2</v>
      </c>
    </row>
    <row r="276" spans="1:8" s="5" customFormat="1" x14ac:dyDescent="0.25">
      <c r="A276" s="5" t="s">
        <v>148</v>
      </c>
      <c r="B276" s="5" t="s">
        <v>372</v>
      </c>
      <c r="E276" s="5">
        <f>SUM(E268:E275)</f>
        <v>406</v>
      </c>
      <c r="F276" s="5">
        <f>SUM(F269:F275)</f>
        <v>4</v>
      </c>
      <c r="G276" s="5">
        <v>0</v>
      </c>
      <c r="H276" s="5">
        <f>E276*1.01+F276</f>
        <v>414.06</v>
      </c>
    </row>
    <row r="277" spans="1:8" x14ac:dyDescent="0.25">
      <c r="A277" t="s">
        <v>29</v>
      </c>
      <c r="B277" t="s">
        <v>24</v>
      </c>
      <c r="C277">
        <v>112</v>
      </c>
      <c r="D277">
        <v>1</v>
      </c>
      <c r="E277">
        <v>112</v>
      </c>
      <c r="F277">
        <v>2</v>
      </c>
    </row>
    <row r="278" spans="1:8" x14ac:dyDescent="0.25">
      <c r="A278" t="s">
        <v>29</v>
      </c>
      <c r="B278" t="s">
        <v>25</v>
      </c>
      <c r="C278">
        <v>65</v>
      </c>
      <c r="D278">
        <v>1</v>
      </c>
      <c r="E278">
        <v>65</v>
      </c>
      <c r="F278">
        <v>2</v>
      </c>
    </row>
    <row r="279" spans="1:8" x14ac:dyDescent="0.25">
      <c r="A279" t="s">
        <v>29</v>
      </c>
      <c r="B279" t="s">
        <v>26</v>
      </c>
      <c r="C279">
        <v>65</v>
      </c>
      <c r="D279">
        <v>1</v>
      </c>
      <c r="E279">
        <v>65</v>
      </c>
      <c r="F279">
        <v>2</v>
      </c>
    </row>
    <row r="280" spans="1:8" x14ac:dyDescent="0.25">
      <c r="A280" t="s">
        <v>29</v>
      </c>
      <c r="B280" t="s">
        <v>27</v>
      </c>
      <c r="C280">
        <v>63</v>
      </c>
      <c r="D280">
        <v>1</v>
      </c>
      <c r="E280">
        <v>63</v>
      </c>
      <c r="F280">
        <v>2</v>
      </c>
    </row>
    <row r="281" spans="1:8" x14ac:dyDescent="0.25">
      <c r="A281" t="s">
        <v>29</v>
      </c>
      <c r="B281" t="s">
        <v>28</v>
      </c>
      <c r="C281">
        <v>0</v>
      </c>
      <c r="E281">
        <v>0</v>
      </c>
    </row>
    <row r="282" spans="1:8" x14ac:dyDescent="0.25">
      <c r="A282" t="s">
        <v>29</v>
      </c>
      <c r="B282" t="s">
        <v>110</v>
      </c>
      <c r="C282">
        <v>204</v>
      </c>
      <c r="D282">
        <v>1</v>
      </c>
      <c r="E282">
        <v>204</v>
      </c>
      <c r="F282">
        <v>2</v>
      </c>
    </row>
    <row r="283" spans="1:8" x14ac:dyDescent="0.25">
      <c r="A283" t="s">
        <v>29</v>
      </c>
      <c r="B283" t="s">
        <v>291</v>
      </c>
      <c r="C283">
        <v>0</v>
      </c>
      <c r="E283">
        <v>0</v>
      </c>
    </row>
    <row r="284" spans="1:8" x14ac:dyDescent="0.25">
      <c r="A284" t="s">
        <v>29</v>
      </c>
      <c r="B284" t="s">
        <v>292</v>
      </c>
      <c r="C284">
        <v>125</v>
      </c>
      <c r="D284">
        <v>1</v>
      </c>
      <c r="E284">
        <v>125</v>
      </c>
      <c r="F284">
        <v>2</v>
      </c>
    </row>
    <row r="285" spans="1:8" x14ac:dyDescent="0.25">
      <c r="A285" t="s">
        <v>29</v>
      </c>
      <c r="B285" t="s">
        <v>451</v>
      </c>
      <c r="C285">
        <v>132</v>
      </c>
      <c r="D285">
        <v>1</v>
      </c>
      <c r="E285">
        <v>132</v>
      </c>
      <c r="F285">
        <v>2</v>
      </c>
    </row>
    <row r="286" spans="1:8" x14ac:dyDescent="0.25">
      <c r="A286" t="s">
        <v>29</v>
      </c>
      <c r="B286" t="s">
        <v>452</v>
      </c>
      <c r="C286">
        <v>127</v>
      </c>
      <c r="D286">
        <v>1</v>
      </c>
      <c r="E286">
        <v>127</v>
      </c>
      <c r="F286">
        <v>2</v>
      </c>
    </row>
    <row r="287" spans="1:8" x14ac:dyDescent="0.25">
      <c r="A287" t="s">
        <v>29</v>
      </c>
      <c r="B287" t="s">
        <v>453</v>
      </c>
      <c r="C287">
        <v>0</v>
      </c>
      <c r="E287">
        <v>0</v>
      </c>
    </row>
    <row r="288" spans="1:8" x14ac:dyDescent="0.25">
      <c r="A288" t="s">
        <v>29</v>
      </c>
      <c r="B288" t="s">
        <v>454</v>
      </c>
      <c r="C288">
        <v>0</v>
      </c>
      <c r="E288">
        <v>0</v>
      </c>
    </row>
    <row r="289" spans="1:8" x14ac:dyDescent="0.25">
      <c r="A289" t="s">
        <v>29</v>
      </c>
      <c r="B289" t="s">
        <v>455</v>
      </c>
      <c r="C289">
        <v>0</v>
      </c>
      <c r="E289">
        <v>0</v>
      </c>
    </row>
    <row r="290" spans="1:8" x14ac:dyDescent="0.25">
      <c r="A290" t="s">
        <v>29</v>
      </c>
      <c r="B290" t="s">
        <v>456</v>
      </c>
      <c r="C290">
        <v>0</v>
      </c>
      <c r="E290">
        <v>0</v>
      </c>
    </row>
    <row r="291" spans="1:8" x14ac:dyDescent="0.25">
      <c r="A291" t="s">
        <v>29</v>
      </c>
      <c r="B291" t="s">
        <v>457</v>
      </c>
      <c r="C291">
        <v>0</v>
      </c>
      <c r="E291">
        <v>0</v>
      </c>
    </row>
    <row r="292" spans="1:8" x14ac:dyDescent="0.25">
      <c r="A292" t="s">
        <v>29</v>
      </c>
      <c r="B292" t="s">
        <v>458</v>
      </c>
      <c r="C292">
        <v>0</v>
      </c>
      <c r="E292">
        <v>0</v>
      </c>
    </row>
    <row r="293" spans="1:8" x14ac:dyDescent="0.25">
      <c r="A293" t="s">
        <v>29</v>
      </c>
      <c r="B293" t="s">
        <v>459</v>
      </c>
      <c r="C293">
        <v>0</v>
      </c>
      <c r="E293">
        <v>0</v>
      </c>
    </row>
    <row r="294" spans="1:8" x14ac:dyDescent="0.25">
      <c r="A294" t="s">
        <v>29</v>
      </c>
      <c r="B294" t="s">
        <v>460</v>
      </c>
      <c r="C294">
        <v>0</v>
      </c>
      <c r="E294">
        <v>0</v>
      </c>
    </row>
    <row r="295" spans="1:8" x14ac:dyDescent="0.25">
      <c r="A295" t="s">
        <v>29</v>
      </c>
      <c r="B295" t="s">
        <v>461</v>
      </c>
      <c r="C295">
        <v>47</v>
      </c>
      <c r="D295">
        <v>1</v>
      </c>
      <c r="E295">
        <v>47</v>
      </c>
      <c r="F295">
        <v>2</v>
      </c>
    </row>
    <row r="296" spans="1:8" x14ac:dyDescent="0.25">
      <c r="A296" t="s">
        <v>29</v>
      </c>
      <c r="B296" t="s">
        <v>462</v>
      </c>
      <c r="C296">
        <v>0</v>
      </c>
      <c r="E296">
        <v>0</v>
      </c>
    </row>
    <row r="297" spans="1:8" s="5" customFormat="1" x14ac:dyDescent="0.25">
      <c r="A297" s="5" t="s">
        <v>29</v>
      </c>
      <c r="E297" s="5">
        <f>SUM(E277:E296)</f>
        <v>940</v>
      </c>
      <c r="F297" s="5">
        <f>SUM(F277:F296)</f>
        <v>18</v>
      </c>
      <c r="G297" s="5">
        <v>0</v>
      </c>
      <c r="H297" s="5">
        <f>E297*1.01+F297</f>
        <v>967.4</v>
      </c>
    </row>
    <row r="298" spans="1:8" x14ac:dyDescent="0.25">
      <c r="A298" t="s">
        <v>103</v>
      </c>
      <c r="B298" t="s">
        <v>102</v>
      </c>
      <c r="C298">
        <v>256</v>
      </c>
      <c r="D298">
        <v>1</v>
      </c>
      <c r="E298">
        <v>256</v>
      </c>
      <c r="F298">
        <v>2</v>
      </c>
    </row>
    <row r="299" spans="1:8" x14ac:dyDescent="0.25">
      <c r="A299" t="s">
        <v>103</v>
      </c>
      <c r="B299" t="s">
        <v>156</v>
      </c>
      <c r="C299">
        <v>0</v>
      </c>
      <c r="E299">
        <v>0</v>
      </c>
    </row>
    <row r="300" spans="1:8" x14ac:dyDescent="0.25">
      <c r="A300" t="s">
        <v>103</v>
      </c>
      <c r="B300" t="s">
        <v>157</v>
      </c>
      <c r="C300">
        <v>0</v>
      </c>
      <c r="E300">
        <v>0</v>
      </c>
    </row>
    <row r="301" spans="1:8" x14ac:dyDescent="0.25">
      <c r="A301" t="s">
        <v>103</v>
      </c>
      <c r="B301" t="s">
        <v>158</v>
      </c>
      <c r="C301">
        <v>0</v>
      </c>
      <c r="E301">
        <v>0</v>
      </c>
    </row>
    <row r="302" spans="1:8" x14ac:dyDescent="0.25">
      <c r="A302" t="s">
        <v>103</v>
      </c>
      <c r="B302" t="s">
        <v>159</v>
      </c>
      <c r="C302">
        <v>236</v>
      </c>
      <c r="D302">
        <v>1</v>
      </c>
      <c r="E302">
        <v>236</v>
      </c>
      <c r="F302">
        <v>2</v>
      </c>
    </row>
    <row r="303" spans="1:8" x14ac:dyDescent="0.25">
      <c r="A303" t="s">
        <v>103</v>
      </c>
      <c r="B303" t="s">
        <v>160</v>
      </c>
      <c r="C303">
        <v>0</v>
      </c>
      <c r="E303">
        <v>0</v>
      </c>
    </row>
    <row r="304" spans="1:8" x14ac:dyDescent="0.25">
      <c r="A304" t="s">
        <v>103</v>
      </c>
      <c r="B304" t="s">
        <v>161</v>
      </c>
      <c r="C304">
        <v>283</v>
      </c>
      <c r="D304">
        <v>1</v>
      </c>
      <c r="E304">
        <v>283</v>
      </c>
      <c r="F304">
        <v>2</v>
      </c>
    </row>
    <row r="305" spans="1:6" x14ac:dyDescent="0.25">
      <c r="A305" t="s">
        <v>103</v>
      </c>
      <c r="B305" t="s">
        <v>162</v>
      </c>
      <c r="C305">
        <v>267</v>
      </c>
      <c r="D305">
        <v>1</v>
      </c>
      <c r="E305">
        <v>267</v>
      </c>
      <c r="F305">
        <v>2</v>
      </c>
    </row>
    <row r="306" spans="1:6" x14ac:dyDescent="0.25">
      <c r="A306" t="s">
        <v>103</v>
      </c>
      <c r="B306" t="s">
        <v>163</v>
      </c>
      <c r="C306">
        <v>0</v>
      </c>
      <c r="E306">
        <v>0</v>
      </c>
    </row>
    <row r="307" spans="1:6" x14ac:dyDescent="0.25">
      <c r="A307" t="s">
        <v>103</v>
      </c>
      <c r="B307" t="s">
        <v>164</v>
      </c>
      <c r="C307">
        <v>0</v>
      </c>
      <c r="E307">
        <v>0</v>
      </c>
    </row>
    <row r="308" spans="1:6" x14ac:dyDescent="0.25">
      <c r="A308" t="s">
        <v>103</v>
      </c>
      <c r="B308" t="s">
        <v>165</v>
      </c>
      <c r="C308">
        <v>308</v>
      </c>
      <c r="D308">
        <v>1</v>
      </c>
      <c r="E308">
        <v>308</v>
      </c>
      <c r="F308">
        <v>2</v>
      </c>
    </row>
    <row r="309" spans="1:6" x14ac:dyDescent="0.25">
      <c r="A309" t="s">
        <v>103</v>
      </c>
      <c r="B309" t="s">
        <v>166</v>
      </c>
      <c r="C309">
        <v>0</v>
      </c>
      <c r="E309">
        <v>0</v>
      </c>
    </row>
    <row r="310" spans="1:6" x14ac:dyDescent="0.25">
      <c r="A310" t="s">
        <v>103</v>
      </c>
      <c r="B310" t="s">
        <v>167</v>
      </c>
      <c r="C310">
        <v>0</v>
      </c>
      <c r="E310">
        <v>0</v>
      </c>
    </row>
    <row r="311" spans="1:6" x14ac:dyDescent="0.25">
      <c r="A311" t="s">
        <v>103</v>
      </c>
      <c r="B311" t="s">
        <v>168</v>
      </c>
      <c r="C311">
        <v>115</v>
      </c>
      <c r="D311">
        <v>1</v>
      </c>
      <c r="E311">
        <v>115</v>
      </c>
      <c r="F311">
        <v>2</v>
      </c>
    </row>
    <row r="312" spans="1:6" x14ac:dyDescent="0.25">
      <c r="A312" t="s">
        <v>103</v>
      </c>
      <c r="B312" t="s">
        <v>169</v>
      </c>
      <c r="C312">
        <v>207</v>
      </c>
      <c r="D312">
        <v>1</v>
      </c>
      <c r="E312">
        <v>207</v>
      </c>
      <c r="F312">
        <v>2</v>
      </c>
    </row>
    <row r="313" spans="1:6" x14ac:dyDescent="0.25">
      <c r="A313" t="s">
        <v>103</v>
      </c>
      <c r="B313" t="s">
        <v>170</v>
      </c>
      <c r="C313">
        <v>0</v>
      </c>
      <c r="E313">
        <v>0</v>
      </c>
    </row>
    <row r="314" spans="1:6" x14ac:dyDescent="0.25">
      <c r="A314" t="s">
        <v>103</v>
      </c>
      <c r="B314" t="s">
        <v>171</v>
      </c>
      <c r="C314">
        <v>0</v>
      </c>
      <c r="E314">
        <v>0</v>
      </c>
    </row>
    <row r="315" spans="1:6" x14ac:dyDescent="0.25">
      <c r="A315" t="s">
        <v>103</v>
      </c>
      <c r="B315" t="s">
        <v>172</v>
      </c>
      <c r="C315">
        <v>0</v>
      </c>
      <c r="E315">
        <v>0</v>
      </c>
    </row>
    <row r="316" spans="1:6" x14ac:dyDescent="0.25">
      <c r="A316" t="s">
        <v>103</v>
      </c>
      <c r="B316" t="s">
        <v>173</v>
      </c>
      <c r="C316">
        <v>0</v>
      </c>
      <c r="E316">
        <v>0</v>
      </c>
    </row>
    <row r="317" spans="1:6" x14ac:dyDescent="0.25">
      <c r="A317" t="s">
        <v>103</v>
      </c>
      <c r="B317" t="s">
        <v>174</v>
      </c>
      <c r="C317">
        <v>0</v>
      </c>
      <c r="E317">
        <v>0</v>
      </c>
    </row>
    <row r="318" spans="1:6" x14ac:dyDescent="0.25">
      <c r="A318" t="s">
        <v>103</v>
      </c>
      <c r="B318" s="2" t="s">
        <v>264</v>
      </c>
      <c r="C318">
        <v>0</v>
      </c>
      <c r="E318">
        <v>0</v>
      </c>
    </row>
    <row r="319" spans="1:6" x14ac:dyDescent="0.25">
      <c r="A319" t="s">
        <v>103</v>
      </c>
      <c r="B319" s="2" t="s">
        <v>265</v>
      </c>
      <c r="C319">
        <v>0</v>
      </c>
      <c r="E319">
        <v>0</v>
      </c>
    </row>
    <row r="320" spans="1:6" x14ac:dyDescent="0.25">
      <c r="A320" t="s">
        <v>103</v>
      </c>
      <c r="B320" s="2" t="s">
        <v>266</v>
      </c>
      <c r="C320">
        <v>0</v>
      </c>
      <c r="E320">
        <v>0</v>
      </c>
    </row>
    <row r="321" spans="1:8" x14ac:dyDescent="0.25">
      <c r="A321" t="s">
        <v>103</v>
      </c>
      <c r="B321" s="2" t="s">
        <v>267</v>
      </c>
      <c r="C321">
        <v>0</v>
      </c>
      <c r="E321">
        <v>0</v>
      </c>
    </row>
    <row r="322" spans="1:8" s="5" customFormat="1" x14ac:dyDescent="0.25">
      <c r="A322" s="5" t="s">
        <v>103</v>
      </c>
      <c r="E322" s="5">
        <f>SUM(E298:E321)</f>
        <v>1672</v>
      </c>
      <c r="F322" s="5">
        <f>SUM(F298:F321)</f>
        <v>14</v>
      </c>
      <c r="G322" s="5">
        <v>0</v>
      </c>
      <c r="H322" s="5">
        <f>E322*1.01+F322</f>
        <v>1702.72</v>
      </c>
    </row>
    <row r="323" spans="1:8" x14ac:dyDescent="0.25">
      <c r="A323" t="s">
        <v>463</v>
      </c>
      <c r="B323" t="s">
        <v>467</v>
      </c>
      <c r="C323">
        <v>0</v>
      </c>
      <c r="E323">
        <v>0</v>
      </c>
    </row>
    <row r="324" spans="1:8" x14ac:dyDescent="0.25">
      <c r="A324" t="s">
        <v>463</v>
      </c>
      <c r="B324" t="s">
        <v>468</v>
      </c>
      <c r="C324">
        <v>0</v>
      </c>
      <c r="E324">
        <v>0</v>
      </c>
    </row>
    <row r="325" spans="1:8" x14ac:dyDescent="0.25">
      <c r="A325" t="s">
        <v>463</v>
      </c>
      <c r="B325" t="s">
        <v>469</v>
      </c>
      <c r="C325">
        <v>0</v>
      </c>
      <c r="E325">
        <v>0</v>
      </c>
    </row>
    <row r="326" spans="1:8" s="5" customFormat="1" x14ac:dyDescent="0.25">
      <c r="A326" s="5" t="s">
        <v>463</v>
      </c>
      <c r="E326" s="5">
        <f>SUM(E323:E325)</f>
        <v>0</v>
      </c>
      <c r="F326" s="5">
        <v>0</v>
      </c>
      <c r="G326" s="5">
        <v>0</v>
      </c>
      <c r="H326" s="5">
        <v>0</v>
      </c>
    </row>
    <row r="327" spans="1:8" x14ac:dyDescent="0.25">
      <c r="A327" t="s">
        <v>135</v>
      </c>
      <c r="B327" t="s">
        <v>130</v>
      </c>
      <c r="C327">
        <v>0</v>
      </c>
      <c r="E327">
        <v>0</v>
      </c>
    </row>
    <row r="328" spans="1:8" x14ac:dyDescent="0.25">
      <c r="A328" t="s">
        <v>135</v>
      </c>
      <c r="B328" t="s">
        <v>131</v>
      </c>
      <c r="C328">
        <v>0</v>
      </c>
      <c r="E328">
        <v>0</v>
      </c>
    </row>
    <row r="329" spans="1:8" x14ac:dyDescent="0.25">
      <c r="A329" t="s">
        <v>135</v>
      </c>
      <c r="B329" t="s">
        <v>132</v>
      </c>
      <c r="C329">
        <v>0</v>
      </c>
      <c r="E329">
        <v>0</v>
      </c>
    </row>
    <row r="330" spans="1:8" x14ac:dyDescent="0.25">
      <c r="A330" t="s">
        <v>135</v>
      </c>
      <c r="B330" t="s">
        <v>133</v>
      </c>
      <c r="C330">
        <v>0</v>
      </c>
      <c r="E330">
        <v>0</v>
      </c>
    </row>
    <row r="331" spans="1:8" x14ac:dyDescent="0.25">
      <c r="A331" t="s">
        <v>135</v>
      </c>
      <c r="B331" t="s">
        <v>134</v>
      </c>
      <c r="C331">
        <v>0</v>
      </c>
      <c r="E331">
        <v>0</v>
      </c>
    </row>
    <row r="332" spans="1:8" x14ac:dyDescent="0.25">
      <c r="A332" t="s">
        <v>135</v>
      </c>
      <c r="B332" t="s">
        <v>512</v>
      </c>
      <c r="C332">
        <v>64</v>
      </c>
      <c r="D332">
        <v>1</v>
      </c>
      <c r="E332">
        <v>64</v>
      </c>
      <c r="F332">
        <v>2</v>
      </c>
    </row>
    <row r="333" spans="1:8" x14ac:dyDescent="0.25">
      <c r="A333" t="s">
        <v>135</v>
      </c>
      <c r="B333" t="s">
        <v>513</v>
      </c>
      <c r="C333">
        <v>69</v>
      </c>
      <c r="D333">
        <v>1</v>
      </c>
      <c r="E333">
        <v>69</v>
      </c>
      <c r="F333">
        <v>2</v>
      </c>
    </row>
    <row r="334" spans="1:8" s="5" customFormat="1" x14ac:dyDescent="0.25">
      <c r="A334" s="5" t="s">
        <v>135</v>
      </c>
      <c r="E334" s="5">
        <f>SUM(E327:E333)</f>
        <v>133</v>
      </c>
      <c r="F334" s="5">
        <f>SUM(F327:F333)</f>
        <v>4</v>
      </c>
      <c r="G334" s="5">
        <v>0</v>
      </c>
      <c r="H334" s="5">
        <f>E334*1.01+F334</f>
        <v>138.33000000000001</v>
      </c>
    </row>
    <row r="335" spans="1:8" x14ac:dyDescent="0.25">
      <c r="A335" t="s">
        <v>393</v>
      </c>
      <c r="B335" t="s">
        <v>394</v>
      </c>
      <c r="C335">
        <v>0</v>
      </c>
      <c r="E335">
        <v>0</v>
      </c>
    </row>
    <row r="336" spans="1:8" x14ac:dyDescent="0.25">
      <c r="A336" t="s">
        <v>393</v>
      </c>
      <c r="B336" t="s">
        <v>395</v>
      </c>
      <c r="C336">
        <v>0</v>
      </c>
      <c r="E336">
        <v>0</v>
      </c>
    </row>
    <row r="337" spans="1:8" x14ac:dyDescent="0.25">
      <c r="A337" t="s">
        <v>393</v>
      </c>
      <c r="B337" t="s">
        <v>396</v>
      </c>
      <c r="C337">
        <v>129</v>
      </c>
      <c r="D337">
        <v>1</v>
      </c>
      <c r="E337">
        <v>129</v>
      </c>
      <c r="F337">
        <v>2</v>
      </c>
    </row>
    <row r="338" spans="1:8" x14ac:dyDescent="0.25">
      <c r="A338" t="s">
        <v>393</v>
      </c>
      <c r="B338" t="s">
        <v>397</v>
      </c>
      <c r="C338">
        <v>0</v>
      </c>
      <c r="E338">
        <v>0</v>
      </c>
    </row>
    <row r="339" spans="1:8" x14ac:dyDescent="0.25">
      <c r="A339" t="s">
        <v>393</v>
      </c>
      <c r="B339" t="s">
        <v>398</v>
      </c>
      <c r="C339">
        <v>179</v>
      </c>
      <c r="D339">
        <v>1</v>
      </c>
      <c r="E339">
        <v>179</v>
      </c>
      <c r="F339">
        <v>2</v>
      </c>
    </row>
    <row r="340" spans="1:8" x14ac:dyDescent="0.25">
      <c r="A340" t="s">
        <v>393</v>
      </c>
      <c r="B340" t="s">
        <v>399</v>
      </c>
      <c r="C340">
        <v>0</v>
      </c>
      <c r="E340">
        <v>0</v>
      </c>
    </row>
    <row r="341" spans="1:8" x14ac:dyDescent="0.25">
      <c r="A341" t="s">
        <v>393</v>
      </c>
      <c r="B341" t="s">
        <v>400</v>
      </c>
      <c r="C341">
        <v>0</v>
      </c>
      <c r="E341">
        <v>0</v>
      </c>
    </row>
    <row r="342" spans="1:8" x14ac:dyDescent="0.25">
      <c r="A342" t="s">
        <v>393</v>
      </c>
      <c r="B342" t="s">
        <v>401</v>
      </c>
      <c r="C342">
        <v>0</v>
      </c>
      <c r="E342">
        <v>0</v>
      </c>
    </row>
    <row r="343" spans="1:8" x14ac:dyDescent="0.25">
      <c r="A343" t="s">
        <v>393</v>
      </c>
      <c r="B343" t="s">
        <v>402</v>
      </c>
      <c r="C343">
        <v>0</v>
      </c>
      <c r="E343">
        <v>0</v>
      </c>
    </row>
    <row r="344" spans="1:8" s="5" customFormat="1" x14ac:dyDescent="0.25">
      <c r="A344" s="5" t="s">
        <v>393</v>
      </c>
      <c r="E344" s="5">
        <f>SUM(E335:E343)</f>
        <v>308</v>
      </c>
      <c r="F344" s="5">
        <f>SUM(F335:F343)</f>
        <v>4</v>
      </c>
      <c r="G344" s="5">
        <v>0</v>
      </c>
      <c r="H344" s="5">
        <f>E344*1.01+F344</f>
        <v>315.08</v>
      </c>
    </row>
    <row r="345" spans="1:8" x14ac:dyDescent="0.25">
      <c r="A345" t="s">
        <v>238</v>
      </c>
      <c r="B345" t="s">
        <v>239</v>
      </c>
      <c r="C345">
        <v>0</v>
      </c>
      <c r="E345">
        <v>0</v>
      </c>
    </row>
    <row r="346" spans="1:8" x14ac:dyDescent="0.25">
      <c r="A346" t="s">
        <v>238</v>
      </c>
      <c r="B346" t="s">
        <v>240</v>
      </c>
      <c r="C346">
        <v>0</v>
      </c>
      <c r="E346">
        <v>0</v>
      </c>
    </row>
    <row r="347" spans="1:8" x14ac:dyDescent="0.25">
      <c r="A347" t="s">
        <v>238</v>
      </c>
      <c r="B347" t="s">
        <v>241</v>
      </c>
      <c r="C347">
        <v>0</v>
      </c>
      <c r="E347">
        <v>0</v>
      </c>
    </row>
    <row r="348" spans="1:8" x14ac:dyDescent="0.25">
      <c r="A348" t="s">
        <v>238</v>
      </c>
      <c r="B348" t="s">
        <v>242</v>
      </c>
      <c r="C348">
        <v>0</v>
      </c>
      <c r="E348">
        <v>0</v>
      </c>
    </row>
    <row r="349" spans="1:8" x14ac:dyDescent="0.25">
      <c r="A349" t="s">
        <v>238</v>
      </c>
      <c r="B349" t="s">
        <v>243</v>
      </c>
      <c r="C349">
        <v>0</v>
      </c>
      <c r="E349">
        <v>0</v>
      </c>
    </row>
    <row r="350" spans="1:8" x14ac:dyDescent="0.25">
      <c r="A350" t="s">
        <v>238</v>
      </c>
      <c r="B350" t="s">
        <v>244</v>
      </c>
      <c r="C350">
        <v>0</v>
      </c>
      <c r="E350">
        <v>0</v>
      </c>
    </row>
    <row r="351" spans="1:8" x14ac:dyDescent="0.25">
      <c r="A351" t="s">
        <v>238</v>
      </c>
      <c r="B351" t="s">
        <v>245</v>
      </c>
      <c r="C351">
        <v>0</v>
      </c>
      <c r="E351">
        <v>0</v>
      </c>
    </row>
    <row r="352" spans="1:8" x14ac:dyDescent="0.25">
      <c r="A352" t="s">
        <v>238</v>
      </c>
      <c r="B352" t="s">
        <v>246</v>
      </c>
      <c r="C352">
        <v>0</v>
      </c>
      <c r="E352">
        <v>0</v>
      </c>
    </row>
    <row r="353" spans="1:8" x14ac:dyDescent="0.25">
      <c r="A353" t="s">
        <v>238</v>
      </c>
      <c r="B353" t="s">
        <v>247</v>
      </c>
      <c r="C353">
        <v>0</v>
      </c>
      <c r="E353">
        <v>0</v>
      </c>
    </row>
    <row r="354" spans="1:8" x14ac:dyDescent="0.25">
      <c r="A354" t="s">
        <v>238</v>
      </c>
      <c r="B354" s="2" t="s">
        <v>248</v>
      </c>
      <c r="C354">
        <v>151</v>
      </c>
      <c r="D354">
        <v>1</v>
      </c>
      <c r="E354">
        <v>151</v>
      </c>
      <c r="F354">
        <v>2</v>
      </c>
    </row>
    <row r="355" spans="1:8" x14ac:dyDescent="0.25">
      <c r="A355" t="s">
        <v>238</v>
      </c>
      <c r="B355" t="s">
        <v>249</v>
      </c>
      <c r="C355">
        <v>0</v>
      </c>
      <c r="E355">
        <v>0</v>
      </c>
    </row>
    <row r="356" spans="1:8" x14ac:dyDescent="0.25">
      <c r="A356" t="s">
        <v>238</v>
      </c>
      <c r="B356" t="s">
        <v>250</v>
      </c>
      <c r="C356">
        <v>0</v>
      </c>
      <c r="E356">
        <v>0</v>
      </c>
    </row>
    <row r="357" spans="1:8" x14ac:dyDescent="0.25">
      <c r="A357" t="s">
        <v>238</v>
      </c>
      <c r="B357" t="s">
        <v>251</v>
      </c>
      <c r="C357">
        <v>0</v>
      </c>
      <c r="E357">
        <v>0</v>
      </c>
    </row>
    <row r="358" spans="1:8" s="5" customFormat="1" x14ac:dyDescent="0.25">
      <c r="A358" s="5" t="s">
        <v>238</v>
      </c>
      <c r="E358" s="5">
        <f>SUM(E345:E357)</f>
        <v>151</v>
      </c>
      <c r="F358" s="5">
        <f>SUM(F354:F357)</f>
        <v>2</v>
      </c>
      <c r="G358" s="5">
        <v>0</v>
      </c>
      <c r="H358" s="5">
        <f>E358*1.01+F358</f>
        <v>154.51</v>
      </c>
    </row>
    <row r="359" spans="1:8" x14ac:dyDescent="0.25">
      <c r="A359" t="s">
        <v>175</v>
      </c>
      <c r="B359" t="s">
        <v>176</v>
      </c>
      <c r="C359">
        <v>0</v>
      </c>
      <c r="E359">
        <v>0</v>
      </c>
    </row>
    <row r="360" spans="1:8" x14ac:dyDescent="0.25">
      <c r="A360" t="s">
        <v>175</v>
      </c>
      <c r="B360" t="s">
        <v>181</v>
      </c>
      <c r="C360">
        <v>78</v>
      </c>
      <c r="D360">
        <v>1</v>
      </c>
      <c r="E360">
        <v>78</v>
      </c>
      <c r="F360">
        <v>2</v>
      </c>
    </row>
    <row r="361" spans="1:8" x14ac:dyDescent="0.25">
      <c r="A361" t="s">
        <v>175</v>
      </c>
      <c r="B361" t="s">
        <v>177</v>
      </c>
      <c r="C361">
        <v>0</v>
      </c>
      <c r="E361">
        <v>0</v>
      </c>
    </row>
    <row r="362" spans="1:8" x14ac:dyDescent="0.25">
      <c r="A362" t="s">
        <v>175</v>
      </c>
      <c r="B362" t="s">
        <v>182</v>
      </c>
      <c r="C362">
        <v>0</v>
      </c>
      <c r="E362">
        <v>0</v>
      </c>
    </row>
    <row r="363" spans="1:8" x14ac:dyDescent="0.25">
      <c r="A363" t="s">
        <v>175</v>
      </c>
      <c r="B363" t="s">
        <v>183</v>
      </c>
      <c r="C363">
        <v>0</v>
      </c>
      <c r="E363">
        <v>0</v>
      </c>
    </row>
    <row r="364" spans="1:8" x14ac:dyDescent="0.25">
      <c r="A364" t="s">
        <v>175</v>
      </c>
      <c r="B364" t="s">
        <v>178</v>
      </c>
      <c r="C364">
        <v>0</v>
      </c>
      <c r="E364">
        <v>0</v>
      </c>
    </row>
    <row r="365" spans="1:8" x14ac:dyDescent="0.25">
      <c r="A365" t="s">
        <v>175</v>
      </c>
      <c r="B365" t="s">
        <v>179</v>
      </c>
      <c r="C365">
        <v>0</v>
      </c>
      <c r="E365">
        <v>0</v>
      </c>
    </row>
    <row r="366" spans="1:8" x14ac:dyDescent="0.25">
      <c r="A366" t="s">
        <v>175</v>
      </c>
      <c r="B366" t="s">
        <v>180</v>
      </c>
      <c r="C366">
        <v>0</v>
      </c>
      <c r="E366">
        <v>0</v>
      </c>
    </row>
    <row r="367" spans="1:8" x14ac:dyDescent="0.25">
      <c r="A367" t="s">
        <v>175</v>
      </c>
      <c r="B367" t="s">
        <v>364</v>
      </c>
      <c r="C367">
        <v>0</v>
      </c>
      <c r="E367">
        <v>0</v>
      </c>
    </row>
    <row r="368" spans="1:8" x14ac:dyDescent="0.25">
      <c r="A368" t="s">
        <v>175</v>
      </c>
      <c r="B368" t="s">
        <v>365</v>
      </c>
      <c r="C368">
        <v>151</v>
      </c>
      <c r="D368">
        <v>1</v>
      </c>
      <c r="E368">
        <v>151</v>
      </c>
      <c r="F368">
        <v>2</v>
      </c>
    </row>
    <row r="369" spans="1:8" x14ac:dyDescent="0.25">
      <c r="A369" t="s">
        <v>175</v>
      </c>
      <c r="B369" t="s">
        <v>366</v>
      </c>
      <c r="C369">
        <v>0</v>
      </c>
      <c r="E369">
        <v>0</v>
      </c>
    </row>
    <row r="370" spans="1:8" x14ac:dyDescent="0.25">
      <c r="A370" t="s">
        <v>175</v>
      </c>
      <c r="B370" t="s">
        <v>367</v>
      </c>
      <c r="C370">
        <v>184</v>
      </c>
      <c r="D370">
        <v>1</v>
      </c>
      <c r="E370">
        <v>184</v>
      </c>
      <c r="F370">
        <v>2</v>
      </c>
    </row>
    <row r="371" spans="1:8" x14ac:dyDescent="0.25">
      <c r="A371" t="s">
        <v>175</v>
      </c>
      <c r="B371" t="s">
        <v>368</v>
      </c>
      <c r="C371">
        <v>0</v>
      </c>
      <c r="E371">
        <v>0</v>
      </c>
    </row>
    <row r="372" spans="1:8" x14ac:dyDescent="0.25">
      <c r="A372" t="s">
        <v>175</v>
      </c>
      <c r="B372" t="s">
        <v>369</v>
      </c>
      <c r="C372">
        <v>0</v>
      </c>
      <c r="E372">
        <v>0</v>
      </c>
    </row>
    <row r="373" spans="1:8" x14ac:dyDescent="0.25">
      <c r="A373" t="s">
        <v>175</v>
      </c>
      <c r="B373" t="s">
        <v>371</v>
      </c>
      <c r="C373">
        <v>0</v>
      </c>
      <c r="E373">
        <v>0</v>
      </c>
    </row>
    <row r="374" spans="1:8" x14ac:dyDescent="0.25">
      <c r="A374" t="s">
        <v>175</v>
      </c>
      <c r="B374" t="s">
        <v>373</v>
      </c>
      <c r="C374">
        <v>0</v>
      </c>
      <c r="D374" t="s">
        <v>372</v>
      </c>
      <c r="E374">
        <v>0</v>
      </c>
    </row>
    <row r="375" spans="1:8" x14ac:dyDescent="0.25">
      <c r="A375" t="s">
        <v>175</v>
      </c>
      <c r="B375" t="s">
        <v>374</v>
      </c>
      <c r="C375">
        <v>0</v>
      </c>
      <c r="E375">
        <v>0</v>
      </c>
    </row>
    <row r="376" spans="1:8" x14ac:dyDescent="0.25">
      <c r="A376" t="s">
        <v>175</v>
      </c>
      <c r="B376" t="s">
        <v>375</v>
      </c>
      <c r="C376">
        <v>118</v>
      </c>
      <c r="D376">
        <v>1</v>
      </c>
      <c r="E376">
        <v>118</v>
      </c>
      <c r="F376">
        <v>2</v>
      </c>
    </row>
    <row r="377" spans="1:8" x14ac:dyDescent="0.25">
      <c r="A377" t="s">
        <v>175</v>
      </c>
      <c r="B377" t="s">
        <v>376</v>
      </c>
      <c r="C377">
        <v>142</v>
      </c>
      <c r="D377">
        <v>1</v>
      </c>
      <c r="E377">
        <v>142</v>
      </c>
      <c r="F377">
        <v>2</v>
      </c>
    </row>
    <row r="378" spans="1:8" x14ac:dyDescent="0.25">
      <c r="A378" t="s">
        <v>175</v>
      </c>
      <c r="B378" t="s">
        <v>377</v>
      </c>
      <c r="C378">
        <v>193</v>
      </c>
      <c r="D378">
        <v>1</v>
      </c>
      <c r="E378">
        <v>193</v>
      </c>
      <c r="F378">
        <v>2</v>
      </c>
    </row>
    <row r="379" spans="1:8" x14ac:dyDescent="0.25">
      <c r="A379" t="s">
        <v>175</v>
      </c>
      <c r="B379" t="s">
        <v>370</v>
      </c>
      <c r="C379">
        <v>204</v>
      </c>
      <c r="D379">
        <v>1</v>
      </c>
      <c r="E379">
        <v>204</v>
      </c>
      <c r="F379">
        <v>2</v>
      </c>
    </row>
    <row r="380" spans="1:8" x14ac:dyDescent="0.25">
      <c r="A380" t="s">
        <v>175</v>
      </c>
      <c r="B380" t="s">
        <v>378</v>
      </c>
      <c r="C380">
        <v>0</v>
      </c>
      <c r="E380">
        <v>0</v>
      </c>
    </row>
    <row r="381" spans="1:8" s="5" customFormat="1" x14ac:dyDescent="0.25">
      <c r="A381" s="5" t="s">
        <v>175</v>
      </c>
      <c r="E381" s="5">
        <f>SUM(E359:E380)</f>
        <v>1070</v>
      </c>
      <c r="F381" s="5">
        <f>SUM(F360:F380)</f>
        <v>14</v>
      </c>
      <c r="G381" s="5">
        <v>0</v>
      </c>
      <c r="H381" s="5">
        <f>E381*1.01+F381</f>
        <v>1094.7</v>
      </c>
    </row>
    <row r="382" spans="1:8" x14ac:dyDescent="0.25">
      <c r="A382" t="s">
        <v>419</v>
      </c>
      <c r="B382" t="s">
        <v>414</v>
      </c>
      <c r="C382">
        <v>0</v>
      </c>
      <c r="E382">
        <v>0</v>
      </c>
    </row>
    <row r="383" spans="1:8" x14ac:dyDescent="0.25">
      <c r="A383" t="s">
        <v>419</v>
      </c>
      <c r="B383" t="s">
        <v>415</v>
      </c>
      <c r="C383">
        <v>0</v>
      </c>
      <c r="E383">
        <v>0</v>
      </c>
    </row>
    <row r="384" spans="1:8" x14ac:dyDescent="0.25">
      <c r="A384" t="s">
        <v>419</v>
      </c>
      <c r="B384" t="s">
        <v>416</v>
      </c>
      <c r="C384">
        <v>0</v>
      </c>
      <c r="E384">
        <v>0</v>
      </c>
    </row>
    <row r="385" spans="1:8" x14ac:dyDescent="0.25">
      <c r="A385" t="s">
        <v>419</v>
      </c>
      <c r="B385" t="s">
        <v>417</v>
      </c>
      <c r="C385">
        <v>0</v>
      </c>
      <c r="E385">
        <v>0</v>
      </c>
    </row>
    <row r="386" spans="1:8" x14ac:dyDescent="0.25">
      <c r="A386" t="s">
        <v>419</v>
      </c>
      <c r="B386" t="s">
        <v>418</v>
      </c>
      <c r="C386">
        <v>0</v>
      </c>
      <c r="E386">
        <v>0</v>
      </c>
    </row>
    <row r="387" spans="1:8" x14ac:dyDescent="0.25">
      <c r="A387" t="s">
        <v>419</v>
      </c>
      <c r="B387" t="s">
        <v>514</v>
      </c>
      <c r="C387">
        <v>116</v>
      </c>
      <c r="D387">
        <v>5</v>
      </c>
      <c r="E387">
        <v>580</v>
      </c>
      <c r="F387">
        <v>10</v>
      </c>
    </row>
    <row r="388" spans="1:8" x14ac:dyDescent="0.25">
      <c r="A388" t="s">
        <v>419</v>
      </c>
      <c r="B388" t="s">
        <v>515</v>
      </c>
      <c r="C388">
        <v>48</v>
      </c>
      <c r="D388">
        <v>3</v>
      </c>
      <c r="E388">
        <v>144</v>
      </c>
      <c r="F388">
        <v>3</v>
      </c>
    </row>
    <row r="389" spans="1:8" x14ac:dyDescent="0.25">
      <c r="A389" t="s">
        <v>419</v>
      </c>
      <c r="B389" t="s">
        <v>516</v>
      </c>
      <c r="C389">
        <v>36</v>
      </c>
      <c r="D389">
        <v>4</v>
      </c>
      <c r="E389">
        <v>144</v>
      </c>
      <c r="F389">
        <v>4</v>
      </c>
    </row>
    <row r="390" spans="1:8" x14ac:dyDescent="0.25">
      <c r="A390" t="s">
        <v>419</v>
      </c>
      <c r="B390" t="s">
        <v>517</v>
      </c>
      <c r="C390">
        <v>295</v>
      </c>
      <c r="D390">
        <v>1</v>
      </c>
      <c r="E390">
        <v>295</v>
      </c>
      <c r="F390">
        <v>2</v>
      </c>
    </row>
    <row r="391" spans="1:8" x14ac:dyDescent="0.25">
      <c r="A391" t="s">
        <v>419</v>
      </c>
      <c r="B391" t="s">
        <v>518</v>
      </c>
      <c r="C391">
        <v>112</v>
      </c>
      <c r="D391">
        <v>1</v>
      </c>
      <c r="E391">
        <v>112</v>
      </c>
      <c r="F391">
        <v>2</v>
      </c>
    </row>
    <row r="392" spans="1:8" s="5" customFormat="1" x14ac:dyDescent="0.25">
      <c r="A392" s="5" t="s">
        <v>419</v>
      </c>
      <c r="E392" s="5">
        <f>SUM(E382:E391)</f>
        <v>1275</v>
      </c>
      <c r="F392" s="5">
        <f>SUM(F387:F391)</f>
        <v>21</v>
      </c>
      <c r="G392" s="5">
        <v>0</v>
      </c>
      <c r="H392" s="5">
        <f>E392*1.01+F392</f>
        <v>1308.75</v>
      </c>
    </row>
    <row r="393" spans="1:8" x14ac:dyDescent="0.25">
      <c r="A393" t="s">
        <v>198</v>
      </c>
      <c r="B393" t="s">
        <v>192</v>
      </c>
      <c r="C393">
        <v>0</v>
      </c>
      <c r="E393">
        <v>0</v>
      </c>
    </row>
    <row r="394" spans="1:8" x14ac:dyDescent="0.25">
      <c r="A394" t="s">
        <v>198</v>
      </c>
      <c r="B394" t="s">
        <v>193</v>
      </c>
      <c r="C394">
        <v>0</v>
      </c>
      <c r="E394">
        <v>0</v>
      </c>
    </row>
    <row r="395" spans="1:8" x14ac:dyDescent="0.25">
      <c r="A395" t="s">
        <v>198</v>
      </c>
      <c r="B395" t="s">
        <v>194</v>
      </c>
      <c r="C395">
        <v>0</v>
      </c>
      <c r="E395">
        <v>0</v>
      </c>
    </row>
    <row r="396" spans="1:8" x14ac:dyDescent="0.25">
      <c r="A396" t="s">
        <v>198</v>
      </c>
      <c r="B396" t="s">
        <v>195</v>
      </c>
      <c r="C396">
        <v>66</v>
      </c>
      <c r="D396">
        <v>1</v>
      </c>
      <c r="E396">
        <v>66</v>
      </c>
      <c r="F396">
        <v>2</v>
      </c>
    </row>
    <row r="397" spans="1:8" x14ac:dyDescent="0.25">
      <c r="A397" t="s">
        <v>198</v>
      </c>
      <c r="B397" t="s">
        <v>196</v>
      </c>
      <c r="C397">
        <v>0</v>
      </c>
      <c r="E397">
        <v>0</v>
      </c>
    </row>
    <row r="398" spans="1:8" x14ac:dyDescent="0.25">
      <c r="A398" t="s">
        <v>198</v>
      </c>
      <c r="B398" t="s">
        <v>197</v>
      </c>
      <c r="C398">
        <v>0</v>
      </c>
      <c r="E398">
        <v>0</v>
      </c>
    </row>
    <row r="399" spans="1:8" s="5" customFormat="1" x14ac:dyDescent="0.25">
      <c r="A399" s="5" t="s">
        <v>198</v>
      </c>
      <c r="E399" s="5">
        <f>SUM(E393:E398)</f>
        <v>66</v>
      </c>
      <c r="F399" s="5">
        <f>SUM(F396:F398)</f>
        <v>2</v>
      </c>
      <c r="G399" s="5">
        <v>0</v>
      </c>
      <c r="H399" s="5">
        <f>E399*1.01+F399</f>
        <v>68.66</v>
      </c>
    </row>
    <row r="400" spans="1:8" x14ac:dyDescent="0.25">
      <c r="A400" t="s">
        <v>138</v>
      </c>
      <c r="B400" t="s">
        <v>139</v>
      </c>
      <c r="C400">
        <v>215</v>
      </c>
      <c r="D400">
        <v>1</v>
      </c>
      <c r="E400">
        <v>215</v>
      </c>
      <c r="F400">
        <v>2</v>
      </c>
    </row>
    <row r="401" spans="1:8" x14ac:dyDescent="0.25">
      <c r="A401" t="s">
        <v>138</v>
      </c>
      <c r="B401" t="s">
        <v>140</v>
      </c>
      <c r="C401">
        <v>101</v>
      </c>
      <c r="D401">
        <v>1</v>
      </c>
      <c r="E401">
        <v>101</v>
      </c>
      <c r="F401">
        <v>2</v>
      </c>
    </row>
    <row r="402" spans="1:8" x14ac:dyDescent="0.25">
      <c r="A402" t="s">
        <v>138</v>
      </c>
      <c r="B402" t="s">
        <v>184</v>
      </c>
      <c r="C402">
        <v>118</v>
      </c>
      <c r="D402">
        <v>1</v>
      </c>
      <c r="E402">
        <v>118</v>
      </c>
      <c r="F402">
        <v>2</v>
      </c>
    </row>
    <row r="403" spans="1:8" x14ac:dyDescent="0.25">
      <c r="A403" t="s">
        <v>138</v>
      </c>
      <c r="B403" t="s">
        <v>506</v>
      </c>
      <c r="C403">
        <v>118</v>
      </c>
      <c r="D403">
        <v>1</v>
      </c>
      <c r="E403">
        <v>118</v>
      </c>
      <c r="F403">
        <v>2</v>
      </c>
    </row>
    <row r="404" spans="1:8" x14ac:dyDescent="0.25">
      <c r="A404" t="s">
        <v>138</v>
      </c>
      <c r="B404" s="2" t="s">
        <v>268</v>
      </c>
      <c r="C404">
        <v>0</v>
      </c>
      <c r="E404">
        <v>0</v>
      </c>
    </row>
    <row r="405" spans="1:8" x14ac:dyDescent="0.25">
      <c r="A405" t="s">
        <v>138</v>
      </c>
      <c r="B405" s="2" t="s">
        <v>269</v>
      </c>
      <c r="C405">
        <v>113</v>
      </c>
      <c r="D405">
        <v>1</v>
      </c>
      <c r="E405">
        <v>113</v>
      </c>
      <c r="F405">
        <v>2</v>
      </c>
    </row>
    <row r="406" spans="1:8" x14ac:dyDescent="0.25">
      <c r="A406" t="s">
        <v>138</v>
      </c>
      <c r="B406" t="s">
        <v>271</v>
      </c>
      <c r="C406">
        <v>215</v>
      </c>
      <c r="D406">
        <v>1</v>
      </c>
      <c r="E406">
        <v>215</v>
      </c>
      <c r="F406">
        <v>2</v>
      </c>
    </row>
    <row r="407" spans="1:8" x14ac:dyDescent="0.25">
      <c r="A407" t="s">
        <v>138</v>
      </c>
      <c r="B407" t="s">
        <v>270</v>
      </c>
      <c r="C407">
        <v>118</v>
      </c>
      <c r="D407">
        <v>1</v>
      </c>
      <c r="E407">
        <v>118</v>
      </c>
      <c r="F407">
        <v>2</v>
      </c>
    </row>
    <row r="408" spans="1:8" x14ac:dyDescent="0.25">
      <c r="A408" t="s">
        <v>138</v>
      </c>
      <c r="B408" t="s">
        <v>272</v>
      </c>
      <c r="C408">
        <v>0</v>
      </c>
      <c r="E408">
        <v>0</v>
      </c>
    </row>
    <row r="409" spans="1:8" x14ac:dyDescent="0.25">
      <c r="A409" t="s">
        <v>138</v>
      </c>
      <c r="B409" t="s">
        <v>273</v>
      </c>
      <c r="C409">
        <v>0</v>
      </c>
      <c r="E409">
        <v>0</v>
      </c>
    </row>
    <row r="410" spans="1:8" s="5" customFormat="1" x14ac:dyDescent="0.25">
      <c r="A410" s="5" t="s">
        <v>138</v>
      </c>
      <c r="E410" s="5">
        <f>SUM(E400:E409)</f>
        <v>998</v>
      </c>
      <c r="F410" s="5">
        <f>SUM(F400:F409)</f>
        <v>14</v>
      </c>
      <c r="G410" s="5">
        <v>0</v>
      </c>
      <c r="H410" s="5">
        <f>E410*1.01+F410</f>
        <v>1021.98</v>
      </c>
    </row>
    <row r="411" spans="1:8" x14ac:dyDescent="0.25">
      <c r="A411" t="s">
        <v>70</v>
      </c>
      <c r="B411" t="s">
        <v>71</v>
      </c>
    </row>
    <row r="412" spans="1:8" x14ac:dyDescent="0.25">
      <c r="A412" t="s">
        <v>70</v>
      </c>
      <c r="B412" t="s">
        <v>72</v>
      </c>
      <c r="C412">
        <v>0</v>
      </c>
      <c r="E412">
        <v>0</v>
      </c>
    </row>
    <row r="413" spans="1:8" x14ac:dyDescent="0.25">
      <c r="A413" t="s">
        <v>70</v>
      </c>
      <c r="B413" t="s">
        <v>73</v>
      </c>
      <c r="C413">
        <v>239</v>
      </c>
      <c r="D413">
        <v>1</v>
      </c>
      <c r="E413">
        <v>239</v>
      </c>
      <c r="F413">
        <v>2</v>
      </c>
    </row>
    <row r="414" spans="1:8" x14ac:dyDescent="0.25">
      <c r="A414" t="s">
        <v>70</v>
      </c>
      <c r="B414" t="s">
        <v>74</v>
      </c>
      <c r="C414">
        <v>0</v>
      </c>
      <c r="E414">
        <v>0</v>
      </c>
    </row>
    <row r="415" spans="1:8" x14ac:dyDescent="0.25">
      <c r="A415" t="s">
        <v>70</v>
      </c>
      <c r="B415" t="s">
        <v>75</v>
      </c>
      <c r="C415">
        <v>80</v>
      </c>
      <c r="D415">
        <v>1</v>
      </c>
      <c r="E415">
        <v>80</v>
      </c>
      <c r="F415">
        <v>2</v>
      </c>
    </row>
    <row r="416" spans="1:8" x14ac:dyDescent="0.25">
      <c r="A416" t="s">
        <v>70</v>
      </c>
      <c r="B416" t="s">
        <v>76</v>
      </c>
      <c r="C416">
        <v>0</v>
      </c>
      <c r="E416">
        <v>0</v>
      </c>
    </row>
    <row r="417" spans="1:8" x14ac:dyDescent="0.25">
      <c r="A417" t="s">
        <v>70</v>
      </c>
      <c r="B417" t="s">
        <v>77</v>
      </c>
      <c r="C417">
        <v>46</v>
      </c>
      <c r="D417">
        <v>4</v>
      </c>
      <c r="E417">
        <v>184</v>
      </c>
      <c r="F417">
        <v>8</v>
      </c>
    </row>
    <row r="418" spans="1:8" x14ac:dyDescent="0.25">
      <c r="A418" t="s">
        <v>70</v>
      </c>
      <c r="B418" t="s">
        <v>78</v>
      </c>
      <c r="C418">
        <v>0</v>
      </c>
      <c r="E418">
        <v>0</v>
      </c>
    </row>
    <row r="419" spans="1:8" x14ac:dyDescent="0.25">
      <c r="A419" t="s">
        <v>70</v>
      </c>
      <c r="B419" t="s">
        <v>79</v>
      </c>
      <c r="C419">
        <v>148</v>
      </c>
      <c r="D419">
        <v>1</v>
      </c>
      <c r="E419">
        <v>148</v>
      </c>
      <c r="F419">
        <v>2</v>
      </c>
    </row>
    <row r="420" spans="1:8" s="5" customFormat="1" x14ac:dyDescent="0.25">
      <c r="A420" s="5" t="s">
        <v>70</v>
      </c>
      <c r="E420" s="5">
        <f>SUM(E412:E419)</f>
        <v>651</v>
      </c>
      <c r="F420" s="5">
        <f>SUM(F413:F419)</f>
        <v>14</v>
      </c>
      <c r="G420" s="5">
        <v>0</v>
      </c>
      <c r="H420" s="5">
        <f>E420*1.01+F420</f>
        <v>671.51</v>
      </c>
    </row>
    <row r="421" spans="1:8" x14ac:dyDescent="0.25">
      <c r="A421" t="s">
        <v>224</v>
      </c>
      <c r="B421" t="s">
        <v>212</v>
      </c>
      <c r="C421">
        <v>0</v>
      </c>
      <c r="E421">
        <v>0</v>
      </c>
    </row>
    <row r="422" spans="1:8" x14ac:dyDescent="0.25">
      <c r="A422" t="s">
        <v>224</v>
      </c>
      <c r="B422" t="s">
        <v>213</v>
      </c>
      <c r="C422">
        <v>0</v>
      </c>
      <c r="E422">
        <v>0</v>
      </c>
    </row>
    <row r="423" spans="1:8" x14ac:dyDescent="0.25">
      <c r="A423" t="s">
        <v>224</v>
      </c>
      <c r="B423" t="s">
        <v>214</v>
      </c>
      <c r="C423">
        <v>0</v>
      </c>
      <c r="E423">
        <v>0</v>
      </c>
    </row>
    <row r="424" spans="1:8" x14ac:dyDescent="0.25">
      <c r="A424" t="s">
        <v>224</v>
      </c>
      <c r="B424" s="2" t="s">
        <v>215</v>
      </c>
      <c r="C424">
        <v>0</v>
      </c>
      <c r="E424">
        <v>0</v>
      </c>
    </row>
    <row r="425" spans="1:8" x14ac:dyDescent="0.25">
      <c r="A425" t="s">
        <v>224</v>
      </c>
      <c r="B425" s="2" t="s">
        <v>216</v>
      </c>
      <c r="C425">
        <v>0</v>
      </c>
      <c r="E425">
        <v>0</v>
      </c>
    </row>
    <row r="426" spans="1:8" x14ac:dyDescent="0.25">
      <c r="A426" t="s">
        <v>224</v>
      </c>
      <c r="B426" t="s">
        <v>217</v>
      </c>
      <c r="C426">
        <v>0</v>
      </c>
      <c r="E426">
        <v>0</v>
      </c>
    </row>
    <row r="427" spans="1:8" x14ac:dyDescent="0.25">
      <c r="A427" t="s">
        <v>224</v>
      </c>
      <c r="B427" t="s">
        <v>218</v>
      </c>
      <c r="C427">
        <v>0</v>
      </c>
      <c r="E427">
        <v>0</v>
      </c>
    </row>
    <row r="428" spans="1:8" x14ac:dyDescent="0.25">
      <c r="A428" t="s">
        <v>224</v>
      </c>
      <c r="B428" t="s">
        <v>219</v>
      </c>
      <c r="C428">
        <v>92</v>
      </c>
      <c r="D428">
        <v>1</v>
      </c>
      <c r="E428">
        <v>92</v>
      </c>
      <c r="F428">
        <v>2</v>
      </c>
    </row>
    <row r="429" spans="1:8" x14ac:dyDescent="0.25">
      <c r="A429" t="s">
        <v>224</v>
      </c>
      <c r="B429" t="s">
        <v>220</v>
      </c>
      <c r="C429">
        <v>118</v>
      </c>
      <c r="D429">
        <v>1</v>
      </c>
      <c r="E429">
        <v>118</v>
      </c>
      <c r="F429">
        <v>2</v>
      </c>
    </row>
    <row r="430" spans="1:8" x14ac:dyDescent="0.25">
      <c r="A430" t="s">
        <v>224</v>
      </c>
      <c r="B430" t="s">
        <v>221</v>
      </c>
      <c r="C430">
        <v>0</v>
      </c>
      <c r="E430">
        <v>0</v>
      </c>
    </row>
    <row r="431" spans="1:8" x14ac:dyDescent="0.25">
      <c r="A431" t="s">
        <v>224</v>
      </c>
      <c r="B431" t="s">
        <v>222</v>
      </c>
      <c r="C431">
        <v>150</v>
      </c>
      <c r="D431">
        <v>1</v>
      </c>
      <c r="E431">
        <v>150</v>
      </c>
      <c r="F431">
        <v>2</v>
      </c>
    </row>
    <row r="432" spans="1:8" x14ac:dyDescent="0.25">
      <c r="A432" t="s">
        <v>224</v>
      </c>
      <c r="B432" t="s">
        <v>223</v>
      </c>
      <c r="C432">
        <v>0</v>
      </c>
      <c r="E432">
        <v>0</v>
      </c>
    </row>
    <row r="433" spans="1:8" s="5" customFormat="1" x14ac:dyDescent="0.25">
      <c r="A433" s="5" t="s">
        <v>224</v>
      </c>
      <c r="E433" s="5">
        <f>SUM(E421:E432)</f>
        <v>360</v>
      </c>
      <c r="F433" s="5">
        <f>SUM(F428:F432)</f>
        <v>6</v>
      </c>
      <c r="G433" s="5">
        <v>0</v>
      </c>
      <c r="H433" s="5">
        <f>E433*1.01+F433</f>
        <v>369.6</v>
      </c>
    </row>
    <row r="434" spans="1:8" x14ac:dyDescent="0.25">
      <c r="A434" t="s">
        <v>45</v>
      </c>
      <c r="B434" t="s">
        <v>46</v>
      </c>
    </row>
    <row r="435" spans="1:8" x14ac:dyDescent="0.25">
      <c r="A435" t="s">
        <v>45</v>
      </c>
      <c r="B435" t="s">
        <v>47</v>
      </c>
      <c r="C435">
        <v>48</v>
      </c>
      <c r="D435">
        <v>1</v>
      </c>
      <c r="E435">
        <v>48</v>
      </c>
      <c r="F435">
        <v>1</v>
      </c>
    </row>
    <row r="436" spans="1:8" x14ac:dyDescent="0.25">
      <c r="A436" t="s">
        <v>45</v>
      </c>
      <c r="B436" t="s">
        <v>502</v>
      </c>
      <c r="C436">
        <v>48</v>
      </c>
      <c r="D436">
        <v>1</v>
      </c>
      <c r="E436">
        <v>48</v>
      </c>
      <c r="F436">
        <v>1</v>
      </c>
    </row>
    <row r="437" spans="1:8" x14ac:dyDescent="0.25">
      <c r="A437" t="s">
        <v>45</v>
      </c>
      <c r="B437" t="s">
        <v>503</v>
      </c>
      <c r="C437">
        <v>48</v>
      </c>
      <c r="D437">
        <v>1</v>
      </c>
      <c r="E437">
        <v>48</v>
      </c>
      <c r="F437">
        <v>1</v>
      </c>
    </row>
    <row r="438" spans="1:8" x14ac:dyDescent="0.25">
      <c r="A438" t="s">
        <v>45</v>
      </c>
      <c r="B438" t="s">
        <v>497</v>
      </c>
      <c r="C438">
        <v>82</v>
      </c>
      <c r="D438">
        <v>1</v>
      </c>
      <c r="E438">
        <v>82</v>
      </c>
      <c r="F438">
        <v>1</v>
      </c>
    </row>
    <row r="439" spans="1:8" x14ac:dyDescent="0.25">
      <c r="A439" t="s">
        <v>45</v>
      </c>
      <c r="B439" t="s">
        <v>498</v>
      </c>
      <c r="C439">
        <v>82</v>
      </c>
      <c r="D439">
        <v>1</v>
      </c>
      <c r="E439">
        <v>82</v>
      </c>
      <c r="F439">
        <v>1</v>
      </c>
    </row>
    <row r="440" spans="1:8" x14ac:dyDescent="0.25">
      <c r="A440" t="s">
        <v>45</v>
      </c>
      <c r="B440" t="s">
        <v>48</v>
      </c>
      <c r="C440">
        <v>0</v>
      </c>
      <c r="E440">
        <v>0</v>
      </c>
    </row>
    <row r="441" spans="1:8" x14ac:dyDescent="0.25">
      <c r="A441" t="s">
        <v>45</v>
      </c>
      <c r="B441" t="s">
        <v>69</v>
      </c>
      <c r="C441">
        <v>0</v>
      </c>
      <c r="E441">
        <v>0</v>
      </c>
    </row>
    <row r="442" spans="1:8" x14ac:dyDescent="0.25">
      <c r="A442" t="s">
        <v>45</v>
      </c>
      <c r="B442" t="s">
        <v>49</v>
      </c>
      <c r="C442">
        <v>0</v>
      </c>
      <c r="E442">
        <v>0</v>
      </c>
    </row>
    <row r="443" spans="1:8" x14ac:dyDescent="0.25">
      <c r="A443" t="s">
        <v>45</v>
      </c>
      <c r="B443" t="s">
        <v>499</v>
      </c>
      <c r="C443">
        <v>56</v>
      </c>
      <c r="D443">
        <v>1</v>
      </c>
      <c r="E443">
        <v>56</v>
      </c>
      <c r="F443">
        <v>1</v>
      </c>
    </row>
    <row r="444" spans="1:8" x14ac:dyDescent="0.25">
      <c r="A444" t="s">
        <v>45</v>
      </c>
      <c r="B444" t="s">
        <v>500</v>
      </c>
      <c r="C444">
        <v>56</v>
      </c>
      <c r="D444">
        <v>1</v>
      </c>
      <c r="E444">
        <v>56</v>
      </c>
      <c r="F444">
        <v>1</v>
      </c>
    </row>
    <row r="445" spans="1:8" x14ac:dyDescent="0.25">
      <c r="A445" t="s">
        <v>45</v>
      </c>
      <c r="B445" t="s">
        <v>501</v>
      </c>
      <c r="C445">
        <v>56</v>
      </c>
      <c r="D445">
        <v>1</v>
      </c>
      <c r="E445">
        <v>56</v>
      </c>
      <c r="F445">
        <v>1</v>
      </c>
    </row>
    <row r="446" spans="1:8" x14ac:dyDescent="0.25">
      <c r="A446" t="s">
        <v>45</v>
      </c>
      <c r="B446" t="s">
        <v>50</v>
      </c>
      <c r="C446">
        <v>0</v>
      </c>
      <c r="E446">
        <v>0</v>
      </c>
    </row>
    <row r="447" spans="1:8" x14ac:dyDescent="0.25">
      <c r="A447" t="s">
        <v>45</v>
      </c>
      <c r="B447" t="s">
        <v>524</v>
      </c>
      <c r="C447">
        <v>310</v>
      </c>
      <c r="D447">
        <v>1</v>
      </c>
      <c r="E447">
        <v>310</v>
      </c>
      <c r="F447">
        <v>2</v>
      </c>
    </row>
    <row r="448" spans="1:8" x14ac:dyDescent="0.25">
      <c r="A448" t="s">
        <v>45</v>
      </c>
      <c r="B448" t="s">
        <v>525</v>
      </c>
      <c r="C448">
        <v>0</v>
      </c>
      <c r="E448">
        <v>0</v>
      </c>
    </row>
    <row r="449" spans="1:8" x14ac:dyDescent="0.25">
      <c r="A449" t="s">
        <v>45</v>
      </c>
      <c r="B449" t="s">
        <v>526</v>
      </c>
      <c r="C449">
        <v>0</v>
      </c>
      <c r="E449">
        <v>0</v>
      </c>
    </row>
    <row r="450" spans="1:8" x14ac:dyDescent="0.25">
      <c r="A450" t="s">
        <v>45</v>
      </c>
      <c r="B450" t="s">
        <v>519</v>
      </c>
      <c r="C450">
        <v>180</v>
      </c>
      <c r="D450">
        <v>1</v>
      </c>
      <c r="E450">
        <v>180</v>
      </c>
      <c r="F450">
        <v>2</v>
      </c>
    </row>
    <row r="451" spans="1:8" x14ac:dyDescent="0.25">
      <c r="A451" t="s">
        <v>45</v>
      </c>
      <c r="B451" t="s">
        <v>522</v>
      </c>
      <c r="C451">
        <v>0</v>
      </c>
      <c r="E451">
        <v>0</v>
      </c>
    </row>
    <row r="452" spans="1:8" x14ac:dyDescent="0.25">
      <c r="A452" t="s">
        <v>45</v>
      </c>
      <c r="B452" t="s">
        <v>521</v>
      </c>
      <c r="C452">
        <v>156</v>
      </c>
      <c r="D452">
        <v>1</v>
      </c>
      <c r="E452">
        <v>156</v>
      </c>
      <c r="F452">
        <v>2</v>
      </c>
    </row>
    <row r="453" spans="1:8" x14ac:dyDescent="0.25">
      <c r="A453" t="s">
        <v>45</v>
      </c>
      <c r="B453" t="s">
        <v>64</v>
      </c>
      <c r="C453">
        <v>0</v>
      </c>
      <c r="E453">
        <v>0</v>
      </c>
    </row>
    <row r="454" spans="1:8" x14ac:dyDescent="0.25">
      <c r="A454" t="s">
        <v>45</v>
      </c>
      <c r="B454" t="s">
        <v>65</v>
      </c>
      <c r="C454">
        <v>0</v>
      </c>
      <c r="E454">
        <v>0</v>
      </c>
    </row>
    <row r="455" spans="1:8" x14ac:dyDescent="0.25">
      <c r="A455" t="s">
        <v>45</v>
      </c>
      <c r="B455" t="s">
        <v>66</v>
      </c>
      <c r="C455">
        <v>0</v>
      </c>
      <c r="E455">
        <v>0</v>
      </c>
    </row>
    <row r="456" spans="1:8" x14ac:dyDescent="0.25">
      <c r="A456" t="s">
        <v>45</v>
      </c>
      <c r="B456" t="s">
        <v>67</v>
      </c>
      <c r="C456">
        <v>0</v>
      </c>
      <c r="E456">
        <v>0</v>
      </c>
    </row>
    <row r="457" spans="1:8" x14ac:dyDescent="0.25">
      <c r="A457" t="s">
        <v>45</v>
      </c>
      <c r="B457" t="s">
        <v>68</v>
      </c>
      <c r="C457">
        <v>129</v>
      </c>
      <c r="D457">
        <v>1</v>
      </c>
      <c r="E457">
        <v>129</v>
      </c>
      <c r="F457">
        <v>2</v>
      </c>
    </row>
    <row r="458" spans="1:8" s="5" customFormat="1" x14ac:dyDescent="0.25">
      <c r="A458" s="5" t="s">
        <v>45</v>
      </c>
      <c r="E458" s="5">
        <f>SUM(E435:E457)</f>
        <v>1251</v>
      </c>
      <c r="F458" s="5">
        <f>SUM(F435:F457)</f>
        <v>16</v>
      </c>
      <c r="G458" s="5">
        <v>0</v>
      </c>
      <c r="H458" s="5">
        <f>E458*1.01+F458</f>
        <v>1279.51</v>
      </c>
    </row>
    <row r="459" spans="1:8" x14ac:dyDescent="0.25">
      <c r="A459" t="s">
        <v>228</v>
      </c>
      <c r="B459" t="s">
        <v>225</v>
      </c>
      <c r="C459">
        <v>0</v>
      </c>
      <c r="E459">
        <v>0</v>
      </c>
    </row>
    <row r="460" spans="1:8" x14ac:dyDescent="0.25">
      <c r="A460" t="s">
        <v>228</v>
      </c>
      <c r="B460" t="s">
        <v>226</v>
      </c>
      <c r="C460">
        <v>0</v>
      </c>
      <c r="E460">
        <v>0</v>
      </c>
    </row>
    <row r="461" spans="1:8" x14ac:dyDescent="0.25">
      <c r="A461" t="s">
        <v>228</v>
      </c>
      <c r="B461" t="s">
        <v>227</v>
      </c>
      <c r="C461">
        <v>147</v>
      </c>
      <c r="D461">
        <v>1</v>
      </c>
      <c r="E461">
        <v>147</v>
      </c>
      <c r="F461">
        <v>2</v>
      </c>
    </row>
    <row r="462" spans="1:8" x14ac:dyDescent="0.25">
      <c r="A462" t="s">
        <v>228</v>
      </c>
      <c r="B462" t="s">
        <v>429</v>
      </c>
      <c r="C462">
        <v>0</v>
      </c>
      <c r="E462">
        <v>0</v>
      </c>
    </row>
    <row r="463" spans="1:8" x14ac:dyDescent="0.25">
      <c r="A463" t="s">
        <v>228</v>
      </c>
      <c r="B463" t="s">
        <v>430</v>
      </c>
      <c r="C463">
        <v>0</v>
      </c>
      <c r="E463">
        <v>0</v>
      </c>
    </row>
    <row r="464" spans="1:8" x14ac:dyDescent="0.25">
      <c r="A464" t="s">
        <v>228</v>
      </c>
      <c r="B464" t="s">
        <v>431</v>
      </c>
      <c r="C464">
        <v>0</v>
      </c>
      <c r="E464">
        <v>0</v>
      </c>
    </row>
    <row r="465" spans="1:8" x14ac:dyDescent="0.25">
      <c r="A465" t="s">
        <v>228</v>
      </c>
      <c r="B465" t="s">
        <v>432</v>
      </c>
      <c r="C465">
        <v>0</v>
      </c>
      <c r="E465">
        <v>0</v>
      </c>
    </row>
    <row r="466" spans="1:8" x14ac:dyDescent="0.25">
      <c r="A466" t="s">
        <v>228</v>
      </c>
      <c r="B466" t="s">
        <v>433</v>
      </c>
      <c r="C466">
        <v>0</v>
      </c>
      <c r="E466">
        <v>0</v>
      </c>
    </row>
    <row r="467" spans="1:8" x14ac:dyDescent="0.25">
      <c r="A467" t="s">
        <v>228</v>
      </c>
      <c r="B467" t="s">
        <v>434</v>
      </c>
      <c r="C467">
        <v>0</v>
      </c>
      <c r="E467">
        <v>0</v>
      </c>
    </row>
    <row r="468" spans="1:8" s="5" customFormat="1" x14ac:dyDescent="0.25">
      <c r="A468" s="5" t="s">
        <v>228</v>
      </c>
      <c r="E468" s="5">
        <f>SUM(E459:E467)</f>
        <v>147</v>
      </c>
      <c r="F468" s="5">
        <f>SUM(F461:F467)</f>
        <v>2</v>
      </c>
      <c r="G468" s="5">
        <v>0</v>
      </c>
      <c r="H468" s="5">
        <f>E468*1.01+F468</f>
        <v>150.47</v>
      </c>
    </row>
    <row r="469" spans="1:8" x14ac:dyDescent="0.25">
      <c r="A469" t="s">
        <v>126</v>
      </c>
      <c r="B469" t="s">
        <v>111</v>
      </c>
      <c r="C469">
        <v>0</v>
      </c>
      <c r="E469">
        <v>0</v>
      </c>
    </row>
    <row r="470" spans="1:8" x14ac:dyDescent="0.25">
      <c r="A470" t="s">
        <v>126</v>
      </c>
      <c r="B470" t="s">
        <v>112</v>
      </c>
      <c r="C470">
        <v>0</v>
      </c>
      <c r="E470">
        <v>0</v>
      </c>
    </row>
    <row r="471" spans="1:8" x14ac:dyDescent="0.25">
      <c r="A471" t="s">
        <v>126</v>
      </c>
      <c r="B471" t="s">
        <v>113</v>
      </c>
      <c r="C471">
        <v>34</v>
      </c>
      <c r="D471">
        <v>5</v>
      </c>
      <c r="E471">
        <v>170</v>
      </c>
      <c r="F471">
        <v>5</v>
      </c>
    </row>
    <row r="472" spans="1:8" x14ac:dyDescent="0.25">
      <c r="A472" t="s">
        <v>126</v>
      </c>
      <c r="B472" t="s">
        <v>114</v>
      </c>
      <c r="C472">
        <v>0</v>
      </c>
      <c r="E472">
        <v>0</v>
      </c>
    </row>
    <row r="473" spans="1:8" x14ac:dyDescent="0.25">
      <c r="A473" t="s">
        <v>126</v>
      </c>
      <c r="B473" t="s">
        <v>115</v>
      </c>
      <c r="C473">
        <v>0</v>
      </c>
      <c r="E473">
        <v>0</v>
      </c>
    </row>
    <row r="474" spans="1:8" x14ac:dyDescent="0.25">
      <c r="A474" t="s">
        <v>126</v>
      </c>
      <c r="B474" t="s">
        <v>116</v>
      </c>
      <c r="C474">
        <v>0</v>
      </c>
      <c r="E474">
        <v>0</v>
      </c>
    </row>
    <row r="475" spans="1:8" x14ac:dyDescent="0.25">
      <c r="A475" t="s">
        <v>126</v>
      </c>
      <c r="B475" t="s">
        <v>117</v>
      </c>
      <c r="C475">
        <v>0</v>
      </c>
      <c r="E475">
        <v>0</v>
      </c>
    </row>
    <row r="476" spans="1:8" x14ac:dyDescent="0.25">
      <c r="A476" t="s">
        <v>126</v>
      </c>
      <c r="B476" t="s">
        <v>118</v>
      </c>
      <c r="C476">
        <v>0</v>
      </c>
      <c r="E476">
        <v>0</v>
      </c>
    </row>
    <row r="477" spans="1:8" x14ac:dyDescent="0.25">
      <c r="A477" t="s">
        <v>126</v>
      </c>
      <c r="B477" t="s">
        <v>119</v>
      </c>
      <c r="C477">
        <v>0</v>
      </c>
      <c r="E477">
        <v>0</v>
      </c>
    </row>
    <row r="478" spans="1:8" x14ac:dyDescent="0.25">
      <c r="A478" t="s">
        <v>126</v>
      </c>
      <c r="B478" t="s">
        <v>120</v>
      </c>
      <c r="C478">
        <v>105</v>
      </c>
      <c r="D478">
        <v>1</v>
      </c>
      <c r="E478">
        <v>105</v>
      </c>
      <c r="F478">
        <v>2</v>
      </c>
    </row>
    <row r="479" spans="1:8" x14ac:dyDescent="0.25">
      <c r="A479" t="s">
        <v>126</v>
      </c>
      <c r="B479" t="s">
        <v>121</v>
      </c>
      <c r="C479">
        <v>105</v>
      </c>
      <c r="D479">
        <v>1</v>
      </c>
      <c r="E479">
        <v>105</v>
      </c>
      <c r="F479">
        <v>2</v>
      </c>
    </row>
    <row r="480" spans="1:8" x14ac:dyDescent="0.25">
      <c r="A480" t="s">
        <v>126</v>
      </c>
      <c r="B480" t="s">
        <v>122</v>
      </c>
      <c r="C480">
        <v>105</v>
      </c>
      <c r="D480">
        <v>1</v>
      </c>
      <c r="E480">
        <v>105</v>
      </c>
      <c r="F480">
        <v>2</v>
      </c>
    </row>
    <row r="481" spans="1:8" x14ac:dyDescent="0.25">
      <c r="A481" t="s">
        <v>126</v>
      </c>
      <c r="B481" t="s">
        <v>123</v>
      </c>
      <c r="C481">
        <v>119</v>
      </c>
      <c r="D481">
        <v>1</v>
      </c>
      <c r="E481">
        <v>119</v>
      </c>
      <c r="F481">
        <v>2</v>
      </c>
    </row>
    <row r="482" spans="1:8" x14ac:dyDescent="0.25">
      <c r="A482" t="s">
        <v>126</v>
      </c>
      <c r="B482" t="s">
        <v>124</v>
      </c>
      <c r="C482">
        <v>135</v>
      </c>
      <c r="D482">
        <v>1</v>
      </c>
      <c r="E482">
        <v>135</v>
      </c>
      <c r="F482">
        <v>2</v>
      </c>
    </row>
    <row r="483" spans="1:8" x14ac:dyDescent="0.25">
      <c r="A483" t="s">
        <v>126</v>
      </c>
      <c r="B483" t="s">
        <v>125</v>
      </c>
      <c r="C483">
        <v>105</v>
      </c>
      <c r="D483">
        <v>1</v>
      </c>
      <c r="E483">
        <v>105</v>
      </c>
      <c r="F483">
        <v>2</v>
      </c>
    </row>
    <row r="484" spans="1:8" s="5" customFormat="1" x14ac:dyDescent="0.25">
      <c r="A484" s="5" t="s">
        <v>126</v>
      </c>
      <c r="E484" s="5">
        <f>SUM(E469:E483)</f>
        <v>844</v>
      </c>
      <c r="F484" s="5">
        <f>SUM(F471:F483)</f>
        <v>17</v>
      </c>
      <c r="G484" s="5">
        <v>0</v>
      </c>
      <c r="H484" s="5">
        <f>E484*1.01+F484</f>
        <v>869.44</v>
      </c>
    </row>
    <row r="485" spans="1:8" x14ac:dyDescent="0.25">
      <c r="A485" t="s">
        <v>17</v>
      </c>
      <c r="B485" t="s">
        <v>18</v>
      </c>
      <c r="C485">
        <v>388</v>
      </c>
      <c r="D485">
        <v>1</v>
      </c>
      <c r="E485">
        <v>388</v>
      </c>
      <c r="F485">
        <v>2</v>
      </c>
    </row>
    <row r="486" spans="1:8" x14ac:dyDescent="0.25">
      <c r="A486" t="s">
        <v>17</v>
      </c>
      <c r="B486" t="s">
        <v>19</v>
      </c>
      <c r="C486">
        <v>162</v>
      </c>
      <c r="D486">
        <v>1</v>
      </c>
      <c r="E486">
        <v>162</v>
      </c>
      <c r="F486">
        <v>2</v>
      </c>
    </row>
    <row r="487" spans="1:8" x14ac:dyDescent="0.25">
      <c r="A487" t="s">
        <v>17</v>
      </c>
      <c r="B487" t="s">
        <v>20</v>
      </c>
      <c r="C487">
        <v>375</v>
      </c>
      <c r="D487">
        <v>1</v>
      </c>
      <c r="E487">
        <v>375</v>
      </c>
      <c r="F487">
        <v>2</v>
      </c>
    </row>
    <row r="488" spans="1:8" s="5" customFormat="1" x14ac:dyDescent="0.25">
      <c r="A488" s="5" t="s">
        <v>17</v>
      </c>
      <c r="E488" s="5">
        <f>SUM(E485:E487)</f>
        <v>925</v>
      </c>
      <c r="F488" s="5">
        <f>SUM(F485:F487)</f>
        <v>6</v>
      </c>
      <c r="G488" s="5">
        <v>0</v>
      </c>
      <c r="H488" s="5">
        <f>E488*1.01+F488</f>
        <v>940.25</v>
      </c>
    </row>
    <row r="489" spans="1:8" x14ac:dyDescent="0.25">
      <c r="A489" t="s">
        <v>211</v>
      </c>
      <c r="B489" t="s">
        <v>199</v>
      </c>
      <c r="C489">
        <v>0</v>
      </c>
      <c r="E489">
        <v>0</v>
      </c>
    </row>
    <row r="490" spans="1:8" x14ac:dyDescent="0.25">
      <c r="A490" t="s">
        <v>211</v>
      </c>
      <c r="B490" t="s">
        <v>200</v>
      </c>
      <c r="C490">
        <v>0</v>
      </c>
      <c r="E490">
        <v>0</v>
      </c>
    </row>
    <row r="491" spans="1:8" x14ac:dyDescent="0.25">
      <c r="A491" t="s">
        <v>211</v>
      </c>
      <c r="B491" t="s">
        <v>201</v>
      </c>
      <c r="C491">
        <v>0</v>
      </c>
      <c r="E491">
        <v>0</v>
      </c>
    </row>
    <row r="492" spans="1:8" x14ac:dyDescent="0.25">
      <c r="A492" t="s">
        <v>211</v>
      </c>
      <c r="B492" s="2" t="s">
        <v>202</v>
      </c>
      <c r="C492">
        <v>123</v>
      </c>
      <c r="D492">
        <v>1</v>
      </c>
      <c r="E492">
        <v>123</v>
      </c>
      <c r="F492">
        <v>2</v>
      </c>
    </row>
    <row r="493" spans="1:8" x14ac:dyDescent="0.25">
      <c r="A493" t="s">
        <v>211</v>
      </c>
      <c r="B493" s="2" t="s">
        <v>203</v>
      </c>
      <c r="C493">
        <v>114</v>
      </c>
      <c r="D493">
        <v>1</v>
      </c>
      <c r="E493">
        <v>114</v>
      </c>
      <c r="F493">
        <v>2</v>
      </c>
    </row>
    <row r="494" spans="1:8" x14ac:dyDescent="0.25">
      <c r="A494" t="s">
        <v>211</v>
      </c>
      <c r="B494" s="2" t="s">
        <v>204</v>
      </c>
      <c r="C494">
        <v>138</v>
      </c>
      <c r="D494">
        <v>1</v>
      </c>
      <c r="E494">
        <v>138</v>
      </c>
      <c r="F494">
        <v>2</v>
      </c>
    </row>
    <row r="495" spans="1:8" x14ac:dyDescent="0.25">
      <c r="A495" t="s">
        <v>211</v>
      </c>
      <c r="B495" s="2" t="s">
        <v>205</v>
      </c>
      <c r="C495">
        <v>0</v>
      </c>
      <c r="E495">
        <v>0</v>
      </c>
    </row>
    <row r="496" spans="1:8" x14ac:dyDescent="0.25">
      <c r="A496" t="s">
        <v>211</v>
      </c>
      <c r="B496" s="2" t="s">
        <v>206</v>
      </c>
      <c r="C496">
        <v>0</v>
      </c>
      <c r="E496">
        <v>0</v>
      </c>
    </row>
    <row r="497" spans="1:8" x14ac:dyDescent="0.25">
      <c r="A497" t="s">
        <v>211</v>
      </c>
      <c r="B497" s="2" t="s">
        <v>207</v>
      </c>
      <c r="C497">
        <v>22.5</v>
      </c>
      <c r="D497">
        <v>5</v>
      </c>
      <c r="E497">
        <v>112.5</v>
      </c>
      <c r="F497">
        <v>5</v>
      </c>
    </row>
    <row r="498" spans="1:8" x14ac:dyDescent="0.25">
      <c r="A498" t="s">
        <v>211</v>
      </c>
      <c r="B498" s="2" t="s">
        <v>208</v>
      </c>
      <c r="C498">
        <v>0</v>
      </c>
      <c r="E498">
        <v>0</v>
      </c>
    </row>
    <row r="499" spans="1:8" x14ac:dyDescent="0.25">
      <c r="A499" t="s">
        <v>211</v>
      </c>
      <c r="B499" s="2" t="s">
        <v>209</v>
      </c>
      <c r="C499">
        <v>0</v>
      </c>
      <c r="E499">
        <v>0</v>
      </c>
    </row>
    <row r="500" spans="1:8" x14ac:dyDescent="0.25">
      <c r="A500" t="s">
        <v>211</v>
      </c>
      <c r="B500" s="2" t="s">
        <v>210</v>
      </c>
      <c r="C500">
        <v>0</v>
      </c>
      <c r="E500">
        <v>0</v>
      </c>
    </row>
    <row r="501" spans="1:8" s="5" customFormat="1" x14ac:dyDescent="0.25">
      <c r="A501" s="5" t="s">
        <v>211</v>
      </c>
      <c r="E501" s="5">
        <f>SUM(E489:E500)</f>
        <v>487.5</v>
      </c>
      <c r="F501" s="5">
        <f>SUM(F492:F500)</f>
        <v>11</v>
      </c>
      <c r="G501" s="5">
        <v>0</v>
      </c>
      <c r="H501" s="5">
        <f>E501*1.01+F501</f>
        <v>503.375</v>
      </c>
    </row>
    <row r="502" spans="1:8" x14ac:dyDescent="0.25">
      <c r="A502" t="s">
        <v>480</v>
      </c>
      <c r="B502" t="s">
        <v>481</v>
      </c>
      <c r="C502">
        <v>194</v>
      </c>
      <c r="D502">
        <v>1</v>
      </c>
      <c r="F502">
        <v>2</v>
      </c>
    </row>
    <row r="503" spans="1:8" x14ac:dyDescent="0.25">
      <c r="A503" t="s">
        <v>480</v>
      </c>
      <c r="B503" t="s">
        <v>482</v>
      </c>
      <c r="C503">
        <v>85</v>
      </c>
      <c r="D503">
        <v>1</v>
      </c>
      <c r="F503">
        <v>2</v>
      </c>
    </row>
    <row r="504" spans="1:8" x14ac:dyDescent="0.25">
      <c r="A504" t="s">
        <v>480</v>
      </c>
      <c r="B504" t="s">
        <v>484</v>
      </c>
      <c r="C504">
        <v>134</v>
      </c>
      <c r="D504">
        <v>1</v>
      </c>
      <c r="F504">
        <v>2</v>
      </c>
    </row>
    <row r="505" spans="1:8" x14ac:dyDescent="0.25">
      <c r="A505" t="s">
        <v>480</v>
      </c>
      <c r="B505" t="s">
        <v>485</v>
      </c>
      <c r="C505">
        <v>90</v>
      </c>
      <c r="D505">
        <v>1</v>
      </c>
      <c r="F505">
        <v>2</v>
      </c>
    </row>
    <row r="506" spans="1:8" x14ac:dyDescent="0.25">
      <c r="A506" t="s">
        <v>480</v>
      </c>
      <c r="B506" t="s">
        <v>486</v>
      </c>
      <c r="C506">
        <v>159</v>
      </c>
      <c r="D506">
        <v>1</v>
      </c>
      <c r="F506">
        <v>2</v>
      </c>
    </row>
    <row r="507" spans="1:8" x14ac:dyDescent="0.25">
      <c r="A507" t="s">
        <v>480</v>
      </c>
      <c r="B507" t="s">
        <v>487</v>
      </c>
      <c r="C507">
        <v>274</v>
      </c>
      <c r="D507">
        <v>1</v>
      </c>
      <c r="F507">
        <v>2</v>
      </c>
    </row>
    <row r="508" spans="1:8" x14ac:dyDescent="0.25">
      <c r="A508" t="s">
        <v>480</v>
      </c>
      <c r="B508" t="s">
        <v>488</v>
      </c>
      <c r="C508">
        <v>250</v>
      </c>
      <c r="D508">
        <v>1</v>
      </c>
      <c r="F508">
        <v>2</v>
      </c>
    </row>
    <row r="509" spans="1:8" x14ac:dyDescent="0.25">
      <c r="A509" t="s">
        <v>480</v>
      </c>
      <c r="B509" t="s">
        <v>489</v>
      </c>
      <c r="C509">
        <v>67</v>
      </c>
      <c r="D509">
        <v>1</v>
      </c>
      <c r="F509">
        <v>2</v>
      </c>
    </row>
    <row r="510" spans="1:8" x14ac:dyDescent="0.25">
      <c r="A510" t="s">
        <v>480</v>
      </c>
      <c r="B510" t="s">
        <v>491</v>
      </c>
      <c r="C510">
        <v>69</v>
      </c>
      <c r="D510">
        <v>1</v>
      </c>
      <c r="F510">
        <v>2</v>
      </c>
    </row>
    <row r="511" spans="1:8" x14ac:dyDescent="0.25">
      <c r="A511" t="s">
        <v>480</v>
      </c>
      <c r="B511" t="s">
        <v>492</v>
      </c>
      <c r="C511">
        <v>105</v>
      </c>
      <c r="D511">
        <v>1</v>
      </c>
      <c r="F511">
        <v>2</v>
      </c>
    </row>
    <row r="512" spans="1:8" x14ac:dyDescent="0.25">
      <c r="A512" t="s">
        <v>480</v>
      </c>
      <c r="B512" t="s">
        <v>493</v>
      </c>
      <c r="C512">
        <v>105</v>
      </c>
      <c r="D512">
        <v>1</v>
      </c>
      <c r="F512">
        <v>2</v>
      </c>
    </row>
    <row r="513" spans="1:6" x14ac:dyDescent="0.25">
      <c r="A513" t="s">
        <v>480</v>
      </c>
      <c r="B513" t="s">
        <v>494</v>
      </c>
      <c r="C513">
        <v>105</v>
      </c>
      <c r="D513">
        <v>2</v>
      </c>
      <c r="E513">
        <v>210</v>
      </c>
      <c r="F513">
        <v>4</v>
      </c>
    </row>
    <row r="514" spans="1:6" x14ac:dyDescent="0.25">
      <c r="A514" t="s">
        <v>480</v>
      </c>
      <c r="B514" t="s">
        <v>495</v>
      </c>
      <c r="C514">
        <v>92</v>
      </c>
      <c r="D514">
        <v>2</v>
      </c>
      <c r="E514">
        <v>184</v>
      </c>
      <c r="F514">
        <v>4</v>
      </c>
    </row>
    <row r="515" spans="1:6" x14ac:dyDescent="0.25">
      <c r="A515" t="s">
        <v>480</v>
      </c>
      <c r="B515" t="s">
        <v>507</v>
      </c>
      <c r="C515">
        <v>116</v>
      </c>
      <c r="D515">
        <v>1</v>
      </c>
      <c r="F515">
        <v>2</v>
      </c>
    </row>
    <row r="541" spans="2:2" x14ac:dyDescent="0.25">
      <c r="B541" t="s">
        <v>520</v>
      </c>
    </row>
    <row r="578" spans="2:2" x14ac:dyDescent="0.25">
      <c r="B578" s="1"/>
    </row>
    <row r="579" spans="2:2" x14ac:dyDescent="0.25">
      <c r="B579" s="1"/>
    </row>
    <row r="591" spans="2:2" x14ac:dyDescent="0.25">
      <c r="B591">
        <v>14</v>
      </c>
    </row>
    <row r="610" spans="2:22" x14ac:dyDescent="0.25">
      <c r="B610" t="s">
        <v>511</v>
      </c>
      <c r="C610">
        <v>193</v>
      </c>
    </row>
    <row r="623" spans="2:22" ht="15" customHeight="1" x14ac:dyDescent="0.25"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2:22" x14ac:dyDescent="0.25">
      <c r="K624" s="6"/>
    </row>
    <row r="627" spans="1:10" x14ac:dyDescent="0.25">
      <c r="J627" s="6"/>
    </row>
    <row r="630" spans="1:10" x14ac:dyDescent="0.25">
      <c r="I630" s="6"/>
    </row>
    <row r="631" spans="1:10" ht="85.5" x14ac:dyDescent="0.25">
      <c r="A631" t="s">
        <v>510</v>
      </c>
      <c r="B631" s="3" t="s">
        <v>508</v>
      </c>
      <c r="C631" s="3"/>
      <c r="D631" s="3"/>
      <c r="E631" s="3"/>
      <c r="F631" s="6" t="s">
        <v>509</v>
      </c>
    </row>
    <row r="632" spans="1:10" x14ac:dyDescent="0.25">
      <c r="G632" s="6"/>
    </row>
    <row r="633" spans="1:10" x14ac:dyDescent="0.25">
      <c r="H633" s="6"/>
    </row>
  </sheetData>
  <sortState ref="A2:J512">
    <sortCondition ref="A2"/>
  </sortState>
  <mergeCells count="1">
    <mergeCell ref="B631:E6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2014-05-30T14:19:27Z</dcterms:modified>
</cp:coreProperties>
</file>