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107" i="1"/>
  <c r="C107"/>
  <c r="D105"/>
  <c r="C105"/>
  <c r="C103"/>
  <c r="D101"/>
  <c r="C101"/>
  <c r="D98"/>
  <c r="C98"/>
  <c r="D96"/>
  <c r="C96"/>
  <c r="D93"/>
  <c r="C93"/>
  <c r="D86"/>
  <c r="C86"/>
  <c r="D84"/>
  <c r="C84"/>
  <c r="D79"/>
  <c r="C79"/>
  <c r="D77"/>
  <c r="C77"/>
  <c r="D72"/>
  <c r="C72"/>
  <c r="D68"/>
  <c r="C68"/>
  <c r="D64"/>
  <c r="C64"/>
  <c r="D62"/>
  <c r="C62"/>
  <c r="D58"/>
  <c r="C58"/>
  <c r="C54"/>
  <c r="D50"/>
  <c r="C50"/>
  <c r="D44"/>
  <c r="C44"/>
  <c r="D40"/>
  <c r="C40"/>
  <c r="D37"/>
  <c r="C37"/>
  <c r="D35"/>
  <c r="C35"/>
  <c r="D33"/>
  <c r="C33"/>
  <c r="C27"/>
  <c r="D25"/>
  <c r="C25"/>
  <c r="D23"/>
  <c r="C23"/>
  <c r="D19"/>
  <c r="C19"/>
  <c r="D13"/>
  <c r="C13"/>
  <c r="C9"/>
  <c r="D9" s="1"/>
  <c r="C7"/>
  <c r="D7"/>
</calcChain>
</file>

<file path=xl/sharedStrings.xml><?xml version="1.0" encoding="utf-8"?>
<sst xmlns="http://schemas.openxmlformats.org/spreadsheetml/2006/main" count="193" uniqueCount="117">
  <si>
    <t>Luba Sh</t>
  </si>
  <si>
    <t>Поло рубашка мужская 12180362 182,188-112-102 BLACK/WHITE 11 399,00</t>
  </si>
  <si>
    <t>ХулиганкаИрен</t>
  </si>
  <si>
    <t>Костюм женский утепленный 22240223 176-100-108 FUCHSIA/GRIFFIN/WHITE</t>
  </si>
  <si>
    <t xml:space="preserve">Майка женская 12282427 170-92-100 ICEBERG (хлопок 100%) </t>
  </si>
  <si>
    <t>Нен</t>
  </si>
  <si>
    <t>annvl</t>
  </si>
  <si>
    <t>Lучик</t>
  </si>
  <si>
    <t>Полупальто пуховое женское 21211015 3 990 [b]1399 р.44</t>
  </si>
  <si>
    <t>Костюм для мальчика утепленный р.152 22640452 2300 1099</t>
  </si>
  <si>
    <t>Костюм для девочки утепленный р.110 22940442 1850 1099</t>
  </si>
  <si>
    <t>Куртка для мальчика с нат. опушкой УЗ-10К-14-214-10 Влад р.152 999 руб.</t>
  </si>
  <si>
    <t>Пальто пуховое женское 21210038 52 Dark denim(синий), замена Пальто пуховое женское 21210038 52 Silver, 1399 руб.</t>
  </si>
  <si>
    <t>Куртка утепленная женская 21222025 52 SPICE/BLACK, 999р.</t>
  </si>
  <si>
    <t>Горбачева Вера мама Темы</t>
  </si>
  <si>
    <t>Брюки женские утепленные 23261275 р.44 1390 руб.</t>
  </si>
  <si>
    <t>Зелена</t>
  </si>
  <si>
    <t>Брюки женские на флисе 22261000 990, 54 раз.</t>
  </si>
  <si>
    <t>G13OLGA</t>
  </si>
  <si>
    <t>Ксения Будбар</t>
  </si>
  <si>
    <t>Платье женское 12200430 170-88-96 SHALE (хлопок 92%, эластан 8%) 389,00</t>
  </si>
  <si>
    <t xml:space="preserve">Джемпер мужской 12170372 170,176-96 MEDIUM MELANGE -(она помойму только в 1 цвете есть ) </t>
  </si>
  <si>
    <t>Плащ 10230023 р.44-52 799 руб. р-р 52</t>
  </si>
  <si>
    <t>светлана лушникова</t>
  </si>
  <si>
    <t>olga6164</t>
  </si>
  <si>
    <t>Аринуся</t>
  </si>
  <si>
    <t>Алё-Алёна</t>
  </si>
  <si>
    <t>lactochka</t>
  </si>
  <si>
    <t>Костюм для мальчика утепленный 22640452 164-84-69 BLACK/FJORD/VAPOUR</t>
  </si>
  <si>
    <t>Костюм для мальчика утепленный 22840451 122-60-54 ASPHALT/BLACK/VAPOUR</t>
  </si>
  <si>
    <t>Ветровка мужская RUFF 11132079 р.54 799 руб. цвет черный</t>
  </si>
  <si>
    <t>Плащ для девочки 11930341 104-56-51 WILL ROSE/BEGONIA   1   599.00</t>
  </si>
  <si>
    <t xml:space="preserve">брюки на флисе мужские 23161007 176-104-92 BLACK () размер 52 (зима 2012) </t>
  </si>
  <si>
    <t>Гюзель</t>
  </si>
  <si>
    <t xml:space="preserve">Куртка женская 21212043 3 900 1199 руб.  р.44 белый или фиолет </t>
  </si>
  <si>
    <t xml:space="preserve">Куртка мужская 11134052 46 ASPHALT 799 руб. 1 шт. </t>
  </si>
  <si>
    <t>VARVARA2279</t>
  </si>
  <si>
    <t>Zigana</t>
  </si>
  <si>
    <t>Пальто пуховое женское 21210038 р52  Dark denim, на замену Silver. Замена Пальто женское А-2486 цвет: антрацит р-р52</t>
  </si>
  <si>
    <t xml:space="preserve">Куртка женская 11234069 42 Red 799 руб. 1 шт. </t>
  </si>
  <si>
    <t>Счастье в небе</t>
  </si>
  <si>
    <t>Куртка женская р-р 44 21212043 3 900 1199 руб. цвет желтый или фиолетовый замена Куртка женская р-р 44 21212046 1 990 1199 руб. цвет желтый, фиолет</t>
  </si>
  <si>
    <t>НатавасЯ</t>
  </si>
  <si>
    <t>Ветровка мужская 11132070 58 STEEPLE GREY 799,00 или Куртка мужская 10131011 58 New Beige 699</t>
  </si>
  <si>
    <t>Ветровка 10132029 р.50 699 руб. только черный</t>
  </si>
  <si>
    <t>21221016 Полупальто утеплённое женское Размер-42, Цвет- TAFFY, цена- 999руб.</t>
  </si>
  <si>
    <t>Юлия Кинякина</t>
  </si>
  <si>
    <t xml:space="preserve">Куртка утепленная женская 21222025 2 500 999 руб. есть в наличии 48р-р цвет желательно как на картинке, но не принципиально. </t>
  </si>
  <si>
    <t>Костюм женский утепленный 22240223 3 990 2793 тоже 48 р-р</t>
  </si>
  <si>
    <t>tazya79</t>
  </si>
  <si>
    <t>Плащ женский SPORT 11230075 р.48 799 руб</t>
  </si>
  <si>
    <t>Костюм для мальчика утепленный р.152  22640452</t>
  </si>
  <si>
    <t>Ольга Андросова</t>
  </si>
  <si>
    <t>Ветровка мужская 11132078 48 DARK SLATE  замена Ветровка мужская 10132035 48 Dark Navy или Ветровка мужская 11132097 48 CORD</t>
  </si>
  <si>
    <t>Куртка мужская 11131098 48 DARK SLATE  замена Куртка мужская 10134018 48 CORD</t>
  </si>
  <si>
    <t xml:space="preserve">Куртка мужская 11134077 54 DARK SLATE/GREY 799,00 </t>
  </si>
  <si>
    <t>Ветровка мужская 11132079 54 MINK 799,00</t>
  </si>
  <si>
    <t>Снежная Королева</t>
  </si>
  <si>
    <t>Ветровка женская SPORT 11232065 р.40 799 руб цвет Milk</t>
  </si>
  <si>
    <t>Le-Shokolate</t>
  </si>
  <si>
    <t>Ксюня Масюня</t>
  </si>
  <si>
    <t>12180363 Джемпер мужской 46-58 339 руб  р 48 цвет серый, на замену белый</t>
  </si>
  <si>
    <t>mariahanikel</t>
  </si>
  <si>
    <t>Майка женская 12282426 164-84-92  DENIM 229,0</t>
  </si>
  <si>
    <t>Костюм мужской утепленный 22140216 182-112-100 ASPHALT/FORMULA ONE замена Костюм мужской утепленный 22140012 182-112-100 BLACK/VAPOUR/GRIFFIN</t>
  </si>
  <si>
    <t xml:space="preserve">Фуфайка мужская 12181392 170-96-84 LILAC (хлопок 92% , лайкра 8%) </t>
  </si>
  <si>
    <t>Мандариша</t>
  </si>
  <si>
    <t xml:space="preserve">Ветровка женская 11232065 46 SLATE(FTF301#10)   4   799,00 </t>
  </si>
  <si>
    <t>Касмала</t>
  </si>
  <si>
    <t>Ветровка мужская 10132027 58 BIRCH 6 699,00   замена Ветровка мужская 10132027 58 ELM или Ветровка мужская 10132025 58 New Beige/Dark Navy</t>
  </si>
  <si>
    <t>natalicat1983</t>
  </si>
  <si>
    <t>Куртка мужская облегченная RUFF 11134087 р.48 799 руб. замена  Куртка мужская облегченная RUFF 11131098 р.48 799 руб. или замена  Куртка 10131011 р.48 699 руб.</t>
  </si>
  <si>
    <t>Куртка для мальчика 11034309 110 CASTLE ROCK/по 599 руб</t>
  </si>
  <si>
    <t>Belvedere</t>
  </si>
  <si>
    <t>Ветровка для девочки 11932347 104-56-51 WILL ROSE замена Ветровка для девочки 11932347 104-56-51 Begonia</t>
  </si>
  <si>
    <t xml:space="preserve">12170371 Джемпер мужской р-р 56 389 руб., цвет темно-синий </t>
  </si>
  <si>
    <t>foget-me-not</t>
  </si>
  <si>
    <t>12170371 Джемпер мужской р-р 56 389 руб., цвет темно-синий ИЛИ СЕРЫЙ</t>
  </si>
  <si>
    <t>Ветровка мужская 10132038 50 Red/Dark Grey/Birch   11   699,00 на замену Ветровка мужская 10132038 50 SLATE/OIL GREEN/BLUE NIGHT   15   699,00</t>
  </si>
  <si>
    <t>Костюм для девочки утепленный 22540444 146-76-66 FUCHSIA/VAPOUR/FORMULA ONE 8 1 099,00 на замену любой цвет</t>
  </si>
  <si>
    <t>Куртка женская 12270377 176-96-102 LIGHT MELANGE/CANARY (если нет серо-салатной, то бело-серую, если нет и этой то ненадо никакую)</t>
  </si>
  <si>
    <t>Куртка мужская 10131011 58 New Beige 699 руб. 1 шт.</t>
  </si>
  <si>
    <t xml:space="preserve">Куртка мужская 10134018 50 SLATE   2   699,00 </t>
  </si>
  <si>
    <t xml:space="preserve">Куртка мужская 11134064 46 DARK GREY/DARK SLATE 799 руб. 1 шт. </t>
  </si>
  <si>
    <t>Плащ женский 10230023 44 DULL или на замену Плащ женский 10230022 44 Marlin</t>
  </si>
  <si>
    <t>Плащ женский 11220106 42 TWILL 799 руб. 1 шт. на замену 44 размер</t>
  </si>
  <si>
    <t xml:space="preserve">Фуфайка женская 12280368 170,176-96-102 SALVIA </t>
  </si>
  <si>
    <t xml:space="preserve">Фуфайка женская 12281421 170-96-104 MELANGE (хлопок 100%) </t>
  </si>
  <si>
    <t xml:space="preserve">Фуфайка женская 12281422 170-96-104 GREEN/WHITE мелкая полоска (хлопок 100%) </t>
  </si>
  <si>
    <t xml:space="preserve">Фуфайка женская 12281484 170-96-104 WHITE (хлопок 100%) (если нет белой то серую, если нет зеленую) </t>
  </si>
  <si>
    <t xml:space="preserve">Фуфайка мужская 12181384 170-96-84 BARK (хлопок 100%)- (если нет фиолетовой, то салатную) </t>
  </si>
  <si>
    <t>Фуфайка мужская 12181384 176-100-88 BARK (хлопок 100%)</t>
  </si>
  <si>
    <t xml:space="preserve">Фуфайка мужская 12181385 176-100-88 MELANGE (хлопок 100%) </t>
  </si>
  <si>
    <t xml:space="preserve">Фуфайка мужская 12181394 170-96-84 WHITE (хлопок 92% , лайкра 8%)    </t>
  </si>
  <si>
    <t xml:space="preserve">Фуфайка мужская 12181394 170-96-84 WHITE (хлопок 92% , лайкра 8%) (если нет белой, то серую) </t>
  </si>
  <si>
    <t>Фуфайка мужская 12181395 170-96-84 BARK (хлопок 92% , лайкра 8%)</t>
  </si>
  <si>
    <t xml:space="preserve">Фуфайка мужская 12181395 170-96-84 BLACK (хлопок 92% , лайкра 8%) </t>
  </si>
  <si>
    <t>Джемпер мужской 12170371 170,176-96 INFINITI</t>
  </si>
  <si>
    <t>Куртка мужская 12170374 170,176-96 SHALE/STONE</t>
  </si>
  <si>
    <t>Майка женская 12282426 170-88-96 DENIM (хлопок 100%)</t>
  </si>
  <si>
    <t>Майка женская 12282426 170-88-96 WHITE (хлопок 100%)</t>
  </si>
  <si>
    <t>Костюм для девочки утепленный 22540444 152-76-66 FUCHSIA/VAPOUR/FORMULA ONE</t>
  </si>
  <si>
    <t xml:space="preserve"> Костюм женский утепленный 22240200 170-88-96 REAM/VAPOUR/LAVANDER/EBONY</t>
  </si>
  <si>
    <t>Ветровка мужская 10132027 52 BIRCH</t>
  </si>
  <si>
    <t>Ветровка мужская 10132034 52 Red/New  Beige/Dark Navy</t>
  </si>
  <si>
    <t>ник</t>
  </si>
  <si>
    <t>наименование</t>
  </si>
  <si>
    <t>цена</t>
  </si>
  <si>
    <t>с орг</t>
  </si>
  <si>
    <t>трансп.</t>
  </si>
  <si>
    <t>долг</t>
  </si>
  <si>
    <t>сдано</t>
  </si>
  <si>
    <t>Ветровка мужская 11132060 54 POMPEAN/BLACK</t>
  </si>
  <si>
    <t>Ветровка для девочки 11932347 104-56-51 Begonia</t>
  </si>
  <si>
    <t>Плащ для девочки 11930322 98-56-51 Quarry</t>
  </si>
  <si>
    <t>я</t>
  </si>
  <si>
    <t>Куртка женская 11234069 46 DAWN BLUE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</si>
</sst>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>
      <selection activeCell="F2" sqref="F2"/>
    </sheetView>
  </sheetViews>
  <sheetFormatPr defaultRowHeight="15"/>
  <cols>
    <col min="1" max="1" width="27.140625" customWidth="1"/>
    <col min="2" max="2" width="54.28515625" customWidth="1"/>
  </cols>
  <sheetData>
    <row r="1" spans="1:7" s="2" customFormat="1">
      <c r="A1" s="2" t="s">
        <v>105</v>
      </c>
      <c r="B1" s="2" t="s">
        <v>106</v>
      </c>
      <c r="C1" s="2" t="s">
        <v>107</v>
      </c>
      <c r="D1" s="2" t="s">
        <v>108</v>
      </c>
      <c r="E1" s="2" t="s">
        <v>109</v>
      </c>
      <c r="F1" s="2" t="s">
        <v>111</v>
      </c>
      <c r="G1" s="2" t="s">
        <v>110</v>
      </c>
    </row>
    <row r="3" spans="1:7">
      <c r="A3" t="s">
        <v>6</v>
      </c>
      <c r="B3" t="s">
        <v>103</v>
      </c>
      <c r="C3">
        <v>699</v>
      </c>
    </row>
    <row r="4" spans="1:7">
      <c r="A4" t="s">
        <v>6</v>
      </c>
      <c r="B4" t="s">
        <v>104</v>
      </c>
      <c r="C4">
        <v>699</v>
      </c>
    </row>
    <row r="5" spans="1:7">
      <c r="A5" t="s">
        <v>6</v>
      </c>
      <c r="B5" t="s">
        <v>51</v>
      </c>
      <c r="C5">
        <v>1099</v>
      </c>
    </row>
    <row r="6" spans="1:7">
      <c r="A6" t="s">
        <v>6</v>
      </c>
      <c r="B6" t="s">
        <v>84</v>
      </c>
      <c r="C6">
        <v>799</v>
      </c>
    </row>
    <row r="7" spans="1:7" s="3" customFormat="1">
      <c r="A7" s="3" t="s">
        <v>6</v>
      </c>
      <c r="C7" s="3">
        <f>SUM(C3:C6)</f>
        <v>3296</v>
      </c>
      <c r="D7" s="3">
        <f>C7*1.15</f>
        <v>3790.3999999999996</v>
      </c>
    </row>
    <row r="8" spans="1:7">
      <c r="A8" t="s">
        <v>73</v>
      </c>
      <c r="B8" t="s">
        <v>72</v>
      </c>
      <c r="C8">
        <v>599</v>
      </c>
    </row>
    <row r="9" spans="1:7" s="3" customFormat="1">
      <c r="A9" s="3" t="s">
        <v>73</v>
      </c>
      <c r="C9" s="3">
        <f>SUM(C8)</f>
        <v>599</v>
      </c>
      <c r="D9" s="3">
        <f>C9*1.15</f>
        <v>688.84999999999991</v>
      </c>
    </row>
    <row r="10" spans="1:7">
      <c r="A10" t="s">
        <v>76</v>
      </c>
      <c r="B10" t="s">
        <v>97</v>
      </c>
      <c r="C10">
        <v>330.65</v>
      </c>
    </row>
    <row r="11" spans="1:7">
      <c r="A11" t="s">
        <v>76</v>
      </c>
      <c r="B11" t="s">
        <v>75</v>
      </c>
      <c r="C11">
        <v>0</v>
      </c>
    </row>
    <row r="12" spans="1:7">
      <c r="A12" t="s">
        <v>76</v>
      </c>
      <c r="B12" t="s">
        <v>77</v>
      </c>
      <c r="C12">
        <v>0</v>
      </c>
    </row>
    <row r="13" spans="1:7" s="3" customFormat="1">
      <c r="A13" s="3" t="s">
        <v>76</v>
      </c>
      <c r="C13" s="3">
        <f>SUM(C10:C12)</f>
        <v>330.65</v>
      </c>
      <c r="D13" s="3">
        <f>C13*1.15</f>
        <v>380.24749999999995</v>
      </c>
    </row>
    <row r="14" spans="1:7">
      <c r="A14" t="s">
        <v>18</v>
      </c>
      <c r="B14" t="s">
        <v>21</v>
      </c>
      <c r="C14">
        <v>330.65</v>
      </c>
    </row>
    <row r="15" spans="1:7">
      <c r="A15" t="s">
        <v>18</v>
      </c>
      <c r="B15" t="s">
        <v>80</v>
      </c>
      <c r="C15">
        <v>509.15</v>
      </c>
    </row>
    <row r="16" spans="1:7">
      <c r="A16" t="s">
        <v>18</v>
      </c>
      <c r="B16" t="s">
        <v>89</v>
      </c>
      <c r="C16">
        <v>194.65</v>
      </c>
    </row>
    <row r="17" spans="1:4">
      <c r="A17" t="s">
        <v>18</v>
      </c>
      <c r="B17" t="s">
        <v>90</v>
      </c>
      <c r="C17">
        <v>194.65</v>
      </c>
    </row>
    <row r="18" spans="1:4">
      <c r="A18" t="s">
        <v>18</v>
      </c>
      <c r="B18" t="s">
        <v>94</v>
      </c>
      <c r="C18">
        <v>194.65</v>
      </c>
    </row>
    <row r="19" spans="1:4" s="3" customFormat="1">
      <c r="A19" s="3" t="s">
        <v>18</v>
      </c>
      <c r="C19" s="3">
        <f>SUM(C14:C18)</f>
        <v>1423.7500000000002</v>
      </c>
      <c r="D19" s="3">
        <f>C19*1.15</f>
        <v>1637.3125000000002</v>
      </c>
    </row>
    <row r="20" spans="1:4">
      <c r="A20" t="s">
        <v>27</v>
      </c>
      <c r="B20" t="s">
        <v>28</v>
      </c>
      <c r="C20">
        <v>1099</v>
      </c>
    </row>
    <row r="21" spans="1:4">
      <c r="A21" t="s">
        <v>27</v>
      </c>
      <c r="B21" t="s">
        <v>29</v>
      </c>
      <c r="C21">
        <v>1099</v>
      </c>
    </row>
    <row r="22" spans="1:4">
      <c r="A22" t="s">
        <v>27</v>
      </c>
      <c r="B22" t="s">
        <v>31</v>
      </c>
      <c r="C22">
        <v>599</v>
      </c>
    </row>
    <row r="23" spans="1:4" s="3" customFormat="1">
      <c r="A23" s="3" t="s">
        <v>27</v>
      </c>
      <c r="C23" s="3">
        <f>SUM(C20:C22)</f>
        <v>2797</v>
      </c>
      <c r="D23" s="3">
        <f>C23*1.15</f>
        <v>3216.5499999999997</v>
      </c>
    </row>
    <row r="24" spans="1:4">
      <c r="A24" t="s">
        <v>59</v>
      </c>
      <c r="B24" t="s">
        <v>58</v>
      </c>
      <c r="C24">
        <v>799</v>
      </c>
    </row>
    <row r="25" spans="1:4" s="3" customFormat="1">
      <c r="A25" s="3" t="s">
        <v>59</v>
      </c>
      <c r="C25" s="3">
        <f>SUM(C24)</f>
        <v>799</v>
      </c>
      <c r="D25" s="3">
        <f>C25*1.15</f>
        <v>918.84999999999991</v>
      </c>
    </row>
    <row r="26" spans="1:4">
      <c r="A26" t="s">
        <v>0</v>
      </c>
      <c r="B26" t="s">
        <v>3</v>
      </c>
      <c r="C26">
        <v>0</v>
      </c>
    </row>
    <row r="27" spans="1:4" s="3" customFormat="1">
      <c r="A27" s="3" t="s">
        <v>0</v>
      </c>
      <c r="C27" s="3">
        <f>SUM(C26)</f>
        <v>0</v>
      </c>
    </row>
    <row r="28" spans="1:4">
      <c r="A28" t="s">
        <v>7</v>
      </c>
      <c r="B28" t="s">
        <v>10</v>
      </c>
      <c r="C28">
        <v>1099</v>
      </c>
    </row>
    <row r="29" spans="1:4">
      <c r="A29" t="s">
        <v>7</v>
      </c>
      <c r="B29" t="s">
        <v>9</v>
      </c>
      <c r="C29">
        <v>1099</v>
      </c>
    </row>
    <row r="30" spans="1:4">
      <c r="A30" t="s">
        <v>7</v>
      </c>
      <c r="B30" t="s">
        <v>11</v>
      </c>
      <c r="C30">
        <v>0</v>
      </c>
    </row>
    <row r="31" spans="1:4">
      <c r="A31" t="s">
        <v>7</v>
      </c>
      <c r="B31" t="s">
        <v>34</v>
      </c>
      <c r="C31">
        <v>0</v>
      </c>
    </row>
    <row r="32" spans="1:4">
      <c r="A32" t="s">
        <v>7</v>
      </c>
      <c r="B32" t="s">
        <v>8</v>
      </c>
      <c r="C32">
        <v>0</v>
      </c>
    </row>
    <row r="33" spans="1:4" s="3" customFormat="1">
      <c r="A33" s="3" t="s">
        <v>7</v>
      </c>
      <c r="C33" s="3">
        <f>SUM(C28:C32)</f>
        <v>2198</v>
      </c>
      <c r="D33" s="3">
        <f>C33*1.15</f>
        <v>2527.6999999999998</v>
      </c>
    </row>
    <row r="34" spans="1:4">
      <c r="A34" t="s">
        <v>62</v>
      </c>
      <c r="B34" t="s">
        <v>63</v>
      </c>
      <c r="C34">
        <v>194.65</v>
      </c>
    </row>
    <row r="35" spans="1:4" s="3" customFormat="1">
      <c r="A35" s="3" t="s">
        <v>62</v>
      </c>
      <c r="C35" s="3">
        <f>SUM(C34)</f>
        <v>194.65</v>
      </c>
      <c r="D35" s="3">
        <f>C35*1.15</f>
        <v>223.8475</v>
      </c>
    </row>
    <row r="36" spans="1:4">
      <c r="A36" t="s">
        <v>70</v>
      </c>
      <c r="B36" t="s">
        <v>69</v>
      </c>
      <c r="C36">
        <v>699</v>
      </c>
    </row>
    <row r="37" spans="1:4" s="3" customFormat="1">
      <c r="A37" s="3" t="s">
        <v>70</v>
      </c>
      <c r="C37" s="3">
        <f>SUM(C36)</f>
        <v>699</v>
      </c>
      <c r="D37" s="3">
        <f>C37*1.15</f>
        <v>803.84999999999991</v>
      </c>
    </row>
    <row r="38" spans="1:4">
      <c r="A38" t="s">
        <v>24</v>
      </c>
      <c r="B38" t="s">
        <v>44</v>
      </c>
      <c r="C38">
        <v>0</v>
      </c>
    </row>
    <row r="39" spans="1:4">
      <c r="A39" t="s">
        <v>24</v>
      </c>
      <c r="B39" t="s">
        <v>30</v>
      </c>
      <c r="C39">
        <v>799</v>
      </c>
    </row>
    <row r="40" spans="1:4" s="3" customFormat="1">
      <c r="A40" s="3" t="s">
        <v>24</v>
      </c>
      <c r="C40" s="3">
        <f>SUM(C38:C39)</f>
        <v>799</v>
      </c>
      <c r="D40" s="3">
        <f>C40*1.15</f>
        <v>918.84999999999991</v>
      </c>
    </row>
    <row r="41" spans="1:4">
      <c r="A41" t="s">
        <v>49</v>
      </c>
      <c r="B41" t="s">
        <v>48</v>
      </c>
      <c r="C41">
        <v>0</v>
      </c>
    </row>
    <row r="42" spans="1:4">
      <c r="A42" t="s">
        <v>49</v>
      </c>
      <c r="B42" t="s">
        <v>47</v>
      </c>
      <c r="C42">
        <v>0</v>
      </c>
    </row>
    <row r="43" spans="1:4">
      <c r="A43" t="s">
        <v>49</v>
      </c>
      <c r="B43" t="s">
        <v>50</v>
      </c>
      <c r="C43">
        <v>799</v>
      </c>
    </row>
    <row r="44" spans="1:4" s="3" customFormat="1">
      <c r="A44" s="3" t="s">
        <v>49</v>
      </c>
      <c r="C44" s="3">
        <f>SUM(C41:C43)</f>
        <v>799</v>
      </c>
      <c r="D44" s="3">
        <f>C44*1.15</f>
        <v>918.84999999999991</v>
      </c>
    </row>
    <row r="45" spans="1:4">
      <c r="A45" t="s">
        <v>36</v>
      </c>
      <c r="B45" t="s">
        <v>39</v>
      </c>
      <c r="C45">
        <v>0</v>
      </c>
    </row>
    <row r="46" spans="1:4">
      <c r="A46" t="s">
        <v>36</v>
      </c>
      <c r="B46" t="s">
        <v>81</v>
      </c>
      <c r="C46">
        <v>699</v>
      </c>
    </row>
    <row r="47" spans="1:4">
      <c r="A47" t="s">
        <v>36</v>
      </c>
      <c r="B47" t="s">
        <v>35</v>
      </c>
      <c r="C47">
        <v>799</v>
      </c>
    </row>
    <row r="48" spans="1:4">
      <c r="A48" t="s">
        <v>36</v>
      </c>
      <c r="B48" t="s">
        <v>83</v>
      </c>
      <c r="C48">
        <v>799</v>
      </c>
    </row>
    <row r="49" spans="1:4">
      <c r="A49" t="s">
        <v>36</v>
      </c>
      <c r="B49" t="s">
        <v>85</v>
      </c>
      <c r="C49">
        <v>799</v>
      </c>
    </row>
    <row r="50" spans="1:4" s="3" customFormat="1">
      <c r="A50" s="3" t="s">
        <v>36</v>
      </c>
      <c r="C50" s="3">
        <f>SUM(C45:C49)</f>
        <v>3096</v>
      </c>
      <c r="D50" s="3">
        <f>C50*1.15</f>
        <v>3560.3999999999996</v>
      </c>
    </row>
    <row r="51" spans="1:4">
      <c r="A51" t="s">
        <v>37</v>
      </c>
      <c r="B51" s="1" t="s">
        <v>38</v>
      </c>
    </row>
    <row r="52" spans="1:4" s="3" customFormat="1">
      <c r="A52" s="3" t="s">
        <v>37</v>
      </c>
    </row>
    <row r="53" spans="1:4">
      <c r="A53" t="s">
        <v>26</v>
      </c>
      <c r="B53" t="s">
        <v>64</v>
      </c>
      <c r="C53">
        <v>0</v>
      </c>
    </row>
    <row r="54" spans="1:4" s="3" customFormat="1">
      <c r="A54" s="3" t="s">
        <v>26</v>
      </c>
      <c r="C54" s="3">
        <f>SUM(C53)</f>
        <v>0</v>
      </c>
    </row>
    <row r="55" spans="1:4">
      <c r="A55" t="s">
        <v>25</v>
      </c>
      <c r="B55" t="s">
        <v>74</v>
      </c>
      <c r="C55">
        <v>599</v>
      </c>
    </row>
    <row r="56" spans="1:4">
      <c r="A56" t="s">
        <v>25</v>
      </c>
      <c r="B56" t="s">
        <v>79</v>
      </c>
      <c r="C56">
        <v>1099</v>
      </c>
    </row>
    <row r="57" spans="1:4">
      <c r="A57" t="s">
        <v>25</v>
      </c>
      <c r="B57" t="s">
        <v>101</v>
      </c>
      <c r="C57">
        <v>1099</v>
      </c>
    </row>
    <row r="58" spans="1:4" s="3" customFormat="1">
      <c r="A58" s="3" t="s">
        <v>25</v>
      </c>
      <c r="C58" s="3">
        <f>SUM(C55:C57)</f>
        <v>2797</v>
      </c>
      <c r="D58" s="3">
        <f>C58*1.15</f>
        <v>3216.5499999999997</v>
      </c>
    </row>
    <row r="59" spans="1:4">
      <c r="A59" t="s">
        <v>14</v>
      </c>
      <c r="B59" t="s">
        <v>17</v>
      </c>
      <c r="C59">
        <v>643.5</v>
      </c>
    </row>
    <row r="60" spans="1:4">
      <c r="A60" t="s">
        <v>14</v>
      </c>
      <c r="B60" t="s">
        <v>13</v>
      </c>
      <c r="C60">
        <v>999</v>
      </c>
    </row>
    <row r="61" spans="1:4">
      <c r="A61" t="s">
        <v>14</v>
      </c>
      <c r="B61" t="s">
        <v>12</v>
      </c>
      <c r="C61">
        <v>999</v>
      </c>
    </row>
    <row r="62" spans="1:4" s="3" customFormat="1">
      <c r="A62" s="3" t="s">
        <v>14</v>
      </c>
      <c r="C62" s="3">
        <f>SUM(C59:C61)</f>
        <v>2641.5</v>
      </c>
      <c r="D62" s="3">
        <f>C62*1.15</f>
        <v>3037.7249999999999</v>
      </c>
    </row>
    <row r="63" spans="1:4">
      <c r="A63" t="s">
        <v>33</v>
      </c>
      <c r="B63" t="s">
        <v>32</v>
      </c>
      <c r="C63">
        <v>1250</v>
      </c>
    </row>
    <row r="64" spans="1:4" s="3" customFormat="1">
      <c r="A64" s="3" t="s">
        <v>33</v>
      </c>
      <c r="C64" s="3">
        <f>SUM(C63)</f>
        <v>1250</v>
      </c>
      <c r="D64" s="3">
        <f>C64*1.15</f>
        <v>1437.5</v>
      </c>
    </row>
    <row r="65" spans="1:4">
      <c r="A65" t="s">
        <v>16</v>
      </c>
      <c r="B65" t="s">
        <v>15</v>
      </c>
      <c r="C65">
        <v>0</v>
      </c>
    </row>
    <row r="66" spans="1:4">
      <c r="A66" t="s">
        <v>16</v>
      </c>
      <c r="B66" t="s">
        <v>102</v>
      </c>
      <c r="C66">
        <v>2593.5</v>
      </c>
    </row>
    <row r="67" spans="1:4">
      <c r="A67" t="s">
        <v>16</v>
      </c>
      <c r="B67" t="s">
        <v>71</v>
      </c>
      <c r="C67">
        <v>799</v>
      </c>
    </row>
    <row r="68" spans="1:4" s="3" customFormat="1">
      <c r="A68" s="3" t="s">
        <v>16</v>
      </c>
      <c r="C68" s="3">
        <f>SUM(C65:C67)</f>
        <v>3392.5</v>
      </c>
      <c r="D68" s="3">
        <f>C68*1.15</f>
        <v>3901.3749999999995</v>
      </c>
    </row>
    <row r="69" spans="1:4">
      <c r="A69" t="s">
        <v>68</v>
      </c>
      <c r="B69" t="s">
        <v>67</v>
      </c>
      <c r="C69">
        <v>799</v>
      </c>
    </row>
    <row r="70" spans="1:4">
      <c r="A70" t="s">
        <v>68</v>
      </c>
      <c r="B70" t="s">
        <v>78</v>
      </c>
      <c r="C70">
        <v>699</v>
      </c>
    </row>
    <row r="71" spans="1:4">
      <c r="A71" t="s">
        <v>68</v>
      </c>
      <c r="B71" t="s">
        <v>82</v>
      </c>
      <c r="C71">
        <v>699</v>
      </c>
    </row>
    <row r="72" spans="1:4" s="3" customFormat="1">
      <c r="A72" s="3" t="s">
        <v>68</v>
      </c>
      <c r="C72" s="3">
        <f>SUM(C69:C71)</f>
        <v>2197</v>
      </c>
      <c r="D72" s="3">
        <f>C72*1.15</f>
        <v>2526.5499999999997</v>
      </c>
    </row>
    <row r="73" spans="1:4">
      <c r="A73" t="s">
        <v>19</v>
      </c>
      <c r="B73" t="s">
        <v>98</v>
      </c>
      <c r="C73">
        <v>466.65</v>
      </c>
    </row>
    <row r="74" spans="1:4">
      <c r="A74" t="s">
        <v>19</v>
      </c>
      <c r="B74" t="s">
        <v>99</v>
      </c>
      <c r="C74">
        <v>194.65</v>
      </c>
    </row>
    <row r="75" spans="1:4">
      <c r="A75" t="s">
        <v>19</v>
      </c>
      <c r="B75" t="s">
        <v>100</v>
      </c>
      <c r="C75">
        <v>194.65</v>
      </c>
    </row>
    <row r="76" spans="1:4">
      <c r="A76" t="s">
        <v>19</v>
      </c>
      <c r="B76" t="s">
        <v>20</v>
      </c>
      <c r="C76">
        <v>330.65</v>
      </c>
    </row>
    <row r="77" spans="1:4" s="3" customFormat="1">
      <c r="A77" s="3" t="s">
        <v>19</v>
      </c>
      <c r="C77" s="3">
        <f>SUM(C73:C76)</f>
        <v>1186.5999999999999</v>
      </c>
      <c r="D77" s="3">
        <f>C77*1.15</f>
        <v>1364.5899999999997</v>
      </c>
    </row>
    <row r="78" spans="1:4">
      <c r="A78" t="s">
        <v>60</v>
      </c>
      <c r="B78" t="s">
        <v>61</v>
      </c>
      <c r="C78">
        <v>288.14999999999998</v>
      </c>
    </row>
    <row r="79" spans="1:4" s="3" customFormat="1">
      <c r="A79" s="3" t="s">
        <v>60</v>
      </c>
      <c r="C79" s="3">
        <f>SUM(C78)</f>
        <v>288.14999999999998</v>
      </c>
      <c r="D79" s="3">
        <f>C79*1.15</f>
        <v>331.37249999999995</v>
      </c>
    </row>
    <row r="80" spans="1:4">
      <c r="A80" t="s">
        <v>66</v>
      </c>
      <c r="B80" t="s">
        <v>65</v>
      </c>
      <c r="C80">
        <v>194.65</v>
      </c>
    </row>
    <row r="81" spans="1:4">
      <c r="A81" t="s">
        <v>66</v>
      </c>
      <c r="B81" t="s">
        <v>93</v>
      </c>
      <c r="C81">
        <v>194.65</v>
      </c>
    </row>
    <row r="82" spans="1:4">
      <c r="A82" t="s">
        <v>66</v>
      </c>
      <c r="B82" t="s">
        <v>95</v>
      </c>
      <c r="C82">
        <v>0</v>
      </c>
    </row>
    <row r="83" spans="1:4">
      <c r="A83" t="s">
        <v>66</v>
      </c>
      <c r="B83" t="s">
        <v>96</v>
      </c>
      <c r="C83">
        <v>0</v>
      </c>
    </row>
    <row r="84" spans="1:4" s="3" customFormat="1">
      <c r="A84" s="3" t="s">
        <v>66</v>
      </c>
      <c r="C84" s="3">
        <f>SUM(C80:C83)</f>
        <v>389.3</v>
      </c>
      <c r="D84" s="3">
        <f>C84*1.15</f>
        <v>447.69499999999999</v>
      </c>
    </row>
    <row r="85" spans="1:4">
      <c r="A85" t="s">
        <v>42</v>
      </c>
      <c r="B85" t="s">
        <v>43</v>
      </c>
      <c r="C85">
        <v>799</v>
      </c>
    </row>
    <row r="86" spans="1:4" s="3" customFormat="1">
      <c r="A86" s="3" t="s">
        <v>42</v>
      </c>
      <c r="C86" s="3">
        <f>SUM(C85)</f>
        <v>799</v>
      </c>
      <c r="D86" s="3">
        <f>C86*1.15</f>
        <v>918.84999999999991</v>
      </c>
    </row>
    <row r="87" spans="1:4">
      <c r="A87" t="s">
        <v>5</v>
      </c>
      <c r="B87" t="s">
        <v>4</v>
      </c>
      <c r="C87">
        <v>194.65</v>
      </c>
    </row>
    <row r="88" spans="1:4">
      <c r="A88" t="s">
        <v>5</v>
      </c>
      <c r="B88" t="s">
        <v>86</v>
      </c>
      <c r="C88">
        <v>254.15</v>
      </c>
    </row>
    <row r="89" spans="1:4">
      <c r="A89" t="s">
        <v>5</v>
      </c>
      <c r="B89" t="s">
        <v>87</v>
      </c>
      <c r="C89">
        <v>194.65</v>
      </c>
    </row>
    <row r="90" spans="1:4">
      <c r="A90" t="s">
        <v>5</v>
      </c>
      <c r="B90" t="s">
        <v>88</v>
      </c>
      <c r="C90">
        <v>194.65</v>
      </c>
    </row>
    <row r="91" spans="1:4">
      <c r="A91" t="s">
        <v>5</v>
      </c>
      <c r="B91" t="s">
        <v>91</v>
      </c>
      <c r="C91">
        <v>194.65</v>
      </c>
    </row>
    <row r="92" spans="1:4">
      <c r="A92" t="s">
        <v>5</v>
      </c>
      <c r="B92" t="s">
        <v>92</v>
      </c>
      <c r="C92">
        <v>194.65</v>
      </c>
    </row>
    <row r="93" spans="1:4" s="3" customFormat="1">
      <c r="A93" s="3" t="s">
        <v>5</v>
      </c>
      <c r="C93" s="3">
        <f>SUM(C87:C92)</f>
        <v>1227.4000000000001</v>
      </c>
      <c r="D93" s="3">
        <f>C93*1.15</f>
        <v>1411.51</v>
      </c>
    </row>
    <row r="94" spans="1:4">
      <c r="A94" t="s">
        <v>52</v>
      </c>
      <c r="B94" t="s">
        <v>53</v>
      </c>
      <c r="C94">
        <v>799</v>
      </c>
    </row>
    <row r="95" spans="1:4">
      <c r="A95" t="s">
        <v>52</v>
      </c>
      <c r="B95" t="s">
        <v>54</v>
      </c>
      <c r="C95">
        <v>799</v>
      </c>
    </row>
    <row r="96" spans="1:4" s="3" customFormat="1">
      <c r="A96" s="3" t="s">
        <v>52</v>
      </c>
      <c r="C96" s="3">
        <f>SUM(C94:C95)</f>
        <v>1598</v>
      </c>
      <c r="D96" s="3">
        <f>C96*1.15</f>
        <v>1837.6999999999998</v>
      </c>
    </row>
    <row r="97" spans="1:4">
      <c r="A97" t="s">
        <v>23</v>
      </c>
      <c r="B97" t="s">
        <v>22</v>
      </c>
      <c r="C97">
        <v>799</v>
      </c>
    </row>
    <row r="98" spans="1:4" s="3" customFormat="1">
      <c r="A98" s="3" t="s">
        <v>23</v>
      </c>
      <c r="C98" s="3">
        <f>SUM(C97)</f>
        <v>799</v>
      </c>
      <c r="D98" s="3">
        <f>C98*1.15</f>
        <v>918.84999999999991</v>
      </c>
    </row>
    <row r="99" spans="1:4">
      <c r="A99" t="s">
        <v>57</v>
      </c>
      <c r="B99" t="s">
        <v>56</v>
      </c>
      <c r="C99">
        <v>799</v>
      </c>
    </row>
    <row r="100" spans="1:4">
      <c r="A100" t="s">
        <v>57</v>
      </c>
      <c r="B100" t="s">
        <v>55</v>
      </c>
      <c r="C100">
        <v>799</v>
      </c>
    </row>
    <row r="101" spans="1:4" s="3" customFormat="1">
      <c r="A101" s="3" t="s">
        <v>57</v>
      </c>
      <c r="C101" s="3">
        <f>SUM(C99:C100)</f>
        <v>1598</v>
      </c>
      <c r="D101" s="3">
        <f>C101*1.15</f>
        <v>1837.6999999999998</v>
      </c>
    </row>
    <row r="102" spans="1:4">
      <c r="A102" t="s">
        <v>40</v>
      </c>
      <c r="B102" t="s">
        <v>41</v>
      </c>
      <c r="C102">
        <v>0</v>
      </c>
    </row>
    <row r="103" spans="1:4" s="3" customFormat="1">
      <c r="A103" s="3" t="s">
        <v>40</v>
      </c>
      <c r="C103" s="3">
        <f>SUM(C102)</f>
        <v>0</v>
      </c>
    </row>
    <row r="104" spans="1:4">
      <c r="A104" t="s">
        <v>2</v>
      </c>
      <c r="B104" t="s">
        <v>1</v>
      </c>
      <c r="C104">
        <v>339.15</v>
      </c>
    </row>
    <row r="105" spans="1:4" s="3" customFormat="1">
      <c r="A105" s="3" t="s">
        <v>2</v>
      </c>
      <c r="C105" s="3">
        <f>SUM(C104)</f>
        <v>339.15</v>
      </c>
      <c r="D105" s="3">
        <f>C105*1.15</f>
        <v>390.02249999999992</v>
      </c>
    </row>
    <row r="106" spans="1:4">
      <c r="A106" t="s">
        <v>46</v>
      </c>
      <c r="B106" t="s">
        <v>45</v>
      </c>
      <c r="C106">
        <v>999</v>
      </c>
    </row>
    <row r="107" spans="1:4" s="3" customFormat="1">
      <c r="A107" s="3" t="s">
        <v>46</v>
      </c>
      <c r="C107" s="3">
        <f>SUM(C106)</f>
        <v>999</v>
      </c>
      <c r="D107" s="3">
        <f>C107*1.15</f>
        <v>1148.8499999999999</v>
      </c>
    </row>
  </sheetData>
  <sortState ref="A3:C76">
    <sortCondition ref="A3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B7" sqref="B7"/>
    </sheetView>
  </sheetViews>
  <sheetFormatPr defaultRowHeight="15"/>
  <cols>
    <col min="1" max="1" width="28.85546875" customWidth="1"/>
    <col min="2" max="2" width="64.140625" customWidth="1"/>
  </cols>
  <sheetData>
    <row r="3" spans="1:2">
      <c r="A3" t="s">
        <v>115</v>
      </c>
      <c r="B3" t="s">
        <v>112</v>
      </c>
    </row>
    <row r="4" spans="1:2">
      <c r="A4" t="s">
        <v>115</v>
      </c>
      <c r="B4" t="s">
        <v>113</v>
      </c>
    </row>
    <row r="5" spans="1:2">
      <c r="A5" t="s">
        <v>115</v>
      </c>
      <c r="B5" t="s">
        <v>114</v>
      </c>
    </row>
    <row r="6" spans="1:2">
      <c r="B6" t="s">
        <v>116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2012-12-08T17:42:45Z</dcterms:modified>
</cp:coreProperties>
</file>