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21" i="1"/>
  <c r="E121"/>
  <c r="F113"/>
  <c r="E113"/>
  <c r="E108"/>
  <c r="F108" s="1"/>
  <c r="E101"/>
  <c r="F101" s="1"/>
  <c r="E82"/>
  <c r="F82" s="1"/>
  <c r="E55"/>
  <c r="F55" s="1"/>
  <c r="E45"/>
  <c r="F45" s="1"/>
  <c r="E41"/>
  <c r="F41" s="1"/>
  <c r="E23"/>
  <c r="F23" s="1"/>
  <c r="E15"/>
  <c r="F15" s="1"/>
  <c r="E5"/>
  <c r="F5" s="1"/>
  <c r="E48"/>
  <c r="E49" s="1"/>
  <c r="F49" s="1"/>
  <c r="E7"/>
  <c r="E12" s="1"/>
  <c r="F12" s="1"/>
</calcChain>
</file>

<file path=xl/sharedStrings.xml><?xml version="1.0" encoding="utf-8"?>
<sst xmlns="http://schemas.openxmlformats.org/spreadsheetml/2006/main" count="238" uniqueCount="134">
  <si>
    <t>charoit</t>
  </si>
  <si>
    <t>ник</t>
  </si>
  <si>
    <t>наименование</t>
  </si>
  <si>
    <t>цена</t>
  </si>
  <si>
    <t xml:space="preserve">CAK3126 р.122-128/64 </t>
  </si>
  <si>
    <t xml:space="preserve"> CAK3147 р.122-128/64 </t>
  </si>
  <si>
    <t xml:space="preserve"> CSK6588 р.122-128/64-3 шт разные</t>
  </si>
  <si>
    <t>майка детская teen boy (евразия) 04-041-008 если она чисто белого цвета то мне надо 5 штук р.11-12/146</t>
  </si>
  <si>
    <t>Комплект верхний для девочки (ф.ф) 4152-1 р.152/38 698.0 р.</t>
  </si>
  <si>
    <t xml:space="preserve">трусы д/мал. Multy (пеликан) Артикул:BUH182 р-р 10 - 1шт. </t>
  </si>
  <si>
    <t xml:space="preserve"> Трусы мужские Orange (пеликан) Артикул:MH321 р-р XXL- 1 шт.</t>
  </si>
  <si>
    <t>Actra</t>
  </si>
  <si>
    <t>lulka12</t>
  </si>
  <si>
    <t>Ф4.24.2 Фанни Зебра (Funny Zebra) р.68/44 59.0 р. - 1 шт. на девочку  пожелания по цвету ~ желтый/ зеленый</t>
  </si>
  <si>
    <t>И4.24.2Фанни Зебра (Funny Zebra) штанишки под подгузник (ф.з.) р.74/48 58.0 р. - 1 шт. на девочку пожелания по цвету ~ желтый/ зеленый</t>
  </si>
  <si>
    <t>И4.82.2 (Funny Zebra) р.68/44 48.0 р. - 1 шт.  на девочку пожелания по цвету ~ желтый/ зеленый</t>
  </si>
  <si>
    <t>Ползунки яс.арбузный (полоска) (черубино) CSN7236 р.74/48 87.0 р. -1 шт. на девочку</t>
  </si>
  <si>
    <t>Ползунки яс.арбузный (полоска) (черубино) CSN7236 р.80/52 87.0 р. -1 шт. на девочку</t>
  </si>
  <si>
    <t>брюки ясельные (консалт) СК4028-2Сн р.52/80 72.0 р. -1шт. На девочку</t>
  </si>
  <si>
    <t>брюки ясельные (консалт) СК4028-2Сн р.48/74 72.0 р. -1 шт. на девочку</t>
  </si>
  <si>
    <t>Брюки ясельные розовый полоска(черубино) CSN7201 р. 74/48 80.0 р. -1 шт. на девочку</t>
  </si>
  <si>
    <t>Брюки ясельные розовый полоска(черубино) CSN7202 р.74/48 83.0 р. -2 шт. на девочку</t>
  </si>
  <si>
    <t>брюки ясельные (консалт) СК4028-2Сн р.44/68 72.0 р. -1шт. На девочку разного цвета</t>
  </si>
  <si>
    <t xml:space="preserve">Сорочка женская (гамма) СЖ0402 р.48 306.0 р. - 1 </t>
  </si>
  <si>
    <t xml:space="preserve">Шорты для мальчика бежевый (черубино) CSK7244 р.110/60 132.0 р. -1 </t>
  </si>
  <si>
    <t>шорты д/мал. т.синий (черубино) CSB7241- р.92/56-1</t>
  </si>
  <si>
    <t xml:space="preserve">Платье женское туника женская (евразия) 12-850-018П р.XL 266.0 р. -1 </t>
  </si>
  <si>
    <t>Галина Лазарева</t>
  </si>
  <si>
    <t xml:space="preserve">Трусы женские Black (Пеликан) Артикул:LL230 1 шт., </t>
  </si>
  <si>
    <t xml:space="preserve">Трусы женские Blue melange (Пеликан) Артикул:LL207 1 шт., </t>
  </si>
  <si>
    <t>Трусы женские White (Пеликан) Артикул:LL201 1 шт.</t>
  </si>
  <si>
    <t xml:space="preserve">Трусы мужские MH325 цвет темно синий размер XL 3 штуки, </t>
  </si>
  <si>
    <t>GAJP197 Комплект детский размер 9.</t>
  </si>
  <si>
    <t>ОльгаМИГ</t>
  </si>
  <si>
    <t>Брюки для мальчика (пеликан), артBWP3004, р-р 3 - 1 шт.</t>
  </si>
  <si>
    <t>ГЭЛРЭН</t>
  </si>
  <si>
    <t>EgoZa.Ko</t>
  </si>
  <si>
    <t xml:space="preserve">трусы д/мал. Multy (пеликан)Артикул:BUH186 Распродажа 2012 6 разм 1 уп </t>
  </si>
  <si>
    <t xml:space="preserve"> трусы д/мал. Multy (пеликан)Артикул:BUH185 Распродажа 2012 6 разм 1 уп </t>
  </si>
  <si>
    <t xml:space="preserve"> BUH184Распродажа 2012 6 разм 1 уп </t>
  </si>
  <si>
    <t xml:space="preserve"> брюки д/мальч. Mud (Пеликан)Артикул: BP404 7 разм </t>
  </si>
  <si>
    <t xml:space="preserve"> Брюки для мальчика Blue (пеликан)Артикул: BWB4003 7 разм </t>
  </si>
  <si>
    <t xml:space="preserve"> Комплект для мальчика Green (пеликан) Артикул: BATB191 разм 7</t>
  </si>
  <si>
    <t>valenana</t>
  </si>
  <si>
    <t xml:space="preserve">брюки для мальчиков арт. BWB4019;436,00,р.7.; </t>
  </si>
  <si>
    <t xml:space="preserve">комплект д/мальчика red,арт. BATB185,р.7;353,00; </t>
  </si>
  <si>
    <t>комплект д/мальчика ,арт.BATB188,р.7;372,00;</t>
  </si>
  <si>
    <t>брюки д/мальчика black, арт. BB410;р.7;374.00;</t>
  </si>
  <si>
    <t xml:space="preserve">брюки для мальчика Mud, арт. BP404;р.7;372.00; </t>
  </si>
  <si>
    <t xml:space="preserve">футболка для мальчика арт.BTR188;р.6;206.00; </t>
  </si>
  <si>
    <t>брюки для мальчика blue,арт. BWB4003,р.7; 255,00;</t>
  </si>
  <si>
    <t xml:space="preserve">брюки для мальчика ,арт. BWP4001;р.7,296,00; </t>
  </si>
  <si>
    <t>джемпер для мальчика ,арт. BJR188-1,р.7,214,00.</t>
  </si>
  <si>
    <t xml:space="preserve">Плавки 11лет, GUH196-99,00 </t>
  </si>
  <si>
    <t xml:space="preserve"> Плавки 11лет, GUH192-99,00 </t>
  </si>
  <si>
    <t xml:space="preserve"> Полумайка,цвет белый 12-368-017-69,00 на рост 140 </t>
  </si>
  <si>
    <t xml:space="preserve"> Майка, цвет белый 13-303-017-75,00-2 шт. на рост 140 </t>
  </si>
  <si>
    <t xml:space="preserve"> Бюстье, цвет белый CAJ2105-83,00на рост 140 </t>
  </si>
  <si>
    <t xml:space="preserve"> Комплект для девочки GAML197-459,00на 11 лет </t>
  </si>
  <si>
    <t xml:space="preserve"> Комплект для девочки GAJS431-418,00на 11 лет </t>
  </si>
  <si>
    <t xml:space="preserve"> Комплект для девочки GAML402-483,00на 11 лет </t>
  </si>
  <si>
    <t xml:space="preserve"> Комплект для девочки GATP411-459,00на 11 лет</t>
  </si>
  <si>
    <t xml:space="preserve">Колготки К9007-4, размер 140-146,1шт., 140,00; </t>
  </si>
  <si>
    <t xml:space="preserve"> Колготки К9004-5, размер 140-146,1шт.,115,00; </t>
  </si>
  <si>
    <t xml:space="preserve"> Колготки К9005-1,размер 140-146,1шт.,115,00;</t>
  </si>
  <si>
    <t xml:space="preserve">трусы женские Grey, арт. LLH197, р-р S, 72 руб. – 4 шт. </t>
  </si>
  <si>
    <t xml:space="preserve"> трусы женские Grey melange, арт. LLH207, р-р S, 99 руб.- 2 шт. </t>
  </si>
  <si>
    <t>P!nk</t>
  </si>
  <si>
    <t>Пламенная</t>
  </si>
  <si>
    <t xml:space="preserve">Комплект д/дев. Rose (Пеликан)Артикул:GAXP425 р.8 цена 500,00 </t>
  </si>
  <si>
    <t xml:space="preserve">Комплект д/дев. Rose (Пеликан)Артикул:GAVH410 р.8 цена 342,00 </t>
  </si>
  <si>
    <t xml:space="preserve">Джемпер для девочки (пеликан)Артикул:GJN427-1 р.8 цена 221,00 </t>
  </si>
  <si>
    <t xml:space="preserve">Блузка для девочек Артикул:GWJX4020 р.8 цена 290,00 </t>
  </si>
  <si>
    <t xml:space="preserve">Джемпер д/девочки Pink (Пеликан)Артикул:GKJN423 р.8 цена 467,00 </t>
  </si>
  <si>
    <t xml:space="preserve">Джемпер д/девочки Ash (Пеликан)Артикул:GJR429 р.8 цена 245,00 </t>
  </si>
  <si>
    <t xml:space="preserve">Пижама для девочки (Пеликан)Артикул:GNTB421 р.8 цена 345,00 </t>
  </si>
  <si>
    <t xml:space="preserve">трусы для девочек Multy (пеликан)Артикул:GUL419 р.8 цена 141,00 </t>
  </si>
  <si>
    <t>футболка д.дев. Pink (пеликан)Артикул:GTR196 р. 8 цена 182,00</t>
  </si>
  <si>
    <t>Елена Коноплянкина</t>
  </si>
  <si>
    <t xml:space="preserve">пелёнка фланелев.(светлячок)Артикул:0201(1) р.0,9/1,20 5 шт.разных цветов. </t>
  </si>
  <si>
    <t xml:space="preserve"> Штаны для девочек (тигр)Артикул:312-305001 р.6-9 мес.розовые,зеленые. </t>
  </si>
  <si>
    <t xml:space="preserve"> Ползунки ясельные (черубино)Артикул:CSN7235 р 62 красные. </t>
  </si>
  <si>
    <t xml:space="preserve"> Бриджи для дев. (черубино)Артикул:CSB7238 р98 цвет голубой,розовый. </t>
  </si>
  <si>
    <t xml:space="preserve"> Футболка ясельная (Черубино) Артикул:CSN6534 р62,на девочку.</t>
  </si>
  <si>
    <t>Людмила0337</t>
  </si>
  <si>
    <t>Комплект для девочки (Пеликан) GAXP324 р 3. 2 шт</t>
  </si>
  <si>
    <t xml:space="preserve">трусы классика, арт. 1094;р.5;114.00 цвет белый </t>
  </si>
  <si>
    <t xml:space="preserve"> Трусы классика ,арт.1186,р.5;123.00,цвет белый </t>
  </si>
  <si>
    <t xml:space="preserve"> Трусы женские white, арт. DM 1028, р.XXL, 141.00</t>
  </si>
  <si>
    <t xml:space="preserve">BWP4013 брюки для мальчиков 9, Grey 342.00 </t>
  </si>
  <si>
    <t xml:space="preserve"> футболка д/мальч. Blue (Пеликан) Артикул: BTR190 р.6, 206,00 цвет любой </t>
  </si>
  <si>
    <t xml:space="preserve"> футболка д.мал. (пеликан)Артикул:BTR186 р.6 194,00 цвет любой</t>
  </si>
  <si>
    <t>СЕМПОКРЫЛ</t>
  </si>
  <si>
    <t>Колготки детские (консалт) К9006-1 р.116-122/60/16   105.0 р.2 шт на мальчика темные</t>
  </si>
  <si>
    <t xml:space="preserve">Трусы мужские Orange (пеликан) Артикул:MB321 р.XL 104.0 р. 1 шт. </t>
  </si>
  <si>
    <t xml:space="preserve"> Трусы мужские Black (пеликан) Артикул:MB379 р.XL 134.0 р.1 шт.</t>
  </si>
  <si>
    <t>Комплект д/дев. Lilac (Пеликан) GAXP428 р 11 цвет любой, замена Комплект для девочки (пеликан) GAXP432 р11</t>
  </si>
  <si>
    <t>BUH186 трусы д/мал. Multy (пеликан) р 6 2 шт.112р. Замена BUH182</t>
  </si>
  <si>
    <t>Goopy</t>
  </si>
  <si>
    <t>D.a.s.h.a.</t>
  </si>
  <si>
    <t>компл.в кроватку с термоапплик.(светлячок) Артикул:03807 цвет розовый 1945р.</t>
  </si>
  <si>
    <t xml:space="preserve">Трусы мужские Orange (пеликан) Артикул:MB321 р.XХL 104.0 р. 2 шт. </t>
  </si>
  <si>
    <t xml:space="preserve"> Трусы мужские Orange (пеликан) Артикул:МН321 р.XХL 114.0 р. 1 шт. </t>
  </si>
  <si>
    <t xml:space="preserve"> Трусы мужские Orange (пеликан) Артикул:МНS335 р.XХL 129.0 р. 1 шт. </t>
  </si>
  <si>
    <t xml:space="preserve"> Трусы мужские Orange (пеликан) Артикул:МНS339 р.ХL 117.0 р. 1 шт. </t>
  </si>
  <si>
    <t xml:space="preserve"> Трусы мужские Grey (пеликан)) Артикул:МН325 р.ХL 129.0 р. 1 шт.</t>
  </si>
  <si>
    <t>SPORTивная</t>
  </si>
  <si>
    <t xml:space="preserve">GAXP402 Комплект для девочки Pink (Пеликан) размер 9 500 рублей </t>
  </si>
  <si>
    <t xml:space="preserve"> Артикул: GUA194 комплект д.дев. Rose (пеликан) размер 9 115 рублей 2 штуки </t>
  </si>
  <si>
    <t xml:space="preserve"> Артикул: FJN570-2 Джемпер женский Melange (пеликан) 202 рубля размер S</t>
  </si>
  <si>
    <t xml:space="preserve">Комплект д/мальчика Stone (Пеликан) Артикул:BAXP312-1 р.5, 396,0 </t>
  </si>
  <si>
    <t xml:space="preserve"> Рубашка для мальчика (черубино) Артикул:CSK6563 р. 110/60, 159,0 </t>
  </si>
  <si>
    <t xml:space="preserve"> Джемпер д/мальчиков (черубино) Артикул:CWK6438 р. 110/60, 291,0</t>
  </si>
  <si>
    <t>Olga.Y</t>
  </si>
  <si>
    <t xml:space="preserve">трусы д/девочек черубино арт. CAJ1136;р.134/68,59р., 3шт.; </t>
  </si>
  <si>
    <t>трусы д/девочек multy( пеликан); арт. GUL419;пр-ль, расп-жа 2012, р.8;141,00,3шт.</t>
  </si>
  <si>
    <t>Комплект для девочки Rose (пеликан) GAXP311 р.4 2 шт.</t>
  </si>
  <si>
    <t>брюки ясельные К4085 Консалт (Crockid) р.44/68 72.0 р. -1 на девочку</t>
  </si>
  <si>
    <t>Р-Р???</t>
  </si>
  <si>
    <t>я</t>
  </si>
  <si>
    <t xml:space="preserve">Колготки К9007-4, размер 104,1шт., 140,00; </t>
  </si>
  <si>
    <t>комплект для девочек (пеликан) замена GATS187 р.7</t>
  </si>
  <si>
    <t>Комплект для мальчика Green (пеликан) BATB191 или Артикул: BATB195 р.6 цена 286р.</t>
  </si>
  <si>
    <t>с415  носки жен.(кр.в.) р.25</t>
  </si>
  <si>
    <t>замена пижама для дев.L.ROSE\L.SEA (визави) GP11-03, размер L, 235 руб.</t>
  </si>
  <si>
    <t>FS1051Трусы женские (черубино) (р.L, бежевый)</t>
  </si>
  <si>
    <t>FS1053 Трусы женские (черубино) (бежевый, р.L)</t>
  </si>
  <si>
    <t xml:space="preserve"> трусы женские Grey, арт. LMB197, р-р S,. – 1 шт. – 2 шт.</t>
  </si>
  <si>
    <t>кол-во</t>
  </si>
  <si>
    <t>итого</t>
  </si>
  <si>
    <t>с орг%</t>
  </si>
  <si>
    <t>трансп.</t>
  </si>
  <si>
    <t>сдано</t>
  </si>
  <si>
    <t>долг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</si>
</sst>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1" fontId="2" fillId="0" borderId="0" xfId="0" applyNumberFormat="1" applyFont="1"/>
    <xf numFmtId="1" fontId="0" fillId="0" borderId="0" xfId="0" applyNumberFormat="1"/>
    <xf numFmtId="1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workbookViewId="0">
      <selection activeCell="I2" sqref="I2"/>
    </sheetView>
  </sheetViews>
  <sheetFormatPr defaultRowHeight="15"/>
  <cols>
    <col min="1" max="1" width="27.42578125" customWidth="1"/>
    <col min="2" max="2" width="55" customWidth="1"/>
    <col min="6" max="6" width="9.140625" style="8"/>
  </cols>
  <sheetData>
    <row r="1" spans="1:9" s="5" customFormat="1">
      <c r="A1" s="5" t="s">
        <v>1</v>
      </c>
      <c r="B1" s="5" t="s">
        <v>2</v>
      </c>
      <c r="C1" s="5" t="s">
        <v>3</v>
      </c>
      <c r="D1" s="5" t="s">
        <v>128</v>
      </c>
      <c r="E1" s="5" t="s">
        <v>129</v>
      </c>
      <c r="F1" s="7" t="s">
        <v>130</v>
      </c>
      <c r="G1" s="5" t="s">
        <v>131</v>
      </c>
      <c r="H1" s="5" t="s">
        <v>132</v>
      </c>
      <c r="I1" s="5" t="s">
        <v>133</v>
      </c>
    </row>
    <row r="3" spans="1:9">
      <c r="A3" t="s">
        <v>11</v>
      </c>
      <c r="B3" t="s">
        <v>10</v>
      </c>
      <c r="C3">
        <v>114</v>
      </c>
      <c r="D3">
        <v>1</v>
      </c>
      <c r="E3">
        <v>114</v>
      </c>
    </row>
    <row r="4" spans="1:9">
      <c r="A4" t="s">
        <v>11</v>
      </c>
      <c r="B4" t="s">
        <v>9</v>
      </c>
      <c r="C4">
        <v>0</v>
      </c>
      <c r="E4">
        <v>0</v>
      </c>
    </row>
    <row r="5" spans="1:9" s="6" customFormat="1">
      <c r="A5" s="6" t="s">
        <v>11</v>
      </c>
      <c r="E5" s="6">
        <f>SUM(E3:E4)</f>
        <v>114</v>
      </c>
      <c r="F5" s="9">
        <f>E5*1.1</f>
        <v>125.4</v>
      </c>
    </row>
    <row r="6" spans="1:9">
      <c r="A6" t="s">
        <v>0</v>
      </c>
      <c r="B6" t="s">
        <v>5</v>
      </c>
      <c r="C6">
        <v>129</v>
      </c>
      <c r="E6">
        <v>129</v>
      </c>
    </row>
    <row r="7" spans="1:9">
      <c r="A7" t="s">
        <v>0</v>
      </c>
      <c r="B7" t="s">
        <v>6</v>
      </c>
      <c r="C7">
        <v>78</v>
      </c>
      <c r="D7">
        <v>3</v>
      </c>
      <c r="E7">
        <f>C7*3</f>
        <v>234</v>
      </c>
    </row>
    <row r="8" spans="1:9">
      <c r="A8" t="s">
        <v>0</v>
      </c>
      <c r="B8" t="s">
        <v>4</v>
      </c>
      <c r="C8">
        <v>0</v>
      </c>
      <c r="E8">
        <v>0</v>
      </c>
    </row>
    <row r="9" spans="1:9">
      <c r="A9" t="s">
        <v>0</v>
      </c>
      <c r="B9" s="1" t="s">
        <v>8</v>
      </c>
      <c r="C9">
        <v>0</v>
      </c>
      <c r="E9">
        <v>0</v>
      </c>
    </row>
    <row r="10" spans="1:9">
      <c r="A10" t="s">
        <v>0</v>
      </c>
      <c r="B10" t="s">
        <v>96</v>
      </c>
      <c r="C10">
        <v>0</v>
      </c>
      <c r="E10">
        <v>0</v>
      </c>
    </row>
    <row r="11" spans="1:9">
      <c r="A11" t="s">
        <v>0</v>
      </c>
      <c r="B11" s="1" t="s">
        <v>7</v>
      </c>
      <c r="C11">
        <v>0</v>
      </c>
      <c r="E11">
        <v>0</v>
      </c>
    </row>
    <row r="12" spans="1:9" s="6" customFormat="1">
      <c r="A12" s="6" t="s">
        <v>0</v>
      </c>
      <c r="E12" s="6">
        <f>SUM(E6:E11)</f>
        <v>363</v>
      </c>
      <c r="F12" s="9">
        <f>E12*1.13</f>
        <v>410.18999999999994</v>
      </c>
    </row>
    <row r="13" spans="1:9">
      <c r="A13" t="s">
        <v>99</v>
      </c>
      <c r="B13" t="s">
        <v>121</v>
      </c>
      <c r="C13">
        <v>247</v>
      </c>
      <c r="E13">
        <v>247</v>
      </c>
    </row>
    <row r="14" spans="1:9">
      <c r="A14" t="s">
        <v>99</v>
      </c>
      <c r="B14" t="s">
        <v>124</v>
      </c>
      <c r="C14">
        <v>235</v>
      </c>
      <c r="E14">
        <v>235</v>
      </c>
    </row>
    <row r="15" spans="1:9" s="6" customFormat="1">
      <c r="A15" s="6" t="s">
        <v>99</v>
      </c>
      <c r="E15" s="6">
        <f>SUM(E13:E14)</f>
        <v>482</v>
      </c>
      <c r="F15" s="9">
        <f>E15*1.1</f>
        <v>530.20000000000005</v>
      </c>
    </row>
    <row r="16" spans="1:9">
      <c r="A16" t="s">
        <v>36</v>
      </c>
      <c r="B16" t="s">
        <v>39</v>
      </c>
      <c r="C16">
        <v>0</v>
      </c>
      <c r="E16">
        <v>0</v>
      </c>
    </row>
    <row r="17" spans="1:7">
      <c r="A17" t="s">
        <v>36</v>
      </c>
      <c r="B17" t="s">
        <v>40</v>
      </c>
      <c r="C17">
        <v>0</v>
      </c>
      <c r="E17">
        <v>0</v>
      </c>
    </row>
    <row r="18" spans="1:7">
      <c r="A18" t="s">
        <v>36</v>
      </c>
      <c r="B18" t="s">
        <v>41</v>
      </c>
      <c r="C18">
        <v>255</v>
      </c>
      <c r="E18">
        <v>255</v>
      </c>
    </row>
    <row r="19" spans="1:7">
      <c r="A19" t="s">
        <v>36</v>
      </c>
      <c r="B19" t="s">
        <v>42</v>
      </c>
      <c r="C19">
        <v>286</v>
      </c>
      <c r="E19">
        <v>286</v>
      </c>
    </row>
    <row r="20" spans="1:7">
      <c r="A20" t="s">
        <v>36</v>
      </c>
      <c r="B20" t="s">
        <v>38</v>
      </c>
      <c r="C20">
        <v>0</v>
      </c>
      <c r="E20">
        <v>0</v>
      </c>
    </row>
    <row r="21" spans="1:7">
      <c r="A21" t="s">
        <v>36</v>
      </c>
      <c r="B21" t="s">
        <v>93</v>
      </c>
      <c r="C21">
        <v>105</v>
      </c>
      <c r="D21">
        <v>2</v>
      </c>
      <c r="E21">
        <v>210</v>
      </c>
    </row>
    <row r="22" spans="1:7">
      <c r="A22" t="s">
        <v>36</v>
      </c>
      <c r="B22" t="s">
        <v>37</v>
      </c>
      <c r="C22">
        <v>0</v>
      </c>
      <c r="E22">
        <v>0</v>
      </c>
    </row>
    <row r="23" spans="1:7" s="6" customFormat="1">
      <c r="A23" s="6" t="s">
        <v>36</v>
      </c>
      <c r="E23" s="6">
        <f>SUM(E16:E22)</f>
        <v>751</v>
      </c>
      <c r="F23" s="9">
        <f>E23*1.1</f>
        <v>826.1</v>
      </c>
    </row>
    <row r="24" spans="1:7">
      <c r="A24" t="s">
        <v>98</v>
      </c>
      <c r="B24" t="s">
        <v>97</v>
      </c>
      <c r="C24">
        <v>0</v>
      </c>
      <c r="E24">
        <v>0</v>
      </c>
    </row>
    <row r="25" spans="1:7">
      <c r="A25" t="s">
        <v>12</v>
      </c>
      <c r="B25" t="s">
        <v>22</v>
      </c>
      <c r="C25">
        <v>72</v>
      </c>
      <c r="E25">
        <v>72</v>
      </c>
      <c r="G25" s="3"/>
    </row>
    <row r="26" spans="1:7">
      <c r="A26" t="s">
        <v>12</v>
      </c>
      <c r="B26" t="s">
        <v>19</v>
      </c>
      <c r="C26">
        <v>72</v>
      </c>
      <c r="E26">
        <v>72</v>
      </c>
    </row>
    <row r="27" spans="1:7">
      <c r="A27" t="s">
        <v>12</v>
      </c>
      <c r="B27" t="s">
        <v>18</v>
      </c>
      <c r="C27">
        <v>72</v>
      </c>
      <c r="E27">
        <v>72</v>
      </c>
    </row>
    <row r="28" spans="1:7">
      <c r="A28" t="s">
        <v>12</v>
      </c>
      <c r="B28" t="s">
        <v>117</v>
      </c>
      <c r="C28">
        <v>0</v>
      </c>
      <c r="E28">
        <v>0</v>
      </c>
    </row>
    <row r="29" spans="1:7">
      <c r="A29" t="s">
        <v>12</v>
      </c>
      <c r="B29" t="s">
        <v>20</v>
      </c>
      <c r="C29">
        <v>80</v>
      </c>
      <c r="E29">
        <v>80</v>
      </c>
    </row>
    <row r="30" spans="1:7">
      <c r="A30" t="s">
        <v>12</v>
      </c>
      <c r="B30" t="s">
        <v>21</v>
      </c>
      <c r="C30">
        <v>83</v>
      </c>
      <c r="E30">
        <v>83</v>
      </c>
    </row>
    <row r="31" spans="1:7">
      <c r="A31" t="s">
        <v>12</v>
      </c>
      <c r="B31" t="s">
        <v>14</v>
      </c>
      <c r="C31">
        <v>0</v>
      </c>
      <c r="E31">
        <v>0</v>
      </c>
    </row>
    <row r="32" spans="1:7">
      <c r="A32" t="s">
        <v>12</v>
      </c>
      <c r="B32" t="s">
        <v>15</v>
      </c>
      <c r="C32">
        <v>0</v>
      </c>
      <c r="E32">
        <v>0</v>
      </c>
    </row>
    <row r="33" spans="1:6">
      <c r="A33" t="s">
        <v>12</v>
      </c>
      <c r="B33" t="s">
        <v>26</v>
      </c>
      <c r="C33">
        <v>266</v>
      </c>
      <c r="E33">
        <v>266</v>
      </c>
    </row>
    <row r="34" spans="1:6">
      <c r="A34" t="s">
        <v>12</v>
      </c>
      <c r="B34" t="s">
        <v>16</v>
      </c>
      <c r="C34">
        <v>0</v>
      </c>
      <c r="E34">
        <v>0</v>
      </c>
    </row>
    <row r="35" spans="1:6">
      <c r="A35" t="s">
        <v>12</v>
      </c>
      <c r="B35" t="s">
        <v>17</v>
      </c>
      <c r="C35">
        <v>0</v>
      </c>
      <c r="E35">
        <v>0</v>
      </c>
    </row>
    <row r="36" spans="1:6">
      <c r="A36" t="s">
        <v>12</v>
      </c>
      <c r="B36" t="s">
        <v>23</v>
      </c>
      <c r="C36">
        <v>0</v>
      </c>
      <c r="E36">
        <v>0</v>
      </c>
    </row>
    <row r="37" spans="1:6">
      <c r="A37" t="s">
        <v>12</v>
      </c>
      <c r="B37" t="s">
        <v>13</v>
      </c>
      <c r="C37">
        <v>0</v>
      </c>
      <c r="E37">
        <v>0</v>
      </c>
    </row>
    <row r="38" spans="1:6">
      <c r="A38" t="s">
        <v>12</v>
      </c>
      <c r="B38" t="s">
        <v>25</v>
      </c>
      <c r="C38">
        <v>0</v>
      </c>
      <c r="E38">
        <v>0</v>
      </c>
    </row>
    <row r="39" spans="1:6">
      <c r="A39" t="s">
        <v>12</v>
      </c>
      <c r="B39" s="1" t="s">
        <v>24</v>
      </c>
      <c r="C39">
        <v>0</v>
      </c>
      <c r="E39">
        <v>0</v>
      </c>
    </row>
    <row r="40" spans="1:6">
      <c r="A40" t="s">
        <v>12</v>
      </c>
      <c r="B40" t="s">
        <v>123</v>
      </c>
      <c r="C40">
        <v>22.5</v>
      </c>
      <c r="D40">
        <v>5</v>
      </c>
      <c r="E40">
        <v>112.5</v>
      </c>
    </row>
    <row r="41" spans="1:6" s="6" customFormat="1">
      <c r="A41" s="6" t="s">
        <v>12</v>
      </c>
      <c r="E41" s="6">
        <f>SUM(E24:E40)</f>
        <v>757.5</v>
      </c>
      <c r="F41" s="9">
        <f>E41*1.13</f>
        <v>855.97499999999991</v>
      </c>
    </row>
    <row r="42" spans="1:6">
      <c r="A42" t="s">
        <v>113</v>
      </c>
      <c r="B42" t="s">
        <v>112</v>
      </c>
      <c r="C42">
        <v>291</v>
      </c>
      <c r="E42">
        <v>291</v>
      </c>
    </row>
    <row r="43" spans="1:6">
      <c r="A43" t="s">
        <v>113</v>
      </c>
      <c r="B43" t="s">
        <v>111</v>
      </c>
      <c r="C43">
        <v>0</v>
      </c>
      <c r="E43">
        <v>0</v>
      </c>
    </row>
    <row r="44" spans="1:6">
      <c r="A44" t="s">
        <v>113</v>
      </c>
      <c r="B44" t="s">
        <v>110</v>
      </c>
      <c r="C44">
        <v>0</v>
      </c>
      <c r="E44">
        <v>0</v>
      </c>
    </row>
    <row r="45" spans="1:6" s="6" customFormat="1">
      <c r="A45" s="6" t="s">
        <v>113</v>
      </c>
      <c r="E45" s="6">
        <f>SUM(E42:E44)</f>
        <v>291</v>
      </c>
      <c r="F45" s="9">
        <f>E45*1.13</f>
        <v>328.83</v>
      </c>
    </row>
    <row r="46" spans="1:6">
      <c r="A46" t="s">
        <v>67</v>
      </c>
      <c r="B46" t="s">
        <v>66</v>
      </c>
      <c r="C46">
        <v>99</v>
      </c>
      <c r="D46">
        <v>2</v>
      </c>
      <c r="E46">
        <v>198</v>
      </c>
    </row>
    <row r="47" spans="1:6">
      <c r="A47" t="s">
        <v>67</v>
      </c>
      <c r="B47" t="s">
        <v>127</v>
      </c>
      <c r="C47">
        <v>86</v>
      </c>
      <c r="D47">
        <v>2</v>
      </c>
      <c r="E47">
        <v>172</v>
      </c>
    </row>
    <row r="48" spans="1:6">
      <c r="A48" t="s">
        <v>67</v>
      </c>
      <c r="B48" t="s">
        <v>65</v>
      </c>
      <c r="C48">
        <v>72</v>
      </c>
      <c r="D48">
        <v>4</v>
      </c>
      <c r="E48">
        <f>C48*D48</f>
        <v>288</v>
      </c>
    </row>
    <row r="49" spans="1:6" s="6" customFormat="1">
      <c r="A49" s="6" t="s">
        <v>67</v>
      </c>
      <c r="E49" s="6">
        <f>SUM(E46:E48)</f>
        <v>658</v>
      </c>
      <c r="F49" s="9">
        <f>E49*1.1</f>
        <v>723.80000000000007</v>
      </c>
    </row>
    <row r="50" spans="1:6">
      <c r="A50" t="s">
        <v>106</v>
      </c>
      <c r="B50" t="s">
        <v>105</v>
      </c>
      <c r="C50">
        <v>0</v>
      </c>
      <c r="E50">
        <v>0</v>
      </c>
    </row>
    <row r="51" spans="1:6">
      <c r="A51" t="s">
        <v>106</v>
      </c>
      <c r="B51" t="s">
        <v>102</v>
      </c>
      <c r="C51">
        <v>114</v>
      </c>
      <c r="E51">
        <v>114</v>
      </c>
    </row>
    <row r="52" spans="1:6">
      <c r="A52" t="s">
        <v>106</v>
      </c>
      <c r="B52" t="s">
        <v>103</v>
      </c>
      <c r="C52">
        <v>0</v>
      </c>
      <c r="E52">
        <v>0</v>
      </c>
    </row>
    <row r="53" spans="1:6">
      <c r="A53" t="s">
        <v>106</v>
      </c>
      <c r="B53" t="s">
        <v>104</v>
      </c>
      <c r="C53">
        <v>0</v>
      </c>
      <c r="E53">
        <v>0</v>
      </c>
    </row>
    <row r="54" spans="1:6">
      <c r="A54" t="s">
        <v>106</v>
      </c>
      <c r="B54" s="2" t="s">
        <v>101</v>
      </c>
      <c r="C54">
        <v>0</v>
      </c>
      <c r="E54">
        <v>0</v>
      </c>
    </row>
    <row r="55" spans="1:6" s="6" customFormat="1">
      <c r="A55" s="6" t="s">
        <v>106</v>
      </c>
      <c r="E55" s="6">
        <f>SUM(E50:E54)</f>
        <v>114</v>
      </c>
      <c r="F55" s="9">
        <f>E55*1.1</f>
        <v>125.4</v>
      </c>
    </row>
    <row r="56" spans="1:6">
      <c r="A56" t="s">
        <v>43</v>
      </c>
      <c r="B56" t="s">
        <v>57</v>
      </c>
      <c r="C56">
        <v>0</v>
      </c>
      <c r="E56">
        <v>0</v>
      </c>
    </row>
    <row r="57" spans="1:6">
      <c r="A57" t="s">
        <v>43</v>
      </c>
      <c r="B57" t="s">
        <v>63</v>
      </c>
      <c r="C57">
        <v>115</v>
      </c>
      <c r="E57">
        <v>115</v>
      </c>
    </row>
    <row r="58" spans="1:6">
      <c r="A58" t="s">
        <v>43</v>
      </c>
      <c r="B58" t="s">
        <v>64</v>
      </c>
      <c r="C58">
        <v>115</v>
      </c>
      <c r="E58">
        <v>115</v>
      </c>
    </row>
    <row r="59" spans="1:6">
      <c r="A59" t="s">
        <v>43</v>
      </c>
      <c r="B59" t="s">
        <v>59</v>
      </c>
      <c r="C59">
        <v>0</v>
      </c>
      <c r="E59">
        <v>0</v>
      </c>
    </row>
    <row r="60" spans="1:6">
      <c r="A60" t="s">
        <v>43</v>
      </c>
      <c r="B60" t="s">
        <v>58</v>
      </c>
      <c r="C60">
        <v>459</v>
      </c>
      <c r="E60">
        <v>459</v>
      </c>
    </row>
    <row r="61" spans="1:6">
      <c r="A61" t="s">
        <v>43</v>
      </c>
      <c r="B61" t="s">
        <v>60</v>
      </c>
      <c r="C61">
        <v>483</v>
      </c>
      <c r="E61">
        <v>483</v>
      </c>
    </row>
    <row r="62" spans="1:6">
      <c r="A62" t="s">
        <v>43</v>
      </c>
      <c r="B62" t="s">
        <v>61</v>
      </c>
      <c r="C62">
        <v>459</v>
      </c>
      <c r="E62">
        <v>459</v>
      </c>
    </row>
    <row r="63" spans="1:6">
      <c r="A63" t="s">
        <v>43</v>
      </c>
      <c r="B63" t="s">
        <v>56</v>
      </c>
      <c r="C63">
        <v>75</v>
      </c>
      <c r="D63">
        <v>2</v>
      </c>
      <c r="E63">
        <v>150</v>
      </c>
    </row>
    <row r="64" spans="1:6">
      <c r="A64" t="s">
        <v>43</v>
      </c>
      <c r="B64" t="s">
        <v>54</v>
      </c>
      <c r="C64">
        <v>99</v>
      </c>
      <c r="E64">
        <v>99</v>
      </c>
    </row>
    <row r="65" spans="1:5">
      <c r="A65" t="s">
        <v>43</v>
      </c>
      <c r="B65" t="s">
        <v>55</v>
      </c>
      <c r="C65">
        <v>69</v>
      </c>
      <c r="E65">
        <v>69</v>
      </c>
    </row>
    <row r="66" spans="1:5">
      <c r="A66" t="s">
        <v>43</v>
      </c>
      <c r="B66" t="s">
        <v>88</v>
      </c>
      <c r="C66">
        <v>141</v>
      </c>
      <c r="E66">
        <v>141</v>
      </c>
    </row>
    <row r="67" spans="1:5">
      <c r="A67" t="s">
        <v>43</v>
      </c>
      <c r="B67" t="s">
        <v>87</v>
      </c>
      <c r="C67">
        <v>123</v>
      </c>
      <c r="E67">
        <v>123</v>
      </c>
    </row>
    <row r="68" spans="1:5">
      <c r="A68" t="s">
        <v>43</v>
      </c>
      <c r="B68" t="s">
        <v>47</v>
      </c>
      <c r="C68">
        <v>0</v>
      </c>
      <c r="E68">
        <v>0</v>
      </c>
    </row>
    <row r="69" spans="1:5">
      <c r="A69" t="s">
        <v>43</v>
      </c>
      <c r="B69" t="s">
        <v>51</v>
      </c>
      <c r="C69">
        <v>296</v>
      </c>
      <c r="E69">
        <v>296</v>
      </c>
    </row>
    <row r="70" spans="1:5">
      <c r="A70" t="s">
        <v>43</v>
      </c>
      <c r="B70" t="s">
        <v>50</v>
      </c>
      <c r="C70">
        <v>255</v>
      </c>
      <c r="E70">
        <v>255</v>
      </c>
    </row>
    <row r="71" spans="1:5">
      <c r="A71" t="s">
        <v>43</v>
      </c>
      <c r="B71" t="s">
        <v>48</v>
      </c>
      <c r="C71">
        <v>0</v>
      </c>
      <c r="E71">
        <v>0</v>
      </c>
    </row>
    <row r="72" spans="1:5">
      <c r="A72" t="s">
        <v>43</v>
      </c>
      <c r="B72" t="s">
        <v>44</v>
      </c>
      <c r="C72">
        <v>0</v>
      </c>
      <c r="E72">
        <v>0</v>
      </c>
    </row>
    <row r="73" spans="1:5">
      <c r="A73" t="s">
        <v>43</v>
      </c>
      <c r="B73" t="s">
        <v>52</v>
      </c>
      <c r="C73">
        <v>214</v>
      </c>
      <c r="E73">
        <v>214</v>
      </c>
    </row>
    <row r="74" spans="1:5">
      <c r="A74" t="s">
        <v>43</v>
      </c>
      <c r="B74" t="s">
        <v>62</v>
      </c>
      <c r="C74">
        <v>140</v>
      </c>
      <c r="E74">
        <v>140</v>
      </c>
    </row>
    <row r="75" spans="1:5">
      <c r="A75" t="s">
        <v>43</v>
      </c>
      <c r="B75" t="s">
        <v>46</v>
      </c>
      <c r="C75">
        <v>372</v>
      </c>
      <c r="E75">
        <v>372</v>
      </c>
    </row>
    <row r="76" spans="1:5">
      <c r="A76" t="s">
        <v>43</v>
      </c>
      <c r="B76" t="s">
        <v>45</v>
      </c>
      <c r="C76">
        <v>0</v>
      </c>
      <c r="E76">
        <v>0</v>
      </c>
    </row>
    <row r="77" spans="1:5">
      <c r="A77" t="s">
        <v>43</v>
      </c>
      <c r="B77" t="s">
        <v>53</v>
      </c>
      <c r="C77">
        <v>99</v>
      </c>
      <c r="E77">
        <v>99</v>
      </c>
    </row>
    <row r="78" spans="1:5">
      <c r="A78" t="s">
        <v>43</v>
      </c>
      <c r="B78" t="s">
        <v>115</v>
      </c>
      <c r="C78">
        <v>141</v>
      </c>
      <c r="E78">
        <v>141</v>
      </c>
    </row>
    <row r="79" spans="1:5">
      <c r="A79" t="s">
        <v>43</v>
      </c>
      <c r="B79" t="s">
        <v>114</v>
      </c>
      <c r="C79">
        <v>0</v>
      </c>
      <c r="E79">
        <v>0</v>
      </c>
    </row>
    <row r="80" spans="1:5">
      <c r="A80" t="s">
        <v>43</v>
      </c>
      <c r="B80" t="s">
        <v>86</v>
      </c>
      <c r="C80">
        <v>114</v>
      </c>
      <c r="E80">
        <v>114</v>
      </c>
    </row>
    <row r="81" spans="1:6">
      <c r="A81" t="s">
        <v>43</v>
      </c>
      <c r="B81" s="1" t="s">
        <v>49</v>
      </c>
      <c r="C81">
        <v>0</v>
      </c>
      <c r="E81">
        <v>0</v>
      </c>
    </row>
    <row r="82" spans="1:6" s="6" customFormat="1">
      <c r="A82" s="6" t="s">
        <v>43</v>
      </c>
      <c r="E82" s="6">
        <f>SUM(E56:E81)</f>
        <v>3844</v>
      </c>
      <c r="F82" s="9">
        <f>E82*1.1</f>
        <v>4228.4000000000005</v>
      </c>
    </row>
    <row r="83" spans="1:6">
      <c r="A83" t="s">
        <v>27</v>
      </c>
      <c r="B83" s="4" t="s">
        <v>28</v>
      </c>
      <c r="C83" s="5" t="s">
        <v>118</v>
      </c>
    </row>
    <row r="84" spans="1:6">
      <c r="A84" t="s">
        <v>27</v>
      </c>
      <c r="B84" s="4" t="s">
        <v>29</v>
      </c>
    </row>
    <row r="85" spans="1:6">
      <c r="A85" t="s">
        <v>27</v>
      </c>
      <c r="B85" s="4" t="s">
        <v>30</v>
      </c>
    </row>
    <row r="86" spans="1:6">
      <c r="A86" t="s">
        <v>27</v>
      </c>
      <c r="B86" t="s">
        <v>31</v>
      </c>
      <c r="C86">
        <v>0</v>
      </c>
      <c r="E86">
        <v>0</v>
      </c>
    </row>
    <row r="87" spans="1:6" s="6" customFormat="1">
      <c r="A87" s="6" t="s">
        <v>27</v>
      </c>
      <c r="E87" s="6">
        <v>0</v>
      </c>
      <c r="F87" s="9">
        <v>0</v>
      </c>
    </row>
    <row r="88" spans="1:6">
      <c r="A88" t="s">
        <v>35</v>
      </c>
      <c r="B88" s="1" t="s">
        <v>34</v>
      </c>
      <c r="C88">
        <v>0</v>
      </c>
      <c r="E88">
        <v>0</v>
      </c>
    </row>
    <row r="89" spans="1:6" s="6" customFormat="1">
      <c r="A89" s="6" t="s">
        <v>35</v>
      </c>
      <c r="E89" s="6">
        <v>0</v>
      </c>
      <c r="F89" s="9">
        <v>0</v>
      </c>
    </row>
    <row r="90" spans="1:6">
      <c r="A90" t="s">
        <v>78</v>
      </c>
      <c r="B90" t="s">
        <v>95</v>
      </c>
      <c r="C90">
        <v>134</v>
      </c>
      <c r="E90">
        <v>134</v>
      </c>
    </row>
    <row r="91" spans="1:6">
      <c r="A91" t="s">
        <v>78</v>
      </c>
      <c r="B91" t="s">
        <v>72</v>
      </c>
      <c r="C91" s="6">
        <v>0</v>
      </c>
      <c r="E91" s="6">
        <v>0</v>
      </c>
    </row>
    <row r="92" spans="1:6">
      <c r="A92" t="s">
        <v>78</v>
      </c>
      <c r="B92" t="s">
        <v>74</v>
      </c>
      <c r="C92">
        <v>245</v>
      </c>
      <c r="E92">
        <v>245</v>
      </c>
    </row>
    <row r="93" spans="1:6">
      <c r="A93" t="s">
        <v>78</v>
      </c>
      <c r="B93" s="1" t="s">
        <v>73</v>
      </c>
      <c r="C93" s="6">
        <v>0</v>
      </c>
      <c r="E93" s="6">
        <v>0</v>
      </c>
    </row>
    <row r="94" spans="1:6">
      <c r="A94" t="s">
        <v>78</v>
      </c>
      <c r="B94" t="s">
        <v>71</v>
      </c>
      <c r="C94">
        <v>221</v>
      </c>
      <c r="E94">
        <v>221</v>
      </c>
    </row>
    <row r="95" spans="1:6">
      <c r="A95" t="s">
        <v>78</v>
      </c>
      <c r="B95" t="s">
        <v>70</v>
      </c>
      <c r="C95" s="6">
        <v>0</v>
      </c>
      <c r="E95" s="6">
        <v>0</v>
      </c>
    </row>
    <row r="96" spans="1:6">
      <c r="A96" t="s">
        <v>78</v>
      </c>
      <c r="B96" t="s">
        <v>69</v>
      </c>
      <c r="C96">
        <v>500</v>
      </c>
      <c r="E96">
        <v>500</v>
      </c>
    </row>
    <row r="97" spans="1:6">
      <c r="A97" t="s">
        <v>78</v>
      </c>
      <c r="B97" t="s">
        <v>75</v>
      </c>
      <c r="C97">
        <v>345</v>
      </c>
      <c r="E97">
        <v>345</v>
      </c>
    </row>
    <row r="98" spans="1:6">
      <c r="A98" t="s">
        <v>78</v>
      </c>
      <c r="B98" t="s">
        <v>76</v>
      </c>
      <c r="C98">
        <v>141</v>
      </c>
      <c r="E98">
        <v>141</v>
      </c>
    </row>
    <row r="99" spans="1:6">
      <c r="A99" t="s">
        <v>78</v>
      </c>
      <c r="B99" s="2" t="s">
        <v>94</v>
      </c>
      <c r="C99">
        <v>0</v>
      </c>
      <c r="E99">
        <v>0</v>
      </c>
    </row>
    <row r="100" spans="1:6">
      <c r="A100" t="s">
        <v>78</v>
      </c>
      <c r="B100" t="s">
        <v>77</v>
      </c>
      <c r="C100">
        <v>0</v>
      </c>
      <c r="E100">
        <v>0</v>
      </c>
    </row>
    <row r="101" spans="1:6" s="6" customFormat="1">
      <c r="A101" s="6" t="s">
        <v>78</v>
      </c>
      <c r="E101" s="6">
        <f>SUM(E90:E100)</f>
        <v>1586</v>
      </c>
      <c r="F101" s="9">
        <f>E101*1.1</f>
        <v>1744.6000000000001</v>
      </c>
    </row>
    <row r="102" spans="1:6">
      <c r="A102" t="s">
        <v>84</v>
      </c>
      <c r="B102" t="s">
        <v>82</v>
      </c>
      <c r="C102">
        <v>0</v>
      </c>
      <c r="E102">
        <v>0</v>
      </c>
    </row>
    <row r="103" spans="1:6">
      <c r="A103" t="s">
        <v>84</v>
      </c>
      <c r="B103" t="s">
        <v>81</v>
      </c>
      <c r="C103">
        <v>0</v>
      </c>
      <c r="E103">
        <v>0</v>
      </c>
    </row>
    <row r="104" spans="1:6">
      <c r="A104" t="s">
        <v>84</v>
      </c>
      <c r="B104" t="s">
        <v>83</v>
      </c>
      <c r="C104">
        <v>103</v>
      </c>
      <c r="E104">
        <v>103</v>
      </c>
    </row>
    <row r="105" spans="1:6">
      <c r="A105" t="s">
        <v>84</v>
      </c>
      <c r="B105" s="1" t="s">
        <v>80</v>
      </c>
      <c r="C105">
        <v>0</v>
      </c>
      <c r="E105">
        <v>0</v>
      </c>
    </row>
    <row r="106" spans="1:6">
      <c r="A106" t="s">
        <v>84</v>
      </c>
      <c r="B106" t="s">
        <v>100</v>
      </c>
      <c r="C106">
        <v>0</v>
      </c>
      <c r="E106">
        <v>0</v>
      </c>
    </row>
    <row r="107" spans="1:6">
      <c r="A107" t="s">
        <v>84</v>
      </c>
      <c r="B107" t="s">
        <v>79</v>
      </c>
      <c r="C107">
        <v>0</v>
      </c>
      <c r="E107">
        <v>0</v>
      </c>
    </row>
    <row r="108" spans="1:6" s="6" customFormat="1">
      <c r="A108" s="6" t="s">
        <v>84</v>
      </c>
      <c r="E108" s="6">
        <f>SUM(E102:E107)</f>
        <v>103</v>
      </c>
      <c r="F108" s="9">
        <f>E108*1.13</f>
        <v>116.38999999999999</v>
      </c>
    </row>
    <row r="109" spans="1:6">
      <c r="A109" t="s">
        <v>33</v>
      </c>
      <c r="B109" t="s">
        <v>109</v>
      </c>
      <c r="C109">
        <v>0</v>
      </c>
      <c r="E109">
        <v>0</v>
      </c>
    </row>
    <row r="110" spans="1:6">
      <c r="A110" t="s">
        <v>33</v>
      </c>
      <c r="B110" t="s">
        <v>108</v>
      </c>
      <c r="C110">
        <v>0</v>
      </c>
      <c r="E110">
        <v>0</v>
      </c>
    </row>
    <row r="111" spans="1:6">
      <c r="A111" t="s">
        <v>33</v>
      </c>
      <c r="B111" t="s">
        <v>32</v>
      </c>
      <c r="C111">
        <v>0</v>
      </c>
      <c r="E111">
        <v>0</v>
      </c>
    </row>
    <row r="112" spans="1:6">
      <c r="A112" t="s">
        <v>33</v>
      </c>
      <c r="B112" t="s">
        <v>107</v>
      </c>
      <c r="C112">
        <v>500</v>
      </c>
      <c r="E112">
        <v>500</v>
      </c>
    </row>
    <row r="113" spans="1:6" s="6" customFormat="1">
      <c r="A113" s="6" t="s">
        <v>33</v>
      </c>
      <c r="E113" s="6">
        <f>SUM(E109:E112)</f>
        <v>500</v>
      </c>
      <c r="F113" s="9">
        <f>E113*1.1</f>
        <v>550</v>
      </c>
    </row>
    <row r="114" spans="1:6">
      <c r="A114" t="s">
        <v>68</v>
      </c>
      <c r="B114" t="s">
        <v>85</v>
      </c>
      <c r="C114">
        <v>0</v>
      </c>
      <c r="E114">
        <v>0</v>
      </c>
    </row>
    <row r="115" spans="1:6">
      <c r="A115" t="s">
        <v>68</v>
      </c>
      <c r="B115" t="s">
        <v>116</v>
      </c>
      <c r="C115">
        <v>0</v>
      </c>
      <c r="E115">
        <v>0</v>
      </c>
    </row>
    <row r="116" spans="1:6" s="6" customFormat="1">
      <c r="A116" s="6" t="s">
        <v>68</v>
      </c>
      <c r="E116" s="6">
        <v>0</v>
      </c>
      <c r="F116" s="9">
        <v>0</v>
      </c>
    </row>
    <row r="117" spans="1:6">
      <c r="A117" t="s">
        <v>92</v>
      </c>
      <c r="B117" t="s">
        <v>91</v>
      </c>
      <c r="C117">
        <v>194</v>
      </c>
      <c r="E117">
        <v>194</v>
      </c>
    </row>
    <row r="118" spans="1:6">
      <c r="A118" t="s">
        <v>92</v>
      </c>
      <c r="B118" t="s">
        <v>90</v>
      </c>
      <c r="C118">
        <v>206</v>
      </c>
      <c r="E118">
        <v>206</v>
      </c>
    </row>
    <row r="119" spans="1:6">
      <c r="A119" t="s">
        <v>92</v>
      </c>
      <c r="B119" t="s">
        <v>89</v>
      </c>
      <c r="C119">
        <v>0</v>
      </c>
      <c r="E119">
        <v>0</v>
      </c>
    </row>
    <row r="120" spans="1:6">
      <c r="A120" t="s">
        <v>92</v>
      </c>
      <c r="B120" t="s">
        <v>122</v>
      </c>
      <c r="C120">
        <v>286</v>
      </c>
      <c r="E120">
        <v>286</v>
      </c>
    </row>
    <row r="121" spans="1:6" s="6" customFormat="1">
      <c r="A121" s="6" t="s">
        <v>92</v>
      </c>
      <c r="E121" s="6">
        <f>SUM(E117:E120)</f>
        <v>686</v>
      </c>
      <c r="F121" s="9">
        <f>E121*1.1</f>
        <v>754.6</v>
      </c>
    </row>
    <row r="122" spans="1:6">
      <c r="A122" t="s">
        <v>119</v>
      </c>
      <c r="B122" t="s">
        <v>120</v>
      </c>
      <c r="C122">
        <v>135</v>
      </c>
    </row>
    <row r="123" spans="1:6">
      <c r="A123" t="s">
        <v>119</v>
      </c>
      <c r="B123" t="s">
        <v>125</v>
      </c>
      <c r="C123">
        <v>61</v>
      </c>
    </row>
    <row r="124" spans="1:6">
      <c r="A124" t="s">
        <v>119</v>
      </c>
      <c r="B124" t="s">
        <v>126</v>
      </c>
      <c r="C124">
        <v>77</v>
      </c>
    </row>
  </sheetData>
  <sortState ref="A3:G142">
    <sortCondition ref="A3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2013-08-12T00:03:58Z</dcterms:modified>
</cp:coreProperties>
</file>