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<sst xmlns="http://schemas.openxmlformats.org/spreadsheetml/2006/main" count="269" uniqueCount="149">
  <si>
    <t>ник</t>
  </si>
  <si>
    <t>наименование</t>
  </si>
  <si>
    <t>цена</t>
  </si>
  <si>
    <t>кол-во</t>
  </si>
  <si>
    <t>итого</t>
  </si>
  <si>
    <t>сдано</t>
  </si>
  <si>
    <t>долг</t>
  </si>
  <si>
    <t>Юлия-Дан</t>
  </si>
  <si>
    <t>джемпер д.мал. (пеликан) BXJ182, р. 9, 260р</t>
  </si>
  <si>
    <t>Bondarinka</t>
  </si>
  <si>
    <t>lulka12</t>
  </si>
  <si>
    <t>Kseniya</t>
  </si>
  <si>
    <t>Tanushik</t>
  </si>
  <si>
    <t xml:space="preserve">BWP3013 брюки для мальчиков 3, Blue 290 - 1 шт. </t>
  </si>
  <si>
    <t xml:space="preserve">брюки ясельные (консалт) СК4029-2 р.52/80 - 6 шт. на мальчика замена брюки ясельные (консалт) СК4028-2Сн р.52/80 - 6 шт. на мальчика </t>
  </si>
  <si>
    <t>солнечная гостья</t>
  </si>
  <si>
    <t xml:space="preserve">Любимый кроха   панама   СТ-253   размер 48 цвет бежевый (замена голубой) </t>
  </si>
  <si>
    <t>Tatyana25</t>
  </si>
  <si>
    <t>Леди Анна</t>
  </si>
  <si>
    <t>шорты мужские (черубино) MM7051 р.176/84/48   265.0 р</t>
  </si>
  <si>
    <t>майка мужская (евразия) 222-008 размер р.88/170-176   99.0 р.   4 шт.</t>
  </si>
  <si>
    <t>Трусы мужские Orange (пеликан) MB321 размер М - 2 шт.</t>
  </si>
  <si>
    <t>трусы муж.(модекс) мод.1 размер 46 - 4 шт. разного цвета</t>
  </si>
  <si>
    <t>комплект д/мал.(майка,трусы) (черубино) CAK3126 р.98-104/56 - 3 шт.</t>
  </si>
  <si>
    <t>юсенька</t>
  </si>
  <si>
    <t xml:space="preserve">Любимый кроха   косынка   СТ-207   хлопок 100% (шитье)   42   125   белый </t>
  </si>
  <si>
    <t>Ольга садовод</t>
  </si>
  <si>
    <t xml:space="preserve">Колготки детские Алсу CJCPD-1825 р. 17/18 розовый 109, 6 руб. </t>
  </si>
  <si>
    <t>Колготки деские (орел) С809 р. 17/18 127, 6 руб.</t>
  </si>
  <si>
    <t xml:space="preserve"> mama Lory</t>
  </si>
  <si>
    <t>я</t>
  </si>
  <si>
    <t xml:space="preserve">платье для девочки (консалт) СТК52009н р.104/52/48 только не синий, лучше бежевый с красным. </t>
  </si>
  <si>
    <t>Трусы мужские Orange (пеликан) MB321 размер  XXL - 2 шт.</t>
  </si>
  <si>
    <t>комплект для дев.(майка,трусы) розовый (черубино) CAK3121 р.110-116/60</t>
  </si>
  <si>
    <t>комплект для дев. (майка,трусы) (черубино) CAK3123 р.110-116/60 цвет любой кроме желтого</t>
  </si>
  <si>
    <t>комплект для дев. (майка,трусы) (черубино) CAK3122 р.98-104/56 (на замену р.110-116)цвет любой кроме желтого</t>
  </si>
  <si>
    <t>футболка для девочки изумрудный (черубино) CSK6490  р.104/56</t>
  </si>
  <si>
    <t>топ для девочки изумрудный (черубино) CSK6493 р.104/56 только желтый</t>
  </si>
  <si>
    <t xml:space="preserve">Платье для девочки изумрудный/фиолет. (черубино) желтый/т.синий р.104/56  205 руб. </t>
  </si>
  <si>
    <t>Полукомбинезон д/дев.изумрудный/фиолет. (черубино) CSK9208 р.104/56</t>
  </si>
  <si>
    <t>CAB7227 Брюки для мальчика т.синий (черубино)р.98/56 166.0 р. - 1 шт.</t>
  </si>
  <si>
    <t>Джемпер ясельный (консалт)  СК3197к34 р.52/98 155.0 р. 1 шт.</t>
  </si>
  <si>
    <t>Любимый кроха   бейсболка   BC-408   хлопок 100% (легкий твил)   56   181   темно-бежевый или темно-синий</t>
  </si>
  <si>
    <t xml:space="preserve">Любимый кроха   бейсболка BC-407 размер 52 цвет серый </t>
  </si>
  <si>
    <t xml:space="preserve">Любимый кроха   кепи   СT-305   хлопок 100% (поплин)   44   162   бело-красный. </t>
  </si>
  <si>
    <t xml:space="preserve">Любимый кроха   панама   СТ-15/1   хлопок 100% (травленый хлопок)   42   174   бел или роз </t>
  </si>
  <si>
    <t xml:space="preserve">Пижама женская (Пеликан) PML142 р.S </t>
  </si>
  <si>
    <t xml:space="preserve">Пижама женская (Пеликан) PML145 Blue р.M </t>
  </si>
  <si>
    <t xml:space="preserve">Платье Сердечки (одевайка)Артикул:3250-01р.80/48    235.0 р. </t>
  </si>
  <si>
    <t>Пижама женская (Пеликан) PML145 Blue р.S</t>
  </si>
  <si>
    <t xml:space="preserve">Пижама женская Blue (Пеликан) PML144 р.M </t>
  </si>
  <si>
    <t>Пижама женская Coral (Пеликан) Артикул PVH198 р.L 462р.</t>
  </si>
  <si>
    <t xml:space="preserve">Ползунки длинн.ясельные розовый-фрукты(черубино) р.62/40   120.0 р.    </t>
  </si>
  <si>
    <t>Смешарики панама SM-Т 139 размер 52 цвет оранжевый (замена серый)</t>
  </si>
  <si>
    <t xml:space="preserve">штанишки футер для девочки (Лаки Чайлд) Артикул: 1-14Дф Лаки-Чайлд (Lucky child) р.20(62-68) 149.0 р. </t>
  </si>
  <si>
    <t>BWP3013 брюки для мальчиков 5, Blue   290 1 шт.</t>
  </si>
  <si>
    <t xml:space="preserve">Бейсболка детская (кроха) SM-CT-154  р.50 210.0 р. 1 шт. (на замену Бейсболка детская (кроха) ВС-DT-10 р. 50 236.0 р. 1 шт.) (на мальчика) </t>
  </si>
  <si>
    <t>Колготки дет. (орел)  с141 р.12 47.3 р. 3 шт. (на девочку)</t>
  </si>
  <si>
    <t xml:space="preserve">Колготки дет. (орел) с143  р.15 53.9 р. 3 шт. (на мальчика) </t>
  </si>
  <si>
    <t xml:space="preserve">Колготки детские Алсу 2фс70 р. 17/18  93 руб. желтый </t>
  </si>
  <si>
    <t xml:space="preserve">Колготки детские экрю-черный (черубино) CAB04017 р.18-24мес 99.0 р. 1 шт. </t>
  </si>
  <si>
    <t xml:space="preserve">колготки детские(супервекс) Polina р.74/80 77.0 р. 1 шт. (девочка) </t>
  </si>
  <si>
    <t>комплект детский White (пеликан)SATH368 р.3/6   324.0 р. на замену комплект детский Pink (пеликан)SAVH367 р.3/6   312.0 р.</t>
  </si>
  <si>
    <t xml:space="preserve">Комплект ясельный (в.-т.) 8909 р.24   110.0 р. </t>
  </si>
  <si>
    <t xml:space="preserve">Кофточка детская Кофточка для девочки  1-16Д Лаки-Чайлд (Lucky child) р.20(62-68) 159.0 р. </t>
  </si>
  <si>
    <t xml:space="preserve">Кофточка детская кофточка ясельная экрю (черубино)CAN6463 р.62/40 102.0 р. </t>
  </si>
  <si>
    <t xml:space="preserve">Кофточка детская распашонка Baby (евразия) 13-624-018Пь р.4/62 75.0 р. </t>
  </si>
  <si>
    <t xml:space="preserve">Носки дет. х/б+эл.(алсу) лс58 р.12/14 18.2 р. 5 шт. (на девочку) (на замену Носки дет. х/б (орел) с274 р.12 17.1 р. 5 шт. (на девочку)) </t>
  </si>
  <si>
    <t xml:space="preserve">Пижама женская (пеликан) PTP181 р.L или р.XL 610.0 р. </t>
  </si>
  <si>
    <t xml:space="preserve">ползунки (ф.з) 4.14.2 р.56/36   54.0 р. </t>
  </si>
  <si>
    <t xml:space="preserve">Ползунки ажур. 0-11Лаки-Чайлд (Lucky child) р.18(56-62) 99.0 р. </t>
  </si>
  <si>
    <t xml:space="preserve">ползунки длин. на завязках (ф.з) 4.35.2 р.56/36   51.0 р. </t>
  </si>
  <si>
    <t xml:space="preserve">Ползунки длинные ясельные(тигр) 116250-116254 р.68/44   90.0 р. 1шт и р.62/40   90.0 р.1 шт </t>
  </si>
  <si>
    <t xml:space="preserve">Ползунки короткие серый меланж (ёмаё) 26-04 :ЁМАЁ р.40/62-68 195.0 р. </t>
  </si>
  <si>
    <t xml:space="preserve">Ползунки короткие серый меланж (ёмаё) 26-06 :ЁМАЁ р.40/62-68 195.0 р. </t>
  </si>
  <si>
    <t xml:space="preserve">ползунки удл.ясел. (консалт) К4083-2 р.44/68   88.0 р. </t>
  </si>
  <si>
    <t>ползунки укороченные (ф.ф.) 2576 Фил Фри (Feel Free) р.24/74 89.0 р.</t>
  </si>
  <si>
    <t xml:space="preserve">Ползунки ясельные экрю (черубино) CAN7207 Черубино (Cherubino)р.62/40 84.0 р. </t>
  </si>
  <si>
    <t xml:space="preserve">ползунки ясельные экрю (черубино) CAN7207 Черубино (Cherubino)р.68/40 84.0 р. </t>
  </si>
  <si>
    <t>Ползунки ясельные экрю (черубино) CAN720Черубино (Cherubino)р.62/40 75.0 р.</t>
  </si>
  <si>
    <t xml:space="preserve">ползунки(евразия) 06-193-002 р.44   93.0 р. </t>
  </si>
  <si>
    <t xml:space="preserve">Сорочка женская (пеликан)  PDN170 р.L 259р. </t>
  </si>
  <si>
    <t xml:space="preserve">Сорочка женская (пеликан)  PDT181 р.XL 428р. </t>
  </si>
  <si>
    <t xml:space="preserve">Сорочка женская Ivory (пеликан) PDT168 р.M </t>
  </si>
  <si>
    <t xml:space="preserve">Трусы мужские (пеликан) 354MLS р.M   235.0 р. </t>
  </si>
  <si>
    <t>Трусы мужские (пеликан) MLH345 р.M   198.0 р.</t>
  </si>
  <si>
    <t xml:space="preserve">Трусы мужские (пеликан) MLH347 р.M   198.0 р. </t>
  </si>
  <si>
    <t>Трусы мужские Plum (пеликан) MHS425 р.XXL   187.0 р</t>
  </si>
  <si>
    <t xml:space="preserve">Трусы-боксеры для мальчика синий (черубино) CAK1148 р.92/52 60.0 р. 2шт. (на замену Трусы-боксеры для мальчика (тигр) 312-217704 р.98/104 62.0 р. 2 шт.) </t>
  </si>
  <si>
    <t xml:space="preserve">шорты детские (евразия)  8-353-018  р.56 68.0 р. 2 шт. (на мальчика) </t>
  </si>
  <si>
    <t xml:space="preserve">Шорты для мальчика (пеликан)  BWH3009 р.3 253.0 р. 1 шт. </t>
  </si>
  <si>
    <t xml:space="preserve">Шорты для мальчика (ф.ф.) 5874  р.98 (28) 209.0 р. 1 шт. 
</t>
  </si>
  <si>
    <t xml:space="preserve">шорты ясельные (консалт) СК4046к14  р.48/74 130.0 р. 2 шт. (на девочку) (на замену шорты ясельные (консалт)  СК4223нк14Сн  р.48/74 125.0 р. 2 шт. (на девочку)) </t>
  </si>
  <si>
    <t>АрсиБусинка</t>
  </si>
  <si>
    <t xml:space="preserve">Кливия </t>
  </si>
  <si>
    <t>PVH168 пижама женская M, Azure   323,70 замена PTB171 пижама женская M, Azure   518,70</t>
  </si>
  <si>
    <t xml:space="preserve">Комплект д/мал.(куртка,брюки) (черуб) CWB9173, размер 98/56 477 </t>
  </si>
  <si>
    <t>майка для мал. (черубино) CSB6485, р.98/56 90</t>
  </si>
  <si>
    <t>Комплект д/мал.(футб,шор) (черубино) CSK9211, р.104/56 211</t>
  </si>
  <si>
    <t>Куртка для девочек (черубино) CAB6477  голубой р.98 339 руб.</t>
  </si>
  <si>
    <t>Бриджи для девочки CSB7230 (черубино) темно-синяя полоска р.98 83 руб.</t>
  </si>
  <si>
    <r>
      <t xml:space="preserve">блузка д/девочки (консалт) СК3729нк14 р.48/74 125.0 р. 1 шт. </t>
    </r>
    <r>
      <rPr>
        <sz val="11"/>
        <rFont val="Calibri"/>
        <family val="2"/>
      </rPr>
      <t>(на замену</t>
    </r>
    <r>
      <rPr>
        <sz val="11"/>
        <color theme="1"/>
        <rFont val="Calibri"/>
        <family val="2"/>
      </rPr>
      <t xml:space="preserve"> блуза дет. (консалт) К3339 р.52/80 105.0 р. 1 шт. (розовая)) </t>
    </r>
  </si>
  <si>
    <t xml:space="preserve">Шорты для мальчика CSK722101B61  т.бежевый 1шт и  т.синий 1шт </t>
  </si>
  <si>
    <t xml:space="preserve">Брюки для девочки (черубино) CSB7076 р.92 1шт    </t>
  </si>
  <si>
    <t xml:space="preserve">брюки ясельные (консалт) СК4028-2Сн р.56/86 1шт </t>
  </si>
  <si>
    <t xml:space="preserve">комплект для девочки (консалт) майка +трусы  К1111  р.52/92 1шт </t>
  </si>
  <si>
    <t xml:space="preserve">комплект для дев.розовый (майка,трусы) (черубино) CAK3123 р.92/52   1шт </t>
  </si>
  <si>
    <t xml:space="preserve">трусы для девочки (консалт) К1904  р.56/86-92 разных 3шт    </t>
  </si>
  <si>
    <t xml:space="preserve">майка для мальчика (консалт) К1070 р.56-60/110-116  1шт </t>
  </si>
  <si>
    <t xml:space="preserve">трусы для девочки (консалт) К1919 р.52/92 1шт </t>
  </si>
  <si>
    <t xml:space="preserve">Майка для мальчика серый (черубино) р. .56-60/110-116 1шт </t>
  </si>
  <si>
    <t xml:space="preserve">комплект для мал. (майка,трусы) киви (черубино) р.110-116/60 1шт </t>
  </si>
  <si>
    <t xml:space="preserve">Комплект д/дев.салатов/розов (футбол,шорты(черуб) CSB9195 р.86/52 1шт </t>
  </si>
  <si>
    <t xml:space="preserve">брюки ясельные (консалт) СК4175 р.56/86 1шт    </t>
  </si>
  <si>
    <t xml:space="preserve">7230 (11) Бриджи для девочки CSB723001G26 голубая полоска "2Y 92-56" 1шт </t>
  </si>
  <si>
    <t xml:space="preserve">комплект для дев.(майка,трусы) розовый (черубино) CAK3121 р.92/52 1шт </t>
  </si>
  <si>
    <t xml:space="preserve">Футболка для девочки салатовый (черубино) CSB6469 р.86/52   1шт </t>
  </si>
  <si>
    <t xml:space="preserve">фуфайка ясельная (консалт) СК3510к39 р.52/92 1шт </t>
  </si>
  <si>
    <t xml:space="preserve">блузка д/девочки (консалт) СК3729нк14 р.56/86 1шт </t>
  </si>
  <si>
    <t xml:space="preserve">майка для мальчика (консалт) К3409к9 р.60/116 1шт </t>
  </si>
  <si>
    <t xml:space="preserve">майка для мальчика (консалт) К3416к10 р.60/116 1шт </t>
  </si>
  <si>
    <t xml:space="preserve">Платье для девочки розовый (черубино)  CSB6473 р.92/56 1шт   </t>
  </si>
  <si>
    <t xml:space="preserve">Ползунки Штаны для девочек (тигр)Артикул: 312-305001 Тигр р.3/6 94.0 р. - 1 шт </t>
  </si>
  <si>
    <t xml:space="preserve">Ползунки Штаны для девочек (тигр)Артикул: 312-305001 Тигр р.6/9 94.0 р. - 2 шт </t>
  </si>
  <si>
    <t xml:space="preserve">майка для мальчика салатовый/синий (черубино) Артикул: CSB6486 Черубино р.92/56 Зеленый или березовый </t>
  </si>
  <si>
    <t xml:space="preserve">носки детские (к.в)Артикул:с721Красная Ветка р.14 24.6 р. </t>
  </si>
  <si>
    <t xml:space="preserve">носки дет. (кр.в.)Артикул:с602ьКрасная Ветка р.14 22.4 р. </t>
  </si>
  <si>
    <t>брюки женские (евразия) Артикул: 12-872-024 Евразия р.L 329.0 р.</t>
  </si>
  <si>
    <t>КисЮля(=*.*=)</t>
  </si>
  <si>
    <t>комбинезон для девочки (консалт) К6041 НК 18 р.76/146 синий</t>
  </si>
  <si>
    <t>irenkaN</t>
  </si>
  <si>
    <t>{Katrin}</t>
  </si>
  <si>
    <t xml:space="preserve"> Брюки д/мал.(ф.ф.) Артикул: 4057 Производитель: Фил Фри (Feel Free) р.134/34</t>
  </si>
  <si>
    <t xml:space="preserve">6521 (09)   Куртка для мальчика   Футер 30/20 CAJ652102B61   т.серый  9Y 134-68 на замену CAJ652103B61   т.синий  </t>
  </si>
  <si>
    <t xml:space="preserve">Майка для мальчика Green (пеликан) BUV320 р.3 128.0 р. </t>
  </si>
  <si>
    <t xml:space="preserve">Бейсболка детская (кроха) ВС-409 52 232.0 р. </t>
  </si>
  <si>
    <t xml:space="preserve">Комплект женский (пеликан) FAVV551 р.XS 312.0 р. </t>
  </si>
  <si>
    <t>Трусы муж.боксеры Light grey (пеликан) MB01 р.XL 143.0 р.</t>
  </si>
  <si>
    <t>Юлия Гонштейн</t>
  </si>
  <si>
    <t>1167   Трусы  для мальчиков   Кулирка фуллайкра 40/1, 160гр/м2   134-68 2шт цвет любой</t>
  </si>
  <si>
    <t>пижама детская арт.420508 размер-92 цена215(для мальчика) или пижама детская для мальчика CAK5113 размер-104/56 цена-233руб.</t>
  </si>
  <si>
    <t>Колготки дет. (беллиссима) COVER-40 р.4</t>
  </si>
  <si>
    <r>
      <t xml:space="preserve">Колготки дет. (алсу) КДД1 р.12/13 76.5 р. 1 шт. (розовые) </t>
    </r>
    <r>
      <rPr>
        <sz val="11"/>
        <color indexed="10"/>
        <rFont val="Calibri"/>
        <family val="2"/>
      </rPr>
      <t xml:space="preserve">(на замену </t>
    </r>
    <r>
      <rPr>
        <sz val="11"/>
        <color theme="1"/>
        <rFont val="Calibri"/>
        <family val="2"/>
      </rPr>
      <t xml:space="preserve">Колготки детские розовый (черубино) CAB04018 р.18-24мес 99.0 р. 1 шт.) </t>
    </r>
  </si>
  <si>
    <r>
      <t>Трусы для девочки (одевайка) 7109-01 р.48 26.0 р. 5 шт. (</t>
    </r>
    <r>
      <rPr>
        <sz val="11"/>
        <color indexed="10"/>
        <rFont val="Calibri"/>
        <family val="2"/>
      </rPr>
      <t xml:space="preserve">на замену трусы дет.(евразия) </t>
    </r>
    <r>
      <rPr>
        <sz val="11"/>
        <color theme="1"/>
        <rFont val="Calibri"/>
        <family val="2"/>
      </rPr>
      <t xml:space="preserve">03-021-008 р.52 30.0 р. 5 шт.) </t>
    </r>
  </si>
  <si>
    <r>
      <t>Трусы мал.(консалт) 302  р.52 38.0 р. 2 шт. (</t>
    </r>
    <r>
      <rPr>
        <sz val="11"/>
        <color indexed="10"/>
        <rFont val="Calibri"/>
        <family val="2"/>
      </rPr>
      <t>на замену Трусы для мальчика (исток)</t>
    </r>
    <r>
      <rPr>
        <sz val="11"/>
        <color theme="1"/>
        <rFont val="Calibri"/>
        <family val="2"/>
      </rPr>
      <t xml:space="preserve"> мУ-9 р.52 45.0 р. 2 шт.) </t>
    </r>
  </si>
  <si>
    <t>Футболка мужская (евразия) 241-018 р.100/182-188  2 шт. (серая, бежевая или коричневая)</t>
  </si>
  <si>
    <t>с орг%</t>
  </si>
  <si>
    <t>трансп.</t>
  </si>
  <si>
    <t>???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</si>
</sst>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1" fontId="3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36.28125" style="0" customWidth="1"/>
    <col min="2" max="2" width="65.28125" style="0" customWidth="1"/>
    <col min="9" max="9" width="9.140625" style="7" customWidth="1"/>
  </cols>
  <sheetData>
    <row r="1" spans="1: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146</v>
      </c>
      <c r="G1" s="1" t="s">
        <v>147</v>
      </c>
      <c r="H1" s="1" t="s">
        <v>5</v>
      </c>
      <c r="I1" s="6" t="s">
        <v>6</v>
      </c>
    </row>
    <row r="2" spans="1:7" ht="15">
      <c r="A2" t="s">
        <v>29</v>
      </c>
      <c r="B2" t="s">
        <v>28</v>
      </c>
      <c r="C2">
        <v>127.6</v>
      </c>
      <c r="D2">
        <v>1</v>
      </c>
      <c r="E2">
        <v>127.6</v>
      </c>
      <c r="G2">
        <v>1.8</v>
      </c>
    </row>
    <row r="3" spans="1:5" ht="15">
      <c r="A3" t="s">
        <v>29</v>
      </c>
      <c r="B3" t="s">
        <v>59</v>
      </c>
      <c r="C3">
        <v>0</v>
      </c>
      <c r="E3">
        <v>0</v>
      </c>
    </row>
    <row r="4" spans="1:7" ht="15">
      <c r="A4" t="s">
        <v>29</v>
      </c>
      <c r="B4" t="s">
        <v>27</v>
      </c>
      <c r="C4">
        <v>109.6</v>
      </c>
      <c r="D4">
        <v>1</v>
      </c>
      <c r="E4">
        <v>109.6</v>
      </c>
      <c r="G4">
        <v>1.8</v>
      </c>
    </row>
    <row r="5" spans="1:9" s="4" customFormat="1" ht="15">
      <c r="A5" s="4" t="s">
        <v>29</v>
      </c>
      <c r="E5" s="4">
        <f>SUM(E2:E4)</f>
        <v>237.2</v>
      </c>
      <c r="F5" s="4">
        <f>E5*1.13</f>
        <v>268.03599999999994</v>
      </c>
      <c r="G5" s="4">
        <f>SUM(G2:G4)</f>
        <v>3.6</v>
      </c>
      <c r="H5" s="4">
        <v>268.1</v>
      </c>
      <c r="I5" s="8">
        <f>F5+G5-H5</f>
        <v>3.5359999999999445</v>
      </c>
    </row>
    <row r="6" spans="1:5" ht="15">
      <c r="A6" t="s">
        <v>131</v>
      </c>
      <c r="B6" t="s">
        <v>132</v>
      </c>
      <c r="C6">
        <v>0</v>
      </c>
      <c r="E6">
        <v>0</v>
      </c>
    </row>
    <row r="7" spans="1:7" ht="15">
      <c r="A7" t="s">
        <v>131</v>
      </c>
      <c r="B7" t="s">
        <v>139</v>
      </c>
      <c r="C7">
        <v>82</v>
      </c>
      <c r="D7">
        <v>2</v>
      </c>
      <c r="E7">
        <v>164</v>
      </c>
      <c r="G7">
        <v>1.8</v>
      </c>
    </row>
    <row r="8" spans="1:7" ht="15">
      <c r="A8" t="s">
        <v>131</v>
      </c>
      <c r="B8" t="s">
        <v>133</v>
      </c>
      <c r="C8">
        <v>387</v>
      </c>
      <c r="D8">
        <v>1</v>
      </c>
      <c r="E8">
        <v>387</v>
      </c>
      <c r="G8">
        <v>1.8</v>
      </c>
    </row>
    <row r="9" spans="1:9" s="4" customFormat="1" ht="15">
      <c r="A9" s="4" t="s">
        <v>131</v>
      </c>
      <c r="E9" s="4">
        <f>SUM(E6:E8)</f>
        <v>551</v>
      </c>
      <c r="F9" s="4">
        <f>E9*1.13</f>
        <v>622.63</v>
      </c>
      <c r="G9" s="4">
        <f>SUM(G7:G8)</f>
        <v>3.6</v>
      </c>
      <c r="H9" s="4">
        <v>622.63</v>
      </c>
      <c r="I9" s="8">
        <f>F9+G9-H9</f>
        <v>3.6000000000000227</v>
      </c>
    </row>
    <row r="10" spans="1:7" ht="15">
      <c r="A10" t="s">
        <v>9</v>
      </c>
      <c r="B10" t="s">
        <v>46</v>
      </c>
      <c r="C10">
        <v>483</v>
      </c>
      <c r="D10">
        <v>1</v>
      </c>
      <c r="E10">
        <v>483</v>
      </c>
      <c r="G10">
        <v>1.8</v>
      </c>
    </row>
    <row r="11" spans="1:5" ht="15">
      <c r="A11" t="s">
        <v>9</v>
      </c>
      <c r="B11" t="s">
        <v>47</v>
      </c>
      <c r="C11">
        <v>0</v>
      </c>
      <c r="E11">
        <v>0</v>
      </c>
    </row>
    <row r="12" spans="1:5" ht="15">
      <c r="A12" t="s">
        <v>9</v>
      </c>
      <c r="B12" t="s">
        <v>49</v>
      </c>
      <c r="C12">
        <v>0</v>
      </c>
      <c r="E12">
        <v>0</v>
      </c>
    </row>
    <row r="13" spans="1:5" ht="15">
      <c r="A13" t="s">
        <v>9</v>
      </c>
      <c r="B13" t="s">
        <v>50</v>
      </c>
      <c r="C13">
        <v>0</v>
      </c>
      <c r="E13">
        <v>0</v>
      </c>
    </row>
    <row r="14" spans="1:7" ht="15">
      <c r="A14" t="s">
        <v>9</v>
      </c>
      <c r="B14" t="s">
        <v>83</v>
      </c>
      <c r="C14">
        <v>350</v>
      </c>
      <c r="D14">
        <v>1</v>
      </c>
      <c r="E14">
        <v>350</v>
      </c>
      <c r="G14">
        <v>1.8</v>
      </c>
    </row>
    <row r="15" spans="1:9" s="4" customFormat="1" ht="15">
      <c r="A15" s="4" t="s">
        <v>9</v>
      </c>
      <c r="E15" s="4">
        <f>SUM(E10:E14)</f>
        <v>833</v>
      </c>
      <c r="F15" s="4">
        <f>E15*1.13</f>
        <v>941.29</v>
      </c>
      <c r="G15" s="4">
        <f>SUM(G10:G14)</f>
        <v>3.6</v>
      </c>
      <c r="H15" s="4">
        <v>942</v>
      </c>
      <c r="I15" s="8">
        <f>F15+G15-H15</f>
        <v>2.8899999999999864</v>
      </c>
    </row>
    <row r="16" spans="1:7" ht="15">
      <c r="A16" t="s">
        <v>130</v>
      </c>
      <c r="B16" t="s">
        <v>129</v>
      </c>
      <c r="C16">
        <v>185</v>
      </c>
      <c r="D16">
        <v>1</v>
      </c>
      <c r="E16">
        <v>185</v>
      </c>
      <c r="G16">
        <v>1.8</v>
      </c>
    </row>
    <row r="17" spans="1:9" s="4" customFormat="1" ht="15">
      <c r="A17" s="4" t="s">
        <v>130</v>
      </c>
      <c r="E17" s="4">
        <v>185</v>
      </c>
      <c r="F17" s="4">
        <f>E17*1.13</f>
        <v>209.04999999999998</v>
      </c>
      <c r="G17" s="4">
        <f>SUM(G16)</f>
        <v>1.8</v>
      </c>
      <c r="H17" s="4">
        <v>209.05</v>
      </c>
      <c r="I17" s="8">
        <f>F17+G17-H17</f>
        <v>1.799999999999983</v>
      </c>
    </row>
    <row r="18" spans="1:5" ht="15">
      <c r="A18" t="s">
        <v>11</v>
      </c>
      <c r="B18" t="s">
        <v>55</v>
      </c>
      <c r="C18">
        <v>0</v>
      </c>
      <c r="E18">
        <v>0</v>
      </c>
    </row>
    <row r="19" spans="1:9" s="4" customFormat="1" ht="15">
      <c r="A19" s="4" t="s">
        <v>11</v>
      </c>
      <c r="E19" s="4">
        <v>0</v>
      </c>
      <c r="F19" s="4">
        <v>0</v>
      </c>
      <c r="I19" s="8"/>
    </row>
    <row r="20" spans="1:7" ht="15">
      <c r="A20" t="s">
        <v>10</v>
      </c>
      <c r="B20" t="s">
        <v>127</v>
      </c>
      <c r="C20">
        <v>329</v>
      </c>
      <c r="D20">
        <v>1</v>
      </c>
      <c r="E20">
        <v>329</v>
      </c>
      <c r="G20">
        <v>1.8</v>
      </c>
    </row>
    <row r="21" spans="1:7" ht="15">
      <c r="A21" t="s">
        <v>10</v>
      </c>
      <c r="B21" t="s">
        <v>64</v>
      </c>
      <c r="C21">
        <v>159</v>
      </c>
      <c r="D21">
        <v>1</v>
      </c>
      <c r="E21">
        <v>159</v>
      </c>
      <c r="G21">
        <v>1.8</v>
      </c>
    </row>
    <row r="22" spans="1:7" ht="15">
      <c r="A22" t="s">
        <v>10</v>
      </c>
      <c r="B22" t="s">
        <v>65</v>
      </c>
      <c r="C22">
        <v>102</v>
      </c>
      <c r="D22">
        <v>1</v>
      </c>
      <c r="E22">
        <v>102</v>
      </c>
      <c r="G22">
        <v>1.8</v>
      </c>
    </row>
    <row r="23" spans="1:7" ht="15">
      <c r="A23" t="s">
        <v>10</v>
      </c>
      <c r="B23" t="s">
        <v>66</v>
      </c>
      <c r="C23">
        <v>75</v>
      </c>
      <c r="D23">
        <v>1</v>
      </c>
      <c r="E23">
        <v>75</v>
      </c>
      <c r="G23">
        <v>1.8</v>
      </c>
    </row>
    <row r="24" spans="1:7" ht="15">
      <c r="A24" t="s">
        <v>10</v>
      </c>
      <c r="B24" t="s">
        <v>124</v>
      </c>
      <c r="C24">
        <v>83</v>
      </c>
      <c r="D24">
        <v>1</v>
      </c>
      <c r="E24">
        <v>83</v>
      </c>
      <c r="G24">
        <v>1.8</v>
      </c>
    </row>
    <row r="25" spans="1:5" ht="15">
      <c r="A25" t="s">
        <v>10</v>
      </c>
      <c r="B25" t="s">
        <v>126</v>
      </c>
      <c r="C25">
        <v>0</v>
      </c>
      <c r="E25">
        <v>0</v>
      </c>
    </row>
    <row r="26" spans="1:7" ht="15">
      <c r="A26" t="s">
        <v>10</v>
      </c>
      <c r="B26" s="5" t="s">
        <v>125</v>
      </c>
      <c r="C26">
        <v>24.6</v>
      </c>
      <c r="D26">
        <v>5</v>
      </c>
      <c r="E26">
        <f>C26*D26</f>
        <v>123</v>
      </c>
      <c r="G26">
        <v>4.5</v>
      </c>
    </row>
    <row r="27" spans="1:5" ht="15">
      <c r="A27" t="s">
        <v>10</v>
      </c>
      <c r="B27" t="s">
        <v>70</v>
      </c>
      <c r="C27">
        <v>0</v>
      </c>
      <c r="E27">
        <v>0</v>
      </c>
    </row>
    <row r="28" spans="1:5" ht="15">
      <c r="A28" t="s">
        <v>10</v>
      </c>
      <c r="B28" t="s">
        <v>73</v>
      </c>
      <c r="C28">
        <v>0</v>
      </c>
      <c r="E28">
        <v>0</v>
      </c>
    </row>
    <row r="29" spans="1:7" ht="15">
      <c r="A29" t="s">
        <v>10</v>
      </c>
      <c r="B29" t="s">
        <v>74</v>
      </c>
      <c r="C29">
        <v>195</v>
      </c>
      <c r="D29">
        <v>1</v>
      </c>
      <c r="E29">
        <v>195</v>
      </c>
      <c r="G29">
        <v>1.8</v>
      </c>
    </row>
    <row r="30" spans="1:5" ht="15">
      <c r="A30" t="s">
        <v>10</v>
      </c>
      <c r="B30" t="s">
        <v>76</v>
      </c>
      <c r="C30">
        <v>0</v>
      </c>
      <c r="E30">
        <v>0</v>
      </c>
    </row>
    <row r="31" spans="1:7" ht="15">
      <c r="A31" t="s">
        <v>10</v>
      </c>
      <c r="B31" t="s">
        <v>122</v>
      </c>
      <c r="C31">
        <v>94</v>
      </c>
      <c r="D31">
        <v>1</v>
      </c>
      <c r="E31">
        <v>94</v>
      </c>
      <c r="G31">
        <v>1.8</v>
      </c>
    </row>
    <row r="32" spans="1:7" ht="15">
      <c r="A32" t="s">
        <v>10</v>
      </c>
      <c r="B32" t="s">
        <v>123</v>
      </c>
      <c r="C32">
        <v>94</v>
      </c>
      <c r="D32">
        <v>2</v>
      </c>
      <c r="E32">
        <v>188</v>
      </c>
      <c r="G32">
        <v>3.6</v>
      </c>
    </row>
    <row r="33" spans="1:7" ht="15">
      <c r="A33" t="s">
        <v>10</v>
      </c>
      <c r="B33" t="s">
        <v>77</v>
      </c>
      <c r="C33">
        <v>84</v>
      </c>
      <c r="D33">
        <v>1</v>
      </c>
      <c r="E33">
        <v>84</v>
      </c>
      <c r="G33">
        <v>1.8</v>
      </c>
    </row>
    <row r="34" spans="1:7" ht="15">
      <c r="A34" t="s">
        <v>10</v>
      </c>
      <c r="B34" t="s">
        <v>78</v>
      </c>
      <c r="C34">
        <v>84</v>
      </c>
      <c r="D34">
        <v>1</v>
      </c>
      <c r="E34">
        <v>84</v>
      </c>
      <c r="G34">
        <v>1.8</v>
      </c>
    </row>
    <row r="35" spans="1:7" ht="15">
      <c r="A35" t="s">
        <v>10</v>
      </c>
      <c r="B35" t="s">
        <v>79</v>
      </c>
      <c r="C35">
        <v>75</v>
      </c>
      <c r="D35">
        <v>1</v>
      </c>
      <c r="E35">
        <v>75</v>
      </c>
      <c r="G35">
        <v>1.8</v>
      </c>
    </row>
    <row r="36" spans="1:7" ht="15">
      <c r="A36" t="s">
        <v>10</v>
      </c>
      <c r="B36" t="s">
        <v>54</v>
      </c>
      <c r="C36">
        <v>149</v>
      </c>
      <c r="D36">
        <v>1</v>
      </c>
      <c r="E36">
        <v>149</v>
      </c>
      <c r="G36">
        <v>1.8</v>
      </c>
    </row>
    <row r="37" spans="1:9" s="4" customFormat="1" ht="15">
      <c r="A37" s="4" t="s">
        <v>10</v>
      </c>
      <c r="E37" s="4">
        <f>SUM(E20:E36)</f>
        <v>1740</v>
      </c>
      <c r="F37" s="4">
        <f>E37*1.13</f>
        <v>1966.1999999999998</v>
      </c>
      <c r="G37" s="4">
        <f>SUM(G20:G36)</f>
        <v>27.900000000000006</v>
      </c>
      <c r="H37" s="4">
        <v>1855</v>
      </c>
      <c r="I37" s="8">
        <f>F37+G37-H37</f>
        <v>139.0999999999999</v>
      </c>
    </row>
    <row r="38" spans="1:7" ht="15">
      <c r="A38" t="s">
        <v>12</v>
      </c>
      <c r="B38" t="s">
        <v>13</v>
      </c>
      <c r="C38">
        <v>290</v>
      </c>
      <c r="D38">
        <v>1</v>
      </c>
      <c r="E38">
        <v>290</v>
      </c>
      <c r="G38">
        <v>1.8</v>
      </c>
    </row>
    <row r="39" spans="1:7" ht="15">
      <c r="A39" t="s">
        <v>12</v>
      </c>
      <c r="B39" t="s">
        <v>40</v>
      </c>
      <c r="C39">
        <v>166</v>
      </c>
      <c r="D39">
        <v>1</v>
      </c>
      <c r="E39">
        <v>166</v>
      </c>
      <c r="G39">
        <v>1.8</v>
      </c>
    </row>
    <row r="40" spans="1:9" s="4" customFormat="1" ht="15">
      <c r="A40" s="4" t="s">
        <v>12</v>
      </c>
      <c r="E40" s="4">
        <f>SUM(E38:E39)</f>
        <v>456</v>
      </c>
      <c r="F40" s="4">
        <f>E40*1.13</f>
        <v>515.28</v>
      </c>
      <c r="G40" s="4">
        <f>SUM(G38:G39)</f>
        <v>3.6</v>
      </c>
      <c r="H40" s="4">
        <v>515</v>
      </c>
      <c r="I40" s="8">
        <f>F40+G40-H40</f>
        <v>3.8799999999999955</v>
      </c>
    </row>
    <row r="41" spans="1:7" ht="15">
      <c r="A41" t="s">
        <v>17</v>
      </c>
      <c r="B41" t="s">
        <v>140</v>
      </c>
      <c r="C41">
        <v>215</v>
      </c>
      <c r="D41">
        <v>1</v>
      </c>
      <c r="E41">
        <v>215</v>
      </c>
      <c r="G41">
        <v>1.8</v>
      </c>
    </row>
    <row r="42" spans="1:7" ht="15">
      <c r="A42" t="s">
        <v>17</v>
      </c>
      <c r="B42" t="s">
        <v>68</v>
      </c>
      <c r="C42">
        <v>610</v>
      </c>
      <c r="D42">
        <v>1</v>
      </c>
      <c r="E42">
        <v>610</v>
      </c>
      <c r="G42">
        <v>1.8</v>
      </c>
    </row>
    <row r="43" spans="1:5" ht="15">
      <c r="A43" t="s">
        <v>17</v>
      </c>
      <c r="B43" t="s">
        <v>51</v>
      </c>
      <c r="C43">
        <v>0</v>
      </c>
      <c r="E43">
        <v>0</v>
      </c>
    </row>
    <row r="44" spans="1:5" ht="15">
      <c r="A44" t="s">
        <v>17</v>
      </c>
      <c r="B44" t="s">
        <v>81</v>
      </c>
      <c r="C44">
        <v>0</v>
      </c>
      <c r="E44">
        <v>0</v>
      </c>
    </row>
    <row r="45" spans="1:7" ht="15">
      <c r="A45" t="s">
        <v>17</v>
      </c>
      <c r="B45" t="s">
        <v>82</v>
      </c>
      <c r="C45">
        <v>428</v>
      </c>
      <c r="D45">
        <v>1</v>
      </c>
      <c r="E45">
        <v>428</v>
      </c>
      <c r="G45">
        <v>1.8</v>
      </c>
    </row>
    <row r="46" spans="1:9" s="4" customFormat="1" ht="15">
      <c r="A46" s="4" t="s">
        <v>17</v>
      </c>
      <c r="E46" s="4">
        <f>SUM(E41:E45)</f>
        <v>1253</v>
      </c>
      <c r="F46" s="4">
        <f>E46*1.13</f>
        <v>1415.8899999999999</v>
      </c>
      <c r="G46" s="4">
        <f>SUM(G41:G45)</f>
        <v>5.4</v>
      </c>
      <c r="H46" s="4">
        <v>1415.89</v>
      </c>
      <c r="I46" s="8">
        <f>F46+G46-H46</f>
        <v>5.399999999999864</v>
      </c>
    </row>
    <row r="47" spans="1:7" ht="15">
      <c r="A47" t="s">
        <v>93</v>
      </c>
      <c r="B47" t="s">
        <v>96</v>
      </c>
      <c r="C47">
        <v>477</v>
      </c>
      <c r="D47">
        <v>1</v>
      </c>
      <c r="E47">
        <v>477</v>
      </c>
      <c r="G47">
        <v>1.8</v>
      </c>
    </row>
    <row r="48" spans="1:7" ht="15">
      <c r="A48" t="s">
        <v>93</v>
      </c>
      <c r="B48" t="s">
        <v>98</v>
      </c>
      <c r="C48">
        <v>211</v>
      </c>
      <c r="D48">
        <v>1</v>
      </c>
      <c r="E48">
        <v>211</v>
      </c>
      <c r="G48">
        <v>1.8</v>
      </c>
    </row>
    <row r="49" spans="1:7" ht="15">
      <c r="A49" t="s">
        <v>93</v>
      </c>
      <c r="B49" t="s">
        <v>97</v>
      </c>
      <c r="C49">
        <v>90</v>
      </c>
      <c r="D49">
        <v>1</v>
      </c>
      <c r="E49">
        <v>90</v>
      </c>
      <c r="G49">
        <v>1.8</v>
      </c>
    </row>
    <row r="50" spans="1:9" s="4" customFormat="1" ht="15">
      <c r="A50" s="4" t="s">
        <v>93</v>
      </c>
      <c r="E50" s="4">
        <f>SUM(E47:E49)</f>
        <v>778</v>
      </c>
      <c r="F50" s="4">
        <f>E50*1.13</f>
        <v>879.1399999999999</v>
      </c>
      <c r="G50" s="4">
        <f>SUM(G47:G49)</f>
        <v>5.4</v>
      </c>
      <c r="H50" s="4">
        <v>879.14</v>
      </c>
      <c r="I50" s="8">
        <f>F50+G50-H50</f>
        <v>5.399999999999864</v>
      </c>
    </row>
    <row r="51" spans="1:7" ht="15">
      <c r="A51" t="s">
        <v>128</v>
      </c>
      <c r="B51" t="s">
        <v>114</v>
      </c>
      <c r="C51">
        <v>83</v>
      </c>
      <c r="D51">
        <v>1</v>
      </c>
      <c r="E51">
        <v>83</v>
      </c>
      <c r="G51">
        <v>1.8</v>
      </c>
    </row>
    <row r="52" spans="1:7" ht="15">
      <c r="A52" t="s">
        <v>128</v>
      </c>
      <c r="B52" t="s">
        <v>118</v>
      </c>
      <c r="C52">
        <v>125</v>
      </c>
      <c r="D52">
        <v>1</v>
      </c>
      <c r="E52">
        <v>125</v>
      </c>
      <c r="G52">
        <v>1.8</v>
      </c>
    </row>
    <row r="53" spans="1:7" ht="15">
      <c r="A53" t="s">
        <v>128</v>
      </c>
      <c r="B53" t="s">
        <v>103</v>
      </c>
      <c r="C53">
        <v>97</v>
      </c>
      <c r="D53">
        <v>1</v>
      </c>
      <c r="E53">
        <v>97</v>
      </c>
      <c r="G53">
        <v>1.8</v>
      </c>
    </row>
    <row r="54" spans="1:7" ht="15">
      <c r="A54" t="s">
        <v>128</v>
      </c>
      <c r="B54" t="s">
        <v>104</v>
      </c>
      <c r="C54">
        <v>72</v>
      </c>
      <c r="D54">
        <v>1</v>
      </c>
      <c r="E54">
        <v>72</v>
      </c>
      <c r="G54">
        <v>1.8</v>
      </c>
    </row>
    <row r="55" spans="1:7" ht="15">
      <c r="A55" t="s">
        <v>128</v>
      </c>
      <c r="B55" t="s">
        <v>113</v>
      </c>
      <c r="C55">
        <v>72</v>
      </c>
      <c r="D55">
        <v>1</v>
      </c>
      <c r="E55">
        <v>72</v>
      </c>
      <c r="G55">
        <v>1.8</v>
      </c>
    </row>
    <row r="56" spans="1:7" ht="15">
      <c r="A56" t="s">
        <v>128</v>
      </c>
      <c r="B56" t="s">
        <v>112</v>
      </c>
      <c r="C56">
        <v>167</v>
      </c>
      <c r="D56">
        <v>1</v>
      </c>
      <c r="E56">
        <v>167</v>
      </c>
      <c r="G56">
        <v>1.8</v>
      </c>
    </row>
    <row r="57" spans="1:7" ht="15">
      <c r="A57" t="s">
        <v>128</v>
      </c>
      <c r="B57" t="s">
        <v>115</v>
      </c>
      <c r="C57">
        <v>102</v>
      </c>
      <c r="D57">
        <v>1</v>
      </c>
      <c r="E57">
        <v>102</v>
      </c>
      <c r="G57">
        <v>1.8</v>
      </c>
    </row>
    <row r="58" spans="1:7" ht="15">
      <c r="A58" t="s">
        <v>128</v>
      </c>
      <c r="B58" t="s">
        <v>106</v>
      </c>
      <c r="C58">
        <v>107</v>
      </c>
      <c r="D58">
        <v>1</v>
      </c>
      <c r="E58">
        <v>107</v>
      </c>
      <c r="G58">
        <v>1.8</v>
      </c>
    </row>
    <row r="59" spans="1:7" ht="15">
      <c r="A59" t="s">
        <v>128</v>
      </c>
      <c r="B59" t="s">
        <v>105</v>
      </c>
      <c r="C59">
        <v>105</v>
      </c>
      <c r="D59">
        <v>1</v>
      </c>
      <c r="E59">
        <v>105</v>
      </c>
      <c r="G59">
        <v>1.8</v>
      </c>
    </row>
    <row r="60" spans="1:7" ht="15">
      <c r="A60" t="s">
        <v>128</v>
      </c>
      <c r="B60" t="s">
        <v>111</v>
      </c>
      <c r="C60">
        <v>98</v>
      </c>
      <c r="D60">
        <v>1</v>
      </c>
      <c r="E60">
        <v>98</v>
      </c>
      <c r="G60">
        <v>1.8</v>
      </c>
    </row>
    <row r="61" spans="1:7" ht="15">
      <c r="A61" t="s">
        <v>128</v>
      </c>
      <c r="B61" t="s">
        <v>108</v>
      </c>
      <c r="C61">
        <v>55</v>
      </c>
      <c r="D61">
        <v>1</v>
      </c>
      <c r="E61">
        <v>55</v>
      </c>
      <c r="G61">
        <v>1.8</v>
      </c>
    </row>
    <row r="62" spans="1:7" ht="15">
      <c r="A62" t="s">
        <v>128</v>
      </c>
      <c r="B62" t="s">
        <v>119</v>
      </c>
      <c r="C62">
        <v>125</v>
      </c>
      <c r="D62">
        <v>1</v>
      </c>
      <c r="E62">
        <v>125</v>
      </c>
      <c r="G62">
        <v>1.8</v>
      </c>
    </row>
    <row r="63" spans="1:7" ht="15">
      <c r="A63" t="s">
        <v>128</v>
      </c>
      <c r="B63" t="s">
        <v>120</v>
      </c>
      <c r="C63">
        <v>125</v>
      </c>
      <c r="D63">
        <v>1</v>
      </c>
      <c r="E63">
        <v>125</v>
      </c>
      <c r="G63">
        <v>1.8</v>
      </c>
    </row>
    <row r="64" spans="1:5" ht="15">
      <c r="A64" t="s">
        <v>128</v>
      </c>
      <c r="B64" t="s">
        <v>110</v>
      </c>
      <c r="C64">
        <v>0</v>
      </c>
      <c r="E64">
        <v>0</v>
      </c>
    </row>
    <row r="65" spans="1:7" ht="15">
      <c r="A65" t="s">
        <v>128</v>
      </c>
      <c r="B65" t="s">
        <v>121</v>
      </c>
      <c r="C65">
        <v>173</v>
      </c>
      <c r="D65">
        <v>1</v>
      </c>
      <c r="E65">
        <v>173</v>
      </c>
      <c r="G65">
        <v>1.8</v>
      </c>
    </row>
    <row r="66" spans="1:5" ht="15">
      <c r="A66" t="s">
        <v>128</v>
      </c>
      <c r="B66" t="s">
        <v>107</v>
      </c>
      <c r="C66">
        <v>0</v>
      </c>
      <c r="E66">
        <v>0</v>
      </c>
    </row>
    <row r="67" spans="1:5" ht="15">
      <c r="A67" t="s">
        <v>128</v>
      </c>
      <c r="B67" t="s">
        <v>109</v>
      </c>
      <c r="C67">
        <v>0</v>
      </c>
      <c r="E67">
        <v>0</v>
      </c>
    </row>
    <row r="68" spans="1:5" ht="15">
      <c r="A68" t="s">
        <v>128</v>
      </c>
      <c r="B68" t="s">
        <v>116</v>
      </c>
      <c r="C68">
        <v>0</v>
      </c>
      <c r="E68">
        <v>0</v>
      </c>
    </row>
    <row r="69" spans="1:5" ht="15">
      <c r="A69" t="s">
        <v>128</v>
      </c>
      <c r="B69" t="s">
        <v>117</v>
      </c>
      <c r="C69">
        <v>0</v>
      </c>
      <c r="E69">
        <v>0</v>
      </c>
    </row>
    <row r="70" spans="1:7" ht="15">
      <c r="A70" t="s">
        <v>128</v>
      </c>
      <c r="B70" t="s">
        <v>102</v>
      </c>
      <c r="C70">
        <v>147</v>
      </c>
      <c r="D70">
        <v>2</v>
      </c>
      <c r="E70">
        <v>294</v>
      </c>
      <c r="G70">
        <v>1.8</v>
      </c>
    </row>
    <row r="71" spans="1:9" s="4" customFormat="1" ht="15">
      <c r="A71" s="4" t="s">
        <v>128</v>
      </c>
      <c r="E71" s="4">
        <f>SUM(E51:E70)</f>
        <v>1800</v>
      </c>
      <c r="F71" s="4">
        <f>E71*1.13</f>
        <v>2033.9999999999998</v>
      </c>
      <c r="G71" s="4">
        <f>SUM(G51:G70)</f>
        <v>27.000000000000007</v>
      </c>
      <c r="H71" s="4">
        <v>2034</v>
      </c>
      <c r="I71" s="8">
        <v>27</v>
      </c>
    </row>
    <row r="72" spans="1:5" ht="15">
      <c r="A72" t="s">
        <v>94</v>
      </c>
      <c r="B72" t="s">
        <v>95</v>
      </c>
      <c r="C72">
        <v>0</v>
      </c>
      <c r="E72">
        <v>0</v>
      </c>
    </row>
    <row r="73" spans="1:9" s="4" customFormat="1" ht="15">
      <c r="A73" s="4" t="s">
        <v>94</v>
      </c>
      <c r="E73" s="4">
        <v>0</v>
      </c>
      <c r="F73" s="4">
        <v>0</v>
      </c>
      <c r="I73" s="8"/>
    </row>
    <row r="74" spans="1:7" ht="15">
      <c r="A74" t="s">
        <v>18</v>
      </c>
      <c r="B74" t="s">
        <v>20</v>
      </c>
      <c r="C74">
        <v>99</v>
      </c>
      <c r="D74">
        <v>4</v>
      </c>
      <c r="E74">
        <v>396</v>
      </c>
      <c r="G74">
        <v>7.2</v>
      </c>
    </row>
    <row r="75" spans="1:7" ht="15">
      <c r="A75" t="s">
        <v>18</v>
      </c>
      <c r="B75" t="s">
        <v>22</v>
      </c>
      <c r="C75">
        <v>75</v>
      </c>
      <c r="D75">
        <v>4</v>
      </c>
      <c r="E75">
        <v>300</v>
      </c>
      <c r="G75">
        <v>7.2</v>
      </c>
    </row>
    <row r="76" spans="1:5" ht="15">
      <c r="A76" t="s">
        <v>18</v>
      </c>
      <c r="B76" t="s">
        <v>32</v>
      </c>
      <c r="C76">
        <v>0</v>
      </c>
      <c r="E76">
        <v>0</v>
      </c>
    </row>
    <row r="77" spans="1:5" ht="15">
      <c r="A77" t="s">
        <v>18</v>
      </c>
      <c r="B77" t="s">
        <v>21</v>
      </c>
      <c r="C77">
        <v>0</v>
      </c>
      <c r="E77">
        <v>0</v>
      </c>
    </row>
    <row r="78" spans="1:5" ht="15">
      <c r="A78" t="s">
        <v>18</v>
      </c>
      <c r="B78" t="s">
        <v>19</v>
      </c>
      <c r="C78">
        <v>0</v>
      </c>
      <c r="E78">
        <v>0</v>
      </c>
    </row>
    <row r="79" spans="1:9" s="4" customFormat="1" ht="15">
      <c r="A79" s="4" t="s">
        <v>18</v>
      </c>
      <c r="E79" s="4">
        <f>SUM(E74:E78)</f>
        <v>696</v>
      </c>
      <c r="F79" s="4">
        <f>E79*1.13</f>
        <v>786.4799999999999</v>
      </c>
      <c r="G79" s="4">
        <f>SUM(G74:G78)</f>
        <v>14.4</v>
      </c>
      <c r="H79" s="4">
        <v>786.48</v>
      </c>
      <c r="I79" s="8">
        <v>14.4</v>
      </c>
    </row>
    <row r="80" spans="1:7" ht="15">
      <c r="A80" t="s">
        <v>26</v>
      </c>
      <c r="B80" t="s">
        <v>56</v>
      </c>
      <c r="C80">
        <v>210</v>
      </c>
      <c r="D80">
        <v>1</v>
      </c>
      <c r="E80">
        <v>210</v>
      </c>
      <c r="G80">
        <v>1.8</v>
      </c>
    </row>
    <row r="81" spans="1:7" ht="15">
      <c r="A81" t="s">
        <v>26</v>
      </c>
      <c r="B81" t="s">
        <v>101</v>
      </c>
      <c r="C81">
        <v>125</v>
      </c>
      <c r="D81">
        <v>1</v>
      </c>
      <c r="E81">
        <v>125</v>
      </c>
      <c r="G81">
        <v>1.8</v>
      </c>
    </row>
    <row r="82" spans="1:7" ht="15">
      <c r="A82" t="s">
        <v>26</v>
      </c>
      <c r="B82" t="s">
        <v>41</v>
      </c>
      <c r="C82">
        <v>155</v>
      </c>
      <c r="D82">
        <v>1</v>
      </c>
      <c r="E82">
        <v>155</v>
      </c>
      <c r="G82">
        <v>1.8</v>
      </c>
    </row>
    <row r="83" spans="1:7" ht="15">
      <c r="A83" t="s">
        <v>26</v>
      </c>
      <c r="B83" t="s">
        <v>142</v>
      </c>
      <c r="C83">
        <v>99</v>
      </c>
      <c r="D83">
        <v>1</v>
      </c>
      <c r="E83">
        <v>99</v>
      </c>
      <c r="G83">
        <v>1.8</v>
      </c>
    </row>
    <row r="84" spans="1:7" ht="15">
      <c r="A84" t="s">
        <v>26</v>
      </c>
      <c r="B84" t="s">
        <v>57</v>
      </c>
      <c r="C84">
        <v>47.3</v>
      </c>
      <c r="D84">
        <v>3</v>
      </c>
      <c r="E84">
        <v>141.9</v>
      </c>
      <c r="G84">
        <v>5.4</v>
      </c>
    </row>
    <row r="85" spans="1:7" ht="15">
      <c r="A85" t="s">
        <v>26</v>
      </c>
      <c r="B85" t="s">
        <v>58</v>
      </c>
      <c r="C85">
        <v>53</v>
      </c>
      <c r="D85">
        <v>3</v>
      </c>
      <c r="E85">
        <v>161.7</v>
      </c>
      <c r="G85">
        <v>5.4</v>
      </c>
    </row>
    <row r="86" spans="1:5" ht="15">
      <c r="A86" t="s">
        <v>26</v>
      </c>
      <c r="B86" t="s">
        <v>60</v>
      </c>
      <c r="C86">
        <v>0</v>
      </c>
      <c r="E86">
        <v>0</v>
      </c>
    </row>
    <row r="87" spans="1:5" ht="15">
      <c r="A87" t="s">
        <v>26</v>
      </c>
      <c r="B87" t="s">
        <v>61</v>
      </c>
      <c r="C87">
        <v>0</v>
      </c>
      <c r="E87">
        <v>0</v>
      </c>
    </row>
    <row r="88" spans="1:7" ht="15">
      <c r="A88" t="s">
        <v>26</v>
      </c>
      <c r="B88" s="3" t="s">
        <v>67</v>
      </c>
      <c r="C88">
        <v>18.5</v>
      </c>
      <c r="D88">
        <v>5</v>
      </c>
      <c r="E88">
        <v>92.5</v>
      </c>
      <c r="G88">
        <v>4.5</v>
      </c>
    </row>
    <row r="89" spans="1:7" ht="15">
      <c r="A89" t="s">
        <v>26</v>
      </c>
      <c r="B89" t="s">
        <v>143</v>
      </c>
      <c r="C89">
        <v>30</v>
      </c>
      <c r="D89">
        <v>5</v>
      </c>
      <c r="E89">
        <v>150</v>
      </c>
      <c r="G89">
        <v>4.5</v>
      </c>
    </row>
    <row r="90" spans="1:7" ht="15">
      <c r="A90" t="s">
        <v>26</v>
      </c>
      <c r="B90" t="s">
        <v>144</v>
      </c>
      <c r="C90">
        <v>45</v>
      </c>
      <c r="D90">
        <v>2</v>
      </c>
      <c r="E90">
        <v>90</v>
      </c>
      <c r="G90">
        <v>1.8</v>
      </c>
    </row>
    <row r="91" spans="1:7" ht="15">
      <c r="A91" t="s">
        <v>26</v>
      </c>
      <c r="B91" t="s">
        <v>88</v>
      </c>
      <c r="C91">
        <v>60</v>
      </c>
      <c r="D91">
        <v>2</v>
      </c>
      <c r="E91">
        <v>120</v>
      </c>
      <c r="G91">
        <v>1.8</v>
      </c>
    </row>
    <row r="92" spans="1:7" ht="15">
      <c r="A92" t="s">
        <v>26</v>
      </c>
      <c r="B92" t="s">
        <v>145</v>
      </c>
      <c r="C92">
        <v>183</v>
      </c>
      <c r="D92">
        <v>2</v>
      </c>
      <c r="E92">
        <v>366</v>
      </c>
      <c r="G92">
        <v>3.6</v>
      </c>
    </row>
    <row r="93" spans="1:5" ht="15">
      <c r="A93" t="s">
        <v>26</v>
      </c>
      <c r="B93" t="s">
        <v>89</v>
      </c>
      <c r="C93">
        <v>0</v>
      </c>
      <c r="E93">
        <v>0</v>
      </c>
    </row>
    <row r="94" spans="1:5" ht="15">
      <c r="A94" t="s">
        <v>26</v>
      </c>
      <c r="B94" t="s">
        <v>90</v>
      </c>
      <c r="C94">
        <v>0</v>
      </c>
      <c r="E94">
        <v>0</v>
      </c>
    </row>
    <row r="95" spans="1:7" ht="30">
      <c r="A95" t="s">
        <v>26</v>
      </c>
      <c r="B95" s="2" t="s">
        <v>91</v>
      </c>
      <c r="C95">
        <v>209</v>
      </c>
      <c r="D95">
        <v>1</v>
      </c>
      <c r="E95">
        <v>209</v>
      </c>
      <c r="G95">
        <v>1.8</v>
      </c>
    </row>
    <row r="96" spans="1:7" ht="15">
      <c r="A96" t="s">
        <v>26</v>
      </c>
      <c r="B96" t="s">
        <v>92</v>
      </c>
      <c r="C96">
        <v>130</v>
      </c>
      <c r="D96">
        <v>2</v>
      </c>
      <c r="E96">
        <v>260</v>
      </c>
      <c r="G96">
        <v>3.6</v>
      </c>
    </row>
    <row r="97" spans="1:9" s="4" customFormat="1" ht="15">
      <c r="A97" s="4" t="s">
        <v>26</v>
      </c>
      <c r="E97" s="4">
        <f>SUM(E80:E96)</f>
        <v>2180.1</v>
      </c>
      <c r="F97" s="4">
        <f>E97*1.13</f>
        <v>2463.5129999999995</v>
      </c>
      <c r="G97" s="4">
        <f>SUM(G80:G96)</f>
        <v>39.6</v>
      </c>
      <c r="H97" s="4">
        <v>2463.52</v>
      </c>
      <c r="I97" s="8">
        <f>F97+G97-H97</f>
        <v>39.59299999999939</v>
      </c>
    </row>
    <row r="98" spans="1:5" ht="15">
      <c r="A98" t="s">
        <v>15</v>
      </c>
      <c r="B98" t="s">
        <v>14</v>
      </c>
      <c r="C98">
        <v>0</v>
      </c>
      <c r="E98">
        <v>0</v>
      </c>
    </row>
    <row r="99" spans="1:5" ht="15">
      <c r="A99" t="s">
        <v>15</v>
      </c>
      <c r="B99" t="s">
        <v>23</v>
      </c>
      <c r="C99">
        <v>0</v>
      </c>
      <c r="E99">
        <v>0</v>
      </c>
    </row>
    <row r="100" spans="1:7" ht="15">
      <c r="A100" t="s">
        <v>15</v>
      </c>
      <c r="B100" t="s">
        <v>43</v>
      </c>
      <c r="C100">
        <v>210</v>
      </c>
      <c r="D100">
        <v>1</v>
      </c>
      <c r="E100">
        <v>210</v>
      </c>
      <c r="G100">
        <v>1.8</v>
      </c>
    </row>
    <row r="101" spans="1:7" ht="15">
      <c r="A101" t="s">
        <v>15</v>
      </c>
      <c r="B101" t="s">
        <v>16</v>
      </c>
      <c r="C101">
        <v>196</v>
      </c>
      <c r="D101">
        <v>1</v>
      </c>
      <c r="E101">
        <v>196</v>
      </c>
      <c r="G101">
        <v>1.8</v>
      </c>
    </row>
    <row r="102" spans="1:5" ht="15">
      <c r="A102" t="s">
        <v>15</v>
      </c>
      <c r="B102" t="s">
        <v>53</v>
      </c>
      <c r="C102">
        <v>0</v>
      </c>
      <c r="E102">
        <v>0</v>
      </c>
    </row>
    <row r="103" spans="1:9" s="4" customFormat="1" ht="15">
      <c r="A103" s="4" t="s">
        <v>15</v>
      </c>
      <c r="E103" s="4">
        <f>SUM(E98:E102)</f>
        <v>406</v>
      </c>
      <c r="F103" s="4">
        <f>E103*1.13</f>
        <v>458.78</v>
      </c>
      <c r="G103" s="4">
        <f>SUM(G100:G102)</f>
        <v>3.6</v>
      </c>
      <c r="H103" s="4">
        <v>459</v>
      </c>
      <c r="I103" s="8">
        <f>F103+G103-H103</f>
        <v>3.3799999999999955</v>
      </c>
    </row>
    <row r="104" spans="1:7" ht="15">
      <c r="A104" t="s">
        <v>138</v>
      </c>
      <c r="B104" t="s">
        <v>135</v>
      </c>
      <c r="C104">
        <v>232</v>
      </c>
      <c r="D104">
        <v>1</v>
      </c>
      <c r="E104">
        <v>232</v>
      </c>
      <c r="G104">
        <v>1.8</v>
      </c>
    </row>
    <row r="105" spans="1:5" ht="15">
      <c r="A105" t="s">
        <v>138</v>
      </c>
      <c r="B105" t="s">
        <v>136</v>
      </c>
      <c r="C105">
        <v>0</v>
      </c>
      <c r="E105">
        <v>0</v>
      </c>
    </row>
    <row r="106" spans="1:7" ht="15">
      <c r="A106" t="s">
        <v>138</v>
      </c>
      <c r="B106" t="s">
        <v>134</v>
      </c>
      <c r="C106">
        <v>128</v>
      </c>
      <c r="D106">
        <v>1</v>
      </c>
      <c r="E106">
        <v>128</v>
      </c>
      <c r="G106">
        <v>1.8</v>
      </c>
    </row>
    <row r="107" spans="1:7" ht="15">
      <c r="A107" t="s">
        <v>138</v>
      </c>
      <c r="B107" t="s">
        <v>137</v>
      </c>
      <c r="C107">
        <v>143</v>
      </c>
      <c r="D107">
        <v>1</v>
      </c>
      <c r="E107">
        <v>143</v>
      </c>
      <c r="G107">
        <v>1.8</v>
      </c>
    </row>
    <row r="108" spans="1:9" s="4" customFormat="1" ht="15">
      <c r="A108" s="4" t="s">
        <v>138</v>
      </c>
      <c r="E108" s="4">
        <f>SUM(E104:E107)</f>
        <v>503</v>
      </c>
      <c r="F108" s="4">
        <f>E108*1.13</f>
        <v>568.39</v>
      </c>
      <c r="G108" s="4">
        <f>SUM(G104:G107)</f>
        <v>5.4</v>
      </c>
      <c r="H108" s="4" t="s">
        <v>148</v>
      </c>
      <c r="I108" s="8"/>
    </row>
    <row r="109" spans="1:7" ht="15">
      <c r="A109" t="s">
        <v>7</v>
      </c>
      <c r="B109" t="s">
        <v>8</v>
      </c>
      <c r="C109">
        <v>260</v>
      </c>
      <c r="D109">
        <v>1</v>
      </c>
      <c r="E109">
        <v>260</v>
      </c>
      <c r="G109">
        <v>1.8</v>
      </c>
    </row>
    <row r="110" spans="1:9" s="4" customFormat="1" ht="15">
      <c r="A110" s="4" t="s">
        <v>7</v>
      </c>
      <c r="E110" s="4">
        <f>SUM(E109)</f>
        <v>260</v>
      </c>
      <c r="F110" s="4">
        <f>E110*1.13</f>
        <v>293.79999999999995</v>
      </c>
      <c r="G110" s="4">
        <f>SUM(G109)</f>
        <v>1.8</v>
      </c>
      <c r="H110" s="4">
        <v>293.8</v>
      </c>
      <c r="I110" s="8">
        <v>1.8</v>
      </c>
    </row>
    <row r="111" spans="1:7" ht="15">
      <c r="A111" t="s">
        <v>24</v>
      </c>
      <c r="B111" t="s">
        <v>62</v>
      </c>
      <c r="C111">
        <v>324</v>
      </c>
      <c r="D111">
        <v>1</v>
      </c>
      <c r="E111">
        <v>324</v>
      </c>
      <c r="G111">
        <v>1.8</v>
      </c>
    </row>
    <row r="112" spans="1:7" ht="15">
      <c r="A112" t="s">
        <v>24</v>
      </c>
      <c r="B112" t="s">
        <v>63</v>
      </c>
      <c r="C112">
        <v>110</v>
      </c>
      <c r="D112" s="4">
        <v>1</v>
      </c>
      <c r="E112">
        <v>110</v>
      </c>
      <c r="G112">
        <v>1.8</v>
      </c>
    </row>
    <row r="113" spans="1:7" ht="15">
      <c r="A113" t="s">
        <v>24</v>
      </c>
      <c r="B113" t="s">
        <v>42</v>
      </c>
      <c r="C113">
        <v>181</v>
      </c>
      <c r="D113">
        <v>1</v>
      </c>
      <c r="E113">
        <v>181</v>
      </c>
      <c r="G113">
        <v>1.8</v>
      </c>
    </row>
    <row r="114" spans="1:7" ht="15">
      <c r="A114" t="s">
        <v>24</v>
      </c>
      <c r="B114" t="s">
        <v>44</v>
      </c>
      <c r="C114">
        <v>162</v>
      </c>
      <c r="D114" s="4">
        <v>1</v>
      </c>
      <c r="E114">
        <v>162</v>
      </c>
      <c r="G114">
        <v>1.8</v>
      </c>
    </row>
    <row r="115" spans="1:7" ht="15">
      <c r="A115" t="s">
        <v>24</v>
      </c>
      <c r="B115" t="s">
        <v>25</v>
      </c>
      <c r="C115">
        <v>125</v>
      </c>
      <c r="D115">
        <v>1</v>
      </c>
      <c r="E115">
        <v>125</v>
      </c>
      <c r="G115">
        <v>1.8</v>
      </c>
    </row>
    <row r="116" spans="1:7" ht="15">
      <c r="A116" t="s">
        <v>24</v>
      </c>
      <c r="B116" t="s">
        <v>45</v>
      </c>
      <c r="C116">
        <v>174</v>
      </c>
      <c r="D116" s="4">
        <v>1</v>
      </c>
      <c r="E116">
        <v>174</v>
      </c>
      <c r="G116">
        <v>1.8</v>
      </c>
    </row>
    <row r="117" spans="1:5" ht="15">
      <c r="A117" t="s">
        <v>24</v>
      </c>
      <c r="B117" t="s">
        <v>48</v>
      </c>
      <c r="C117">
        <v>0</v>
      </c>
      <c r="E117">
        <v>0</v>
      </c>
    </row>
    <row r="118" spans="1:7" ht="15">
      <c r="A118" t="s">
        <v>24</v>
      </c>
      <c r="B118" t="s">
        <v>69</v>
      </c>
      <c r="C118">
        <v>54</v>
      </c>
      <c r="D118" s="4">
        <v>1</v>
      </c>
      <c r="E118">
        <v>54</v>
      </c>
      <c r="G118">
        <v>1.8</v>
      </c>
    </row>
    <row r="119" spans="1:7" ht="15">
      <c r="A119" t="s">
        <v>24</v>
      </c>
      <c r="B119" t="s">
        <v>71</v>
      </c>
      <c r="C119">
        <v>51</v>
      </c>
      <c r="D119">
        <v>1</v>
      </c>
      <c r="E119">
        <v>51</v>
      </c>
      <c r="G119">
        <v>1.8</v>
      </c>
    </row>
    <row r="120" spans="1:7" ht="15">
      <c r="A120" t="s">
        <v>24</v>
      </c>
      <c r="B120" t="s">
        <v>52</v>
      </c>
      <c r="C120">
        <v>120</v>
      </c>
      <c r="D120" s="4">
        <v>1</v>
      </c>
      <c r="E120">
        <v>120</v>
      </c>
      <c r="G120">
        <v>1.8</v>
      </c>
    </row>
    <row r="121" spans="1:7" ht="15">
      <c r="A121" t="s">
        <v>24</v>
      </c>
      <c r="B121" t="s">
        <v>72</v>
      </c>
      <c r="C121">
        <v>90</v>
      </c>
      <c r="D121">
        <v>2</v>
      </c>
      <c r="E121">
        <v>180</v>
      </c>
      <c r="G121">
        <v>3.6</v>
      </c>
    </row>
    <row r="122" spans="1:5" ht="15">
      <c r="A122" t="s">
        <v>24</v>
      </c>
      <c r="B122" t="s">
        <v>75</v>
      </c>
      <c r="C122">
        <v>0</v>
      </c>
      <c r="E122">
        <v>0</v>
      </c>
    </row>
    <row r="123" spans="1:7" ht="15">
      <c r="A123" t="s">
        <v>24</v>
      </c>
      <c r="B123" t="s">
        <v>80</v>
      </c>
      <c r="C123">
        <v>93</v>
      </c>
      <c r="D123">
        <v>1</v>
      </c>
      <c r="E123">
        <v>93</v>
      </c>
      <c r="G123">
        <v>1.8</v>
      </c>
    </row>
    <row r="124" spans="1:5" ht="15">
      <c r="A124" t="s">
        <v>24</v>
      </c>
      <c r="B124" t="s">
        <v>84</v>
      </c>
      <c r="C124">
        <v>0</v>
      </c>
      <c r="E124">
        <v>0</v>
      </c>
    </row>
    <row r="125" spans="1:7" ht="15">
      <c r="A125" t="s">
        <v>24</v>
      </c>
      <c r="B125" t="s">
        <v>85</v>
      </c>
      <c r="C125">
        <v>198</v>
      </c>
      <c r="D125">
        <v>1</v>
      </c>
      <c r="E125">
        <v>198</v>
      </c>
      <c r="G125">
        <v>1.8</v>
      </c>
    </row>
    <row r="126" spans="1:7" ht="15">
      <c r="A126" t="s">
        <v>24</v>
      </c>
      <c r="B126" t="s">
        <v>86</v>
      </c>
      <c r="C126">
        <v>198</v>
      </c>
      <c r="D126">
        <v>1</v>
      </c>
      <c r="E126">
        <v>198</v>
      </c>
      <c r="G126">
        <v>1.8</v>
      </c>
    </row>
    <row r="127" spans="1:5" ht="15">
      <c r="A127" t="s">
        <v>24</v>
      </c>
      <c r="B127" t="s">
        <v>87</v>
      </c>
      <c r="C127">
        <v>0</v>
      </c>
      <c r="E127">
        <v>0</v>
      </c>
    </row>
    <row r="128" spans="1:9" s="4" customFormat="1" ht="15">
      <c r="A128" s="4" t="s">
        <v>24</v>
      </c>
      <c r="E128" s="4">
        <f>SUM(E111:E127)</f>
        <v>1970</v>
      </c>
      <c r="F128" s="4">
        <f>E128*1.13</f>
        <v>2226.1</v>
      </c>
      <c r="G128" s="4">
        <f>SUM(G111:G127)</f>
        <v>25.200000000000006</v>
      </c>
      <c r="H128" s="4">
        <v>2227</v>
      </c>
      <c r="I128" s="8">
        <f>F128+G128-H128</f>
        <v>24.299999999999727</v>
      </c>
    </row>
    <row r="129" spans="1:4" ht="15">
      <c r="A129" t="s">
        <v>30</v>
      </c>
      <c r="B129" t="s">
        <v>100</v>
      </c>
      <c r="C129">
        <v>83</v>
      </c>
      <c r="D129">
        <v>1</v>
      </c>
    </row>
    <row r="130" spans="1:3" ht="15">
      <c r="A130" t="s">
        <v>30</v>
      </c>
      <c r="B130" t="s">
        <v>35</v>
      </c>
      <c r="C130">
        <v>0</v>
      </c>
    </row>
    <row r="131" spans="1:3" ht="15">
      <c r="A131" t="s">
        <v>30</v>
      </c>
      <c r="B131" t="s">
        <v>34</v>
      </c>
      <c r="C131">
        <v>0</v>
      </c>
    </row>
    <row r="132" spans="1:4" ht="15">
      <c r="A132" t="s">
        <v>30</v>
      </c>
      <c r="B132" t="s">
        <v>33</v>
      </c>
      <c r="C132">
        <v>107</v>
      </c>
      <c r="D132">
        <v>1</v>
      </c>
    </row>
    <row r="133" spans="1:4" ht="15">
      <c r="A133" t="s">
        <v>30</v>
      </c>
      <c r="B133" t="s">
        <v>99</v>
      </c>
      <c r="C133">
        <v>339</v>
      </c>
      <c r="D133">
        <v>1</v>
      </c>
    </row>
    <row r="134" spans="1:3" ht="15">
      <c r="A134" t="s">
        <v>30</v>
      </c>
      <c r="B134" t="s">
        <v>31</v>
      </c>
      <c r="C134">
        <v>0</v>
      </c>
    </row>
    <row r="135" spans="1:4" ht="15">
      <c r="A135" t="s">
        <v>30</v>
      </c>
      <c r="B135" t="s">
        <v>38</v>
      </c>
      <c r="C135">
        <v>205</v>
      </c>
      <c r="D135">
        <v>1</v>
      </c>
    </row>
    <row r="136" spans="1:3" ht="15">
      <c r="A136" t="s">
        <v>30</v>
      </c>
      <c r="B136" t="s">
        <v>39</v>
      </c>
      <c r="C136">
        <v>0</v>
      </c>
    </row>
    <row r="137" spans="1:4" ht="15">
      <c r="A137" t="s">
        <v>30</v>
      </c>
      <c r="B137" t="s">
        <v>37</v>
      </c>
      <c r="C137">
        <v>96</v>
      </c>
      <c r="D137">
        <v>1</v>
      </c>
    </row>
    <row r="138" spans="1:4" ht="15">
      <c r="A138" t="s">
        <v>30</v>
      </c>
      <c r="B138" t="s">
        <v>36</v>
      </c>
      <c r="C138">
        <v>109</v>
      </c>
      <c r="D138">
        <v>1</v>
      </c>
    </row>
    <row r="139" spans="1:4" ht="15">
      <c r="A139" t="s">
        <v>30</v>
      </c>
      <c r="B139" t="s">
        <v>141</v>
      </c>
      <c r="C139">
        <v>42</v>
      </c>
      <c r="D139">
        <v>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2013-04-29T13:52:04Z</dcterms:modified>
  <cp:category/>
  <cp:version/>
  <cp:contentType/>
  <cp:contentStatus/>
</cp:coreProperties>
</file>