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61" i="1"/>
  <c r="E61"/>
  <c r="F57"/>
  <c r="E57"/>
  <c r="F54"/>
  <c r="E54"/>
  <c r="C52"/>
  <c r="F51"/>
  <c r="E51"/>
  <c r="E31"/>
  <c r="F31" s="1"/>
  <c r="E27"/>
  <c r="F27" s="1"/>
  <c r="E20"/>
  <c r="F20" s="1"/>
  <c r="E14"/>
  <c r="F14" s="1"/>
  <c r="E8"/>
  <c r="F8" s="1"/>
  <c r="E5"/>
  <c r="F5" s="1"/>
  <c r="C18"/>
  <c r="C15"/>
</calcChain>
</file>

<file path=xl/sharedStrings.xml><?xml version="1.0" encoding="utf-8"?>
<sst xmlns="http://schemas.openxmlformats.org/spreadsheetml/2006/main" count="117" uniqueCount="68">
  <si>
    <t>ник</t>
  </si>
  <si>
    <t>наименование</t>
  </si>
  <si>
    <t>Брюки детские (исток) Артикул: м706 р.52/98    55.0 р. 2 шт. разные.</t>
  </si>
  <si>
    <t>Мария И.</t>
  </si>
  <si>
    <t>Пава</t>
  </si>
  <si>
    <t xml:space="preserve">пижама женская (Пеликан) 121PJP, р.L (48 р-р) 522.0 р. на замену 120PJP, р.L </t>
  </si>
  <si>
    <t xml:space="preserve">Сорочка женская (Пеликан) 120PDJ, р.L (48 р-р) 373.0 р. на замену 121PDJ,р.L </t>
  </si>
  <si>
    <t>футболка дет.(евразия) 441-008 белая р. 92-98 размер. 2 шт. или любые другие белого цвета в пределах 80 руб.</t>
  </si>
  <si>
    <t xml:space="preserve">комплект д.мал. (пеликан) Артикул: 295BATH р.2 213.0 р. </t>
  </si>
  <si>
    <t xml:space="preserve"> шорты для мальчика (черубино) Артикул: 7078CSB р.92/56 61.0 р. цвет зеленый</t>
  </si>
  <si>
    <t>Nasttasja</t>
  </si>
  <si>
    <t>Julyanchik</t>
  </si>
  <si>
    <t>Женюлечка</t>
  </si>
  <si>
    <t xml:space="preserve">Платье жен.(пеликан) 462FDA XS 335-00 </t>
  </si>
  <si>
    <t xml:space="preserve"> Трусы женские классика (визави) 10-110DS 100 57-00 на замену 104 </t>
  </si>
  <si>
    <t xml:space="preserve"> трусы женские стринги (визави) 10-137DL 104 53-00 </t>
  </si>
  <si>
    <t xml:space="preserve"> Трусы жен.(классика)(визави) 10-151DS 100 50-00 </t>
  </si>
  <si>
    <t>Людмила0337</t>
  </si>
  <si>
    <t xml:space="preserve">брюки ясельные (консалт) К 4091к7. р.48/74. 205,00 руб. мальчик, цвет серый с синими лампасами. </t>
  </si>
  <si>
    <t xml:space="preserve">брюки дет.(консалт) К 4066, р.52/80, 215,30 руб. мальчик, цвет тёмно коричневые. </t>
  </si>
  <si>
    <t xml:space="preserve">Брюки ясельные (Черубино) 7131CWN, р.62/40, 129,00 руб. мальчик, цвет серенький. </t>
  </si>
  <si>
    <t xml:space="preserve">кофточка с бок.застеж (ф.з.) И4.27.2а, р.62/40, 69,00 руб. мальчик. </t>
  </si>
  <si>
    <t xml:space="preserve">кофточка с кор.рукав.(ф.з.) 4.6.2 б,  р.56/36, 50,00 руб. мальчик. </t>
  </si>
  <si>
    <t xml:space="preserve">кофточка  (ф.з.) 4.95.2, р.56/36, 57,00 руб. мальчик. цвет зелёненький. </t>
  </si>
  <si>
    <t xml:space="preserve">кофточка  (ф.з.) 5.28.11, р.56/36, 128,00 руб. мальчик.  цвет синенький. </t>
  </si>
  <si>
    <t xml:space="preserve">кофточка ясельная (черубино) 6316CAN, р.62/40, 95,00 руб. мальчик. </t>
  </si>
  <si>
    <t xml:space="preserve">ползунки (ф.з) Ф4.82.2, р.62/40, 53,00 руб. мальчик. </t>
  </si>
  <si>
    <t xml:space="preserve">штанишки  (ф.з.) И5.3.4,  р.62/40,  69,00 руб.  мальчик, цвет берюза. </t>
  </si>
  <si>
    <t xml:space="preserve">ползунки короткие (ф.з) И4.12.2,  р.56/36,  47,00 руб. мальчик. </t>
  </si>
  <si>
    <t xml:space="preserve">ползунки короткие с ластов.(ф.з) 4.12.2 б,  р.56/36,  35,00 руб. мальчик. </t>
  </si>
  <si>
    <t xml:space="preserve">Ползунки кор. (исток) м640,  р.36,  34,00 руб.  мальчик, цвет синий. </t>
  </si>
  <si>
    <t xml:space="preserve">Ползунки ясельные (исток) м1349-1,  р.40,  64,00 руб. цвет фиалетовый. </t>
  </si>
  <si>
    <t xml:space="preserve">Ползунки высокие д/мал. 1-2М,  р.18(50-56), 169,00 руб. мальчик. </t>
  </si>
  <si>
    <t xml:space="preserve">Ползунки на вешалке по 5 шт.(мишки) 270149-10739,  р56/36.  48,00 руб. мальчик цвет зелёненькие. 1шт. </t>
  </si>
  <si>
    <t xml:space="preserve">рубашечка детская (пеликан) 360-1SJ,  р.3/6,  187,00 руб. мальчик </t>
  </si>
  <si>
    <t xml:space="preserve">рубашечка детская (пеликан) 360ST,  р.3/6, 149,00 руб. мальчик </t>
  </si>
  <si>
    <t>рубашечка детская (пеликан) 363ST,  р.0/3 мес.  149,00 руб.</t>
  </si>
  <si>
    <t>трусы мужские классика 2шт. в уп.(визави) 11-16TMS 94 249-00</t>
  </si>
  <si>
    <t>Юлия Гонштейн</t>
  </si>
  <si>
    <t>Комбинезон детский джинсовый(лигас) 1886 DNM-51 444 руб. 158</t>
  </si>
  <si>
    <t xml:space="preserve">пижама дет.(консалт) К 1044 р.56/86-92 235.0 р. </t>
  </si>
  <si>
    <t xml:space="preserve"> пижама дет.(консалт) К 1513 р.52/98 225.0 р.</t>
  </si>
  <si>
    <t xml:space="preserve">трусы женские бикини-шорты 120LMB р.S 45,00 руб. </t>
  </si>
  <si>
    <t xml:space="preserve"> трусы женские бикини-шорты 127LMB р.S 45,00 руб. </t>
  </si>
  <si>
    <t xml:space="preserve"> трусы женские бикини-шорты 129LMB р.S 45,00 руб. </t>
  </si>
  <si>
    <t xml:space="preserve"> Трусы женские шорты (Якс) YEW3314 002 р.44 104,00 руб. </t>
  </si>
  <si>
    <t xml:space="preserve"> трусы женские классика (визави) 11-002DS р.92 99,00 руб.</t>
  </si>
  <si>
    <t>Olivya</t>
  </si>
  <si>
    <t>Боди  длинный рукав (ф.з.) 4.29.2а  р.56/36   63 руб  2 шт на мальчика</t>
  </si>
  <si>
    <t>Боди длинный рукав (ф.з.) 4.29.2а   р.62/40 63 руб   2 шт на мальчика</t>
  </si>
  <si>
    <t>Боди (ф.з.) 5.23.11а   р.56/36   88 руб   1 шт на мальчика</t>
  </si>
  <si>
    <t>Комбинезон (ф.з.) И5.6.2 р.56/36  135 руб   3 шт  на мальчика</t>
  </si>
  <si>
    <t>Комбинезон (ф.з.) И5.6.2 р.62/40  135 руб   3 шт  на мальчика</t>
  </si>
  <si>
    <t>айгуш</t>
  </si>
  <si>
    <t xml:space="preserve">Трусы женские классика (визави) 10-110DS ,р.104, 57 руб. </t>
  </si>
  <si>
    <t xml:space="preserve"> Трусы женские кюлот (визави),1001DX р.104, 102.0 р. </t>
  </si>
  <si>
    <t xml:space="preserve"> Трусы женские кюлот (визави) 1041DX р.104 120.0 р</t>
  </si>
  <si>
    <t>лора13</t>
  </si>
  <si>
    <t>Комбинезон детский джинсовый(лигас) 1886 DNM-51</t>
  </si>
  <si>
    <t>GKJN107 джемпер р.9 цвет желательно фиолетовый на замену GKJN104 р.8</t>
  </si>
  <si>
    <r>
      <t xml:space="preserve"> трусы женские стринги (визави) 100 на</t>
    </r>
    <r>
      <rPr>
        <sz val="11"/>
        <color rgb="FF00B050"/>
        <rFont val="Calibri"/>
        <family val="2"/>
        <charset val="204"/>
        <scheme val="minor"/>
      </rPr>
      <t xml:space="preserve"> замену </t>
    </r>
    <r>
      <rPr>
        <sz val="11"/>
        <color theme="1"/>
        <rFont val="Calibri"/>
        <family val="2"/>
        <charset val="204"/>
        <scheme val="minor"/>
      </rPr>
      <t>104 11-036DL 44-00</t>
    </r>
  </si>
  <si>
    <t>цена</t>
  </si>
  <si>
    <t>кол-во</t>
  </si>
  <si>
    <t>итого</t>
  </si>
  <si>
    <t>с орг%</t>
  </si>
  <si>
    <t>трансп.</t>
  </si>
  <si>
    <t>сдано</t>
  </si>
  <si>
    <t>долг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</si>
</sst>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G3" sqref="G3"/>
    </sheetView>
  </sheetViews>
  <sheetFormatPr defaultRowHeight="15"/>
  <cols>
    <col min="1" max="1" width="27.7109375" customWidth="1"/>
    <col min="2" max="2" width="74.7109375" customWidth="1"/>
  </cols>
  <sheetData>
    <row r="1" spans="1:9" s="1" customFormat="1">
      <c r="A1" s="1" t="s">
        <v>0</v>
      </c>
      <c r="B1" s="1" t="s">
        <v>1</v>
      </c>
      <c r="C1" s="1" t="s">
        <v>61</v>
      </c>
      <c r="D1" s="1" t="s">
        <v>62</v>
      </c>
      <c r="E1" s="1" t="s">
        <v>63</v>
      </c>
      <c r="F1" s="1" t="s">
        <v>64</v>
      </c>
      <c r="G1" s="1" t="s">
        <v>65</v>
      </c>
      <c r="H1" s="1" t="s">
        <v>66</v>
      </c>
      <c r="I1" s="1" t="s">
        <v>67</v>
      </c>
    </row>
    <row r="3" spans="1:9">
      <c r="A3" t="s">
        <v>11</v>
      </c>
      <c r="B3" t="s">
        <v>59</v>
      </c>
      <c r="C3">
        <v>0</v>
      </c>
      <c r="E3">
        <v>0</v>
      </c>
    </row>
    <row r="4" spans="1:9">
      <c r="A4" t="s">
        <v>11</v>
      </c>
      <c r="B4" t="s">
        <v>58</v>
      </c>
      <c r="C4">
        <v>439.56</v>
      </c>
      <c r="D4">
        <v>1</v>
      </c>
      <c r="E4">
        <v>439.56</v>
      </c>
    </row>
    <row r="5" spans="1:9" s="2" customFormat="1">
      <c r="A5" s="2" t="s">
        <v>11</v>
      </c>
      <c r="E5" s="2">
        <f>SUM(E3:E4)</f>
        <v>439.56</v>
      </c>
      <c r="F5" s="2">
        <f>E5*1.13</f>
        <v>496.70279999999997</v>
      </c>
    </row>
    <row r="6" spans="1:9">
      <c r="A6" t="s">
        <v>10</v>
      </c>
      <c r="B6" t="s">
        <v>9</v>
      </c>
      <c r="C6">
        <v>60.39</v>
      </c>
      <c r="D6">
        <v>1</v>
      </c>
      <c r="E6">
        <v>60.39</v>
      </c>
    </row>
    <row r="7" spans="1:9">
      <c r="A7" t="s">
        <v>10</v>
      </c>
      <c r="B7" t="s">
        <v>8</v>
      </c>
      <c r="C7">
        <v>0</v>
      </c>
      <c r="E7">
        <v>0</v>
      </c>
    </row>
    <row r="8" spans="1:9" s="2" customFormat="1">
      <c r="A8" s="2" t="s">
        <v>10</v>
      </c>
      <c r="E8" s="2">
        <f>SUM(E6:E7)</f>
        <v>60.39</v>
      </c>
      <c r="F8" s="2">
        <f>E8*1.13</f>
        <v>68.24069999999999</v>
      </c>
    </row>
    <row r="9" spans="1:9">
      <c r="A9" t="s">
        <v>47</v>
      </c>
      <c r="B9" t="s">
        <v>43</v>
      </c>
      <c r="C9">
        <v>0</v>
      </c>
      <c r="E9">
        <v>0</v>
      </c>
    </row>
    <row r="10" spans="1:9">
      <c r="A10" t="s">
        <v>47</v>
      </c>
      <c r="B10" t="s">
        <v>44</v>
      </c>
      <c r="C10">
        <v>0</v>
      </c>
      <c r="E10">
        <v>0</v>
      </c>
    </row>
    <row r="11" spans="1:9">
      <c r="A11" t="s">
        <v>47</v>
      </c>
      <c r="B11" t="s">
        <v>46</v>
      </c>
      <c r="C11">
        <v>0</v>
      </c>
      <c r="E11">
        <v>0</v>
      </c>
    </row>
    <row r="12" spans="1:9">
      <c r="A12" t="s">
        <v>47</v>
      </c>
      <c r="B12" t="s">
        <v>45</v>
      </c>
      <c r="C12">
        <v>102.96</v>
      </c>
      <c r="D12">
        <v>1</v>
      </c>
      <c r="E12">
        <v>102.96</v>
      </c>
    </row>
    <row r="13" spans="1:9">
      <c r="A13" t="s">
        <v>47</v>
      </c>
      <c r="B13" t="s">
        <v>42</v>
      </c>
      <c r="C13">
        <v>0</v>
      </c>
      <c r="E13">
        <v>0</v>
      </c>
    </row>
    <row r="14" spans="1:9" s="2" customFormat="1">
      <c r="A14" s="2" t="s">
        <v>47</v>
      </c>
      <c r="E14" s="2">
        <f>SUM(E9:E13)</f>
        <v>102.96</v>
      </c>
      <c r="F14" s="2">
        <f>E14*1.13</f>
        <v>116.34479999999998</v>
      </c>
    </row>
    <row r="15" spans="1:9">
      <c r="A15" t="s">
        <v>53</v>
      </c>
      <c r="B15" t="s">
        <v>48</v>
      </c>
      <c r="C15">
        <f>E15/D15</f>
        <v>62.37</v>
      </c>
      <c r="D15">
        <v>2</v>
      </c>
      <c r="E15">
        <v>124.74</v>
      </c>
    </row>
    <row r="16" spans="1:9">
      <c r="A16" t="s">
        <v>53</v>
      </c>
      <c r="B16" t="s">
        <v>50</v>
      </c>
      <c r="C16">
        <v>87.12</v>
      </c>
      <c r="D16">
        <v>1</v>
      </c>
      <c r="E16">
        <v>87.12</v>
      </c>
    </row>
    <row r="17" spans="1:6">
      <c r="A17" t="s">
        <v>53</v>
      </c>
      <c r="B17" t="s">
        <v>49</v>
      </c>
      <c r="C17">
        <v>62.37</v>
      </c>
      <c r="D17">
        <v>2</v>
      </c>
      <c r="E17">
        <v>124.74</v>
      </c>
    </row>
    <row r="18" spans="1:6">
      <c r="A18" t="s">
        <v>53</v>
      </c>
      <c r="B18" t="s">
        <v>51</v>
      </c>
      <c r="C18">
        <f>E18/D18</f>
        <v>133.65</v>
      </c>
      <c r="D18">
        <v>3</v>
      </c>
      <c r="E18">
        <v>400.95</v>
      </c>
    </row>
    <row r="19" spans="1:6">
      <c r="A19" t="s">
        <v>53</v>
      </c>
      <c r="B19" t="s">
        <v>52</v>
      </c>
      <c r="C19">
        <v>133.65</v>
      </c>
      <c r="D19">
        <v>3</v>
      </c>
      <c r="E19">
        <v>400.95</v>
      </c>
    </row>
    <row r="20" spans="1:6" s="2" customFormat="1">
      <c r="A20" s="2" t="s">
        <v>53</v>
      </c>
      <c r="E20" s="2">
        <f>SUM(E15:E19)</f>
        <v>1138.5</v>
      </c>
      <c r="F20" s="2">
        <f>E20*1.13</f>
        <v>1286.5049999999999</v>
      </c>
    </row>
    <row r="21" spans="1:6">
      <c r="A21" t="s">
        <v>12</v>
      </c>
      <c r="B21" t="s">
        <v>16</v>
      </c>
      <c r="C21">
        <v>0</v>
      </c>
      <c r="E21">
        <v>0</v>
      </c>
    </row>
    <row r="22" spans="1:6">
      <c r="A22" t="s">
        <v>12</v>
      </c>
      <c r="B22" t="s">
        <v>14</v>
      </c>
      <c r="C22">
        <v>0</v>
      </c>
      <c r="E22">
        <v>0</v>
      </c>
    </row>
    <row r="23" spans="1:6">
      <c r="A23" t="s">
        <v>12</v>
      </c>
      <c r="B23" t="s">
        <v>60</v>
      </c>
      <c r="C23">
        <v>43.56</v>
      </c>
      <c r="D23">
        <v>1</v>
      </c>
      <c r="E23">
        <v>43.56</v>
      </c>
    </row>
    <row r="24" spans="1:6">
      <c r="A24" t="s">
        <v>12</v>
      </c>
      <c r="B24" t="s">
        <v>15</v>
      </c>
      <c r="C24">
        <v>0</v>
      </c>
      <c r="E24">
        <v>0</v>
      </c>
    </row>
    <row r="25" spans="1:6">
      <c r="A25" t="s">
        <v>12</v>
      </c>
      <c r="B25" t="s">
        <v>13</v>
      </c>
      <c r="C25">
        <v>335</v>
      </c>
      <c r="D25">
        <v>1</v>
      </c>
      <c r="E25">
        <v>335</v>
      </c>
    </row>
    <row r="26" spans="1:6">
      <c r="A26" t="s">
        <v>12</v>
      </c>
      <c r="B26" t="s">
        <v>37</v>
      </c>
      <c r="C26">
        <v>0</v>
      </c>
      <c r="E26">
        <v>0</v>
      </c>
    </row>
    <row r="27" spans="1:6" s="2" customFormat="1">
      <c r="A27" s="2" t="s">
        <v>12</v>
      </c>
      <c r="E27" s="2">
        <f>SUM(E21:E26)</f>
        <v>378.56</v>
      </c>
      <c r="F27" s="2">
        <f>E27*1.13</f>
        <v>427.77279999999996</v>
      </c>
    </row>
    <row r="28" spans="1:6">
      <c r="A28" t="s">
        <v>57</v>
      </c>
      <c r="B28" t="s">
        <v>56</v>
      </c>
      <c r="C28">
        <v>118.8</v>
      </c>
      <c r="D28">
        <v>1</v>
      </c>
      <c r="E28">
        <v>118.8</v>
      </c>
    </row>
    <row r="29" spans="1:6">
      <c r="A29" t="s">
        <v>57</v>
      </c>
      <c r="B29" t="s">
        <v>55</v>
      </c>
      <c r="C29">
        <v>0</v>
      </c>
      <c r="E29">
        <v>0</v>
      </c>
    </row>
    <row r="30" spans="1:6">
      <c r="A30" t="s">
        <v>57</v>
      </c>
      <c r="B30" t="s">
        <v>54</v>
      </c>
      <c r="C30">
        <v>0</v>
      </c>
      <c r="E30">
        <v>0</v>
      </c>
    </row>
    <row r="31" spans="1:6" s="2" customFormat="1">
      <c r="A31" s="2" t="s">
        <v>57</v>
      </c>
      <c r="E31" s="2">
        <f>SUM(E28:E30)</f>
        <v>118.8</v>
      </c>
      <c r="F31" s="2">
        <f>E31*1.13</f>
        <v>134.24399999999997</v>
      </c>
    </row>
    <row r="32" spans="1:6">
      <c r="A32" t="s">
        <v>17</v>
      </c>
      <c r="B32" t="s">
        <v>19</v>
      </c>
      <c r="C32">
        <v>0</v>
      </c>
      <c r="E32">
        <v>0</v>
      </c>
    </row>
    <row r="33" spans="1:5">
      <c r="A33" t="s">
        <v>17</v>
      </c>
      <c r="B33" t="s">
        <v>18</v>
      </c>
      <c r="C33">
        <v>0</v>
      </c>
      <c r="E33">
        <v>0</v>
      </c>
    </row>
    <row r="34" spans="1:5">
      <c r="A34" t="s">
        <v>17</v>
      </c>
      <c r="B34" t="s">
        <v>20</v>
      </c>
      <c r="C34">
        <v>0</v>
      </c>
      <c r="E34">
        <v>0</v>
      </c>
    </row>
    <row r="35" spans="1:5">
      <c r="A35" t="s">
        <v>17</v>
      </c>
      <c r="B35" t="s">
        <v>23</v>
      </c>
      <c r="C35">
        <v>56.43</v>
      </c>
      <c r="D35">
        <v>1</v>
      </c>
      <c r="E35">
        <v>56.43</v>
      </c>
    </row>
    <row r="36" spans="1:5">
      <c r="A36" t="s">
        <v>17</v>
      </c>
      <c r="B36" t="s">
        <v>24</v>
      </c>
      <c r="C36">
        <v>126.72</v>
      </c>
      <c r="D36">
        <v>1</v>
      </c>
      <c r="E36">
        <v>126.72</v>
      </c>
    </row>
    <row r="37" spans="1:5">
      <c r="A37" t="s">
        <v>17</v>
      </c>
      <c r="B37" t="s">
        <v>21</v>
      </c>
      <c r="C37">
        <v>68.31</v>
      </c>
      <c r="D37">
        <v>1</v>
      </c>
      <c r="E37">
        <v>68.31</v>
      </c>
    </row>
    <row r="38" spans="1:5">
      <c r="A38" t="s">
        <v>17</v>
      </c>
      <c r="B38" t="s">
        <v>22</v>
      </c>
      <c r="C38">
        <v>0</v>
      </c>
      <c r="E38">
        <v>0</v>
      </c>
    </row>
    <row r="39" spans="1:5">
      <c r="A39" t="s">
        <v>17</v>
      </c>
      <c r="B39" t="s">
        <v>25</v>
      </c>
      <c r="C39">
        <v>94.05</v>
      </c>
      <c r="D39">
        <v>1</v>
      </c>
      <c r="E39">
        <v>94.05</v>
      </c>
    </row>
    <row r="40" spans="1:5">
      <c r="A40" t="s">
        <v>17</v>
      </c>
      <c r="B40" t="s">
        <v>26</v>
      </c>
      <c r="C40">
        <v>52.47</v>
      </c>
      <c r="D40">
        <v>1</v>
      </c>
      <c r="E40">
        <v>52.47</v>
      </c>
    </row>
    <row r="41" spans="1:5">
      <c r="A41" t="s">
        <v>17</v>
      </c>
      <c r="B41" t="s">
        <v>32</v>
      </c>
      <c r="C41">
        <v>167.31</v>
      </c>
      <c r="D41">
        <v>1</v>
      </c>
      <c r="E41">
        <v>167.31</v>
      </c>
    </row>
    <row r="42" spans="1:5">
      <c r="A42" t="s">
        <v>17</v>
      </c>
      <c r="B42" t="s">
        <v>30</v>
      </c>
      <c r="C42">
        <v>0</v>
      </c>
      <c r="E42">
        <v>0</v>
      </c>
    </row>
    <row r="43" spans="1:5">
      <c r="A43" t="s">
        <v>17</v>
      </c>
      <c r="B43" t="s">
        <v>28</v>
      </c>
      <c r="C43">
        <v>46.53</v>
      </c>
      <c r="D43">
        <v>1</v>
      </c>
      <c r="E43">
        <v>46.53</v>
      </c>
    </row>
    <row r="44" spans="1:5">
      <c r="A44" t="s">
        <v>17</v>
      </c>
      <c r="B44" t="s">
        <v>29</v>
      </c>
      <c r="C44">
        <v>0</v>
      </c>
      <c r="E44">
        <v>0</v>
      </c>
    </row>
    <row r="45" spans="1:5">
      <c r="A45" t="s">
        <v>17</v>
      </c>
      <c r="B45" t="s">
        <v>33</v>
      </c>
      <c r="C45">
        <v>0</v>
      </c>
      <c r="E45">
        <v>0</v>
      </c>
    </row>
    <row r="46" spans="1:5">
      <c r="A46" t="s">
        <v>17</v>
      </c>
      <c r="B46" t="s">
        <v>31</v>
      </c>
      <c r="C46">
        <v>63.36</v>
      </c>
      <c r="D46">
        <v>1</v>
      </c>
      <c r="E46">
        <v>63.36</v>
      </c>
    </row>
    <row r="47" spans="1:5">
      <c r="A47" t="s">
        <v>17</v>
      </c>
      <c r="B47" t="s">
        <v>34</v>
      </c>
      <c r="C47">
        <v>0</v>
      </c>
      <c r="E47">
        <v>0</v>
      </c>
    </row>
    <row r="48" spans="1:5">
      <c r="A48" t="s">
        <v>17</v>
      </c>
      <c r="B48" t="s">
        <v>35</v>
      </c>
      <c r="C48">
        <v>0</v>
      </c>
      <c r="E48">
        <v>0</v>
      </c>
    </row>
    <row r="49" spans="1:6">
      <c r="A49" t="s">
        <v>17</v>
      </c>
      <c r="B49" t="s">
        <v>36</v>
      </c>
      <c r="C49">
        <v>147.51</v>
      </c>
      <c r="D49">
        <v>1</v>
      </c>
      <c r="E49">
        <v>147.51</v>
      </c>
    </row>
    <row r="50" spans="1:6">
      <c r="A50" t="s">
        <v>17</v>
      </c>
      <c r="B50" t="s">
        <v>27</v>
      </c>
      <c r="C50">
        <v>0</v>
      </c>
      <c r="E50">
        <v>0</v>
      </c>
    </row>
    <row r="51" spans="1:6" s="2" customFormat="1">
      <c r="A51" s="2" t="s">
        <v>17</v>
      </c>
      <c r="E51" s="2">
        <f>SUM(E32:E50)</f>
        <v>822.68999999999994</v>
      </c>
      <c r="F51" s="2">
        <f>E51*1.13</f>
        <v>929.63969999999983</v>
      </c>
    </row>
    <row r="52" spans="1:6">
      <c r="A52" t="s">
        <v>3</v>
      </c>
      <c r="B52" t="s">
        <v>2</v>
      </c>
      <c r="C52">
        <f>E52/D52</f>
        <v>54.45</v>
      </c>
      <c r="D52">
        <v>2</v>
      </c>
      <c r="E52">
        <v>108.9</v>
      </c>
    </row>
    <row r="53" spans="1:6">
      <c r="A53" t="s">
        <v>3</v>
      </c>
      <c r="B53" t="s">
        <v>7</v>
      </c>
      <c r="C53">
        <v>0</v>
      </c>
      <c r="E53">
        <v>0</v>
      </c>
    </row>
    <row r="54" spans="1:6" s="2" customFormat="1">
      <c r="A54" s="2" t="s">
        <v>3</v>
      </c>
      <c r="E54" s="2">
        <f>SUM(E52:E53)</f>
        <v>108.9</v>
      </c>
      <c r="F54" s="2">
        <f>E54*1.13</f>
        <v>123.05699999999999</v>
      </c>
    </row>
    <row r="55" spans="1:6">
      <c r="A55" t="s">
        <v>4</v>
      </c>
      <c r="B55" t="s">
        <v>5</v>
      </c>
      <c r="C55">
        <v>522</v>
      </c>
      <c r="D55">
        <v>1</v>
      </c>
      <c r="E55">
        <v>522</v>
      </c>
    </row>
    <row r="56" spans="1:6">
      <c r="A56" t="s">
        <v>4</v>
      </c>
      <c r="B56" t="s">
        <v>6</v>
      </c>
      <c r="C56">
        <v>373</v>
      </c>
      <c r="D56">
        <v>1</v>
      </c>
      <c r="E56">
        <v>373</v>
      </c>
    </row>
    <row r="57" spans="1:6" s="2" customFormat="1">
      <c r="A57" s="2" t="s">
        <v>4</v>
      </c>
      <c r="E57" s="2">
        <f>SUM(E55:E56)</f>
        <v>895</v>
      </c>
      <c r="F57" s="2">
        <f>E57*1.13</f>
        <v>1011.3499999999999</v>
      </c>
    </row>
    <row r="58" spans="1:6">
      <c r="A58" t="s">
        <v>38</v>
      </c>
      <c r="B58" t="s">
        <v>41</v>
      </c>
      <c r="C58">
        <v>222.75</v>
      </c>
      <c r="D58">
        <v>1</v>
      </c>
      <c r="E58">
        <v>222.75</v>
      </c>
    </row>
    <row r="59" spans="1:6">
      <c r="A59" t="s">
        <v>38</v>
      </c>
      <c r="B59" t="s">
        <v>39</v>
      </c>
      <c r="C59">
        <v>439.56</v>
      </c>
      <c r="D59">
        <v>1</v>
      </c>
      <c r="E59">
        <v>439.56</v>
      </c>
    </row>
    <row r="60" spans="1:6">
      <c r="A60" t="s">
        <v>38</v>
      </c>
      <c r="B60" t="s">
        <v>40</v>
      </c>
      <c r="C60">
        <v>232.65</v>
      </c>
      <c r="D60">
        <v>1</v>
      </c>
      <c r="E60">
        <v>232.65</v>
      </c>
    </row>
    <row r="61" spans="1:6" s="2" customFormat="1">
      <c r="A61" s="2" t="s">
        <v>38</v>
      </c>
      <c r="E61" s="2">
        <f>SUM(E58:E60)</f>
        <v>894.95999999999992</v>
      </c>
      <c r="F61" s="2">
        <f>E61*1.13</f>
        <v>1011.3047999999998</v>
      </c>
    </row>
    <row r="62" spans="1:6" ht="15.75" customHeight="1"/>
  </sheetData>
  <sortState ref="A3:E52">
    <sortCondition ref="A3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2012-11-15T17:40:35Z</dcterms:modified>
</cp:coreProperties>
</file>