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<sst xmlns="http://schemas.openxmlformats.org/spreadsheetml/2006/main" count="302" uniqueCount="130">
  <si>
    <t>Татьяна Григ</t>
  </si>
  <si>
    <t>Пальто для девочки пуховое SPORT 22710517 р.140 ц.1499 цвет sky blue</t>
  </si>
  <si>
    <t>Юля Кузнецова</t>
  </si>
  <si>
    <t>mamushka</t>
  </si>
  <si>
    <t>Полупальто женское пуховое RUFF 22211260 5 190 р.44 замена Полупальто женское пуховое SPORT 22211220 4 390 3073 р.44</t>
  </si>
  <si>
    <t>Гортензия090273</t>
  </si>
  <si>
    <t>Куртка жен.пуховая средней длины SPORT 22212267 ц.2500, цвет black или castlerock,р.46.</t>
  </si>
  <si>
    <t>Татьяна АА</t>
  </si>
  <si>
    <t>Ксю Катина</t>
  </si>
  <si>
    <t>Костюм для девочки утепленный 22540444 158-80-69 GRIFFIN/FUCHSIA/CREAM 8 1099,00</t>
  </si>
  <si>
    <t>Алё-Алёна</t>
  </si>
  <si>
    <t xml:space="preserve">Ветровка для девочки 12532560 140-72-63 DEEP BLUE (ПА 100%) 1049 руб. на замену Ветровка для девочки 12532560 140-72-63 другой цвет </t>
  </si>
  <si>
    <t xml:space="preserve">Плащ для девочки 12530563 164-84-72 DEEP BLUE 1251 руб. </t>
  </si>
  <si>
    <t xml:space="preserve"> </t>
  </si>
  <si>
    <t>Плащ для девочки 12530563 146-76-66 L/GREY 1251 руб. на замену Плащ для девочки 12530563 146-76-66 DEEP BLUE или другой цвет.</t>
  </si>
  <si>
    <t>VARVARA2279</t>
  </si>
  <si>
    <t>Хатина</t>
  </si>
  <si>
    <t xml:space="preserve">Полупальто утепленное женское 21221018 48 Formula One 1 1 650,00 замена Полупальто утепленное женское 21221019 48 LIGHT ONIX/FJORD или FJORD/PELICAN 1 700,00 </t>
  </si>
  <si>
    <t>Пальто пуховое женское 21210045 3 990 2793  цвет – серый (замена: синий или черный) р.52</t>
  </si>
  <si>
    <t>Костюм женский утепленный 22240200 164-84-92 BLACK/GRAPE/WHITE на замену Костюм женский утепленный 22240009 164-84-92 FJORD/BLACK</t>
  </si>
  <si>
    <t>Мандариша</t>
  </si>
  <si>
    <t>светлана лушникова</t>
  </si>
  <si>
    <t>Akwamarina</t>
  </si>
  <si>
    <t>Куртка для мальчика с нат. опушкой ЮЗ-10К-10-175-10 Егор р.92 (если нет в наличии то 98размер) 999 руб.</t>
  </si>
  <si>
    <t>Куртка для мальчика пуховая RUFF р.122 арт. 22812476 цена 1499</t>
  </si>
  <si>
    <t>Полукомбинезон для мальчика ЮЗ-10З-10-178-10 р.92 349 руб.</t>
  </si>
  <si>
    <t>Брюки женские на флисе 22261302 цена 990 р. 48 на замену(Брюки женские на флисе 22261000 990 р. 48 )</t>
  </si>
  <si>
    <t>куртка мужская RUFF 22112262 цена 3290 руб., размер 182-108-96</t>
  </si>
  <si>
    <t>annvl</t>
  </si>
  <si>
    <t>Наташа Ш</t>
  </si>
  <si>
    <t xml:space="preserve">Брюки женские утепленные 22261275 176-108-116 BLACK </t>
  </si>
  <si>
    <t xml:space="preserve">брюки на флисе мужские 23161007 182-108-96 BLACK (54р-р) </t>
  </si>
  <si>
    <t>Брюки для мальчика утепленные 22861478 122-60-54 COFFEE</t>
  </si>
  <si>
    <t>Брюки женские на флисе 22261302 1 250 990  р. 48 замена Брюки женские на флисе 22261000 990 в наличии только р. 48</t>
  </si>
  <si>
    <t>Брюки утепленные женские 23261275 176-96-104 BLACK ()</t>
  </si>
  <si>
    <t>irenkaN</t>
  </si>
  <si>
    <t>Снежиночка</t>
  </si>
  <si>
    <t xml:space="preserve">Костюм женский утепленный 22240200 170-88-96 CREAM/VAPOUR/LAVANDER/EBONY, 2793 руб.; </t>
  </si>
  <si>
    <t>Костюм мужской утепленный 22140014 182-108-96 GRIFFIN/BLACK/VAPOUR, 2653 руб.</t>
  </si>
  <si>
    <t>брюки на флисе мужские 23161007 176-104-92 BLACK ()</t>
  </si>
  <si>
    <t>я</t>
  </si>
  <si>
    <t xml:space="preserve">Куртка для мальчика пуховая SPORT р.152 22612496 2800 1499(цв.02) или любой другой </t>
  </si>
  <si>
    <t>Куртка утепленная женская 21222025 2 500 1750 р-р 54</t>
  </si>
  <si>
    <t>22180284 Футболка с дл. рукавом мужская 299 руб. р-р 54 цвет красный</t>
  </si>
  <si>
    <t>костюм муж. 22140216 50р. расц.01 ц.3790 замена костюм муж. 22140014 50р. расц. 03;02 ц.2653</t>
  </si>
  <si>
    <t xml:space="preserve">Полупальто утепленное женское 21221016 46 Black 1шт 999,00 </t>
  </si>
  <si>
    <t xml:space="preserve"> Куртка утепленная женская 21222025 48 SPICE/BLACK 1шт 999,00</t>
  </si>
  <si>
    <t>AnnaCHE</t>
  </si>
  <si>
    <t>Полупальто для девочки пуховое 22511508 164-84-72 CLOVER 1499 замена Полупальто для девочки утепленное 22521507 164-84-72 SKY BLUE или WILD ASTER</t>
  </si>
  <si>
    <t>Millli</t>
  </si>
  <si>
    <t>Пальто пуховое женское 21210045 50 Silver 1 1 399,00 замена Пальто пуховое женское 21210045 50 Black 1 1 399,00</t>
  </si>
  <si>
    <t xml:space="preserve">Света Морковка </t>
  </si>
  <si>
    <t>ник</t>
  </si>
  <si>
    <t>наименование</t>
  </si>
  <si>
    <t>цена</t>
  </si>
  <si>
    <t xml:space="preserve">с орг </t>
  </si>
  <si>
    <t>транспорт.</t>
  </si>
  <si>
    <t>Пальто пуховое женское 21210038 52 Dark denim</t>
  </si>
  <si>
    <t xml:space="preserve">Костюм для девочки утепленный р.164 22540444 FUCHSIA/VAPOUR/FORMULA ONE 2 390,00 1099 цвет лаванда, если нет, то любой. </t>
  </si>
  <si>
    <t>Костюм для мальчика утепленный 22640452 152-76-63 BLACK/FJORD/VAPOUR</t>
  </si>
  <si>
    <t>Куртка мужская 12170374 182,188-108 NAVY/MERCURY</t>
  </si>
  <si>
    <t>Рубашка для мальчика 12680579 152-76 JAVA/SAGE</t>
  </si>
  <si>
    <t>Рубашка для мальчика 12680579 152-76 SAGE/STONE</t>
  </si>
  <si>
    <t>сдано</t>
  </si>
  <si>
    <t>долг</t>
  </si>
  <si>
    <t>Полупальто пуховое женское 21211018 р-р 46 Pelican</t>
  </si>
  <si>
    <t xml:space="preserve">Куртка женская 21212047 размер 50 Black 9 1 199,00 </t>
  </si>
  <si>
    <t xml:space="preserve"> Полупальто пуховое женское 21211018 размер 48 Lavender 2 1 399,00</t>
  </si>
  <si>
    <t>Ivory</t>
  </si>
  <si>
    <t xml:space="preserve">12281399 Футболка женская р-р 46 199 руб., цвет белый </t>
  </si>
  <si>
    <t xml:space="preserve"> 12170371 Джемпер мужской р-р 56 389 руб., цвет темно-синий</t>
  </si>
  <si>
    <t>foget-me-not</t>
  </si>
  <si>
    <t>Пальто утепленное женское 21220011 44 Black 999 руб.</t>
  </si>
  <si>
    <t>Яна</t>
  </si>
  <si>
    <t>Куртка мужская пуховая 22112271 170-92-80 RAVEN/BLACK  замена Куртка мужская пуховая 22112238 170-92-80 DARK SLATE</t>
  </si>
  <si>
    <t>Пальто пуховое женское 21210038 52 Black</t>
  </si>
  <si>
    <t>Пальто утепленное женское 21220011 44 Griffin</t>
  </si>
  <si>
    <t>я(т.)</t>
  </si>
  <si>
    <t xml:space="preserve">Яна </t>
  </si>
  <si>
    <t>Полупальто женское пуховое 22211257 170-88-96 OCEAN</t>
  </si>
  <si>
    <t>TanchaW</t>
  </si>
  <si>
    <t xml:space="preserve">Полупальто для девочки с нат. опушкой ЮЗ-10Л-11-172-10 Мальвина р.98-56-51 голубой 999 руб. </t>
  </si>
  <si>
    <t>Полукомбинезон для девочки ЮЗ-10З-11-173-10 98-56-51 розовый 349руб.</t>
  </si>
  <si>
    <t>Константинова</t>
  </si>
  <si>
    <t>Полупальто утепленное женское 21221018 42 Formula One 999руб.</t>
  </si>
  <si>
    <t xml:space="preserve">Фуфайка мужская 12181388 170-96-84 NAVY (на замену любой цвет) </t>
  </si>
  <si>
    <t xml:space="preserve"> Фуфайка мужская 12181394 170-96-84 WHITE(на замену любой цвет, кроме синего)</t>
  </si>
  <si>
    <t>Костюм для девочки утепленный 22540444 158-80-69 FUCHSIA/VAPOUR/FORMULA ONE</t>
  </si>
  <si>
    <t>Куртка для мальчика пуховая 22612496 140-72-63 DARK GREY</t>
  </si>
  <si>
    <t xml:space="preserve">Куртка женская 21212047 50 Black   9   1 199,00 </t>
  </si>
  <si>
    <t xml:space="preserve"> Полукомбинезон утепленный мужской 23160274 176-100-88 BLACK ()   20   1 690,00</t>
  </si>
  <si>
    <t>Касмала</t>
  </si>
  <si>
    <t>Костюм для мальчика утепленный р.134 22840451</t>
  </si>
  <si>
    <t>я (м.)</t>
  </si>
  <si>
    <t xml:space="preserve"> 12181705 Футболка мужская р.50 229 руб, цвет ярко голубой</t>
  </si>
  <si>
    <t xml:space="preserve">22170282 Толстовка на молнии мужская р.50 549 руб. цвет синий </t>
  </si>
  <si>
    <t xml:space="preserve"> 
</t>
  </si>
  <si>
    <t>Полупальто утепленное женское 21221016 52 Black</t>
  </si>
  <si>
    <t>Куртка утепленная женская 21222024 50  HARBOR</t>
  </si>
  <si>
    <t>Пальто пуховое женское 21210038 50 Dark denim</t>
  </si>
  <si>
    <t xml:space="preserve">Полупальто утепленное женское 21221019 44 FJORD/PELICAN 999 руб. </t>
  </si>
  <si>
    <t>Брюки утепленные мужские 23161031 р.54</t>
  </si>
  <si>
    <t>Брюки утепленные мужские 23161031 р.56</t>
  </si>
  <si>
    <t>Полупальто утепленное женское 21221019 48 Black/Light Onix 999руб. Замена Полупальто утепленное женское 21221019 48 LIGHT ONIX/FJORD</t>
  </si>
  <si>
    <t>neis</t>
  </si>
  <si>
    <t>Куртка женская 21212047 3 090 1199 руб. р.44 цвет фиолетовый или черный</t>
  </si>
  <si>
    <t>Пальто утепленное женское 21220013 48 размер GRAPE 3 999,00</t>
  </si>
  <si>
    <t xml:space="preserve">Пальто утепленное женское 21220011 54 GRAPE замена р-р 52 </t>
  </si>
  <si>
    <t xml:space="preserve">Полупальто утепленное женское 21221019 48 Black/Light Onix 999 руб.на замену Полупальто утепленное женское 21221019 48 LIGHT ONIX/FJORD </t>
  </si>
  <si>
    <t>Пальто пуховое женское 21210038 44 Dark denim 1399 руб.</t>
  </si>
  <si>
    <t xml:space="preserve">21221016 пальто утепленное женское размер 42, цвет  Taffy  на замену Grape </t>
  </si>
  <si>
    <t>Насопырка 84</t>
  </si>
  <si>
    <t>Italina</t>
  </si>
  <si>
    <t>Пальто женское пуховое 22210269 170-92-100 CASTLE ROCK 4 390,00 замена Пальто пуховое женское 21210038 46 Dark denim 1 399,00 или Black</t>
  </si>
  <si>
    <t>куртка утепл мужская 2112207 р-р 50 raven  замена куртка утепл мужская 21122088 р-р 48 Ebony(Pongee)</t>
  </si>
  <si>
    <t>21222024 куртка женская утепленная  р-р 42 цвет Plum на замену  Harbor  или Fjort</t>
  </si>
  <si>
    <t>Пальто утепленное женское 21220011 2 990 999 руб! р-р 50 цвет GRAPE или можно цвет PLUM</t>
  </si>
  <si>
    <t>Popovna</t>
  </si>
  <si>
    <t>Пальто утепленное женское 21220011 44 Griffin 999,00 замена Полупальто пуховое женское 21211024 44 Black 1 399,00 или Пальто утепленное женское 21220011 44 Black 7 999,00</t>
  </si>
  <si>
    <t>Куртка утепленная женская 21222025 2 500 999 ру . р 48, если маломерят то 50</t>
  </si>
  <si>
    <t>Полупальто пуховое женское 21211024 3 090 1399 р. 44 цвет фиолетовый, пужно, только если есть мех на капюшоне.</t>
  </si>
  <si>
    <t>Брюки женские утепленные 22261275 1 390 1090 р. 48 серый</t>
  </si>
  <si>
    <t xml:space="preserve">Брюки для девочки утепленные 22761552 140-72-63 CLOVER 399,00 </t>
  </si>
  <si>
    <t xml:space="preserve"> Полупальто для девочки пуховое 22511508 146-76-66 CLOVER 1 499,00</t>
  </si>
  <si>
    <t xml:space="preserve">12200430 Платье женское 48р. 389руб.,чернильный цвет; </t>
  </si>
  <si>
    <t xml:space="preserve"> 22180283 Футболка с дл.рукавом мужская 56р. 299руб. темно-серы цвет.</t>
  </si>
  <si>
    <t>kusunia</t>
  </si>
  <si>
    <t>Пальто утепленное женское 21220011 2 990 999 руб! р-р 50 цвет желательно GRAPE,замена цвет PLUM</t>
  </si>
  <si>
    <t>3000+323</t>
  </si>
  <si>
    <t>6205+4083,65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</si>
</sst>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8.00390625" style="0" customWidth="1"/>
    <col min="2" max="2" width="55.421875" style="0" customWidth="1"/>
  </cols>
  <sheetData>
    <row r="1" spans="1:7" s="4" customFormat="1" ht="15">
      <c r="A1" s="4" t="s">
        <v>52</v>
      </c>
      <c r="B1" s="4" t="s">
        <v>53</v>
      </c>
      <c r="C1" s="4" t="s">
        <v>54</v>
      </c>
      <c r="D1" s="4" t="s">
        <v>55</v>
      </c>
      <c r="E1" s="4" t="s">
        <v>56</v>
      </c>
      <c r="F1" s="4" t="s">
        <v>63</v>
      </c>
      <c r="G1" s="4" t="s">
        <v>64</v>
      </c>
    </row>
    <row r="2" spans="1:3" ht="15">
      <c r="A2" t="s">
        <v>22</v>
      </c>
      <c r="B2" t="s">
        <v>26</v>
      </c>
      <c r="C2">
        <v>990</v>
      </c>
    </row>
    <row r="3" spans="1:3" ht="15">
      <c r="A3" t="s">
        <v>22</v>
      </c>
      <c r="B3" t="s">
        <v>24</v>
      </c>
      <c r="C3">
        <v>0</v>
      </c>
    </row>
    <row r="4" spans="1:3" ht="15">
      <c r="A4" t="s">
        <v>22</v>
      </c>
      <c r="B4" t="s">
        <v>23</v>
      </c>
      <c r="C4">
        <v>999</v>
      </c>
    </row>
    <row r="5" spans="1:3" s="2" customFormat="1" ht="15">
      <c r="A5" s="2" t="s">
        <v>22</v>
      </c>
      <c r="B5" s="2" t="s">
        <v>25</v>
      </c>
      <c r="C5" s="2">
        <v>349</v>
      </c>
    </row>
    <row r="6" spans="1:7" s="5" customFormat="1" ht="15">
      <c r="A6" s="2" t="s">
        <v>22</v>
      </c>
      <c r="B6" s="6" t="s">
        <v>119</v>
      </c>
      <c r="C6" s="2">
        <v>0</v>
      </c>
      <c r="D6" s="2"/>
      <c r="E6" s="2"/>
      <c r="F6" s="2"/>
      <c r="G6" s="2"/>
    </row>
    <row r="7" spans="1:7" ht="15">
      <c r="A7" s="5" t="s">
        <v>22</v>
      </c>
      <c r="B7" s="5"/>
      <c r="C7" s="5">
        <f>SUM(C2:C5)</f>
        <v>2338</v>
      </c>
      <c r="D7" s="5">
        <f>C7*1.15</f>
        <v>2688.7</v>
      </c>
      <c r="E7" s="5"/>
      <c r="F7" s="5">
        <v>2690</v>
      </c>
      <c r="G7" s="5">
        <f>F7-D7</f>
        <v>1.300000000000182</v>
      </c>
    </row>
    <row r="8" spans="1:3" ht="15">
      <c r="A8" t="s">
        <v>47</v>
      </c>
      <c r="B8" t="s">
        <v>45</v>
      </c>
      <c r="C8">
        <v>999</v>
      </c>
    </row>
    <row r="9" spans="1:6" s="5" customFormat="1" ht="15">
      <c r="A9" t="s">
        <v>47</v>
      </c>
      <c r="B9" t="s">
        <v>46</v>
      </c>
      <c r="C9">
        <v>0</v>
      </c>
      <c r="D9"/>
      <c r="E9"/>
      <c r="F9"/>
    </row>
    <row r="10" spans="1:8" ht="15">
      <c r="A10" s="5" t="s">
        <v>47</v>
      </c>
      <c r="B10" s="5"/>
      <c r="C10" s="5">
        <f>SUM(C8:C9)</f>
        <v>999</v>
      </c>
      <c r="D10" s="5">
        <f>C10*1.15</f>
        <v>1148.85</v>
      </c>
      <c r="E10" s="5"/>
      <c r="F10" s="5">
        <v>1148.85</v>
      </c>
      <c r="G10" s="5">
        <f>F10-D10</f>
        <v>0</v>
      </c>
      <c r="H10" s="5"/>
    </row>
    <row r="11" spans="1:8" s="5" customFormat="1" ht="15">
      <c r="A11" s="6" t="s">
        <v>28</v>
      </c>
      <c r="B11" s="6" t="s">
        <v>65</v>
      </c>
      <c r="C11" s="5">
        <v>0</v>
      </c>
      <c r="G11"/>
      <c r="H11"/>
    </row>
    <row r="12" spans="1:8" ht="15">
      <c r="A12" t="s">
        <v>28</v>
      </c>
      <c r="B12" t="s">
        <v>27</v>
      </c>
      <c r="C12">
        <v>0</v>
      </c>
      <c r="G12" s="5"/>
      <c r="H12" s="5"/>
    </row>
    <row r="13" spans="1:8" s="5" customFormat="1" ht="15">
      <c r="A13" s="5" t="s">
        <v>28</v>
      </c>
      <c r="C13" s="5">
        <f>SUM(C12)</f>
        <v>0</v>
      </c>
      <c r="D13" s="5">
        <v>0</v>
      </c>
      <c r="G13"/>
      <c r="H13"/>
    </row>
    <row r="14" spans="1:3" ht="15">
      <c r="A14" t="s">
        <v>71</v>
      </c>
      <c r="B14" s="6" t="s">
        <v>70</v>
      </c>
      <c r="C14">
        <v>0</v>
      </c>
    </row>
    <row r="15" spans="1:6" s="5" customFormat="1" ht="15">
      <c r="A15" t="s">
        <v>71</v>
      </c>
      <c r="B15" s="6" t="s">
        <v>69</v>
      </c>
      <c r="C15">
        <v>199</v>
      </c>
      <c r="D15"/>
      <c r="E15"/>
      <c r="F15"/>
    </row>
    <row r="16" spans="1:7" ht="15">
      <c r="A16" s="5" t="s">
        <v>71</v>
      </c>
      <c r="B16" s="5"/>
      <c r="C16" s="5">
        <f>SUM(C14:C15)</f>
        <v>199</v>
      </c>
      <c r="D16" s="5">
        <f>C16*1.15</f>
        <v>228.85</v>
      </c>
      <c r="E16" s="5"/>
      <c r="F16" s="5">
        <v>0</v>
      </c>
      <c r="G16">
        <f>F16-D16</f>
        <v>-228.85</v>
      </c>
    </row>
    <row r="17" spans="1:3" ht="15">
      <c r="A17" t="s">
        <v>35</v>
      </c>
      <c r="B17" t="s">
        <v>44</v>
      </c>
      <c r="C17">
        <v>0</v>
      </c>
    </row>
    <row r="18" spans="1:8" ht="15">
      <c r="A18" s="5" t="s">
        <v>35</v>
      </c>
      <c r="B18" s="5"/>
      <c r="C18" s="5">
        <f>SUM(C17)</f>
        <v>0</v>
      </c>
      <c r="D18" s="5">
        <v>0</v>
      </c>
      <c r="E18" s="5"/>
      <c r="F18" s="5"/>
      <c r="G18" s="5"/>
      <c r="H18" s="5"/>
    </row>
    <row r="19" spans="1:8" s="5" customFormat="1" ht="15">
      <c r="A19" t="s">
        <v>112</v>
      </c>
      <c r="B19" s="6" t="s">
        <v>113</v>
      </c>
      <c r="C19" s="6">
        <v>4390</v>
      </c>
      <c r="D19"/>
      <c r="E19"/>
      <c r="F19"/>
      <c r="G19"/>
      <c r="H19"/>
    </row>
    <row r="20" spans="1:6" s="5" customFormat="1" ht="15">
      <c r="A20" t="s">
        <v>112</v>
      </c>
      <c r="B20" s="6" t="s">
        <v>118</v>
      </c>
      <c r="C20" s="6">
        <v>999</v>
      </c>
      <c r="D20"/>
      <c r="E20"/>
      <c r="F20"/>
    </row>
    <row r="21" spans="1:7" s="5" customFormat="1" ht="15">
      <c r="A21" s="5" t="s">
        <v>112</v>
      </c>
      <c r="C21" s="5">
        <f>SUM(C19:C20)</f>
        <v>5389</v>
      </c>
      <c r="D21" s="5">
        <f>C21*1.15</f>
        <v>6197.349999999999</v>
      </c>
      <c r="F21" s="5">
        <v>0</v>
      </c>
      <c r="G21" s="5">
        <f>F21-D21</f>
        <v>-6197.349999999999</v>
      </c>
    </row>
    <row r="22" spans="1:9" ht="30">
      <c r="A22" t="s">
        <v>68</v>
      </c>
      <c r="B22" s="7" t="s">
        <v>67</v>
      </c>
      <c r="C22">
        <v>0</v>
      </c>
      <c r="G22" s="5"/>
      <c r="I22" s="5"/>
    </row>
    <row r="23" spans="1:3" ht="15">
      <c r="A23" t="s">
        <v>68</v>
      </c>
      <c r="B23" s="6" t="s">
        <v>66</v>
      </c>
      <c r="C23">
        <v>1199</v>
      </c>
    </row>
    <row r="24" spans="1:9" s="5" customFormat="1" ht="15">
      <c r="A24" t="s">
        <v>68</v>
      </c>
      <c r="B24" s="6" t="s">
        <v>106</v>
      </c>
      <c r="C24">
        <v>999</v>
      </c>
      <c r="D24"/>
      <c r="E24"/>
      <c r="F24"/>
      <c r="G24"/>
      <c r="H24"/>
      <c r="I24"/>
    </row>
    <row r="25" spans="1:9" s="5" customFormat="1" ht="15">
      <c r="A25" s="5" t="s">
        <v>68</v>
      </c>
      <c r="C25" s="5">
        <f>SUM(C22:C24)</f>
        <v>2198</v>
      </c>
      <c r="D25" s="5">
        <f>C25*1.15</f>
        <v>2527.7</v>
      </c>
      <c r="F25" s="5">
        <v>1400</v>
      </c>
      <c r="G25">
        <f>F25-D25</f>
        <v>-1127.6999999999998</v>
      </c>
      <c r="I25"/>
    </row>
    <row r="26" spans="1:6" s="5" customFormat="1" ht="15">
      <c r="A26" t="s">
        <v>126</v>
      </c>
      <c r="B26" s="6" t="s">
        <v>125</v>
      </c>
      <c r="C26" s="6">
        <v>0</v>
      </c>
      <c r="D26"/>
      <c r="E26"/>
      <c r="F26"/>
    </row>
    <row r="27" spans="1:3" ht="15">
      <c r="A27" t="s">
        <v>126</v>
      </c>
      <c r="B27" s="6" t="s">
        <v>124</v>
      </c>
      <c r="C27" s="6">
        <v>389</v>
      </c>
    </row>
    <row r="28" spans="1:7" s="5" customFormat="1" ht="15">
      <c r="A28" s="5" t="s">
        <v>126</v>
      </c>
      <c r="C28" s="5">
        <f>SUM(C26:C27)</f>
        <v>389</v>
      </c>
      <c r="D28" s="5">
        <f>C28*1.15</f>
        <v>447.34999999999997</v>
      </c>
      <c r="F28" s="5">
        <v>0</v>
      </c>
      <c r="G28" s="5">
        <f>F28-D28</f>
        <v>-447.34999999999997</v>
      </c>
    </row>
    <row r="29" spans="1:9" ht="15">
      <c r="A29" s="2" t="s">
        <v>3</v>
      </c>
      <c r="B29" s="6" t="s">
        <v>79</v>
      </c>
      <c r="C29" s="2">
        <v>0</v>
      </c>
      <c r="D29" s="2"/>
      <c r="E29" s="2"/>
      <c r="F29" s="2"/>
      <c r="I29" s="5"/>
    </row>
    <row r="30" spans="1:8" ht="15">
      <c r="A30" t="s">
        <v>3</v>
      </c>
      <c r="B30" t="s">
        <v>4</v>
      </c>
      <c r="C30">
        <v>0</v>
      </c>
      <c r="G30" s="5"/>
      <c r="H30" s="5"/>
    </row>
    <row r="31" spans="1:9" ht="15">
      <c r="A31" s="5" t="s">
        <v>3</v>
      </c>
      <c r="B31" s="5"/>
      <c r="C31" s="5">
        <f>SUM(C30)</f>
        <v>0</v>
      </c>
      <c r="D31" s="5">
        <v>0</v>
      </c>
      <c r="E31" s="5"/>
      <c r="F31" s="5"/>
      <c r="I31" s="5"/>
    </row>
    <row r="32" spans="1:3" ht="15">
      <c r="A32" t="s">
        <v>49</v>
      </c>
      <c r="B32" s="6" t="s">
        <v>50</v>
      </c>
      <c r="C32">
        <v>0</v>
      </c>
    </row>
    <row r="33" spans="1:3" ht="15">
      <c r="A33" t="s">
        <v>49</v>
      </c>
      <c r="B33" s="6" t="s">
        <v>127</v>
      </c>
      <c r="C33">
        <v>0</v>
      </c>
    </row>
    <row r="34" spans="1:6" ht="15">
      <c r="A34" s="5" t="s">
        <v>49</v>
      </c>
      <c r="B34" s="5"/>
      <c r="C34" s="5">
        <v>0</v>
      </c>
      <c r="D34" s="5">
        <v>0</v>
      </c>
      <c r="E34" s="5"/>
      <c r="F34" s="5"/>
    </row>
    <row r="35" spans="1:9" s="5" customFormat="1" ht="15">
      <c r="A35" t="s">
        <v>104</v>
      </c>
      <c r="B35" s="6" t="s">
        <v>123</v>
      </c>
      <c r="C35" s="6">
        <v>1499</v>
      </c>
      <c r="D35"/>
      <c r="E35"/>
      <c r="F35"/>
      <c r="I35"/>
    </row>
    <row r="36" spans="1:9" ht="15">
      <c r="A36" t="s">
        <v>104</v>
      </c>
      <c r="B36" s="6" t="s">
        <v>122</v>
      </c>
      <c r="C36" s="6">
        <v>399</v>
      </c>
      <c r="I36" s="5"/>
    </row>
    <row r="37" spans="1:9" s="5" customFormat="1" ht="15">
      <c r="A37" t="s">
        <v>104</v>
      </c>
      <c r="B37" s="6" t="s">
        <v>121</v>
      </c>
      <c r="C37" s="6">
        <v>0</v>
      </c>
      <c r="D37"/>
      <c r="E37"/>
      <c r="F37"/>
      <c r="I37"/>
    </row>
    <row r="38" spans="1:9" ht="15">
      <c r="A38" t="s">
        <v>104</v>
      </c>
      <c r="B38" s="6" t="s">
        <v>120</v>
      </c>
      <c r="C38" s="6">
        <v>1399</v>
      </c>
      <c r="I38" s="5"/>
    </row>
    <row r="39" spans="1:7" s="5" customFormat="1" ht="15">
      <c r="A39" s="5" t="s">
        <v>104</v>
      </c>
      <c r="C39" s="5">
        <f>SUM(C35:C38)</f>
        <v>3297</v>
      </c>
      <c r="D39" s="5">
        <f>C39*1.15</f>
        <v>3791.5499999999997</v>
      </c>
      <c r="F39" s="5">
        <v>0</v>
      </c>
      <c r="G39" s="5">
        <f>F39-D39</f>
        <v>-3791.5499999999997</v>
      </c>
    </row>
    <row r="40" spans="1:9" ht="15">
      <c r="A40" t="s">
        <v>117</v>
      </c>
      <c r="B40" s="6" t="s">
        <v>116</v>
      </c>
      <c r="C40" s="6">
        <v>999</v>
      </c>
      <c r="I40" s="5"/>
    </row>
    <row r="41" spans="1:7" s="5" customFormat="1" ht="15">
      <c r="A41" s="5" t="s">
        <v>117</v>
      </c>
      <c r="C41" s="5">
        <f>SUM(C40)</f>
        <v>999</v>
      </c>
      <c r="D41" s="5">
        <f>C41*1.15</f>
        <v>1148.85</v>
      </c>
      <c r="F41" s="5">
        <v>0</v>
      </c>
      <c r="G41" s="5">
        <f>F41-D41</f>
        <v>-1148.85</v>
      </c>
    </row>
    <row r="42" spans="1:9" s="5" customFormat="1" ht="15">
      <c r="A42" t="s">
        <v>80</v>
      </c>
      <c r="B42" s="6" t="s">
        <v>94</v>
      </c>
      <c r="C42">
        <v>229</v>
      </c>
      <c r="D42"/>
      <c r="E42"/>
      <c r="F42"/>
      <c r="I42"/>
    </row>
    <row r="43" spans="1:9" s="5" customFormat="1" ht="15">
      <c r="A43" t="s">
        <v>80</v>
      </c>
      <c r="B43" s="6" t="s">
        <v>95</v>
      </c>
      <c r="C43">
        <v>549</v>
      </c>
      <c r="D43"/>
      <c r="E43"/>
      <c r="F43"/>
      <c r="G43"/>
      <c r="H43"/>
      <c r="I43"/>
    </row>
    <row r="44" spans="1:9" ht="15">
      <c r="A44" s="5" t="s">
        <v>80</v>
      </c>
      <c r="B44" s="5"/>
      <c r="C44" s="5">
        <f>SUM(C42:C43)</f>
        <v>778</v>
      </c>
      <c r="D44" s="5">
        <f>C44*1.15</f>
        <v>894.6999999999999</v>
      </c>
      <c r="E44" s="5"/>
      <c r="F44" s="5">
        <v>894.7</v>
      </c>
      <c r="G44">
        <f>F44-D44</f>
        <v>0</v>
      </c>
      <c r="I44" s="5"/>
    </row>
    <row r="45" spans="1:9" s="5" customFormat="1" ht="15">
      <c r="A45" t="s">
        <v>15</v>
      </c>
      <c r="B45" t="s">
        <v>11</v>
      </c>
      <c r="C45">
        <v>1049</v>
      </c>
      <c r="D45"/>
      <c r="E45"/>
      <c r="F45"/>
      <c r="I45"/>
    </row>
    <row r="46" spans="1:11" ht="15">
      <c r="A46" t="s">
        <v>15</v>
      </c>
      <c r="B46" t="s">
        <v>14</v>
      </c>
      <c r="C46">
        <v>1251</v>
      </c>
      <c r="G46" s="5"/>
      <c r="H46" s="5"/>
      <c r="I46" s="5"/>
      <c r="J46" s="5"/>
      <c r="K46" s="5"/>
    </row>
    <row r="47" spans="1:9" ht="15">
      <c r="A47" t="s">
        <v>15</v>
      </c>
      <c r="B47" t="s">
        <v>12</v>
      </c>
      <c r="C47">
        <v>1251</v>
      </c>
      <c r="I47" s="5"/>
    </row>
    <row r="48" spans="1:8" ht="15">
      <c r="A48" t="s">
        <v>15</v>
      </c>
      <c r="B48" s="6" t="s">
        <v>72</v>
      </c>
      <c r="C48">
        <v>999</v>
      </c>
      <c r="G48" s="5"/>
      <c r="H48" s="5"/>
    </row>
    <row r="49" spans="1:8" s="5" customFormat="1" ht="15">
      <c r="A49" t="s">
        <v>15</v>
      </c>
      <c r="B49" s="6" t="s">
        <v>84</v>
      </c>
      <c r="C49">
        <v>0</v>
      </c>
      <c r="D49"/>
      <c r="E49"/>
      <c r="F49"/>
      <c r="G49"/>
      <c r="H49"/>
    </row>
    <row r="50" spans="1:10" ht="15">
      <c r="A50" t="s">
        <v>15</v>
      </c>
      <c r="B50" s="6" t="s">
        <v>100</v>
      </c>
      <c r="C50">
        <v>999</v>
      </c>
      <c r="I50" s="5"/>
      <c r="J50" s="5"/>
    </row>
    <row r="51" spans="1:10" s="5" customFormat="1" ht="15">
      <c r="A51" t="s">
        <v>15</v>
      </c>
      <c r="B51" s="6" t="s">
        <v>109</v>
      </c>
      <c r="C51" s="6">
        <v>1399</v>
      </c>
      <c r="D51"/>
      <c r="E51"/>
      <c r="F51"/>
      <c r="I51"/>
      <c r="J51"/>
    </row>
    <row r="52" spans="1:9" s="5" customFormat="1" ht="15">
      <c r="A52" t="s">
        <v>15</v>
      </c>
      <c r="B52" s="6" t="s">
        <v>107</v>
      </c>
      <c r="C52" s="6">
        <v>999</v>
      </c>
      <c r="D52"/>
      <c r="E52"/>
      <c r="F52"/>
      <c r="G52"/>
      <c r="I52"/>
    </row>
    <row r="53" spans="1:8" s="5" customFormat="1" ht="15">
      <c r="A53" t="s">
        <v>15</v>
      </c>
      <c r="B53" s="6" t="s">
        <v>108</v>
      </c>
      <c r="C53" s="6">
        <v>999</v>
      </c>
      <c r="D53"/>
      <c r="E53"/>
      <c r="F53"/>
      <c r="G53"/>
      <c r="H53"/>
    </row>
    <row r="54" spans="1:7" s="5" customFormat="1" ht="15">
      <c r="A54" s="5" t="s">
        <v>15</v>
      </c>
      <c r="C54" s="5">
        <f>SUM(C45:C53)</f>
        <v>8946</v>
      </c>
      <c r="D54" s="5">
        <f>C54*1.15</f>
        <v>10287.9</v>
      </c>
      <c r="F54" s="5" t="s">
        <v>129</v>
      </c>
      <c r="G54" s="5">
        <v>0</v>
      </c>
    </row>
    <row r="55" spans="1:9" ht="15">
      <c r="A55" t="s">
        <v>10</v>
      </c>
      <c r="B55" t="s">
        <v>9</v>
      </c>
      <c r="C55">
        <v>1099</v>
      </c>
      <c r="G55" s="5"/>
      <c r="I55" s="5"/>
    </row>
    <row r="56" spans="1:10" ht="15">
      <c r="A56" s="5" t="s">
        <v>10</v>
      </c>
      <c r="B56" s="5"/>
      <c r="C56" s="5">
        <f>SUM(C55)</f>
        <v>1099</v>
      </c>
      <c r="D56" s="5">
        <f>C56*1.15</f>
        <v>1263.85</v>
      </c>
      <c r="E56" s="5"/>
      <c r="F56" s="5">
        <v>1264</v>
      </c>
      <c r="G56" s="5">
        <f>F56-D56</f>
        <v>0.15000000000009095</v>
      </c>
      <c r="H56" s="5"/>
      <c r="J56" s="5"/>
    </row>
    <row r="57" spans="1:10" s="5" customFormat="1" ht="15">
      <c r="A57" t="s">
        <v>5</v>
      </c>
      <c r="B57" t="s">
        <v>101</v>
      </c>
      <c r="C57">
        <v>0</v>
      </c>
      <c r="D57"/>
      <c r="E57"/>
      <c r="F57"/>
      <c r="G57"/>
      <c r="J57"/>
    </row>
    <row r="58" spans="1:9" ht="15">
      <c r="A58" t="s">
        <v>5</v>
      </c>
      <c r="B58" t="s">
        <v>102</v>
      </c>
      <c r="C58">
        <v>0</v>
      </c>
      <c r="I58" s="5"/>
    </row>
    <row r="59" spans="1:10" ht="15">
      <c r="A59" s="5" t="s">
        <v>5</v>
      </c>
      <c r="B59" s="5"/>
      <c r="C59" s="5">
        <f>SUM(C57:C58)</f>
        <v>0</v>
      </c>
      <c r="D59" s="5">
        <v>0</v>
      </c>
      <c r="E59" s="5"/>
      <c r="F59" s="5"/>
      <c r="J59" s="5"/>
    </row>
    <row r="60" spans="1:9" ht="15">
      <c r="A60" t="s">
        <v>91</v>
      </c>
      <c r="B60" s="6" t="s">
        <v>90</v>
      </c>
      <c r="C60">
        <v>1690</v>
      </c>
      <c r="I60" s="5"/>
    </row>
    <row r="61" spans="1:3" ht="15">
      <c r="A61" t="s">
        <v>91</v>
      </c>
      <c r="B61" s="6" t="s">
        <v>89</v>
      </c>
      <c r="C61">
        <v>1199</v>
      </c>
    </row>
    <row r="62" spans="1:8" s="5" customFormat="1" ht="15">
      <c r="A62" s="5" t="s">
        <v>91</v>
      </c>
      <c r="C62" s="5">
        <f>SUM(C60:C61)</f>
        <v>2889</v>
      </c>
      <c r="D62" s="5">
        <f>C62*1.15</f>
        <v>3322.35</v>
      </c>
      <c r="F62" s="5" t="s">
        <v>128</v>
      </c>
      <c r="G62">
        <v>0</v>
      </c>
      <c r="H62"/>
    </row>
    <row r="63" spans="1:3" ht="15">
      <c r="A63" t="s">
        <v>83</v>
      </c>
      <c r="B63" s="6" t="s">
        <v>97</v>
      </c>
      <c r="C63">
        <v>999</v>
      </c>
    </row>
    <row r="64" spans="1:9" ht="15">
      <c r="A64" s="5" t="s">
        <v>83</v>
      </c>
      <c r="B64" s="5"/>
      <c r="C64" s="5">
        <f>SUM(C63)</f>
        <v>999</v>
      </c>
      <c r="D64" s="5">
        <f>C64*1.15</f>
        <v>1148.85</v>
      </c>
      <c r="E64" s="5"/>
      <c r="F64" s="5">
        <v>1148.85</v>
      </c>
      <c r="G64" s="5">
        <v>0</v>
      </c>
      <c r="I64" s="5"/>
    </row>
    <row r="65" spans="1:8" ht="15">
      <c r="A65" t="s">
        <v>8</v>
      </c>
      <c r="B65" t="s">
        <v>18</v>
      </c>
      <c r="C65">
        <v>1399</v>
      </c>
      <c r="G65" s="5"/>
      <c r="H65" s="5"/>
    </row>
    <row r="66" spans="1:8" ht="15">
      <c r="A66" t="s">
        <v>8</v>
      </c>
      <c r="B66" s="6" t="s">
        <v>82</v>
      </c>
      <c r="C66">
        <v>0</v>
      </c>
      <c r="H66" s="5"/>
    </row>
    <row r="67" spans="1:3" ht="15">
      <c r="A67" t="s">
        <v>8</v>
      </c>
      <c r="B67" s="6" t="s">
        <v>81</v>
      </c>
      <c r="C67">
        <v>999</v>
      </c>
    </row>
    <row r="68" spans="1:7" ht="15">
      <c r="A68" s="5" t="s">
        <v>8</v>
      </c>
      <c r="B68" s="5"/>
      <c r="C68" s="5">
        <f>SUM(C65:C67)</f>
        <v>2398</v>
      </c>
      <c r="D68" s="5">
        <f>C68*1.15</f>
        <v>2757.7</v>
      </c>
      <c r="E68" s="5"/>
      <c r="F68" s="5">
        <v>2757.7</v>
      </c>
      <c r="G68">
        <v>0</v>
      </c>
    </row>
    <row r="69" spans="1:7" ht="15">
      <c r="A69" t="s">
        <v>20</v>
      </c>
      <c r="B69" t="s">
        <v>19</v>
      </c>
      <c r="C69">
        <v>2793</v>
      </c>
      <c r="G69" s="5"/>
    </row>
    <row r="70" spans="1:8" ht="15">
      <c r="A70" t="s">
        <v>20</v>
      </c>
      <c r="B70" s="6" t="s">
        <v>86</v>
      </c>
      <c r="C70">
        <v>229</v>
      </c>
      <c r="H70" s="5"/>
    </row>
    <row r="71" spans="1:3" ht="15">
      <c r="A71" t="s">
        <v>20</v>
      </c>
      <c r="B71" s="6" t="s">
        <v>85</v>
      </c>
      <c r="C71">
        <v>229</v>
      </c>
    </row>
    <row r="72" spans="1:7" ht="15">
      <c r="A72" s="5" t="s">
        <v>20</v>
      </c>
      <c r="B72" s="5"/>
      <c r="C72" s="5">
        <f>SUM(C69:C71)</f>
        <v>3251</v>
      </c>
      <c r="D72" s="5">
        <f>C72*1.15</f>
        <v>3738.6499999999996</v>
      </c>
      <c r="E72" s="5"/>
      <c r="F72" s="5">
        <v>0</v>
      </c>
      <c r="G72">
        <f>F72-D72</f>
        <v>-3738.6499999999996</v>
      </c>
    </row>
    <row r="73" spans="1:3" ht="15">
      <c r="A73" t="s">
        <v>111</v>
      </c>
      <c r="B73" s="6" t="s">
        <v>110</v>
      </c>
      <c r="C73" s="6">
        <v>999</v>
      </c>
    </row>
    <row r="74" spans="1:7" ht="15">
      <c r="A74" t="s">
        <v>111</v>
      </c>
      <c r="B74" s="6" t="s">
        <v>115</v>
      </c>
      <c r="C74" s="6">
        <v>999</v>
      </c>
      <c r="G74" s="5"/>
    </row>
    <row r="75" spans="1:8" ht="15">
      <c r="A75" t="s">
        <v>111</v>
      </c>
      <c r="B75" s="6" t="s">
        <v>114</v>
      </c>
      <c r="C75" s="6">
        <v>0</v>
      </c>
      <c r="H75" s="5"/>
    </row>
    <row r="76" spans="1:7" s="5" customFormat="1" ht="15">
      <c r="A76" s="5" t="s">
        <v>111</v>
      </c>
      <c r="C76" s="5">
        <f>SUM(C73:C75)</f>
        <v>1998</v>
      </c>
      <c r="D76" s="5">
        <f>C76*1.15</f>
        <v>2297.7</v>
      </c>
      <c r="F76" s="5">
        <v>0</v>
      </c>
      <c r="G76" s="5">
        <f>F76-D76</f>
        <v>-2297.7</v>
      </c>
    </row>
    <row r="77" spans="1:3" ht="15">
      <c r="A77" t="s">
        <v>29</v>
      </c>
      <c r="B77" t="s">
        <v>60</v>
      </c>
      <c r="C77">
        <v>549</v>
      </c>
    </row>
    <row r="78" spans="1:7" ht="15">
      <c r="A78" t="s">
        <v>29</v>
      </c>
      <c r="B78" t="s">
        <v>43</v>
      </c>
      <c r="C78">
        <v>0</v>
      </c>
      <c r="G78" s="5"/>
    </row>
    <row r="79" spans="1:8" ht="15">
      <c r="A79" t="s">
        <v>29</v>
      </c>
      <c r="B79" t="s">
        <v>32</v>
      </c>
      <c r="C79">
        <v>0</v>
      </c>
      <c r="D79" s="3"/>
      <c r="H79" s="5"/>
    </row>
    <row r="80" spans="1:3" ht="15">
      <c r="A80" t="s">
        <v>29</v>
      </c>
      <c r="B80" t="s">
        <v>30</v>
      </c>
      <c r="C80">
        <v>1090</v>
      </c>
    </row>
    <row r="81" spans="1:3" ht="15">
      <c r="A81" t="s">
        <v>29</v>
      </c>
      <c r="B81" t="s">
        <v>31</v>
      </c>
      <c r="C81">
        <v>1250</v>
      </c>
    </row>
    <row r="82" spans="1:7" ht="15">
      <c r="A82" t="s">
        <v>29</v>
      </c>
      <c r="B82" t="s">
        <v>42</v>
      </c>
      <c r="C82">
        <v>999</v>
      </c>
      <c r="G82" s="5"/>
    </row>
    <row r="83" spans="1:8" ht="15">
      <c r="A83" t="s">
        <v>29</v>
      </c>
      <c r="B83" s="6" t="s">
        <v>92</v>
      </c>
      <c r="C83">
        <v>1099</v>
      </c>
      <c r="G83" s="5"/>
      <c r="H83" s="5"/>
    </row>
    <row r="84" spans="1:8" ht="15">
      <c r="A84" t="s">
        <v>29</v>
      </c>
      <c r="B84" s="6" t="s">
        <v>88</v>
      </c>
      <c r="C84">
        <v>0</v>
      </c>
      <c r="H84" s="5"/>
    </row>
    <row r="85" spans="1:7" ht="15">
      <c r="A85" s="5" t="s">
        <v>29</v>
      </c>
      <c r="B85" s="5"/>
      <c r="C85" s="5">
        <f>SUM(C77:C84)</f>
        <v>4987</v>
      </c>
      <c r="D85" s="5">
        <f>C85*1.15</f>
        <v>5735.049999999999</v>
      </c>
      <c r="E85" s="5"/>
      <c r="F85" s="5">
        <v>4472</v>
      </c>
      <c r="G85">
        <f>F85-D85</f>
        <v>-1263.0499999999993</v>
      </c>
    </row>
    <row r="86" spans="1:7" ht="15">
      <c r="A86" t="s">
        <v>51</v>
      </c>
      <c r="B86" t="s">
        <v>34</v>
      </c>
      <c r="C86">
        <v>1390</v>
      </c>
      <c r="G86" s="5"/>
    </row>
    <row r="87" spans="1:8" ht="15">
      <c r="A87" s="5" t="s">
        <v>51</v>
      </c>
      <c r="B87" s="5"/>
      <c r="C87" s="5">
        <f>SUM(C86)</f>
        <v>1390</v>
      </c>
      <c r="D87" s="5">
        <f>C87*1.15</f>
        <v>1598.4999999999998</v>
      </c>
      <c r="E87" s="5"/>
      <c r="F87" s="5">
        <v>1589.5</v>
      </c>
      <c r="G87">
        <v>0</v>
      </c>
      <c r="H87" s="5"/>
    </row>
    <row r="88" spans="1:3" ht="15">
      <c r="A88" t="s">
        <v>21</v>
      </c>
      <c r="B88" t="s">
        <v>59</v>
      </c>
      <c r="C88">
        <v>1099</v>
      </c>
    </row>
    <row r="89" spans="1:7" ht="15">
      <c r="A89" t="s">
        <v>21</v>
      </c>
      <c r="B89" t="s">
        <v>41</v>
      </c>
      <c r="C89">
        <v>0</v>
      </c>
      <c r="G89" s="5"/>
    </row>
    <row r="90" spans="1:8" ht="15">
      <c r="A90" t="s">
        <v>21</v>
      </c>
      <c r="B90" t="s">
        <v>61</v>
      </c>
      <c r="C90">
        <v>219</v>
      </c>
      <c r="H90" s="5"/>
    </row>
    <row r="91" spans="1:3" ht="15">
      <c r="A91" t="s">
        <v>21</v>
      </c>
      <c r="B91" t="s">
        <v>62</v>
      </c>
      <c r="C91">
        <v>219</v>
      </c>
    </row>
    <row r="92" spans="1:7" ht="15">
      <c r="A92" s="5" t="s">
        <v>21</v>
      </c>
      <c r="B92" s="5"/>
      <c r="C92" s="5">
        <f>SUM(C88:C91)</f>
        <v>1537</v>
      </c>
      <c r="D92" s="5">
        <f>C92*1.15</f>
        <v>1767.55</v>
      </c>
      <c r="E92" s="5"/>
      <c r="F92" s="5">
        <v>1767.55</v>
      </c>
      <c r="G92">
        <v>0</v>
      </c>
    </row>
    <row r="93" spans="1:4" ht="15">
      <c r="A93" t="s">
        <v>36</v>
      </c>
      <c r="B93" s="2" t="s">
        <v>37</v>
      </c>
      <c r="C93">
        <v>0</v>
      </c>
      <c r="D93" s="3"/>
    </row>
    <row r="94" spans="1:3" ht="15">
      <c r="A94" t="s">
        <v>36</v>
      </c>
      <c r="B94" t="s">
        <v>38</v>
      </c>
      <c r="C94">
        <v>0</v>
      </c>
    </row>
    <row r="95" spans="1:6" ht="15">
      <c r="A95" s="5" t="s">
        <v>36</v>
      </c>
      <c r="B95" s="5"/>
      <c r="C95" s="5">
        <f>SUM(C93:C94)</f>
        <v>0</v>
      </c>
      <c r="D95" s="5">
        <v>0</v>
      </c>
      <c r="E95" s="5"/>
      <c r="F95" s="5"/>
    </row>
    <row r="96" spans="1:3" ht="15">
      <c r="A96" t="s">
        <v>7</v>
      </c>
      <c r="B96" t="s">
        <v>33</v>
      </c>
      <c r="C96">
        <v>990</v>
      </c>
    </row>
    <row r="97" spans="1:3" ht="15">
      <c r="A97" t="s">
        <v>7</v>
      </c>
      <c r="B97" t="s">
        <v>58</v>
      </c>
      <c r="C97">
        <v>1099</v>
      </c>
    </row>
    <row r="98" spans="1:3" ht="15">
      <c r="A98" t="s">
        <v>7</v>
      </c>
      <c r="B98" t="s">
        <v>48</v>
      </c>
      <c r="C98">
        <v>1499</v>
      </c>
    </row>
    <row r="99" spans="1:7" ht="15">
      <c r="A99" s="5" t="s">
        <v>7</v>
      </c>
      <c r="B99" s="5"/>
      <c r="C99" s="5">
        <f>SUM(C96:C98)</f>
        <v>3588</v>
      </c>
      <c r="D99" s="5">
        <f>C99*1.15</f>
        <v>4126.2</v>
      </c>
      <c r="E99" s="5"/>
      <c r="F99" s="5">
        <v>4126.2</v>
      </c>
      <c r="G99">
        <v>0</v>
      </c>
    </row>
    <row r="100" spans="1:4" ht="15">
      <c r="A100" t="s">
        <v>0</v>
      </c>
      <c r="B100" s="6" t="s">
        <v>87</v>
      </c>
      <c r="C100">
        <v>1099</v>
      </c>
      <c r="D100" s="3"/>
    </row>
    <row r="101" spans="1:7" ht="15">
      <c r="A101" s="5" t="s">
        <v>0</v>
      </c>
      <c r="B101" s="5"/>
      <c r="C101" s="5">
        <f>SUM(C100)</f>
        <v>1099</v>
      </c>
      <c r="D101" s="5">
        <f>C101*1.15</f>
        <v>1263.85</v>
      </c>
      <c r="E101" s="5"/>
      <c r="F101" s="5">
        <v>1264</v>
      </c>
      <c r="G101">
        <f>F101-D101</f>
        <v>0.15000000000009095</v>
      </c>
    </row>
    <row r="102" spans="1:3" ht="15">
      <c r="A102" t="s">
        <v>16</v>
      </c>
      <c r="B102" t="s">
        <v>17</v>
      </c>
      <c r="C102">
        <v>999</v>
      </c>
    </row>
    <row r="103" spans="1:7" ht="15">
      <c r="A103" s="5" t="s">
        <v>16</v>
      </c>
      <c r="B103" s="5"/>
      <c r="C103" s="5">
        <f>SUM(C102)</f>
        <v>999</v>
      </c>
      <c r="D103" s="5">
        <f>C103*1.15</f>
        <v>1148.85</v>
      </c>
      <c r="E103" s="5"/>
      <c r="F103" s="5">
        <v>0</v>
      </c>
      <c r="G103">
        <f>F103-D103</f>
        <v>-1148.85</v>
      </c>
    </row>
    <row r="104" spans="1:3" ht="15">
      <c r="A104" t="s">
        <v>2</v>
      </c>
      <c r="B104" t="s">
        <v>6</v>
      </c>
      <c r="C104">
        <v>0</v>
      </c>
    </row>
    <row r="105" spans="1:3" ht="15">
      <c r="A105" t="s">
        <v>2</v>
      </c>
      <c r="B105" t="s">
        <v>1</v>
      </c>
      <c r="C105">
        <v>0</v>
      </c>
    </row>
    <row r="106" spans="1:6" ht="15">
      <c r="A106" s="5" t="s">
        <v>2</v>
      </c>
      <c r="B106" s="5"/>
      <c r="C106" s="5">
        <f>SUM(C104:C105)</f>
        <v>0</v>
      </c>
      <c r="D106" s="5">
        <v>0</v>
      </c>
      <c r="E106" s="5"/>
      <c r="F106" s="5"/>
    </row>
    <row r="107" spans="1:3" ht="15">
      <c r="A107" t="s">
        <v>40</v>
      </c>
      <c r="B107" t="s">
        <v>39</v>
      </c>
      <c r="C107">
        <v>1250</v>
      </c>
    </row>
    <row r="108" spans="1:3" ht="15">
      <c r="A108" t="s">
        <v>40</v>
      </c>
      <c r="B108" t="s">
        <v>57</v>
      </c>
      <c r="C108">
        <v>1399</v>
      </c>
    </row>
    <row r="109" spans="1:3" ht="15">
      <c r="A109" t="s">
        <v>93</v>
      </c>
      <c r="B109" t="s">
        <v>98</v>
      </c>
      <c r="C109">
        <v>999</v>
      </c>
    </row>
    <row r="110" spans="1:3" ht="15">
      <c r="A110" t="s">
        <v>77</v>
      </c>
      <c r="B110" t="s">
        <v>99</v>
      </c>
      <c r="C110">
        <v>1399</v>
      </c>
    </row>
    <row r="111" spans="1:3" ht="15">
      <c r="A111" t="s">
        <v>73</v>
      </c>
      <c r="B111" t="s">
        <v>75</v>
      </c>
      <c r="C111">
        <v>0</v>
      </c>
    </row>
    <row r="112" spans="1:3" ht="15">
      <c r="A112" t="s">
        <v>73</v>
      </c>
      <c r="B112" t="s">
        <v>76</v>
      </c>
      <c r="C112">
        <v>0</v>
      </c>
    </row>
    <row r="113" spans="1:3" ht="15">
      <c r="A113" t="s">
        <v>78</v>
      </c>
      <c r="B113" t="s">
        <v>74</v>
      </c>
      <c r="C113">
        <v>2723</v>
      </c>
    </row>
    <row r="114" ht="15">
      <c r="B114" t="s">
        <v>13</v>
      </c>
    </row>
    <row r="115" ht="15">
      <c r="B115" t="s">
        <v>13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7.28125" style="0" customWidth="1"/>
    <col min="2" max="2" width="73.28125" style="0" customWidth="1"/>
  </cols>
  <sheetData>
    <row r="2" spans="1:2" ht="15">
      <c r="A2" t="s">
        <v>28</v>
      </c>
      <c r="B2" t="s">
        <v>65</v>
      </c>
    </row>
    <row r="3" spans="1:2" ht="15">
      <c r="A3" t="s">
        <v>71</v>
      </c>
      <c r="B3" t="s">
        <v>70</v>
      </c>
    </row>
    <row r="4" spans="1:3" ht="15">
      <c r="A4" t="s">
        <v>71</v>
      </c>
      <c r="B4" t="s">
        <v>69</v>
      </c>
      <c r="C4">
        <v>199</v>
      </c>
    </row>
    <row r="5" spans="1:2" ht="15">
      <c r="A5" t="s">
        <v>68</v>
      </c>
      <c r="B5" t="s">
        <v>67</v>
      </c>
    </row>
    <row r="6" spans="1:3" ht="15">
      <c r="A6" t="s">
        <v>68</v>
      </c>
      <c r="B6" t="s">
        <v>66</v>
      </c>
      <c r="C6">
        <v>1199</v>
      </c>
    </row>
    <row r="7" spans="1:2" ht="15">
      <c r="A7" t="s">
        <v>3</v>
      </c>
      <c r="B7" t="s">
        <v>79</v>
      </c>
    </row>
    <row r="8" spans="1:2" ht="15">
      <c r="A8" t="s">
        <v>49</v>
      </c>
      <c r="B8" t="s">
        <v>50</v>
      </c>
    </row>
    <row r="9" spans="1:3" ht="15">
      <c r="A9" t="s">
        <v>80</v>
      </c>
      <c r="B9" t="s">
        <v>94</v>
      </c>
      <c r="C9">
        <v>229</v>
      </c>
    </row>
    <row r="10" spans="1:3" ht="15">
      <c r="A10" t="s">
        <v>80</v>
      </c>
      <c r="B10" t="s">
        <v>95</v>
      </c>
      <c r="C10">
        <v>549</v>
      </c>
    </row>
    <row r="11" spans="1:3" ht="15">
      <c r="A11" t="s">
        <v>15</v>
      </c>
      <c r="B11" t="s">
        <v>72</v>
      </c>
      <c r="C11">
        <v>999</v>
      </c>
    </row>
    <row r="12" spans="1:2" ht="15">
      <c r="A12" t="s">
        <v>15</v>
      </c>
      <c r="B12" t="s">
        <v>84</v>
      </c>
    </row>
    <row r="13" spans="1:3" ht="15">
      <c r="A13" t="s">
        <v>15</v>
      </c>
      <c r="B13" t="s">
        <v>100</v>
      </c>
      <c r="C13">
        <v>999</v>
      </c>
    </row>
    <row r="14" spans="1:3" ht="15">
      <c r="A14" t="s">
        <v>91</v>
      </c>
      <c r="B14" t="s">
        <v>90</v>
      </c>
      <c r="C14">
        <v>1690</v>
      </c>
    </row>
    <row r="15" spans="1:3" ht="15">
      <c r="A15" t="s">
        <v>91</v>
      </c>
      <c r="B15" t="s">
        <v>89</v>
      </c>
      <c r="C15">
        <v>1199</v>
      </c>
    </row>
    <row r="16" spans="1:2" ht="15">
      <c r="A16" t="s">
        <v>8</v>
      </c>
      <c r="B16" t="s">
        <v>82</v>
      </c>
    </row>
    <row r="17" spans="1:3" ht="15">
      <c r="A17" t="s">
        <v>8</v>
      </c>
      <c r="B17" t="s">
        <v>81</v>
      </c>
      <c r="C17">
        <v>999</v>
      </c>
    </row>
    <row r="18" spans="1:3" ht="15">
      <c r="A18" t="s">
        <v>20</v>
      </c>
      <c r="B18" t="s">
        <v>86</v>
      </c>
      <c r="C18">
        <v>229</v>
      </c>
    </row>
    <row r="19" spans="1:3" ht="15">
      <c r="A19" t="s">
        <v>20</v>
      </c>
      <c r="B19" t="s">
        <v>85</v>
      </c>
      <c r="C19">
        <v>229</v>
      </c>
    </row>
    <row r="20" spans="1:3" ht="15">
      <c r="A20" t="s">
        <v>29</v>
      </c>
      <c r="B20" t="s">
        <v>92</v>
      </c>
      <c r="C20">
        <v>1099</v>
      </c>
    </row>
    <row r="21" spans="1:2" ht="15">
      <c r="A21" t="s">
        <v>29</v>
      </c>
      <c r="B21" t="s">
        <v>88</v>
      </c>
    </row>
    <row r="22" spans="1:3" ht="15">
      <c r="A22" t="s">
        <v>0</v>
      </c>
      <c r="B22" t="s">
        <v>87</v>
      </c>
      <c r="C22">
        <v>1099</v>
      </c>
    </row>
    <row r="23" spans="1:3" ht="15">
      <c r="A23" t="s">
        <v>93</v>
      </c>
      <c r="B23" t="s">
        <v>98</v>
      </c>
      <c r="C23">
        <v>999</v>
      </c>
    </row>
    <row r="24" spans="1:3" ht="15">
      <c r="A24" t="s">
        <v>77</v>
      </c>
      <c r="B24" t="s">
        <v>99</v>
      </c>
      <c r="C24">
        <v>1399</v>
      </c>
    </row>
    <row r="25" spans="1:2" ht="15">
      <c r="A25" t="s">
        <v>73</v>
      </c>
      <c r="B25" t="s">
        <v>75</v>
      </c>
    </row>
    <row r="26" spans="1:2" ht="15">
      <c r="A26" t="s">
        <v>73</v>
      </c>
      <c r="B26" t="s">
        <v>76</v>
      </c>
    </row>
    <row r="27" spans="1:3" ht="15">
      <c r="A27" t="s">
        <v>78</v>
      </c>
      <c r="B27" t="s">
        <v>74</v>
      </c>
      <c r="C27">
        <v>2723</v>
      </c>
    </row>
    <row r="29" spans="1:3" ht="15">
      <c r="A29" t="s">
        <v>83</v>
      </c>
      <c r="B29" t="s">
        <v>97</v>
      </c>
      <c r="C29">
        <v>999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8">
      <selection activeCell="A10" sqref="A10:D28"/>
    </sheetView>
  </sheetViews>
  <sheetFormatPr defaultColWidth="9.140625" defaultRowHeight="15"/>
  <cols>
    <col min="1" max="1" width="32.7109375" style="0" customWidth="1"/>
    <col min="2" max="2" width="55.57421875" style="0" customWidth="1"/>
  </cols>
  <sheetData>
    <row r="1" ht="15">
      <c r="A1" t="s">
        <v>13</v>
      </c>
    </row>
    <row r="2" ht="15">
      <c r="A2" s="1" t="s">
        <v>96</v>
      </c>
    </row>
    <row r="3" spans="1:2" ht="15">
      <c r="A3" t="s">
        <v>15</v>
      </c>
      <c r="B3" t="s">
        <v>103</v>
      </c>
    </row>
    <row r="7" spans="1:2" ht="15">
      <c r="A7" t="s">
        <v>104</v>
      </c>
      <c r="B7" t="s">
        <v>105</v>
      </c>
    </row>
    <row r="10" spans="1:3" ht="15">
      <c r="A10" t="s">
        <v>22</v>
      </c>
      <c r="B10" t="s">
        <v>119</v>
      </c>
      <c r="C10">
        <v>0</v>
      </c>
    </row>
    <row r="11" spans="1:3" ht="15">
      <c r="A11" t="s">
        <v>112</v>
      </c>
      <c r="B11" t="s">
        <v>113</v>
      </c>
      <c r="C11">
        <v>4390</v>
      </c>
    </row>
    <row r="12" spans="1:3" ht="15">
      <c r="A12" t="s">
        <v>112</v>
      </c>
      <c r="B12" t="s">
        <v>118</v>
      </c>
      <c r="C12">
        <v>999</v>
      </c>
    </row>
    <row r="13" spans="1:3" ht="15">
      <c r="A13" t="s">
        <v>68</v>
      </c>
      <c r="B13" t="s">
        <v>106</v>
      </c>
      <c r="C13">
        <v>999</v>
      </c>
    </row>
    <row r="14" spans="1:3" ht="15">
      <c r="A14" t="s">
        <v>126</v>
      </c>
      <c r="B14" t="s">
        <v>125</v>
      </c>
      <c r="C14">
        <v>0</v>
      </c>
    </row>
    <row r="15" spans="1:3" ht="15">
      <c r="A15" t="s">
        <v>126</v>
      </c>
      <c r="B15" t="s">
        <v>124</v>
      </c>
      <c r="C15">
        <v>389</v>
      </c>
    </row>
    <row r="16" spans="1:3" ht="15">
      <c r="A16" t="s">
        <v>49</v>
      </c>
      <c r="B16" t="s">
        <v>127</v>
      </c>
      <c r="C16">
        <v>0</v>
      </c>
    </row>
    <row r="17" spans="1:3" ht="15">
      <c r="A17" t="s">
        <v>104</v>
      </c>
      <c r="B17" t="s">
        <v>123</v>
      </c>
      <c r="C17">
        <v>1499</v>
      </c>
    </row>
    <row r="18" spans="1:3" ht="15">
      <c r="A18" t="s">
        <v>104</v>
      </c>
      <c r="B18" t="s">
        <v>122</v>
      </c>
      <c r="C18">
        <v>399</v>
      </c>
    </row>
    <row r="19" spans="1:3" ht="15">
      <c r="A19" t="s">
        <v>104</v>
      </c>
      <c r="B19" t="s">
        <v>121</v>
      </c>
      <c r="C19">
        <v>0</v>
      </c>
    </row>
    <row r="20" spans="1:3" ht="15">
      <c r="A20" t="s">
        <v>104</v>
      </c>
      <c r="B20" t="s">
        <v>120</v>
      </c>
      <c r="C20">
        <v>1399</v>
      </c>
    </row>
    <row r="21" spans="1:3" ht="15">
      <c r="A21" t="s">
        <v>117</v>
      </c>
      <c r="B21" t="s">
        <v>116</v>
      </c>
      <c r="C21">
        <v>999</v>
      </c>
    </row>
    <row r="22" spans="1:3" ht="15">
      <c r="A22" t="s">
        <v>15</v>
      </c>
      <c r="B22" t="s">
        <v>109</v>
      </c>
      <c r="C22">
        <v>1399</v>
      </c>
    </row>
    <row r="23" spans="1:3" ht="15">
      <c r="A23" t="s">
        <v>15</v>
      </c>
      <c r="B23" t="s">
        <v>107</v>
      </c>
      <c r="C23">
        <v>999</v>
      </c>
    </row>
    <row r="24" spans="1:3" ht="15">
      <c r="A24" t="s">
        <v>15</v>
      </c>
      <c r="B24" t="s">
        <v>108</v>
      </c>
      <c r="C24">
        <v>999</v>
      </c>
    </row>
    <row r="25" spans="1:3" ht="15">
      <c r="A25" t="s">
        <v>111</v>
      </c>
      <c r="B25" t="s">
        <v>110</v>
      </c>
      <c r="C25">
        <v>999</v>
      </c>
    </row>
    <row r="26" spans="1:3" ht="15">
      <c r="A26" t="s">
        <v>111</v>
      </c>
      <c r="B26" t="s">
        <v>115</v>
      </c>
      <c r="C26">
        <v>999</v>
      </c>
    </row>
    <row r="27" spans="1:3" ht="15">
      <c r="A27" t="s">
        <v>111</v>
      </c>
      <c r="B27" t="s">
        <v>114</v>
      </c>
      <c r="C27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2012-11-17T08:13:16Z</dcterms:modified>
  <cp:category/>
  <cp:version/>
  <cp:contentType/>
  <cp:contentStatus/>
</cp:coreProperties>
</file>