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<sst xmlns="http://schemas.openxmlformats.org/spreadsheetml/2006/main" count="554" uniqueCount="297">
  <si>
    <t>ник</t>
  </si>
  <si>
    <t>наименование</t>
  </si>
  <si>
    <t>Наташка-ромашка5</t>
  </si>
  <si>
    <t xml:space="preserve">футболка женская арт 19-2 FT р. xs- 1шт.287руб. </t>
  </si>
  <si>
    <t xml:space="preserve">футболка женская арт 24FT р. xs- 1шт.287руб. </t>
  </si>
  <si>
    <t>футболка женская арт 556 FT р. xs- 1шт.265руб.</t>
  </si>
  <si>
    <t xml:space="preserve">GUL299 трусы для девочек 3, Multy - 124р. </t>
  </si>
  <si>
    <t>GUL300 трусы для девочек 3, Multy - 124р.</t>
  </si>
  <si>
    <t>Hellen25</t>
  </si>
  <si>
    <t xml:space="preserve">Носки дет.(алсу) 2фС102 р.16/18 23,00 руб. 5 шт </t>
  </si>
  <si>
    <t>MHS335 трусы мужские L, Dark Grey 155 2 шт</t>
  </si>
  <si>
    <t xml:space="preserve">Носки дет.(алсу) 2фС102 р.18/20 24,10 руб. 5 шт </t>
  </si>
  <si>
    <t xml:space="preserve">Носки дет х/б+па с209 р.16/18 29,40 руб. 5 шт </t>
  </si>
  <si>
    <t xml:space="preserve">Носки дет х/б+па с209 р.18/20 29,40 руб. 5 шт </t>
  </si>
  <si>
    <t>носки дет. (кр.в.) с620 р.16 20,50 руб. 5 шт</t>
  </si>
  <si>
    <t>Мальдива</t>
  </si>
  <si>
    <t xml:space="preserve">MH355 трусы мужские L, Dark Grey 155 </t>
  </si>
  <si>
    <t>MH355 трусы мужские L, Jeans 155</t>
  </si>
  <si>
    <t xml:space="preserve">BUH314 трусы для мальчиков 4, Multy 200 </t>
  </si>
  <si>
    <t>BUV314 майка для мальчиков 4, Blue 124</t>
  </si>
  <si>
    <t>майка для мальчика (черубино) р.98/104-56 70.0 р. 2 шт</t>
  </si>
  <si>
    <t>Mikaja</t>
  </si>
  <si>
    <t>mamaplex</t>
  </si>
  <si>
    <t xml:space="preserve">BUL314 трусы для мальчиков 3, Multy 177 руб. </t>
  </si>
  <si>
    <t xml:space="preserve">ML339 трусы мужские XXL, Sea/dark grey 180 руб. </t>
  </si>
  <si>
    <t xml:space="preserve"> ML344 трусы мужские XXL, Grey/jeans 180 руб. </t>
  </si>
  <si>
    <t xml:space="preserve"> ML345 трусы мужские XXL, Dark grey/black 180 руб. </t>
  </si>
  <si>
    <t xml:space="preserve"> ML346 трусы мужские XXL, Black/dark blue 180 руб. </t>
  </si>
  <si>
    <t xml:space="preserve"> ML356 трусы мужские XXL, Dark grey/jeans 180 руб.</t>
  </si>
  <si>
    <t>ksyuxa</t>
  </si>
  <si>
    <t>Трусы для мальчика (пеликан) 191BUB р-р 6</t>
  </si>
  <si>
    <t>Трусы для мальчика (пеликан) 192BUB р-р 7</t>
  </si>
  <si>
    <t>Трусы для мальчика (пеликан) 401BUB р-р 7</t>
  </si>
  <si>
    <t>Vlada_82</t>
  </si>
  <si>
    <t xml:space="preserve">BJN311 джемпер для мальчиков р. 3, цвет Apple – 1 шт. -262 руб </t>
  </si>
  <si>
    <t>BJR301 джемпер для мальчиков р. 3, цвет  Blue -1шт. -262руб</t>
  </si>
  <si>
    <t>295BATH Комплект для мальчика р.3, 213 руб</t>
  </si>
  <si>
    <t>293BATH Комплект для мальчика р.3, 213 руб.</t>
  </si>
  <si>
    <t>GUL299 трусы для девочек 5, Multy 124 руб.</t>
  </si>
  <si>
    <t xml:space="preserve">BUA295 комплект для мальчиков 3, Blue 137 </t>
  </si>
  <si>
    <t xml:space="preserve"> MHS356 трусы мужские XL, Jeans 155 на замену можно другого цвета</t>
  </si>
  <si>
    <t>трусы женские 120LMB р.S 45 руб.</t>
  </si>
  <si>
    <t>трусы женские164LMM XXL</t>
  </si>
  <si>
    <t xml:space="preserve">трусы женские 127LMB р.S </t>
  </si>
  <si>
    <t xml:space="preserve">трусы женские 129LMB р.S </t>
  </si>
  <si>
    <t>Мария И.</t>
  </si>
  <si>
    <t>Колготки жен.(беллиссима) Артикул: ESTER-BELLISSIMA р 3 2 шт.</t>
  </si>
  <si>
    <t>Колготки женские Артикул: TESSA-COTTON MALTESSA р.4 2 шт.</t>
  </si>
  <si>
    <t>Сорочка женская (гамма текс) Артикул: 159 р.52</t>
  </si>
  <si>
    <t>Халат женский (исток) Артикул:м1028-1 р.104</t>
  </si>
  <si>
    <t xml:space="preserve">LMM200 трусы женские XL  белые </t>
  </si>
  <si>
    <t xml:space="preserve">LMM01 трусы женские XL  бежевые </t>
  </si>
  <si>
    <t xml:space="preserve">LLC01 трусы женские XL  черные </t>
  </si>
  <si>
    <t xml:space="preserve">LMT196 трусы женские M  любой цвет </t>
  </si>
  <si>
    <t>LLH01 трусы женские M</t>
  </si>
  <si>
    <t>loona</t>
  </si>
  <si>
    <t>ТаняД</t>
  </si>
  <si>
    <t>Комплект для девочки 9001/01 цвет-ярко-розовый/лиловый р-р 98 цена 1999</t>
  </si>
  <si>
    <t>трусы для мальчиков спорт 172BUH р.10</t>
  </si>
  <si>
    <t>трусы для мальчиков спорт 174BUH р.10</t>
  </si>
  <si>
    <t>трусы для мальчиков спорт 175BUH р.10</t>
  </si>
  <si>
    <t>Бунька</t>
  </si>
  <si>
    <t>Джемпер для мальчика 1432 (Feel Free). Коллекция Весна-лето 2012, р-р 110</t>
  </si>
  <si>
    <t>шорты для мальчика 5874, Фил Фри (Feel Free), Коллекция Весна-лето 2012 р-р 116</t>
  </si>
  <si>
    <t>Брюки на мальчика пеликан Артикул: 102BWP размер 6 цена 251руб</t>
  </si>
  <si>
    <t>ЦареVна</t>
  </si>
  <si>
    <t>MHS354 трусы мужские XXL, White 187- 1 шт.</t>
  </si>
  <si>
    <t>seahel</t>
  </si>
  <si>
    <t>солнечная гостья</t>
  </si>
  <si>
    <t xml:space="preserve">Джемпер для мальчика (пеликан) Артикул: 308BXT размер 2 </t>
  </si>
  <si>
    <t xml:space="preserve">Майка для мальчика (пеликан) Артикул:309BVR размер 3 </t>
  </si>
  <si>
    <t xml:space="preserve">Комплект для девочки (пеликан) Артикул: 321GATML размер 5 </t>
  </si>
  <si>
    <t xml:space="preserve">Платье для девочки (пеликан) Артикул: 321GDN размер 5 </t>
  </si>
  <si>
    <t>Футболка для девочки (пеликан) Артикул:321GTR размер 5</t>
  </si>
  <si>
    <t xml:space="preserve">Брюки для мальчика (пеликан) Артикул: 305BB размер 2 </t>
  </si>
  <si>
    <t>Футболка для мальчика (пеликан) Артикул: 305BTR размер 2</t>
  </si>
  <si>
    <t xml:space="preserve">майка д.дев. (пеликан) Артикул:190GVF размер 6 и 9(две шт) </t>
  </si>
  <si>
    <t xml:space="preserve">майка д.дев. (пеликан) Артикул:298GVF разм. 3 и 4 (две шт) </t>
  </si>
  <si>
    <t xml:space="preserve">майка д.мал. (пеликан) Артикул:179BV размер 8 </t>
  </si>
  <si>
    <t>Women&amp;women</t>
  </si>
  <si>
    <t>джемпер д.мал. (пеликан) Артикул:178BVK разм. 8</t>
  </si>
  <si>
    <t>BD02 кальсоны для мальчиков 12/13, Black 249руб. – 2шт.</t>
  </si>
  <si>
    <t xml:space="preserve">Пижама для мальчика (пеликан) 296 BNJP р. 1 213 руб. </t>
  </si>
  <si>
    <t xml:space="preserve">Трусы мужские (пеликан) 300 MHS р. XL 111 руб. </t>
  </si>
  <si>
    <t xml:space="preserve">Трусы мужские (пеликан) 302 MHS р. XL 111 руб. </t>
  </si>
  <si>
    <t xml:space="preserve">Комплект ясельный (консалт) К2005 р. 12-18 мес./86 215 руб. </t>
  </si>
  <si>
    <t xml:space="preserve">Трусы женские классик (визави) 0274 DS р. 92 85 руб. </t>
  </si>
  <si>
    <t>Трусы женские классик (визави) 1043 DS р. 92 76 руб.</t>
  </si>
  <si>
    <t>Ланге</t>
  </si>
  <si>
    <t xml:space="preserve">MLS354 трусы мужские XXL, Black/white 235 руб </t>
  </si>
  <si>
    <t xml:space="preserve">MLS338 трусы мужские XXL, Light blue/light grey 173руб </t>
  </si>
  <si>
    <t>MH346 трусы мужские XL, Dark Grey 162</t>
  </si>
  <si>
    <t>Be_Ta</t>
  </si>
  <si>
    <t>BD01 кальсоны для мальчиков 8/9, Black 180</t>
  </si>
  <si>
    <t>KaldinaM</t>
  </si>
  <si>
    <t xml:space="preserve">ML347 трусы мужские XL, Black/dark grey 198 - 1шт </t>
  </si>
  <si>
    <t>MHS336 трусы мужские XL, Stone 155 - 1шт</t>
  </si>
  <si>
    <t>Nuse4ka</t>
  </si>
  <si>
    <t>колготки детские Артикул: Aladino 18-24</t>
  </si>
  <si>
    <t>колготки детские Артикул: Laser 2 года</t>
  </si>
  <si>
    <t>Колготки детские (беллиссима) Артикул: MARILU-BELLISSIMA 18-24</t>
  </si>
  <si>
    <t>колготки детские Артикул: Trottola 2 года</t>
  </si>
  <si>
    <t>Носки муж.(алсу) Артикул: рс59 р.27-29 5 шт.</t>
  </si>
  <si>
    <t xml:space="preserve">колготки детские арт. Risiko, размер 4 года, </t>
  </si>
  <si>
    <t xml:space="preserve"> колготки детские арт. Formica, размер 18-24 мес., </t>
  </si>
  <si>
    <t xml:space="preserve"> колготки детские арт. Aladino, размер 18-24 мес., </t>
  </si>
  <si>
    <t xml:space="preserve"> Колготки детские (беллиссима), арт. SHIRLEY-BELLISSIMA, цвет rose-ninfea, размер 4 года</t>
  </si>
  <si>
    <t>ИраЯ</t>
  </si>
  <si>
    <t xml:space="preserve">BUL294 трусы для мальчиков 2, Multy 124р. </t>
  </si>
  <si>
    <t>Поцелюлька</t>
  </si>
  <si>
    <t xml:space="preserve">BUH295 трусы для мальчиков 3, Multy 165 </t>
  </si>
  <si>
    <t xml:space="preserve">BNJP312(1-4) пижама для мальчиков 3, Green 412 </t>
  </si>
  <si>
    <t xml:space="preserve">BUH313 трусы для мальчиков 3, Multy 200 </t>
  </si>
  <si>
    <t xml:space="preserve">BUH311 трусы для мальчиков 3, Multy 200 </t>
  </si>
  <si>
    <t>BUH314 трусы для мальчиков 3, Multy 200</t>
  </si>
  <si>
    <t>BNJP313(1-4) пижама для мальчиков 3, Red 412</t>
  </si>
  <si>
    <t>Таня+Саня</t>
  </si>
  <si>
    <t xml:space="preserve">носки муж.(модекс), Артикул:О-21, размер 27, 22 руб., черные 3 шт. </t>
  </si>
  <si>
    <t xml:space="preserve">Носки муж. х/б+па, Артикул:с15 ор, размер 27, 32,8 руб., черные 3шт. </t>
  </si>
  <si>
    <t xml:space="preserve">Носки муж. (смол.), Артикул:4с58, размер 27, 29,6 руб., черные 2 шт. </t>
  </si>
  <si>
    <t xml:space="preserve">Носки муж.х/б+па+эл(смол.), Артикул:6с38, размер 27, 33,2 руб., черные 2 шт. </t>
  </si>
  <si>
    <t>носки муж.(модекс), Артикул: О14 ,размер 27, 20 руб., черные 2 шт.</t>
  </si>
  <si>
    <t>Babochka@</t>
  </si>
  <si>
    <t>Natali_Ign</t>
  </si>
  <si>
    <t>носки детские (орел) С803 30,9 р.14-16 3 шт.</t>
  </si>
  <si>
    <t>пижама для мальчика 295 BNJP р,5 213р</t>
  </si>
  <si>
    <t xml:space="preserve">комплект для мальчика 295BATH р.5 213р  замена 308 BATH р,5 или 296BATH р,5 213р </t>
  </si>
  <si>
    <t>zaioks</t>
  </si>
  <si>
    <t xml:space="preserve">GKJN107 джемпер для девочек 6, Aqua 499 </t>
  </si>
  <si>
    <t xml:space="preserve"> MB361 трусы мужские 3XL, Red 149 </t>
  </si>
  <si>
    <t xml:space="preserve"> MB362 трусы мужские 3XL, Grey 155</t>
  </si>
  <si>
    <t>egoistka2</t>
  </si>
  <si>
    <t xml:space="preserve">Комплект для мальчика (черубино) Артикул: 3049CAK р-р110-116 1 шт </t>
  </si>
  <si>
    <t xml:space="preserve">комплект для мальчиков (черубино) Артикул: 3060CAK р-р110-116 1шт </t>
  </si>
  <si>
    <t xml:space="preserve">трусы для мальчиков спорт Артикул:173BUH (пеликан) р-р 6, 1 упаковка </t>
  </si>
  <si>
    <t xml:space="preserve">трусы для мальчиков спорт Артикул:174BUH (пеликан) р-р 6, 1 упаковка </t>
  </si>
  <si>
    <t xml:space="preserve">трусы для мальчиков спорт Артикул:175BUH (пеликан) р-р 6, 1 упаковка </t>
  </si>
  <si>
    <t>трусы для девочки Артикул:416GUH (пеликан) р-р 7, 1 упаковка</t>
  </si>
  <si>
    <t xml:space="preserve">трусы женские (визави) 1064DL р.92  белые или бежевые 1 шт. </t>
  </si>
  <si>
    <t>трусы женские (визави) 1012DL р.92  1 шт.</t>
  </si>
  <si>
    <t>комплект д.дев. (пеликан) Артикул: 190GAVH 9лет</t>
  </si>
  <si>
    <t>neis</t>
  </si>
  <si>
    <t xml:space="preserve">трусы женские стринги (визави) Артикул:1015DL, р-р 104, цвет белый, </t>
  </si>
  <si>
    <t>GUN422 трусы для девочек р-р6</t>
  </si>
  <si>
    <t>Анна Акобджанян</t>
  </si>
  <si>
    <t xml:space="preserve">GUN423 трусы для девочек р-р6 </t>
  </si>
  <si>
    <t>я</t>
  </si>
  <si>
    <t>Туфли гимнастические дет. (пумка) р.15 1 шт. р.16 1 шт. черные</t>
  </si>
  <si>
    <t xml:space="preserve">трусы женские стринги (визави), 10-137DL, 104, 53-00 </t>
  </si>
  <si>
    <t xml:space="preserve">FJR566 джемпер женский L, Melange </t>
  </si>
  <si>
    <t xml:space="preserve">FJN568 джемпер женский L, Dark Blue </t>
  </si>
  <si>
    <t>KXJ24 жакет женский L, Grey</t>
  </si>
  <si>
    <t>BUV314 майка для мальчиков 2, Blue 124</t>
  </si>
  <si>
    <t>GAXP425 комплект для девочек 7, Rose</t>
  </si>
  <si>
    <t>Женюлечка</t>
  </si>
  <si>
    <t>Нюшенция</t>
  </si>
  <si>
    <t>inna-mariy</t>
  </si>
  <si>
    <t>Ната987</t>
  </si>
  <si>
    <t>трусы мужские MLN369 РАЗМЕР M синие и красные</t>
  </si>
  <si>
    <t xml:space="preserve">Джемпер на мальчика BKJN 101-1 размер 7; </t>
  </si>
  <si>
    <t>Джемпер женский FJ567 размер М</t>
  </si>
  <si>
    <t>трусы мужские MLS 368 размер М</t>
  </si>
  <si>
    <t>трусы мужские ML 372 размер М цвет серый</t>
  </si>
  <si>
    <t>Джемпер женскийFJN 565 размер М</t>
  </si>
  <si>
    <t>пижама ясельная 2979 (в.-т.) р.92/28-2шт</t>
  </si>
  <si>
    <t>tane4ka.79</t>
  </si>
  <si>
    <t>MARIYA RETIKH</t>
  </si>
  <si>
    <t xml:space="preserve">295BATH комплект для мальчика - р.3 -213 руб. </t>
  </si>
  <si>
    <t xml:space="preserve">294BATB комплект для мальчика   - р.3 -213 руб. </t>
  </si>
  <si>
    <t>294BATH комплект для мальчика - р.3 -213 руб</t>
  </si>
  <si>
    <t xml:space="preserve">трусы женские стринги (визави), 11-036DL, 100 на замену 104, 44-00 </t>
  </si>
  <si>
    <t xml:space="preserve">пижама женская (Пеликан) 117PML размер S 373-00 </t>
  </si>
  <si>
    <t>Трусы для дев.(2шт.)(визави) 10-009GS размер S 60-00</t>
  </si>
  <si>
    <t>Трусы мужские (пеликан) Артикул:305MHS р-р XL, цвет любой</t>
  </si>
  <si>
    <t xml:space="preserve">майка мужская (евразия) Артикул:222-008, р-р 54, цвет только белый </t>
  </si>
  <si>
    <t xml:space="preserve">Майка мужская (модекс) Артикул:М-1, размер 54, цвет только белый </t>
  </si>
  <si>
    <t xml:space="preserve">трусы женские стринги (визави) Артикул:11-041DL, р-р 104, цвет любой, </t>
  </si>
  <si>
    <t xml:space="preserve">трусы женские стринги (визави) Артикул:1044DL, р-р 104, цвет белый, </t>
  </si>
  <si>
    <r>
      <t xml:space="preserve">Трусы мужские (пеликан) 298MHS XL на </t>
    </r>
    <r>
      <rPr>
        <sz val="11"/>
        <color indexed="10"/>
        <rFont val="Calibri"/>
        <family val="2"/>
      </rPr>
      <t xml:space="preserve">замену </t>
    </r>
    <r>
      <rPr>
        <sz val="11"/>
        <color theme="1"/>
        <rFont val="Calibri"/>
        <family val="2"/>
      </rPr>
      <t xml:space="preserve">300MH XL 111-00 </t>
    </r>
  </si>
  <si>
    <r>
      <t xml:space="preserve">Трусы мужские (пеликан) 296MHS XL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305MHS XL 111-00 </t>
    </r>
  </si>
  <si>
    <t>цена</t>
  </si>
  <si>
    <t>кол-во</t>
  </si>
  <si>
    <t>итого</t>
  </si>
  <si>
    <t>с орг</t>
  </si>
  <si>
    <t>траспорт.</t>
  </si>
  <si>
    <t>к сдаче</t>
  </si>
  <si>
    <r>
      <t xml:space="preserve">трусы женские 138LMM XXL 2 шт. 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из Визави 1025DM 104 р или</t>
    </r>
    <r>
      <rPr>
        <sz val="11"/>
        <color indexed="10"/>
        <rFont val="Calibri"/>
        <family val="2"/>
      </rPr>
      <t xml:space="preserve"> 1006DU</t>
    </r>
  </si>
  <si>
    <t>Наталья Ра</t>
  </si>
  <si>
    <t xml:space="preserve">BJR403 джемпер для мальчиков 6, Apple 337 руб. </t>
  </si>
  <si>
    <t xml:space="preserve"> Feel Free Шорты для мальчика арт.5874 размер 116 цена 262 руб.</t>
  </si>
  <si>
    <t>30653 куртка для мальчика р-р158 цвет черный\серый цена 1890.</t>
  </si>
  <si>
    <t xml:space="preserve">4231_OZSLGSZ   Джемпер для девочки 128-134-68*2 голубой   376 </t>
  </si>
  <si>
    <t xml:space="preserve">2390/91_OZSLGSZ   Водолазка для девочки   128-134-68*2 св.серый меланж/люрекс полоса   253 (замена цвет белый/люрекс полоса розовый) </t>
  </si>
  <si>
    <t>4351/95_OZSLGSZ   Блузка для девочки   128-134-68   св.серый   288 (на замену цвет сирень)</t>
  </si>
  <si>
    <t>Nadyast</t>
  </si>
  <si>
    <t>комплект для мальчика 3036 САК р.122/128-64, цвет белый</t>
  </si>
  <si>
    <t>компл. для мальчика 3078 САК р.122/128-64 цвет голубой</t>
  </si>
  <si>
    <t>компл. для мальчика 3085 САК р.122/128-64 цвет голубой</t>
  </si>
  <si>
    <t>комплект детский (Чебурино) арт. 9126 CWK р 122 цвет зелёный</t>
  </si>
  <si>
    <t>441-008 Футболка детская только белая р.80-86 замена 1012585 футболка детская белая</t>
  </si>
  <si>
    <t>LMT199 трусы женские M только синие</t>
  </si>
  <si>
    <t>МН328 трусы мужские XXL серые или синие</t>
  </si>
  <si>
    <t>{Katrin}</t>
  </si>
  <si>
    <t>BKJX402 джемпер для мальчиков 8, Navy</t>
  </si>
  <si>
    <t>BKV101 жилет для мальчиков 8, Navy</t>
  </si>
  <si>
    <t>BWJX4015 сорочка верхняя для мальчиков 8, Blue</t>
  </si>
  <si>
    <t>GROSINNA</t>
  </si>
  <si>
    <t>BATB185 комплект для мальчиков 11, Red 555</t>
  </si>
  <si>
    <t xml:space="preserve">BD02 кальсоны для мальчиков 12/13, Black 249 </t>
  </si>
  <si>
    <t xml:space="preserve">BKJN199 джемпер для мальчиков 11, Jeans 624 </t>
  </si>
  <si>
    <t xml:space="preserve">BKJX403 джемпер для мальчиков 11, Ash 562 </t>
  </si>
  <si>
    <t xml:space="preserve">BKV101/1 жилет для мальчиков 11, Grey 474 </t>
  </si>
  <si>
    <t xml:space="preserve">BTR187 футболка для мальчиков 11, Black 324 </t>
  </si>
  <si>
    <t xml:space="preserve">BTR401 футболка для мальчиков 11, Blue 324 </t>
  </si>
  <si>
    <t xml:space="preserve">BUH184 трусы для мальчиков 11, Multy 178 </t>
  </si>
  <si>
    <t xml:space="preserve">BUL405 трусы для мальчиков 11, Multy 192 </t>
  </si>
  <si>
    <t xml:space="preserve">BWP4013 брюки для мальчиков 11, Grey 587 </t>
  </si>
  <si>
    <t>GWJX4021 блузка для девочек 7, Sky 499р</t>
  </si>
  <si>
    <t xml:space="preserve">BD01 кальсоны для мальчиков 4/5, Black   180 </t>
  </si>
  <si>
    <t>BD01 кальсоны для мальчиков 6/7, Black   180</t>
  </si>
  <si>
    <t xml:space="preserve">BUB313 трусы для мальчиков 3, Multy   180 - 1 упаковка </t>
  </si>
  <si>
    <t xml:space="preserve">BUH311 трусы для мальчиков 3, Multy   200 - 1 паковка </t>
  </si>
  <si>
    <t>BUH314 трусы для мальчиков 3, Multy   200 - 1 упаковка</t>
  </si>
  <si>
    <t>Асти</t>
  </si>
  <si>
    <t>GAJS324 комплект для девочек 3, Sky, 524 руб.</t>
  </si>
  <si>
    <t>GKJR326/1 джемпер для девочек 4, Aqua, 499 руб. на замену GKJN300 джемпер для девочек 4, Fuchsia, 266 руб.</t>
  </si>
  <si>
    <t>Олеся2277</t>
  </si>
  <si>
    <t>BATH298 комплект для мальчиков 2, Blue 343 руб. замена BATH299 комплект для мальчиков 2, Sky 362 руб.</t>
  </si>
  <si>
    <t>фонечка</t>
  </si>
  <si>
    <t xml:space="preserve">GAJD307 комплект для девочек 3, Sea 724 руб. </t>
  </si>
  <si>
    <t xml:space="preserve">GAML304 комплект для девочек 3, Blue 474 руб </t>
  </si>
  <si>
    <t>GATH304 комплект для девочек 4, Fuchsia 405 руб</t>
  </si>
  <si>
    <t>Чернуша</t>
  </si>
  <si>
    <t xml:space="preserve">BATB300 комплект для мальчиков 5, Apple 437 </t>
  </si>
  <si>
    <t>BAXP314 комплект для мальчиков 5, Shadow 787</t>
  </si>
  <si>
    <t xml:space="preserve">BKV101 жилет для мальчиков 10, Dark Grey 374р. </t>
  </si>
  <si>
    <t xml:space="preserve">BUA295 комплект для мальчиков 2, Grey 137р. </t>
  </si>
  <si>
    <t xml:space="preserve">BUA296 комплект для мальчиков 3, Sky 137 </t>
  </si>
  <si>
    <t xml:space="preserve">BUB404 трусы для мальчиков 9, Multy 195р. </t>
  </si>
  <si>
    <t xml:space="preserve">BUL181 трусы для мальчиков 9, Multy 139р. </t>
  </si>
  <si>
    <t>BUL296 трусы для мальчиков 2, Multy 124р.</t>
  </si>
  <si>
    <t xml:space="preserve">BUL314 трусы для мальчиков 3, Multy 177 </t>
  </si>
  <si>
    <t xml:space="preserve">GJN324 джемпер для девочек 5, Berry stripes 324 </t>
  </si>
  <si>
    <t xml:space="preserve">GUA322 комплект для девочек 5, Pink 169 </t>
  </si>
  <si>
    <t xml:space="preserve">GUA325 комплект для девочек 5, Navy 169 </t>
  </si>
  <si>
    <t xml:space="preserve">GUA422 комплект для девочек 6, Banana 199 </t>
  </si>
  <si>
    <t xml:space="preserve">GUA423 комплект для девочек 6, Red 218 </t>
  </si>
  <si>
    <t xml:space="preserve">GUL322 трусы для девочек 5, Multy 177 </t>
  </si>
  <si>
    <t xml:space="preserve">GUL325 трусы для девочек 5, Multy 177 </t>
  </si>
  <si>
    <t xml:space="preserve">GUV322 майка для девочек 5, Blue 112 </t>
  </si>
  <si>
    <t>GAXP324 комплект для девочек 1, Berry</t>
  </si>
  <si>
    <t xml:space="preserve">YEW3314_002 Трусы-шорты женские Коробка, Red, 46 95% cotton + 5% elastan 104,00 </t>
  </si>
  <si>
    <t xml:space="preserve">YEW3313_001 Трусы-бикини женские Коробка, Red, 46 95% cotton + 5% elastan 100,00 </t>
  </si>
  <si>
    <t xml:space="preserve">ML345 трусы мужские M, Dark grey/black 180 </t>
  </si>
  <si>
    <t xml:space="preserve"> ML346 трусы мужские M, Black/dark blue 180 </t>
  </si>
  <si>
    <t xml:space="preserve"> ML356 трусы мужские M, Dark grey/jeans 180 </t>
  </si>
  <si>
    <t xml:space="preserve"> MLS355 трусы мужские M, Jeans/dark grey 173</t>
  </si>
  <si>
    <t>Софина</t>
  </si>
  <si>
    <t xml:space="preserve">FWP0301 брюки женские S, Sand 812руб </t>
  </si>
  <si>
    <t xml:space="preserve">GKJN203 джемпер для девочек 5, Pink 437руб. </t>
  </si>
  <si>
    <t>Платье для девочки (пеликан) 319GDV р.5 279руб голубое</t>
  </si>
  <si>
    <t xml:space="preserve">русы для девочки (консалт) К 1919 р.56-60/110-116 33 руб. 6шт. </t>
  </si>
  <si>
    <t xml:space="preserve">Получулки дет.(алсу) фс108 р.16/18 30.8 руб. 5шт. разноцветные </t>
  </si>
  <si>
    <t xml:space="preserve"> Трусы женские классика (визави) р.92  0339DS 104руб.</t>
  </si>
  <si>
    <t xml:space="preserve"> Трусы женские классика (визави) р.92 0274DS 85руб.</t>
  </si>
  <si>
    <t xml:space="preserve"> Трусы женские классика (визави) р.92 1069DS 120руб.</t>
  </si>
  <si>
    <t xml:space="preserve"> Трусы женские классика (визави) р.92 11-011DS 95руб.</t>
  </si>
  <si>
    <t xml:space="preserve">FXJ565 жакет женский S, Ivory 749руб </t>
  </si>
  <si>
    <t>FDN565 платье женское S, Grey 1062руб</t>
  </si>
  <si>
    <t xml:space="preserve">FTR566 футболка женская S, Milk 337руб </t>
  </si>
  <si>
    <t>GKJX323 жакет для девочек 5, Ocean 562руб.</t>
  </si>
  <si>
    <t xml:space="preserve"> майка для девочки (консалт) К 1083М р.56-60/110-116 48 руб. 2шт. </t>
  </si>
  <si>
    <t xml:space="preserve"> майка для девочки (консалт) К 1077н р.56-60/110-116 55 руб. 1шт. </t>
  </si>
  <si>
    <t xml:space="preserve">майка для девочки (консалт) К 1076 р.56-60/110-116 55 руб. 2шт </t>
  </si>
  <si>
    <t>сорочка для девочки (консалт) К 1116 р.60/116 175 руб. 1шт.</t>
  </si>
  <si>
    <t xml:space="preserve"> Колготки дет. х/б+эл.(алсу) 2фс73 р.18/19 83.0 руб. 1шт. розовые или белые </t>
  </si>
  <si>
    <t xml:space="preserve">Колготки дет. Орел с143 р.17 53.9 руб. 1шт. </t>
  </si>
  <si>
    <t xml:space="preserve">Колготки дет. махр(алсу) пфс78 р.17/18 128.0 р. 1шт. </t>
  </si>
  <si>
    <t xml:space="preserve">шорты женские (Пеликан) 03PH р.S 203руб. голубой </t>
  </si>
  <si>
    <t xml:space="preserve">Майка женская (пеликан) 552FV р.S 212руб. </t>
  </si>
  <si>
    <t>Жакет женский (пеликан) 552FXJ р.S 265руб.</t>
  </si>
  <si>
    <t>носки мужские орел С586 р.25/27 59.1руб.. 5шт. черные</t>
  </si>
  <si>
    <t>pyuli</t>
  </si>
  <si>
    <t>трансп.</t>
  </si>
  <si>
    <t>сдано</t>
  </si>
  <si>
    <t>долг</t>
  </si>
  <si>
    <t>antimon46</t>
  </si>
  <si>
    <t>FJR566 джемпер женский M, Milk</t>
  </si>
  <si>
    <t xml:space="preserve">FXJ565 жакет женский M, Ivory </t>
  </si>
  <si>
    <t>LL198 трусы женские</t>
  </si>
  <si>
    <t>LLH196 трусы женские</t>
  </si>
  <si>
    <t>galinushka</t>
  </si>
  <si>
    <t xml:space="preserve">FTR568 футболка женская S, Navy 362р. </t>
  </si>
  <si>
    <t xml:space="preserve">FWS0304/1 юбка женская S, Grey 874р. </t>
  </si>
  <si>
    <t>KXJ25 жакет женский S, Coral 749р.</t>
  </si>
  <si>
    <t xml:space="preserve">2647 Футболка мужская (в.-т.) р.50-52 </t>
  </si>
  <si>
    <t xml:space="preserve">KXJ15 жакет женский. р-р М. цвет как на модели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</si>
</sst>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27.8515625" style="0" customWidth="1"/>
    <col min="2" max="2" width="54.57421875" style="0" customWidth="1"/>
    <col min="5" max="6" width="9.140625" style="6" customWidth="1"/>
  </cols>
  <sheetData>
    <row r="1" spans="1:9" ht="15">
      <c r="A1" t="s">
        <v>0</v>
      </c>
      <c r="B1" t="s">
        <v>1</v>
      </c>
      <c r="C1" t="s">
        <v>180</v>
      </c>
      <c r="D1" t="s">
        <v>181</v>
      </c>
      <c r="E1" s="6" t="s">
        <v>182</v>
      </c>
      <c r="F1" s="6" t="s">
        <v>183</v>
      </c>
      <c r="G1" t="s">
        <v>184</v>
      </c>
      <c r="H1" t="s">
        <v>185</v>
      </c>
      <c r="I1" t="s">
        <v>284</v>
      </c>
    </row>
    <row r="2" spans="1:5" ht="15">
      <c r="A2" t="s">
        <v>122</v>
      </c>
      <c r="B2" t="s">
        <v>119</v>
      </c>
      <c r="C2">
        <v>0</v>
      </c>
      <c r="E2" s="6">
        <v>0</v>
      </c>
    </row>
    <row r="3" spans="1:7" ht="15">
      <c r="A3" t="s">
        <v>122</v>
      </c>
      <c r="B3" t="s">
        <v>118</v>
      </c>
      <c r="C3">
        <v>31.8</v>
      </c>
      <c r="D3">
        <v>3</v>
      </c>
      <c r="E3" s="6">
        <v>95.4</v>
      </c>
      <c r="G3">
        <v>3</v>
      </c>
    </row>
    <row r="4" spans="1:7" ht="15">
      <c r="A4" t="s">
        <v>122</v>
      </c>
      <c r="B4" t="s">
        <v>121</v>
      </c>
      <c r="C4">
        <v>19.4</v>
      </c>
      <c r="D4">
        <v>2</v>
      </c>
      <c r="E4" s="6">
        <v>38.8</v>
      </c>
      <c r="G4">
        <v>2</v>
      </c>
    </row>
    <row r="5" spans="1:7" ht="15">
      <c r="A5" t="s">
        <v>122</v>
      </c>
      <c r="B5" t="s">
        <v>117</v>
      </c>
      <c r="C5">
        <v>21.34</v>
      </c>
      <c r="D5">
        <v>3</v>
      </c>
      <c r="E5" s="6">
        <v>64.02</v>
      </c>
      <c r="G5">
        <v>3</v>
      </c>
    </row>
    <row r="6" spans="1:5" ht="15">
      <c r="A6" t="s">
        <v>122</v>
      </c>
      <c r="B6" t="s">
        <v>120</v>
      </c>
      <c r="C6">
        <v>0</v>
      </c>
      <c r="E6" s="6">
        <v>0</v>
      </c>
    </row>
    <row r="7" spans="1:9" s="4" customFormat="1" ht="15">
      <c r="A7" s="4" t="s">
        <v>122</v>
      </c>
      <c r="E7" s="3">
        <f>SUM(E2:E6)</f>
        <v>198.21999999999997</v>
      </c>
      <c r="F7" s="3">
        <f>E7*1.13</f>
        <v>223.98859999999993</v>
      </c>
      <c r="G7" s="4">
        <f>SUM(G3:G6)</f>
        <v>8</v>
      </c>
      <c r="H7" s="4">
        <v>232</v>
      </c>
      <c r="I7" s="4">
        <v>232</v>
      </c>
    </row>
    <row r="8" spans="1:7" ht="15">
      <c r="A8" t="s">
        <v>92</v>
      </c>
      <c r="B8" t="s">
        <v>91</v>
      </c>
      <c r="C8">
        <v>162</v>
      </c>
      <c r="E8" s="6">
        <v>162</v>
      </c>
      <c r="G8">
        <v>2</v>
      </c>
    </row>
    <row r="9" spans="1:5" ht="15">
      <c r="A9" t="s">
        <v>92</v>
      </c>
      <c r="B9" t="s">
        <v>90</v>
      </c>
      <c r="C9">
        <v>0</v>
      </c>
      <c r="E9" s="6">
        <v>0</v>
      </c>
    </row>
    <row r="10" spans="1:7" ht="15">
      <c r="A10" t="s">
        <v>92</v>
      </c>
      <c r="B10" t="s">
        <v>89</v>
      </c>
      <c r="C10">
        <v>235</v>
      </c>
      <c r="E10" s="6">
        <v>235</v>
      </c>
      <c r="G10">
        <v>2</v>
      </c>
    </row>
    <row r="11" spans="1:9" s="4" customFormat="1" ht="15">
      <c r="A11" s="4" t="s">
        <v>92</v>
      </c>
      <c r="E11" s="3">
        <f>SUM(E8:E10)</f>
        <v>397</v>
      </c>
      <c r="F11" s="3">
        <f>E11*1.13</f>
        <v>448.60999999999996</v>
      </c>
      <c r="G11" s="4">
        <f>SUM(G8:G10)</f>
        <v>4</v>
      </c>
      <c r="H11" s="4">
        <v>453</v>
      </c>
      <c r="I11" s="4">
        <v>453</v>
      </c>
    </row>
    <row r="12" spans="1:7" ht="15">
      <c r="A12" t="s">
        <v>131</v>
      </c>
      <c r="B12" t="s">
        <v>129</v>
      </c>
      <c r="C12">
        <v>149</v>
      </c>
      <c r="E12" s="6">
        <v>149</v>
      </c>
      <c r="G12">
        <v>2</v>
      </c>
    </row>
    <row r="13" spans="1:7" ht="15">
      <c r="A13" t="s">
        <v>131</v>
      </c>
      <c r="B13" t="s">
        <v>130</v>
      </c>
      <c r="C13">
        <v>155</v>
      </c>
      <c r="E13" s="6">
        <v>155</v>
      </c>
      <c r="G13">
        <v>2</v>
      </c>
    </row>
    <row r="14" spans="1:2" ht="15">
      <c r="A14" t="s">
        <v>131</v>
      </c>
      <c r="B14" s="2"/>
    </row>
    <row r="15" spans="1:9" ht="15">
      <c r="A15" s="4" t="s">
        <v>131</v>
      </c>
      <c r="B15" s="4"/>
      <c r="C15" s="4"/>
      <c r="D15" s="4"/>
      <c r="E15" s="3">
        <f>SUM(E12:E14)</f>
        <v>304</v>
      </c>
      <c r="F15" s="3">
        <f>E15*1.13</f>
        <v>343.52</v>
      </c>
      <c r="G15" s="4">
        <f>SUM(G12:G14)</f>
        <v>4</v>
      </c>
      <c r="H15" s="4">
        <v>348</v>
      </c>
      <c r="I15" s="4">
        <v>348</v>
      </c>
    </row>
    <row r="16" spans="1:2" ht="15">
      <c r="A16" t="s">
        <v>29</v>
      </c>
      <c r="B16" s="5" t="s">
        <v>30</v>
      </c>
    </row>
    <row r="17" spans="1:7" ht="15">
      <c r="A17" t="s">
        <v>29</v>
      </c>
      <c r="B17" s="5" t="s">
        <v>31</v>
      </c>
      <c r="C17">
        <v>156</v>
      </c>
      <c r="E17" s="6">
        <v>156</v>
      </c>
      <c r="G17">
        <v>2</v>
      </c>
    </row>
    <row r="18" spans="1:7" ht="15">
      <c r="A18" t="s">
        <v>29</v>
      </c>
      <c r="B18" s="5" t="s">
        <v>32</v>
      </c>
      <c r="C18">
        <v>156</v>
      </c>
      <c r="E18" s="6">
        <v>156</v>
      </c>
      <c r="G18">
        <v>2</v>
      </c>
    </row>
    <row r="19" spans="1:2" ht="15">
      <c r="A19" t="s">
        <v>29</v>
      </c>
      <c r="B19" s="5" t="s">
        <v>58</v>
      </c>
    </row>
    <row r="20" spans="1:2" ht="15">
      <c r="A20" t="s">
        <v>29</v>
      </c>
      <c r="B20" s="5" t="s">
        <v>59</v>
      </c>
    </row>
    <row r="21" spans="1:2" ht="15">
      <c r="A21" t="s">
        <v>29</v>
      </c>
      <c r="B21" s="5" t="s">
        <v>60</v>
      </c>
    </row>
    <row r="22" spans="1:9" ht="15">
      <c r="A22" s="4" t="s">
        <v>29</v>
      </c>
      <c r="B22" s="4"/>
      <c r="C22" s="4"/>
      <c r="D22" s="4"/>
      <c r="E22" s="3">
        <f>SUM(E17:E21)</f>
        <v>312</v>
      </c>
      <c r="F22" s="3">
        <f>E22*1.13</f>
        <v>352.55999999999995</v>
      </c>
      <c r="G22" s="4">
        <f>SUM(G17:G21)</f>
        <v>4</v>
      </c>
      <c r="H22" s="4">
        <v>357</v>
      </c>
      <c r="I22" s="4">
        <v>357</v>
      </c>
    </row>
    <row r="23" spans="1:9" s="4" customFormat="1" ht="15">
      <c r="A23" t="s">
        <v>55</v>
      </c>
      <c r="B23" s="2" t="s">
        <v>52</v>
      </c>
      <c r="C23"/>
      <c r="D23"/>
      <c r="E23" s="6"/>
      <c r="F23" s="6"/>
      <c r="G23"/>
      <c r="H23"/>
      <c r="I23"/>
    </row>
    <row r="24" spans="1:2" ht="15">
      <c r="A24" t="s">
        <v>55</v>
      </c>
      <c r="B24" s="2" t="s">
        <v>54</v>
      </c>
    </row>
    <row r="25" spans="1:2" ht="15">
      <c r="A25" t="s">
        <v>55</v>
      </c>
      <c r="B25" s="2" t="s">
        <v>51</v>
      </c>
    </row>
    <row r="26" spans="1:9" s="4" customFormat="1" ht="15">
      <c r="A26" t="s">
        <v>55</v>
      </c>
      <c r="B26" s="2" t="s">
        <v>50</v>
      </c>
      <c r="C26"/>
      <c r="D26"/>
      <c r="E26" s="6"/>
      <c r="F26" s="6"/>
      <c r="G26"/>
      <c r="H26"/>
      <c r="I26"/>
    </row>
    <row r="27" spans="1:2" ht="15">
      <c r="A27" t="s">
        <v>55</v>
      </c>
      <c r="B27" s="2" t="s">
        <v>53</v>
      </c>
    </row>
    <row r="28" spans="1:9" s="4" customFormat="1" ht="15">
      <c r="A28" t="s">
        <v>55</v>
      </c>
      <c r="B28" t="s">
        <v>100</v>
      </c>
      <c r="C28">
        <v>112.52</v>
      </c>
      <c r="D28"/>
      <c r="E28" s="6">
        <v>112.52</v>
      </c>
      <c r="F28" s="6"/>
      <c r="G28">
        <v>2</v>
      </c>
      <c r="H28"/>
      <c r="I28"/>
    </row>
    <row r="29" spans="1:7" ht="15">
      <c r="A29" t="s">
        <v>55</v>
      </c>
      <c r="B29" t="s">
        <v>98</v>
      </c>
      <c r="C29">
        <v>48.5</v>
      </c>
      <c r="E29" s="6">
        <v>48.5</v>
      </c>
      <c r="G29">
        <v>2</v>
      </c>
    </row>
    <row r="30" spans="1:9" s="4" customFormat="1" ht="15">
      <c r="A30" t="s">
        <v>55</v>
      </c>
      <c r="B30" t="s">
        <v>99</v>
      </c>
      <c r="C30">
        <v>0</v>
      </c>
      <c r="D30"/>
      <c r="E30" s="6">
        <v>0</v>
      </c>
      <c r="F30" s="6"/>
      <c r="G30"/>
      <c r="H30"/>
      <c r="I30"/>
    </row>
    <row r="31" spans="1:5" ht="15">
      <c r="A31" t="s">
        <v>55</v>
      </c>
      <c r="B31" t="s">
        <v>101</v>
      </c>
      <c r="C31">
        <v>0</v>
      </c>
      <c r="E31" s="6">
        <v>0</v>
      </c>
    </row>
    <row r="32" spans="1:5" ht="15">
      <c r="A32" t="s">
        <v>55</v>
      </c>
      <c r="B32" t="s">
        <v>46</v>
      </c>
      <c r="C32">
        <v>0</v>
      </c>
      <c r="E32" s="6">
        <v>0</v>
      </c>
    </row>
    <row r="33" spans="1:5" ht="15">
      <c r="A33" t="s">
        <v>55</v>
      </c>
      <c r="B33" t="s">
        <v>47</v>
      </c>
      <c r="C33">
        <v>0</v>
      </c>
      <c r="E33" s="6">
        <v>0</v>
      </c>
    </row>
    <row r="34" spans="1:5" ht="15">
      <c r="A34" t="s">
        <v>55</v>
      </c>
      <c r="B34" t="s">
        <v>102</v>
      </c>
      <c r="C34">
        <v>0</v>
      </c>
      <c r="E34" s="6">
        <v>0</v>
      </c>
    </row>
    <row r="35" spans="1:7" ht="15">
      <c r="A35" t="s">
        <v>55</v>
      </c>
      <c r="B35" t="s">
        <v>48</v>
      </c>
      <c r="C35">
        <v>291</v>
      </c>
      <c r="E35" s="6">
        <v>291</v>
      </c>
      <c r="G35">
        <v>2</v>
      </c>
    </row>
    <row r="36" spans="1:7" ht="15">
      <c r="A36" t="s">
        <v>55</v>
      </c>
      <c r="B36" t="s">
        <v>49</v>
      </c>
      <c r="C36">
        <v>340.47</v>
      </c>
      <c r="E36" s="6">
        <v>340.47</v>
      </c>
      <c r="G36">
        <v>2</v>
      </c>
    </row>
    <row r="37" spans="1:9" ht="15">
      <c r="A37" s="4" t="s">
        <v>55</v>
      </c>
      <c r="B37" s="4"/>
      <c r="C37" s="4"/>
      <c r="D37" s="4"/>
      <c r="E37" s="3">
        <f>SUM(E28:E36)</f>
        <v>792.49</v>
      </c>
      <c r="F37" s="3">
        <f>E37*1.13</f>
        <v>895.5137</v>
      </c>
      <c r="G37" s="4">
        <f>SUM(G28:G36)</f>
        <v>8</v>
      </c>
      <c r="H37" s="4">
        <f>F37+G37</f>
        <v>903.5137</v>
      </c>
      <c r="I37" s="4">
        <v>904</v>
      </c>
    </row>
    <row r="38" spans="1:9" s="4" customFormat="1" ht="15">
      <c r="A38" t="s">
        <v>22</v>
      </c>
      <c r="B38" t="s">
        <v>40</v>
      </c>
      <c r="C38">
        <v>155</v>
      </c>
      <c r="D38"/>
      <c r="E38" s="6">
        <v>155</v>
      </c>
      <c r="F38" s="6"/>
      <c r="G38">
        <v>2</v>
      </c>
      <c r="H38"/>
      <c r="I38"/>
    </row>
    <row r="39" spans="1:7" ht="15">
      <c r="A39" t="s">
        <v>22</v>
      </c>
      <c r="B39" t="s">
        <v>25</v>
      </c>
      <c r="C39">
        <v>180</v>
      </c>
      <c r="E39" s="6">
        <v>180</v>
      </c>
      <c r="G39">
        <v>2</v>
      </c>
    </row>
    <row r="40" spans="1:7" ht="15">
      <c r="A40" t="s">
        <v>22</v>
      </c>
      <c r="B40" t="s">
        <v>26</v>
      </c>
      <c r="C40">
        <v>180</v>
      </c>
      <c r="E40" s="6">
        <v>180</v>
      </c>
      <c r="G40">
        <v>2</v>
      </c>
    </row>
    <row r="41" spans="1:5" ht="15">
      <c r="A41" t="s">
        <v>22</v>
      </c>
      <c r="B41" t="s">
        <v>27</v>
      </c>
      <c r="C41">
        <v>0</v>
      </c>
      <c r="E41" s="6">
        <v>0</v>
      </c>
    </row>
    <row r="42" spans="1:7" ht="15">
      <c r="A42" t="s">
        <v>22</v>
      </c>
      <c r="B42" t="s">
        <v>28</v>
      </c>
      <c r="C42">
        <v>180</v>
      </c>
      <c r="E42" s="6">
        <v>180</v>
      </c>
      <c r="G42">
        <v>2</v>
      </c>
    </row>
    <row r="43" spans="1:5" ht="15">
      <c r="A43" t="s">
        <v>22</v>
      </c>
      <c r="B43" t="s">
        <v>24</v>
      </c>
      <c r="C43">
        <v>0</v>
      </c>
      <c r="E43" s="6">
        <v>0</v>
      </c>
    </row>
    <row r="44" spans="1:9" ht="15">
      <c r="A44" s="4" t="s">
        <v>22</v>
      </c>
      <c r="B44" s="4"/>
      <c r="C44" s="4"/>
      <c r="D44" s="4"/>
      <c r="E44" s="3">
        <f>SUM(E38:E43)</f>
        <v>695</v>
      </c>
      <c r="F44" s="3">
        <f>E44*1.13</f>
        <v>785.3499999999999</v>
      </c>
      <c r="G44" s="4">
        <f>SUM(G38:G43)</f>
        <v>8</v>
      </c>
      <c r="H44" s="4">
        <f>F44+G44</f>
        <v>793.3499999999999</v>
      </c>
      <c r="I44" s="4">
        <v>793.35</v>
      </c>
    </row>
    <row r="45" spans="1:2" ht="15">
      <c r="A45" t="s">
        <v>166</v>
      </c>
      <c r="B45" s="2" t="s">
        <v>160</v>
      </c>
    </row>
    <row r="46" spans="1:2" ht="15">
      <c r="A46" t="s">
        <v>166</v>
      </c>
      <c r="B46" s="2" t="s">
        <v>163</v>
      </c>
    </row>
    <row r="47" spans="1:2" ht="15">
      <c r="A47" t="s">
        <v>166</v>
      </c>
      <c r="B47" s="2" t="s">
        <v>159</v>
      </c>
    </row>
    <row r="48" spans="1:2" ht="15">
      <c r="A48" t="s">
        <v>166</v>
      </c>
      <c r="B48" s="2" t="s">
        <v>162</v>
      </c>
    </row>
    <row r="49" spans="1:2" ht="15">
      <c r="A49" t="s">
        <v>166</v>
      </c>
      <c r="B49" s="2" t="s">
        <v>158</v>
      </c>
    </row>
    <row r="50" spans="1:2" ht="15">
      <c r="A50" t="s">
        <v>166</v>
      </c>
      <c r="B50" s="2" t="s">
        <v>161</v>
      </c>
    </row>
    <row r="51" spans="1:9" ht="15">
      <c r="A51" s="4" t="s">
        <v>166</v>
      </c>
      <c r="B51" s="4"/>
      <c r="C51" s="4"/>
      <c r="D51" s="4"/>
      <c r="E51" s="3"/>
      <c r="F51" s="3"/>
      <c r="G51" s="4"/>
      <c r="H51" s="4"/>
      <c r="I51" s="4"/>
    </row>
    <row r="52" spans="1:7" ht="15">
      <c r="A52" t="s">
        <v>21</v>
      </c>
      <c r="B52" t="s">
        <v>16</v>
      </c>
      <c r="C52">
        <v>155</v>
      </c>
      <c r="E52" s="6">
        <v>155</v>
      </c>
      <c r="G52">
        <v>2</v>
      </c>
    </row>
    <row r="53" spans="1:9" s="4" customFormat="1" ht="15">
      <c r="A53" t="s">
        <v>21</v>
      </c>
      <c r="B53" t="s">
        <v>17</v>
      </c>
      <c r="C53">
        <v>155</v>
      </c>
      <c r="D53"/>
      <c r="E53" s="6">
        <v>155</v>
      </c>
      <c r="F53" s="6"/>
      <c r="G53">
        <v>2</v>
      </c>
      <c r="H53"/>
      <c r="I53"/>
    </row>
    <row r="54" spans="1:5" ht="15">
      <c r="A54" t="s">
        <v>21</v>
      </c>
      <c r="B54" t="s">
        <v>20</v>
      </c>
      <c r="C54">
        <v>0</v>
      </c>
      <c r="E54" s="6">
        <v>0</v>
      </c>
    </row>
    <row r="55" spans="1:9" ht="15">
      <c r="A55" s="4" t="s">
        <v>21</v>
      </c>
      <c r="B55" s="4"/>
      <c r="C55" s="4"/>
      <c r="D55" s="4"/>
      <c r="E55" s="3">
        <f>SUM(E52:E54)</f>
        <v>310</v>
      </c>
      <c r="F55" s="3">
        <f>E55*1.13</f>
        <v>350.29999999999995</v>
      </c>
      <c r="G55" s="4">
        <f>SUM(G52:G54)</f>
        <v>4</v>
      </c>
      <c r="H55" s="4">
        <v>354</v>
      </c>
      <c r="I55">
        <v>354</v>
      </c>
    </row>
    <row r="56" spans="1:7" ht="15">
      <c r="A56" t="s">
        <v>123</v>
      </c>
      <c r="B56" t="s">
        <v>124</v>
      </c>
      <c r="C56">
        <v>29.97</v>
      </c>
      <c r="D56">
        <v>3</v>
      </c>
      <c r="E56" s="6">
        <v>89.9</v>
      </c>
      <c r="G56" s="6">
        <v>3</v>
      </c>
    </row>
    <row r="57" spans="1:9" ht="15">
      <c r="A57" s="4" t="s">
        <v>123</v>
      </c>
      <c r="B57" s="4"/>
      <c r="C57" s="4"/>
      <c r="D57" s="4"/>
      <c r="E57" s="3">
        <v>89.9</v>
      </c>
      <c r="F57" s="3">
        <f>E57*1.13</f>
        <v>101.587</v>
      </c>
      <c r="G57" s="4">
        <v>3</v>
      </c>
      <c r="H57" s="4">
        <v>105</v>
      </c>
      <c r="I57" s="4">
        <v>90</v>
      </c>
    </row>
    <row r="58" spans="1:5" ht="15">
      <c r="A58" t="s">
        <v>141</v>
      </c>
      <c r="B58" t="s">
        <v>140</v>
      </c>
      <c r="C58">
        <v>0</v>
      </c>
      <c r="E58" s="6">
        <v>0</v>
      </c>
    </row>
    <row r="59" spans="1:9" ht="15">
      <c r="A59" s="4" t="s">
        <v>141</v>
      </c>
      <c r="B59" s="4"/>
      <c r="C59" s="4"/>
      <c r="D59" s="4"/>
      <c r="E59" s="3">
        <v>0</v>
      </c>
      <c r="F59" s="3"/>
      <c r="G59" s="4"/>
      <c r="H59" s="4"/>
      <c r="I59" s="4"/>
    </row>
    <row r="60" spans="1:5" ht="15">
      <c r="A60" t="s">
        <v>97</v>
      </c>
      <c r="B60" t="s">
        <v>96</v>
      </c>
      <c r="C60">
        <v>0</v>
      </c>
      <c r="E60" s="6">
        <v>0</v>
      </c>
    </row>
    <row r="61" spans="1:9" ht="15">
      <c r="A61" t="s">
        <v>97</v>
      </c>
      <c r="B61" t="s">
        <v>95</v>
      </c>
      <c r="C61">
        <v>198</v>
      </c>
      <c r="E61" s="6">
        <v>198</v>
      </c>
      <c r="G61">
        <v>2</v>
      </c>
      <c r="I61" s="4"/>
    </row>
    <row r="62" spans="1:9" ht="15">
      <c r="A62" s="4" t="s">
        <v>97</v>
      </c>
      <c r="B62" s="4"/>
      <c r="C62" s="4"/>
      <c r="D62" s="4"/>
      <c r="E62" s="3">
        <f>SUM(E60:E61)</f>
        <v>198</v>
      </c>
      <c r="F62" s="3">
        <f>E62*1.13</f>
        <v>223.73999999999998</v>
      </c>
      <c r="G62" s="4">
        <v>2</v>
      </c>
      <c r="H62" s="4">
        <v>226</v>
      </c>
      <c r="I62">
        <v>226</v>
      </c>
    </row>
    <row r="63" spans="1:5" ht="15">
      <c r="A63" t="s">
        <v>67</v>
      </c>
      <c r="B63" s="5" t="s">
        <v>66</v>
      </c>
      <c r="C63">
        <v>0</v>
      </c>
      <c r="E63" s="6">
        <v>0</v>
      </c>
    </row>
    <row r="64" spans="1:9" ht="15">
      <c r="A64" s="4" t="s">
        <v>67</v>
      </c>
      <c r="B64" s="4"/>
      <c r="C64" s="4"/>
      <c r="D64" s="4"/>
      <c r="E64" s="3">
        <v>0</v>
      </c>
      <c r="F64" s="3"/>
      <c r="G64" s="4"/>
      <c r="H64" s="4"/>
      <c r="I64" s="4"/>
    </row>
    <row r="65" spans="1:5" ht="15">
      <c r="A65" t="s">
        <v>165</v>
      </c>
      <c r="B65" t="s">
        <v>164</v>
      </c>
      <c r="C65">
        <v>0</v>
      </c>
      <c r="E65" s="6">
        <v>0</v>
      </c>
    </row>
    <row r="66" spans="1:6" s="4" customFormat="1" ht="15">
      <c r="A66" s="4" t="s">
        <v>165</v>
      </c>
      <c r="E66" s="3">
        <v>0</v>
      </c>
      <c r="F66" s="3"/>
    </row>
    <row r="67" spans="1:5" ht="15">
      <c r="A67" t="s">
        <v>33</v>
      </c>
      <c r="B67" s="5" t="s">
        <v>37</v>
      </c>
      <c r="C67" s="5">
        <v>0</v>
      </c>
      <c r="E67" s="6">
        <v>0</v>
      </c>
    </row>
    <row r="68" spans="1:9" ht="15">
      <c r="A68" t="s">
        <v>33</v>
      </c>
      <c r="B68" s="5" t="s">
        <v>168</v>
      </c>
      <c r="C68" s="5">
        <v>0</v>
      </c>
      <c r="E68" s="6">
        <v>0</v>
      </c>
      <c r="I68" s="4"/>
    </row>
    <row r="69" spans="1:5" ht="15">
      <c r="A69" t="s">
        <v>33</v>
      </c>
      <c r="B69" s="5" t="s">
        <v>169</v>
      </c>
      <c r="C69" s="5">
        <v>0</v>
      </c>
      <c r="E69" s="6">
        <v>0</v>
      </c>
    </row>
    <row r="70" spans="1:5" ht="15">
      <c r="A70" t="s">
        <v>33</v>
      </c>
      <c r="B70" s="5" t="s">
        <v>167</v>
      </c>
      <c r="C70" s="5">
        <v>0</v>
      </c>
      <c r="E70" s="6">
        <v>0</v>
      </c>
    </row>
    <row r="71" spans="1:5" ht="15">
      <c r="A71" t="s">
        <v>33</v>
      </c>
      <c r="B71" s="5" t="s">
        <v>36</v>
      </c>
      <c r="C71" s="5">
        <v>0</v>
      </c>
      <c r="E71" s="6">
        <v>0</v>
      </c>
    </row>
    <row r="72" spans="1:8" ht="15">
      <c r="A72" s="4" t="s">
        <v>33</v>
      </c>
      <c r="B72" s="4"/>
      <c r="C72" s="4"/>
      <c r="D72" s="4"/>
      <c r="E72" s="3"/>
      <c r="F72" s="3"/>
      <c r="G72" s="4"/>
      <c r="H72" s="4"/>
    </row>
    <row r="73" spans="1:9" s="4" customFormat="1" ht="15">
      <c r="A73" t="s">
        <v>79</v>
      </c>
      <c r="B73" t="s">
        <v>80</v>
      </c>
      <c r="C73">
        <v>0</v>
      </c>
      <c r="D73"/>
      <c r="E73" s="6">
        <v>0</v>
      </c>
      <c r="F73" s="6"/>
      <c r="G73"/>
      <c r="H73"/>
      <c r="I73"/>
    </row>
    <row r="74" spans="1:9" ht="15">
      <c r="A74" t="s">
        <v>79</v>
      </c>
      <c r="B74" t="s">
        <v>76</v>
      </c>
      <c r="C74">
        <v>0</v>
      </c>
      <c r="E74" s="6">
        <v>0</v>
      </c>
      <c r="I74" s="4"/>
    </row>
    <row r="75" spans="1:5" ht="15">
      <c r="A75" t="s">
        <v>79</v>
      </c>
      <c r="B75" t="s">
        <v>77</v>
      </c>
      <c r="C75">
        <v>0</v>
      </c>
      <c r="E75" s="6">
        <v>0</v>
      </c>
    </row>
    <row r="76" spans="1:7" ht="15">
      <c r="A76" t="s">
        <v>79</v>
      </c>
      <c r="B76" t="s">
        <v>78</v>
      </c>
      <c r="C76">
        <v>107</v>
      </c>
      <c r="E76" s="6">
        <v>107</v>
      </c>
      <c r="G76">
        <v>2</v>
      </c>
    </row>
    <row r="77" spans="1:9" ht="15">
      <c r="A77" s="4" t="s">
        <v>79</v>
      </c>
      <c r="B77" s="4"/>
      <c r="C77" s="4"/>
      <c r="D77" s="4"/>
      <c r="E77" s="3">
        <f>SUM(E73:E76)</f>
        <v>107</v>
      </c>
      <c r="F77" s="3">
        <f>E77*1.13</f>
        <v>120.90999999999998</v>
      </c>
      <c r="G77" s="4">
        <v>2</v>
      </c>
      <c r="H77" s="4">
        <v>123</v>
      </c>
      <c r="I77">
        <v>123</v>
      </c>
    </row>
    <row r="78" spans="1:5" ht="15">
      <c r="A78" t="s">
        <v>127</v>
      </c>
      <c r="B78" t="s">
        <v>126</v>
      </c>
      <c r="C78">
        <v>0</v>
      </c>
      <c r="E78" s="6">
        <v>0</v>
      </c>
    </row>
    <row r="79" spans="1:8" s="4" customFormat="1" ht="15">
      <c r="A79" t="s">
        <v>127</v>
      </c>
      <c r="B79" t="s">
        <v>125</v>
      </c>
      <c r="C79">
        <v>0</v>
      </c>
      <c r="D79"/>
      <c r="E79" s="6">
        <v>0</v>
      </c>
      <c r="F79" s="6"/>
      <c r="G79"/>
      <c r="H79"/>
    </row>
    <row r="80" spans="1:8" ht="15">
      <c r="A80" s="4" t="s">
        <v>127</v>
      </c>
      <c r="B80" s="4"/>
      <c r="C80" s="4"/>
      <c r="D80" s="4"/>
      <c r="E80" s="3">
        <f>SUM(E78:E79)</f>
        <v>0</v>
      </c>
      <c r="F80" s="3"/>
      <c r="G80" s="4"/>
      <c r="H80" s="4"/>
    </row>
    <row r="81" spans="5:9" s="4" customFormat="1" ht="15">
      <c r="E81" s="3"/>
      <c r="F81" s="3"/>
      <c r="I81"/>
    </row>
    <row r="82" spans="1:7" ht="15">
      <c r="A82" t="s">
        <v>61</v>
      </c>
      <c r="B82" t="s">
        <v>62</v>
      </c>
      <c r="C82">
        <v>185</v>
      </c>
      <c r="E82" s="6">
        <v>185</v>
      </c>
      <c r="G82">
        <v>2</v>
      </c>
    </row>
    <row r="83" spans="1:8" s="4" customFormat="1" ht="15">
      <c r="A83" t="s">
        <v>61</v>
      </c>
      <c r="B83" t="s">
        <v>132</v>
      </c>
      <c r="C83">
        <v>0</v>
      </c>
      <c r="D83"/>
      <c r="E83" s="6">
        <v>0</v>
      </c>
      <c r="F83" s="6"/>
      <c r="G83"/>
      <c r="H83"/>
    </row>
    <row r="84" spans="1:5" ht="15">
      <c r="A84" t="s">
        <v>61</v>
      </c>
      <c r="B84" t="s">
        <v>133</v>
      </c>
      <c r="C84">
        <v>0</v>
      </c>
      <c r="E84" s="6">
        <v>0</v>
      </c>
    </row>
    <row r="85" spans="1:5" ht="15">
      <c r="A85" t="s">
        <v>61</v>
      </c>
      <c r="B85" s="5" t="s">
        <v>137</v>
      </c>
      <c r="C85">
        <v>0</v>
      </c>
      <c r="E85" s="6">
        <v>0</v>
      </c>
    </row>
    <row r="86" spans="1:9" s="4" customFormat="1" ht="15">
      <c r="A86" t="s">
        <v>61</v>
      </c>
      <c r="B86" t="s">
        <v>134</v>
      </c>
      <c r="C86">
        <v>0</v>
      </c>
      <c r="D86"/>
      <c r="E86" s="6">
        <v>0</v>
      </c>
      <c r="F86" s="6"/>
      <c r="G86"/>
      <c r="H86"/>
      <c r="I86"/>
    </row>
    <row r="87" spans="1:5" ht="15">
      <c r="A87" t="s">
        <v>61</v>
      </c>
      <c r="B87" t="s">
        <v>135</v>
      </c>
      <c r="C87">
        <v>0</v>
      </c>
      <c r="E87" s="6">
        <v>0</v>
      </c>
    </row>
    <row r="88" spans="1:9" s="4" customFormat="1" ht="15">
      <c r="A88" t="s">
        <v>61</v>
      </c>
      <c r="B88" t="s">
        <v>136</v>
      </c>
      <c r="C88">
        <v>0</v>
      </c>
      <c r="D88"/>
      <c r="E88" s="6">
        <v>0</v>
      </c>
      <c r="F88" s="6"/>
      <c r="G88"/>
      <c r="H88"/>
      <c r="I88"/>
    </row>
    <row r="89" spans="1:7" ht="15">
      <c r="A89" t="s">
        <v>61</v>
      </c>
      <c r="B89" t="s">
        <v>63</v>
      </c>
      <c r="C89">
        <v>262</v>
      </c>
      <c r="E89" s="6">
        <v>262</v>
      </c>
      <c r="G89">
        <v>2</v>
      </c>
    </row>
    <row r="90" spans="1:9" s="4" customFormat="1" ht="15">
      <c r="A90" s="4" t="s">
        <v>61</v>
      </c>
      <c r="E90" s="3">
        <f>SUM(E82:E89)</f>
        <v>447</v>
      </c>
      <c r="F90" s="3">
        <f>E90*1.13</f>
        <v>505.10999999999996</v>
      </c>
      <c r="G90" s="4">
        <f>SUM(G82:G89)</f>
        <v>4</v>
      </c>
      <c r="H90" s="4">
        <v>509</v>
      </c>
      <c r="I90">
        <v>509</v>
      </c>
    </row>
    <row r="91" spans="1:7" ht="15">
      <c r="A91" t="s">
        <v>154</v>
      </c>
      <c r="B91" t="s">
        <v>171</v>
      </c>
      <c r="C91">
        <v>373</v>
      </c>
      <c r="E91" s="6">
        <v>373</v>
      </c>
      <c r="G91">
        <v>2</v>
      </c>
    </row>
    <row r="92" spans="1:9" ht="15">
      <c r="A92" t="s">
        <v>154</v>
      </c>
      <c r="B92" t="s">
        <v>172</v>
      </c>
      <c r="C92">
        <v>0</v>
      </c>
      <c r="E92" s="6">
        <v>0</v>
      </c>
      <c r="I92" s="4"/>
    </row>
    <row r="93" spans="1:5" ht="15">
      <c r="A93" t="s">
        <v>154</v>
      </c>
      <c r="B93" t="s">
        <v>148</v>
      </c>
      <c r="C93">
        <v>0</v>
      </c>
      <c r="E93" s="6">
        <v>0</v>
      </c>
    </row>
    <row r="94" spans="1:7" ht="15">
      <c r="A94" t="s">
        <v>154</v>
      </c>
      <c r="B94" t="s">
        <v>170</v>
      </c>
      <c r="C94">
        <v>42.68</v>
      </c>
      <c r="E94" s="6">
        <v>42.68</v>
      </c>
      <c r="G94">
        <v>2</v>
      </c>
    </row>
    <row r="95" spans="1:7" ht="15">
      <c r="A95" t="s">
        <v>154</v>
      </c>
      <c r="B95" t="s">
        <v>179</v>
      </c>
      <c r="C95">
        <v>111</v>
      </c>
      <c r="E95" s="6">
        <v>111</v>
      </c>
      <c r="G95">
        <v>2</v>
      </c>
    </row>
    <row r="96" spans="1:7" ht="15">
      <c r="A96" t="s">
        <v>154</v>
      </c>
      <c r="B96" t="s">
        <v>178</v>
      </c>
      <c r="C96">
        <v>111</v>
      </c>
      <c r="E96" s="6">
        <v>111</v>
      </c>
      <c r="G96">
        <v>2</v>
      </c>
    </row>
    <row r="97" spans="1:8" ht="15">
      <c r="A97" s="4" t="s">
        <v>154</v>
      </c>
      <c r="B97" s="4"/>
      <c r="C97" s="4"/>
      <c r="D97" s="4"/>
      <c r="E97" s="3">
        <f>SUM(E91:E96)</f>
        <v>637.6800000000001</v>
      </c>
      <c r="F97" s="3">
        <f>E97*1.13</f>
        <v>720.5784</v>
      </c>
      <c r="G97" s="4">
        <f>SUM(G91:G96)</f>
        <v>8</v>
      </c>
      <c r="H97" s="4">
        <v>729</v>
      </c>
    </row>
    <row r="98" spans="1:9" s="4" customFormat="1" ht="15">
      <c r="A98" t="s">
        <v>107</v>
      </c>
      <c r="B98" t="s">
        <v>106</v>
      </c>
      <c r="C98">
        <v>96.03</v>
      </c>
      <c r="D98"/>
      <c r="E98" s="6">
        <v>96.03</v>
      </c>
      <c r="F98" s="6"/>
      <c r="G98">
        <v>2</v>
      </c>
      <c r="H98"/>
      <c r="I98"/>
    </row>
    <row r="99" spans="1:9" ht="15">
      <c r="A99" t="s">
        <v>107</v>
      </c>
      <c r="B99" t="s">
        <v>105</v>
      </c>
      <c r="C99">
        <v>48.5</v>
      </c>
      <c r="E99" s="6">
        <v>48.5</v>
      </c>
      <c r="G99">
        <v>2</v>
      </c>
      <c r="I99" s="4"/>
    </row>
    <row r="100" spans="1:7" ht="15">
      <c r="A100" t="s">
        <v>107</v>
      </c>
      <c r="B100" t="s">
        <v>104</v>
      </c>
      <c r="C100">
        <v>48.5</v>
      </c>
      <c r="E100" s="6">
        <v>48.5</v>
      </c>
      <c r="G100">
        <v>2</v>
      </c>
    </row>
    <row r="101" spans="1:5" ht="15">
      <c r="A101" t="s">
        <v>107</v>
      </c>
      <c r="B101" t="s">
        <v>103</v>
      </c>
      <c r="C101">
        <v>0</v>
      </c>
      <c r="E101" s="6">
        <v>0</v>
      </c>
    </row>
    <row r="102" spans="1:5" ht="15">
      <c r="A102" t="s">
        <v>107</v>
      </c>
      <c r="B102" t="s">
        <v>174</v>
      </c>
      <c r="C102">
        <v>0</v>
      </c>
      <c r="E102" s="6">
        <v>0</v>
      </c>
    </row>
    <row r="103" spans="1:9" s="4" customFormat="1" ht="15">
      <c r="A103" t="s">
        <v>107</v>
      </c>
      <c r="B103" t="s">
        <v>175</v>
      </c>
      <c r="C103">
        <v>103.79</v>
      </c>
      <c r="D103"/>
      <c r="E103" s="6">
        <v>103.79</v>
      </c>
      <c r="F103" s="6"/>
      <c r="G103">
        <v>2</v>
      </c>
      <c r="H103"/>
      <c r="I103"/>
    </row>
    <row r="104" spans="1:7" ht="15">
      <c r="A104" t="s">
        <v>107</v>
      </c>
      <c r="B104" t="s">
        <v>142</v>
      </c>
      <c r="C104">
        <v>75.66</v>
      </c>
      <c r="E104" s="6">
        <v>75.66</v>
      </c>
      <c r="G104">
        <v>2</v>
      </c>
    </row>
    <row r="105" spans="1:7" ht="15">
      <c r="A105" t="s">
        <v>107</v>
      </c>
      <c r="B105" t="s">
        <v>177</v>
      </c>
      <c r="C105">
        <v>65.96</v>
      </c>
      <c r="E105" s="6">
        <v>65.96</v>
      </c>
      <c r="G105">
        <v>2</v>
      </c>
    </row>
    <row r="106" spans="1:9" s="4" customFormat="1" ht="15">
      <c r="A106" t="s">
        <v>107</v>
      </c>
      <c r="B106" t="s">
        <v>176</v>
      </c>
      <c r="C106">
        <v>81.48</v>
      </c>
      <c r="D106"/>
      <c r="E106" s="6">
        <v>81.48</v>
      </c>
      <c r="F106" s="6"/>
      <c r="G106">
        <v>2</v>
      </c>
      <c r="H106"/>
      <c r="I106"/>
    </row>
    <row r="107" spans="1:7" ht="15">
      <c r="A107" t="s">
        <v>107</v>
      </c>
      <c r="B107" t="s">
        <v>173</v>
      </c>
      <c r="C107">
        <v>111</v>
      </c>
      <c r="E107" s="6">
        <v>111</v>
      </c>
      <c r="G107">
        <v>2</v>
      </c>
    </row>
    <row r="108" spans="1:9" ht="15">
      <c r="A108" s="4" t="s">
        <v>107</v>
      </c>
      <c r="B108" s="4"/>
      <c r="C108" s="4"/>
      <c r="D108" s="4"/>
      <c r="E108" s="3">
        <f>SUM(E98:E107)</f>
        <v>630.92</v>
      </c>
      <c r="F108" s="3">
        <f>E108*1.13</f>
        <v>712.9395999999999</v>
      </c>
      <c r="G108" s="4">
        <f>SUM(G98:G107)</f>
        <v>16</v>
      </c>
      <c r="H108" s="4">
        <v>729</v>
      </c>
      <c r="I108">
        <v>729</v>
      </c>
    </row>
    <row r="109" spans="1:9" s="4" customFormat="1" ht="15">
      <c r="A109" t="s">
        <v>88</v>
      </c>
      <c r="B109" t="s">
        <v>85</v>
      </c>
      <c r="C109">
        <v>0</v>
      </c>
      <c r="D109"/>
      <c r="E109" s="6">
        <v>0</v>
      </c>
      <c r="F109" s="6"/>
      <c r="G109"/>
      <c r="H109"/>
      <c r="I109"/>
    </row>
    <row r="110" spans="1:9" ht="15">
      <c r="A110" t="s">
        <v>88</v>
      </c>
      <c r="B110" t="s">
        <v>82</v>
      </c>
      <c r="C110">
        <v>0</v>
      </c>
      <c r="E110" s="6">
        <v>0</v>
      </c>
      <c r="I110" s="4"/>
    </row>
    <row r="111" spans="1:7" ht="15">
      <c r="A111" t="s">
        <v>88</v>
      </c>
      <c r="B111" t="s">
        <v>86</v>
      </c>
      <c r="C111">
        <v>82.45</v>
      </c>
      <c r="E111" s="6">
        <v>82.45</v>
      </c>
      <c r="G111">
        <v>2</v>
      </c>
    </row>
    <row r="112" spans="1:7" ht="15">
      <c r="A112" t="s">
        <v>88</v>
      </c>
      <c r="B112" t="s">
        <v>87</v>
      </c>
      <c r="C112">
        <v>73.72</v>
      </c>
      <c r="E112" s="6">
        <v>73.72</v>
      </c>
      <c r="G112">
        <v>2</v>
      </c>
    </row>
    <row r="113" spans="1:5" ht="15">
      <c r="A113" t="s">
        <v>88</v>
      </c>
      <c r="B113" t="s">
        <v>83</v>
      </c>
      <c r="C113">
        <v>0</v>
      </c>
      <c r="E113" s="6">
        <v>0</v>
      </c>
    </row>
    <row r="114" spans="1:7" ht="15">
      <c r="A114" t="s">
        <v>88</v>
      </c>
      <c r="B114" t="s">
        <v>84</v>
      </c>
      <c r="C114">
        <v>111</v>
      </c>
      <c r="E114" s="6">
        <v>111</v>
      </c>
      <c r="G114">
        <v>2</v>
      </c>
    </row>
    <row r="115" spans="1:9" ht="15">
      <c r="A115" s="4" t="s">
        <v>88</v>
      </c>
      <c r="B115" s="4"/>
      <c r="C115" s="4"/>
      <c r="D115" s="4"/>
      <c r="E115" s="3">
        <f>SUM(E109:E114)</f>
        <v>267.17</v>
      </c>
      <c r="F115" s="3">
        <f>E115*1.13</f>
        <v>301.90209999999996</v>
      </c>
      <c r="G115" s="4">
        <f>SUM(G111:G114)</f>
        <v>6</v>
      </c>
      <c r="H115" s="4">
        <v>308</v>
      </c>
      <c r="I115">
        <v>308</v>
      </c>
    </row>
    <row r="116" spans="1:7" ht="15">
      <c r="A116" t="s">
        <v>15</v>
      </c>
      <c r="B116" t="s">
        <v>10</v>
      </c>
      <c r="C116">
        <v>155</v>
      </c>
      <c r="E116" s="6">
        <v>155</v>
      </c>
      <c r="G116">
        <v>2</v>
      </c>
    </row>
    <row r="117" spans="1:9" ht="15">
      <c r="A117" t="s">
        <v>15</v>
      </c>
      <c r="B117" t="s">
        <v>12</v>
      </c>
      <c r="C117">
        <v>28.518</v>
      </c>
      <c r="D117">
        <v>5</v>
      </c>
      <c r="E117" s="6">
        <v>142.59</v>
      </c>
      <c r="G117">
        <v>5</v>
      </c>
      <c r="I117" s="4"/>
    </row>
    <row r="118" spans="1:9" s="4" customFormat="1" ht="15">
      <c r="A118" t="s">
        <v>15</v>
      </c>
      <c r="B118" t="s">
        <v>13</v>
      </c>
      <c r="C118">
        <v>28.518</v>
      </c>
      <c r="D118">
        <v>5</v>
      </c>
      <c r="E118" s="6">
        <v>142.59</v>
      </c>
      <c r="F118" s="6"/>
      <c r="G118">
        <v>5</v>
      </c>
      <c r="H118"/>
      <c r="I118"/>
    </row>
    <row r="119" spans="1:5" ht="15">
      <c r="A119" t="s">
        <v>15</v>
      </c>
      <c r="B119" t="s">
        <v>14</v>
      </c>
      <c r="C119">
        <v>0</v>
      </c>
      <c r="E119" s="6">
        <v>0</v>
      </c>
    </row>
    <row r="120" spans="1:7" ht="15">
      <c r="A120" t="s">
        <v>15</v>
      </c>
      <c r="B120" t="s">
        <v>9</v>
      </c>
      <c r="D120">
        <v>5</v>
      </c>
      <c r="E120" s="6">
        <v>116.4</v>
      </c>
      <c r="G120">
        <v>5</v>
      </c>
    </row>
    <row r="121" spans="1:7" ht="15">
      <c r="A121" t="s">
        <v>15</v>
      </c>
      <c r="B121" t="s">
        <v>11</v>
      </c>
      <c r="D121">
        <v>5</v>
      </c>
      <c r="E121" s="6">
        <v>121.25</v>
      </c>
      <c r="G121">
        <v>5</v>
      </c>
    </row>
    <row r="122" spans="1:9" ht="15">
      <c r="A122" s="4" t="s">
        <v>15</v>
      </c>
      <c r="B122" s="4"/>
      <c r="C122" s="4"/>
      <c r="D122" s="4"/>
      <c r="E122" s="3">
        <f>SUM(E116:E121)</f>
        <v>677.83</v>
      </c>
      <c r="F122" s="3">
        <f>E122*1.13</f>
        <v>765.9479</v>
      </c>
      <c r="G122" s="4">
        <f>SUM(G116:G121)</f>
        <v>22</v>
      </c>
      <c r="H122" s="4">
        <v>788</v>
      </c>
      <c r="I122">
        <v>788</v>
      </c>
    </row>
    <row r="123" spans="1:7" ht="15">
      <c r="A123" t="s">
        <v>45</v>
      </c>
      <c r="B123" t="s">
        <v>139</v>
      </c>
      <c r="C123">
        <v>82.45</v>
      </c>
      <c r="E123" s="6">
        <v>82.45</v>
      </c>
      <c r="G123">
        <v>2</v>
      </c>
    </row>
    <row r="124" spans="1:9" ht="15">
      <c r="A124" t="s">
        <v>45</v>
      </c>
      <c r="B124" t="s">
        <v>138</v>
      </c>
      <c r="C124">
        <v>0</v>
      </c>
      <c r="E124" s="6">
        <v>0</v>
      </c>
      <c r="I124" s="4"/>
    </row>
    <row r="125" spans="1:9" s="4" customFormat="1" ht="15">
      <c r="A125" t="s">
        <v>45</v>
      </c>
      <c r="B125" t="s">
        <v>41</v>
      </c>
      <c r="C125">
        <v>0</v>
      </c>
      <c r="D125"/>
      <c r="E125" s="6">
        <v>0</v>
      </c>
      <c r="F125" s="6"/>
      <c r="G125"/>
      <c r="H125"/>
      <c r="I125"/>
    </row>
    <row r="126" spans="1:5" ht="15">
      <c r="A126" t="s">
        <v>45</v>
      </c>
      <c r="B126" t="s">
        <v>43</v>
      </c>
      <c r="C126">
        <v>0</v>
      </c>
      <c r="E126" s="6">
        <v>0</v>
      </c>
    </row>
    <row r="127" spans="1:5" ht="15">
      <c r="A127" t="s">
        <v>45</v>
      </c>
      <c r="B127" t="s">
        <v>44</v>
      </c>
      <c r="C127">
        <v>0</v>
      </c>
      <c r="E127" s="6">
        <v>0</v>
      </c>
    </row>
    <row r="128" spans="1:7" ht="15">
      <c r="A128" t="s">
        <v>45</v>
      </c>
      <c r="B128" t="s">
        <v>186</v>
      </c>
      <c r="C128">
        <v>134.83</v>
      </c>
      <c r="E128" s="6">
        <v>134.83</v>
      </c>
      <c r="G128">
        <v>2</v>
      </c>
    </row>
    <row r="129" spans="1:5" ht="15">
      <c r="A129" t="s">
        <v>45</v>
      </c>
      <c r="B129" t="s">
        <v>42</v>
      </c>
      <c r="C129">
        <v>0</v>
      </c>
      <c r="E129" s="6">
        <v>0</v>
      </c>
    </row>
    <row r="130" spans="1:9" ht="15">
      <c r="A130" s="4" t="s">
        <v>45</v>
      </c>
      <c r="B130" s="4"/>
      <c r="C130" s="4"/>
      <c r="D130" s="4"/>
      <c r="E130" s="3">
        <f>SUM(E123:E129)</f>
        <v>217.28000000000003</v>
      </c>
      <c r="F130" s="3">
        <f>E130*1.13</f>
        <v>245.52640000000002</v>
      </c>
      <c r="G130" s="4">
        <f>SUM(G123:G129)</f>
        <v>4</v>
      </c>
      <c r="H130" s="4">
        <v>250</v>
      </c>
      <c r="I130">
        <v>250</v>
      </c>
    </row>
    <row r="131" spans="1:5" ht="15">
      <c r="A131" t="s">
        <v>2</v>
      </c>
      <c r="B131" t="s">
        <v>3</v>
      </c>
      <c r="C131">
        <v>0</v>
      </c>
      <c r="E131" s="6">
        <v>0</v>
      </c>
    </row>
    <row r="132" spans="1:9" ht="15">
      <c r="A132" t="s">
        <v>2</v>
      </c>
      <c r="B132" t="s">
        <v>4</v>
      </c>
      <c r="C132">
        <v>287</v>
      </c>
      <c r="E132" s="6">
        <v>287</v>
      </c>
      <c r="G132">
        <v>2</v>
      </c>
      <c r="I132" s="4"/>
    </row>
    <row r="133" spans="1:7" ht="15">
      <c r="A133" t="s">
        <v>2</v>
      </c>
      <c r="B133" t="s">
        <v>5</v>
      </c>
      <c r="C133">
        <v>265</v>
      </c>
      <c r="E133" s="6">
        <v>265</v>
      </c>
      <c r="G133">
        <v>2</v>
      </c>
    </row>
    <row r="134" spans="1:9" ht="15">
      <c r="A134" s="4" t="s">
        <v>2</v>
      </c>
      <c r="B134" s="4"/>
      <c r="C134" s="4"/>
      <c r="D134" s="4"/>
      <c r="E134" s="3">
        <f>SUM(E131:E133)</f>
        <v>552</v>
      </c>
      <c r="F134" s="3">
        <f>E134*1.13</f>
        <v>623.76</v>
      </c>
      <c r="G134" s="4">
        <f>SUM(G132:G133)</f>
        <v>4</v>
      </c>
      <c r="H134" s="4">
        <v>628</v>
      </c>
      <c r="I134">
        <v>628</v>
      </c>
    </row>
    <row r="135" spans="1:2" ht="15">
      <c r="A135" t="s">
        <v>155</v>
      </c>
      <c r="B135" s="2" t="s">
        <v>150</v>
      </c>
    </row>
    <row r="136" spans="1:8" s="4" customFormat="1" ht="15">
      <c r="A136" t="s">
        <v>155</v>
      </c>
      <c r="B136" s="2" t="s">
        <v>149</v>
      </c>
      <c r="C136"/>
      <c r="D136"/>
      <c r="E136" s="6"/>
      <c r="F136" s="6"/>
      <c r="G136"/>
      <c r="H136"/>
    </row>
    <row r="137" spans="1:2" ht="15">
      <c r="A137" t="s">
        <v>155</v>
      </c>
      <c r="B137" s="2" t="s">
        <v>151</v>
      </c>
    </row>
    <row r="138" spans="1:8" ht="15">
      <c r="A138" s="4" t="s">
        <v>155</v>
      </c>
      <c r="B138" s="4"/>
      <c r="C138" s="4"/>
      <c r="D138" s="4"/>
      <c r="E138" s="3"/>
      <c r="F138" s="3"/>
      <c r="G138" s="4"/>
      <c r="H138" s="4"/>
    </row>
    <row r="139" spans="1:8" ht="15">
      <c r="A139" s="4"/>
      <c r="B139" s="4"/>
      <c r="C139" s="4"/>
      <c r="D139" s="4"/>
      <c r="E139" s="3"/>
      <c r="F139" s="3"/>
      <c r="G139" s="4"/>
      <c r="H139" s="4"/>
    </row>
    <row r="140" spans="1:7" ht="15">
      <c r="A140" t="s">
        <v>68</v>
      </c>
      <c r="B140" s="5" t="s">
        <v>74</v>
      </c>
      <c r="C140">
        <v>199</v>
      </c>
      <c r="E140" s="6">
        <v>199</v>
      </c>
      <c r="G140">
        <v>2</v>
      </c>
    </row>
    <row r="141" spans="1:9" ht="15">
      <c r="A141" t="s">
        <v>68</v>
      </c>
      <c r="B141" s="5" t="s">
        <v>69</v>
      </c>
      <c r="C141">
        <v>0</v>
      </c>
      <c r="E141" s="6">
        <v>0</v>
      </c>
      <c r="I141" s="4"/>
    </row>
    <row r="142" spans="1:5" ht="15">
      <c r="A142" t="s">
        <v>68</v>
      </c>
      <c r="B142" s="5" t="s">
        <v>71</v>
      </c>
      <c r="C142">
        <v>0</v>
      </c>
      <c r="E142" s="6">
        <v>0</v>
      </c>
    </row>
    <row r="143" spans="1:11" s="4" customFormat="1" ht="15">
      <c r="A143" t="s">
        <v>68</v>
      </c>
      <c r="B143" s="5" t="s">
        <v>70</v>
      </c>
      <c r="C143">
        <v>0</v>
      </c>
      <c r="D143"/>
      <c r="E143" s="6">
        <v>0</v>
      </c>
      <c r="F143" s="6"/>
      <c r="G143"/>
      <c r="H143"/>
      <c r="I143"/>
      <c r="J143"/>
      <c r="K143"/>
    </row>
    <row r="144" spans="1:11" ht="15">
      <c r="A144" t="s">
        <v>68</v>
      </c>
      <c r="B144" s="5" t="s">
        <v>72</v>
      </c>
      <c r="C144">
        <v>279</v>
      </c>
      <c r="E144" s="6">
        <v>279</v>
      </c>
      <c r="G144">
        <v>2</v>
      </c>
      <c r="J144" s="4"/>
      <c r="K144" s="4"/>
    </row>
    <row r="145" spans="1:5" ht="15">
      <c r="A145" t="s">
        <v>68</v>
      </c>
      <c r="B145" s="5" t="s">
        <v>73</v>
      </c>
      <c r="C145">
        <v>0</v>
      </c>
      <c r="E145" s="6">
        <v>0</v>
      </c>
    </row>
    <row r="146" spans="1:5" ht="15">
      <c r="A146" t="s">
        <v>68</v>
      </c>
      <c r="B146" s="5" t="s">
        <v>75</v>
      </c>
      <c r="C146">
        <v>0</v>
      </c>
      <c r="E146" s="6">
        <v>0</v>
      </c>
    </row>
    <row r="147" spans="1:9" ht="15">
      <c r="A147" s="4" t="s">
        <v>68</v>
      </c>
      <c r="B147" s="4"/>
      <c r="C147" s="4"/>
      <c r="D147" s="4"/>
      <c r="E147" s="3">
        <f>SUM(E140:E146)</f>
        <v>478</v>
      </c>
      <c r="F147" s="3">
        <f>E147*1.13</f>
        <v>540.14</v>
      </c>
      <c r="G147" s="4">
        <f>SUM(G140:G146)</f>
        <v>4</v>
      </c>
      <c r="H147" s="4">
        <v>544</v>
      </c>
      <c r="I147">
        <v>544</v>
      </c>
    </row>
    <row r="148" spans="1:5" ht="15">
      <c r="A148" t="s">
        <v>56</v>
      </c>
      <c r="B148" t="s">
        <v>57</v>
      </c>
      <c r="C148">
        <v>0</v>
      </c>
      <c r="E148" s="6">
        <v>0</v>
      </c>
    </row>
    <row r="149" spans="1:9" ht="15">
      <c r="A149" s="4" t="s">
        <v>56</v>
      </c>
      <c r="B149" s="4"/>
      <c r="C149" s="4"/>
      <c r="D149" s="4"/>
      <c r="E149" s="3">
        <v>0</v>
      </c>
      <c r="F149" s="3"/>
      <c r="G149" s="4"/>
      <c r="H149" s="4"/>
      <c r="I149" s="4"/>
    </row>
    <row r="150" spans="1:11" s="4" customFormat="1" ht="15">
      <c r="A150" t="s">
        <v>65</v>
      </c>
      <c r="B150" t="s">
        <v>64</v>
      </c>
      <c r="C150">
        <v>0</v>
      </c>
      <c r="D150"/>
      <c r="E150" s="6">
        <v>0</v>
      </c>
      <c r="F150" s="6"/>
      <c r="G150"/>
      <c r="H150"/>
      <c r="I150"/>
      <c r="J150"/>
      <c r="K150"/>
    </row>
    <row r="151" spans="1:9" ht="15">
      <c r="A151" s="4" t="s">
        <v>65</v>
      </c>
      <c r="B151" s="4"/>
      <c r="C151" s="4"/>
      <c r="D151" s="4"/>
      <c r="E151" s="3">
        <v>0</v>
      </c>
      <c r="F151" s="3"/>
      <c r="G151" s="4"/>
      <c r="H151" s="4"/>
      <c r="I151" s="4"/>
    </row>
    <row r="152" spans="1:11" ht="15">
      <c r="A152" t="s">
        <v>146</v>
      </c>
      <c r="B152" t="s">
        <v>147</v>
      </c>
      <c r="C152">
        <v>53.36</v>
      </c>
      <c r="J152" s="4"/>
      <c r="K152" s="4"/>
    </row>
    <row r="153" spans="1:9" ht="15">
      <c r="A153" s="4" t="s">
        <v>146</v>
      </c>
      <c r="B153" s="2" t="s">
        <v>200</v>
      </c>
      <c r="I153" s="4"/>
    </row>
    <row r="154" spans="1:11" ht="15">
      <c r="A154" t="s">
        <v>146</v>
      </c>
      <c r="B154" s="2" t="s">
        <v>201</v>
      </c>
      <c r="J154" s="4"/>
      <c r="K154" s="4"/>
    </row>
    <row r="155" ht="15">
      <c r="B155" s="2"/>
    </row>
    <row r="156" ht="15">
      <c r="B156" s="2"/>
    </row>
    <row r="157" ht="15">
      <c r="B157" s="2"/>
    </row>
    <row r="158" spans="1:9" s="4" customFormat="1" ht="15">
      <c r="A158"/>
      <c r="B158" s="2"/>
      <c r="C158"/>
      <c r="D158"/>
      <c r="E158" s="6"/>
      <c r="F158" s="6"/>
      <c r="G158"/>
      <c r="H158"/>
      <c r="I158"/>
    </row>
    <row r="159" ht="15">
      <c r="B159" s="2"/>
    </row>
    <row r="160" spans="1:11" s="4" customFormat="1" ht="15">
      <c r="A160"/>
      <c r="B160"/>
      <c r="C160"/>
      <c r="D160"/>
      <c r="E160" s="6"/>
      <c r="F160" s="6"/>
      <c r="G160"/>
      <c r="H160"/>
      <c r="I160"/>
      <c r="J160"/>
      <c r="K160"/>
    </row>
    <row r="161" ht="15">
      <c r="B161" s="2"/>
    </row>
    <row r="162" spans="10:11" ht="15">
      <c r="J162" s="4"/>
      <c r="K162" s="4"/>
    </row>
    <row r="163" ht="15">
      <c r="B163" s="2"/>
    </row>
    <row r="164" spans="1:11" s="4" customFormat="1" ht="15">
      <c r="A164"/>
      <c r="B164"/>
      <c r="C164"/>
      <c r="D164"/>
      <c r="E164" s="6"/>
      <c r="F164" s="6"/>
      <c r="G164"/>
      <c r="H164"/>
      <c r="I164"/>
      <c r="J164"/>
      <c r="K164"/>
    </row>
    <row r="168" spans="1:11" s="4" customFormat="1" ht="15">
      <c r="A168"/>
      <c r="B168"/>
      <c r="C168"/>
      <c r="D168"/>
      <c r="E168" s="6"/>
      <c r="F168" s="6"/>
      <c r="G168"/>
      <c r="H168"/>
      <c r="I168"/>
      <c r="J168"/>
      <c r="K168"/>
    </row>
    <row r="169" spans="10:11" ht="15">
      <c r="J169" s="4"/>
      <c r="K169" s="4"/>
    </row>
    <row r="175" spans="1:11" s="4" customFormat="1" ht="15">
      <c r="A175"/>
      <c r="B175"/>
      <c r="C175"/>
      <c r="D175"/>
      <c r="E175" s="6"/>
      <c r="F175" s="6"/>
      <c r="G175"/>
      <c r="H175"/>
      <c r="I175"/>
      <c r="J175"/>
      <c r="K175"/>
    </row>
    <row r="177" spans="10:11" ht="15">
      <c r="J177" s="4"/>
      <c r="K177" s="4"/>
    </row>
    <row r="183" spans="1:11" s="4" customFormat="1" ht="15">
      <c r="A183"/>
      <c r="B183"/>
      <c r="C183"/>
      <c r="D183"/>
      <c r="E183" s="6"/>
      <c r="F183" s="6"/>
      <c r="G183"/>
      <c r="H183"/>
      <c r="I183"/>
      <c r="J183"/>
      <c r="K183"/>
    </row>
    <row r="184" spans="10:11" ht="15">
      <c r="J184" s="4"/>
      <c r="K184" s="4"/>
    </row>
    <row r="186" spans="10:11" ht="15">
      <c r="J186" s="4"/>
      <c r="K186" s="4"/>
    </row>
    <row r="188" spans="10:11" ht="15">
      <c r="J188" s="4"/>
      <c r="K188" s="4"/>
    </row>
    <row r="190" spans="1:11" s="4" customFormat="1" ht="15">
      <c r="A190"/>
      <c r="B190"/>
      <c r="C190"/>
      <c r="D190"/>
      <c r="E190" s="6"/>
      <c r="F190" s="6"/>
      <c r="G190"/>
      <c r="H190"/>
      <c r="I190"/>
      <c r="J190"/>
      <c r="K190"/>
    </row>
    <row r="192" spans="1:11" s="4" customFormat="1" ht="15">
      <c r="A192"/>
      <c r="B192"/>
      <c r="C192"/>
      <c r="D192"/>
      <c r="E192" s="6"/>
      <c r="F192" s="6"/>
      <c r="G192"/>
      <c r="H192"/>
      <c r="I192"/>
      <c r="J192"/>
      <c r="K192"/>
    </row>
    <row r="194" spans="1:11" s="4" customFormat="1" ht="15">
      <c r="A194"/>
      <c r="B194"/>
      <c r="C194"/>
      <c r="D194"/>
      <c r="E194" s="6"/>
      <c r="F194" s="6"/>
      <c r="G194"/>
      <c r="H194"/>
      <c r="I194"/>
      <c r="J194"/>
      <c r="K19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9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54.57421875" style="0" customWidth="1"/>
  </cols>
  <sheetData>
    <row r="1" ht="15">
      <c r="A1" s="2"/>
    </row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ht="15">
      <c r="A14" s="2"/>
    </row>
    <row r="15" ht="15">
      <c r="A15" s="2"/>
    </row>
    <row r="26" ht="15">
      <c r="A26" s="1"/>
    </row>
    <row r="30" ht="15">
      <c r="A30" s="1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73" ht="15">
      <c r="A73" s="1"/>
    </row>
    <row r="76" ht="15">
      <c r="A76" s="1"/>
    </row>
    <row r="89" ht="15">
      <c r="A89" s="1"/>
    </row>
    <row r="98" ht="15">
      <c r="A98" s="1"/>
    </row>
    <row r="119" ht="15">
      <c r="A119" s="1"/>
    </row>
    <row r="123" ht="15">
      <c r="A123" s="1"/>
    </row>
    <row r="124" ht="15">
      <c r="A124" s="1"/>
    </row>
    <row r="125" ht="15">
      <c r="A125" s="1"/>
    </row>
    <row r="129" ht="15">
      <c r="A129" s="1"/>
    </row>
    <row r="130" ht="15">
      <c r="A130" s="1"/>
    </row>
    <row r="131" ht="15">
      <c r="A131" s="1"/>
    </row>
    <row r="158" ht="15">
      <c r="A158" s="1"/>
    </row>
    <row r="159" ht="15">
      <c r="A159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7.421875" style="0" customWidth="1"/>
    <col min="2" max="2" width="45.140625" style="5" customWidth="1"/>
    <col min="9" max="9" width="9.140625" style="4" customWidth="1"/>
  </cols>
  <sheetData>
    <row r="1" spans="1:9" ht="15">
      <c r="A1" t="s">
        <v>0</v>
      </c>
      <c r="B1" s="7" t="s">
        <v>1</v>
      </c>
      <c r="C1" s="8" t="s">
        <v>180</v>
      </c>
      <c r="D1" s="8" t="s">
        <v>181</v>
      </c>
      <c r="E1" s="8" t="s">
        <v>182</v>
      </c>
      <c r="F1" s="8" t="s">
        <v>183</v>
      </c>
      <c r="G1" s="8" t="s">
        <v>283</v>
      </c>
      <c r="H1" s="8" t="s">
        <v>284</v>
      </c>
      <c r="I1" s="7" t="s">
        <v>285</v>
      </c>
    </row>
    <row r="2" spans="1:7" ht="15">
      <c r="A2" t="s">
        <v>202</v>
      </c>
      <c r="B2" s="5" t="s">
        <v>203</v>
      </c>
      <c r="C2">
        <v>544.17</v>
      </c>
      <c r="E2">
        <v>544.17</v>
      </c>
      <c r="G2">
        <v>2</v>
      </c>
    </row>
    <row r="3" spans="1:5" ht="15">
      <c r="A3" t="s">
        <v>202</v>
      </c>
      <c r="B3" s="5" t="s">
        <v>204</v>
      </c>
      <c r="C3">
        <v>0</v>
      </c>
      <c r="E3">
        <v>0</v>
      </c>
    </row>
    <row r="4" spans="1:7" ht="15">
      <c r="A4" t="s">
        <v>202</v>
      </c>
      <c r="B4" s="5" t="s">
        <v>205</v>
      </c>
      <c r="C4">
        <v>484.03</v>
      </c>
      <c r="E4">
        <v>484.03</v>
      </c>
      <c r="G4">
        <v>2</v>
      </c>
    </row>
    <row r="5" spans="1:9" s="4" customFormat="1" ht="15">
      <c r="A5" s="4" t="s">
        <v>202</v>
      </c>
      <c r="B5" s="7"/>
      <c r="E5" s="4">
        <f>SUM(E2:E4)</f>
        <v>1028.1999999999998</v>
      </c>
      <c r="F5" s="4">
        <f>E5*1.13</f>
        <v>1161.8659999999998</v>
      </c>
      <c r="G5" s="4">
        <f>SUM(G2:G4)</f>
        <v>4</v>
      </c>
      <c r="I5" s="4">
        <v>1166</v>
      </c>
    </row>
    <row r="6" spans="1:2" ht="15">
      <c r="A6" t="s">
        <v>286</v>
      </c>
      <c r="B6" s="2" t="s">
        <v>287</v>
      </c>
    </row>
    <row r="7" spans="1:2" ht="15">
      <c r="A7" t="s">
        <v>286</v>
      </c>
      <c r="B7" s="2" t="s">
        <v>288</v>
      </c>
    </row>
    <row r="8" spans="1:2" ht="15">
      <c r="A8" t="s">
        <v>286</v>
      </c>
      <c r="B8" s="2" t="s">
        <v>296</v>
      </c>
    </row>
    <row r="9" spans="1:2" ht="15">
      <c r="A9" t="s">
        <v>286</v>
      </c>
      <c r="B9" s="2" t="s">
        <v>289</v>
      </c>
    </row>
    <row r="10" spans="1:2" ht="15">
      <c r="A10" t="s">
        <v>286</v>
      </c>
      <c r="B10" s="2" t="s">
        <v>290</v>
      </c>
    </row>
    <row r="11" spans="1:11" ht="15">
      <c r="A11" s="4" t="s">
        <v>286</v>
      </c>
      <c r="B11" s="4"/>
      <c r="C11" s="4"/>
      <c r="D11" s="4"/>
      <c r="E11" s="4"/>
      <c r="F11" s="4"/>
      <c r="G11" s="4"/>
      <c r="H11" s="4"/>
      <c r="J11" s="4"/>
      <c r="K11" s="4"/>
    </row>
    <row r="12" spans="1:11" ht="15">
      <c r="A12" t="s">
        <v>131</v>
      </c>
      <c r="B12" s="5" t="s">
        <v>242</v>
      </c>
      <c r="C12">
        <v>0</v>
      </c>
      <c r="E12">
        <v>0</v>
      </c>
      <c r="J12" s="4"/>
      <c r="K12" s="4"/>
    </row>
    <row r="13" spans="1:7" ht="15">
      <c r="A13" t="s">
        <v>131</v>
      </c>
      <c r="B13" s="5" t="s">
        <v>128</v>
      </c>
      <c r="C13">
        <v>484.03</v>
      </c>
      <c r="E13">
        <v>484.03</v>
      </c>
      <c r="G13">
        <v>2</v>
      </c>
    </row>
    <row r="14" spans="1:11" s="4" customFormat="1" ht="15">
      <c r="A14" t="s">
        <v>131</v>
      </c>
      <c r="B14" s="5" t="s">
        <v>243</v>
      </c>
      <c r="C14">
        <v>163.93</v>
      </c>
      <c r="D14"/>
      <c r="E14">
        <v>163.93</v>
      </c>
      <c r="F14"/>
      <c r="G14">
        <v>2</v>
      </c>
      <c r="H14"/>
      <c r="J14"/>
      <c r="K14"/>
    </row>
    <row r="15" spans="1:11" s="4" customFormat="1" ht="15">
      <c r="A15" t="s">
        <v>131</v>
      </c>
      <c r="B15" s="5" t="s">
        <v>244</v>
      </c>
      <c r="C15">
        <v>0</v>
      </c>
      <c r="D15"/>
      <c r="E15">
        <v>0</v>
      </c>
      <c r="F15"/>
      <c r="G15"/>
      <c r="H15"/>
      <c r="J15"/>
      <c r="K15"/>
    </row>
    <row r="16" spans="1:5" ht="15">
      <c r="A16" t="s">
        <v>131</v>
      </c>
      <c r="B16" s="5" t="s">
        <v>245</v>
      </c>
      <c r="C16">
        <v>0</v>
      </c>
      <c r="E16">
        <v>0</v>
      </c>
    </row>
    <row r="17" spans="1:7" ht="15">
      <c r="A17" t="s">
        <v>131</v>
      </c>
      <c r="B17" s="5" t="s">
        <v>246</v>
      </c>
      <c r="C17">
        <v>211.46</v>
      </c>
      <c r="E17">
        <v>211.46</v>
      </c>
      <c r="G17">
        <v>2</v>
      </c>
    </row>
    <row r="18" spans="1:7" ht="15">
      <c r="A18" t="s">
        <v>131</v>
      </c>
      <c r="B18" s="5" t="s">
        <v>247</v>
      </c>
      <c r="C18">
        <v>171.69</v>
      </c>
      <c r="E18">
        <v>171.69</v>
      </c>
      <c r="G18">
        <v>2</v>
      </c>
    </row>
    <row r="19" spans="1:7" ht="15">
      <c r="A19" t="s">
        <v>131</v>
      </c>
      <c r="B19" s="5" t="s">
        <v>248</v>
      </c>
      <c r="C19">
        <v>171.69</v>
      </c>
      <c r="E19">
        <v>171.69</v>
      </c>
      <c r="G19">
        <v>2</v>
      </c>
    </row>
    <row r="20" spans="1:7" ht="15">
      <c r="A20" t="s">
        <v>131</v>
      </c>
      <c r="B20" s="5" t="s">
        <v>249</v>
      </c>
      <c r="C20">
        <v>108.64</v>
      </c>
      <c r="E20">
        <v>108.64</v>
      </c>
      <c r="G20">
        <v>2</v>
      </c>
    </row>
    <row r="21" spans="1:9" ht="15">
      <c r="A21" s="4" t="s">
        <v>131</v>
      </c>
      <c r="B21" s="4"/>
      <c r="C21" s="4"/>
      <c r="D21" s="4"/>
      <c r="E21" s="4">
        <f>SUM(E12:E20)</f>
        <v>1311.4400000000003</v>
      </c>
      <c r="F21" s="4">
        <f>E21*1.13</f>
        <v>1481.9272</v>
      </c>
      <c r="G21" s="4">
        <f>SUM(G13:G20)</f>
        <v>12</v>
      </c>
      <c r="H21" s="4"/>
      <c r="I21" s="4">
        <v>1494</v>
      </c>
    </row>
    <row r="22" spans="1:2" ht="15">
      <c r="A22" t="s">
        <v>291</v>
      </c>
      <c r="B22" s="2" t="s">
        <v>292</v>
      </c>
    </row>
    <row r="23" spans="1:11" ht="15">
      <c r="A23" t="s">
        <v>291</v>
      </c>
      <c r="B23" s="2" t="s">
        <v>293</v>
      </c>
      <c r="J23" s="4"/>
      <c r="K23" s="4"/>
    </row>
    <row r="24" spans="1:2" ht="15">
      <c r="A24" t="s">
        <v>291</v>
      </c>
      <c r="B24" s="2" t="s">
        <v>294</v>
      </c>
    </row>
    <row r="25" spans="1:11" ht="15">
      <c r="A25" s="4" t="s">
        <v>291</v>
      </c>
      <c r="B25" s="4"/>
      <c r="C25" s="4"/>
      <c r="D25" s="4"/>
      <c r="E25" s="4"/>
      <c r="F25" s="4"/>
      <c r="G25" s="4"/>
      <c r="H25" s="4"/>
      <c r="J25" s="4"/>
      <c r="K25" s="4"/>
    </row>
    <row r="26" spans="1:10" s="4" customFormat="1" ht="15">
      <c r="A26" t="s">
        <v>206</v>
      </c>
      <c r="B26" s="5" t="s">
        <v>207</v>
      </c>
      <c r="C26">
        <v>538.35</v>
      </c>
      <c r="D26"/>
      <c r="E26">
        <v>538.35</v>
      </c>
      <c r="F26"/>
      <c r="G26">
        <v>2</v>
      </c>
      <c r="H26"/>
      <c r="J26"/>
    </row>
    <row r="27" spans="1:10" ht="15">
      <c r="A27" t="s">
        <v>206</v>
      </c>
      <c r="B27" s="5" t="s">
        <v>208</v>
      </c>
      <c r="C27">
        <v>241.53</v>
      </c>
      <c r="E27">
        <v>241.53</v>
      </c>
      <c r="G27">
        <v>2</v>
      </c>
      <c r="J27" s="4"/>
    </row>
    <row r="28" spans="1:11" s="4" customFormat="1" ht="15">
      <c r="A28" t="s">
        <v>206</v>
      </c>
      <c r="B28" s="5" t="s">
        <v>209</v>
      </c>
      <c r="C28">
        <v>0</v>
      </c>
      <c r="D28"/>
      <c r="E28">
        <v>0</v>
      </c>
      <c r="F28"/>
      <c r="G28"/>
      <c r="H28"/>
      <c r="J28"/>
      <c r="K28"/>
    </row>
    <row r="29" spans="1:10" s="4" customFormat="1" ht="15">
      <c r="A29" t="s">
        <v>206</v>
      </c>
      <c r="B29" s="5" t="s">
        <v>210</v>
      </c>
      <c r="C29">
        <v>544.17</v>
      </c>
      <c r="D29"/>
      <c r="E29">
        <v>544.17</v>
      </c>
      <c r="F29"/>
      <c r="G29">
        <v>2</v>
      </c>
      <c r="H29"/>
      <c r="J29"/>
    </row>
    <row r="30" spans="1:10" ht="15">
      <c r="A30" t="s">
        <v>206</v>
      </c>
      <c r="B30" s="5" t="s">
        <v>211</v>
      </c>
      <c r="C30">
        <v>459.78</v>
      </c>
      <c r="E30">
        <v>459.78</v>
      </c>
      <c r="G30">
        <v>2</v>
      </c>
      <c r="J30" s="4"/>
    </row>
    <row r="31" spans="1:11" ht="15">
      <c r="A31" t="s">
        <v>206</v>
      </c>
      <c r="B31" s="5" t="s">
        <v>212</v>
      </c>
      <c r="C31">
        <v>314.28</v>
      </c>
      <c r="E31">
        <v>314.28</v>
      </c>
      <c r="G31">
        <v>2</v>
      </c>
      <c r="K31" s="4"/>
    </row>
    <row r="32" spans="1:11" s="4" customFormat="1" ht="15">
      <c r="A32" t="s">
        <v>206</v>
      </c>
      <c r="B32" s="5" t="s">
        <v>213</v>
      </c>
      <c r="C32">
        <v>0</v>
      </c>
      <c r="D32"/>
      <c r="E32">
        <v>0</v>
      </c>
      <c r="F32"/>
      <c r="G32"/>
      <c r="H32"/>
      <c r="K32"/>
    </row>
    <row r="33" spans="1:11" ht="15">
      <c r="A33" t="s">
        <v>206</v>
      </c>
      <c r="B33" s="5" t="s">
        <v>214</v>
      </c>
      <c r="C33">
        <v>172.66</v>
      </c>
      <c r="E33">
        <v>172.66</v>
      </c>
      <c r="G33">
        <v>2</v>
      </c>
      <c r="K33" s="4"/>
    </row>
    <row r="34" spans="1:11" s="4" customFormat="1" ht="15">
      <c r="A34" t="s">
        <v>206</v>
      </c>
      <c r="B34" s="5" t="s">
        <v>215</v>
      </c>
      <c r="C34">
        <v>186.24</v>
      </c>
      <c r="D34"/>
      <c r="E34">
        <v>186.24</v>
      </c>
      <c r="F34"/>
      <c r="G34">
        <v>2</v>
      </c>
      <c r="H34"/>
      <c r="K34"/>
    </row>
    <row r="35" spans="1:7" ht="15">
      <c r="A35" t="s">
        <v>206</v>
      </c>
      <c r="B35" s="5" t="s">
        <v>216</v>
      </c>
      <c r="C35">
        <v>568.42</v>
      </c>
      <c r="E35">
        <v>568.42</v>
      </c>
      <c r="G35">
        <v>2</v>
      </c>
    </row>
    <row r="36" spans="1:11" s="4" customFormat="1" ht="15">
      <c r="A36" s="4" t="s">
        <v>206</v>
      </c>
      <c r="E36" s="4">
        <f>SUM(E26:E35)</f>
        <v>3025.4299999999994</v>
      </c>
      <c r="F36" s="4">
        <f>E36*1.13</f>
        <v>3418.7358999999988</v>
      </c>
      <c r="G36" s="4">
        <f>SUM(G26:G35)</f>
        <v>16</v>
      </c>
      <c r="I36" s="4">
        <v>3435</v>
      </c>
      <c r="J36"/>
      <c r="K36"/>
    </row>
    <row r="37" spans="1:7" ht="15">
      <c r="A37" t="s">
        <v>8</v>
      </c>
      <c r="B37" s="5" t="s">
        <v>6</v>
      </c>
      <c r="C37">
        <v>120.28</v>
      </c>
      <c r="E37">
        <v>120.28</v>
      </c>
      <c r="G37">
        <v>2</v>
      </c>
    </row>
    <row r="38" spans="1:5" ht="15">
      <c r="A38" t="s">
        <v>8</v>
      </c>
      <c r="B38" s="5" t="s">
        <v>7</v>
      </c>
      <c r="C38">
        <v>0</v>
      </c>
      <c r="E38">
        <v>0</v>
      </c>
    </row>
    <row r="39" spans="1:9" ht="15">
      <c r="A39" s="4" t="s">
        <v>8</v>
      </c>
      <c r="B39" s="4"/>
      <c r="C39" s="4"/>
      <c r="D39" s="4"/>
      <c r="E39" s="4">
        <f>SUM(E37:E38)</f>
        <v>120.28</v>
      </c>
      <c r="F39" s="4">
        <f>E39*1.13</f>
        <v>135.91639999999998</v>
      </c>
      <c r="G39" s="4">
        <f>SUM(G37:G38)</f>
        <v>2</v>
      </c>
      <c r="H39" s="4"/>
      <c r="I39" s="4">
        <v>138</v>
      </c>
    </row>
    <row r="40" spans="1:11" ht="15">
      <c r="A40" t="s">
        <v>156</v>
      </c>
      <c r="B40" s="5" t="s">
        <v>153</v>
      </c>
      <c r="C40">
        <v>0</v>
      </c>
      <c r="E40">
        <v>0</v>
      </c>
      <c r="K40" s="4"/>
    </row>
    <row r="41" spans="1:10" ht="15">
      <c r="A41" t="s">
        <v>156</v>
      </c>
      <c r="B41" s="5" t="s">
        <v>217</v>
      </c>
      <c r="C41">
        <v>484.03</v>
      </c>
      <c r="E41">
        <v>484.03</v>
      </c>
      <c r="G41">
        <v>2</v>
      </c>
      <c r="J41" s="4"/>
    </row>
    <row r="42" spans="1:9" ht="15">
      <c r="A42" s="4" t="s">
        <v>156</v>
      </c>
      <c r="B42" s="4"/>
      <c r="C42" s="4"/>
      <c r="D42" s="4"/>
      <c r="E42" s="4">
        <f>SUM(E40:E41)</f>
        <v>484.03</v>
      </c>
      <c r="F42" s="4">
        <f>E42*1.13</f>
        <v>546.9538999999999</v>
      </c>
      <c r="G42" s="4">
        <f>SUM(G41)</f>
        <v>2</v>
      </c>
      <c r="H42" s="4"/>
      <c r="I42" s="4">
        <v>549</v>
      </c>
    </row>
    <row r="43" spans="1:11" s="4" customFormat="1" ht="15">
      <c r="A43" t="s">
        <v>94</v>
      </c>
      <c r="B43" s="5" t="s">
        <v>93</v>
      </c>
      <c r="C43">
        <v>174.6</v>
      </c>
      <c r="D43"/>
      <c r="E43">
        <v>174.6</v>
      </c>
      <c r="F43"/>
      <c r="G43">
        <v>2</v>
      </c>
      <c r="H43"/>
      <c r="J43"/>
      <c r="K43"/>
    </row>
    <row r="44" spans="1:9" ht="15">
      <c r="A44" s="4" t="s">
        <v>94</v>
      </c>
      <c r="B44" s="4"/>
      <c r="C44" s="4"/>
      <c r="D44" s="4"/>
      <c r="E44" s="4">
        <f>SUM(E43)</f>
        <v>174.6</v>
      </c>
      <c r="F44" s="4">
        <f>E44*1.13</f>
        <v>197.29799999999997</v>
      </c>
      <c r="G44" s="4">
        <f>SUM(G43)</f>
        <v>2</v>
      </c>
      <c r="H44" s="4"/>
      <c r="I44" s="4">
        <v>199</v>
      </c>
    </row>
    <row r="45" spans="1:7" ht="15">
      <c r="A45" t="s">
        <v>29</v>
      </c>
      <c r="B45" s="5" t="s">
        <v>81</v>
      </c>
      <c r="C45">
        <v>241.53</v>
      </c>
      <c r="D45">
        <v>2</v>
      </c>
      <c r="E45">
        <v>483.06</v>
      </c>
      <c r="G45">
        <v>4</v>
      </c>
    </row>
    <row r="46" spans="1:11" ht="15">
      <c r="A46" s="4" t="s">
        <v>29</v>
      </c>
      <c r="B46" s="4"/>
      <c r="C46" s="4"/>
      <c r="D46" s="4"/>
      <c r="E46" s="4">
        <f>SUM(E45)</f>
        <v>483.06</v>
      </c>
      <c r="F46" s="4">
        <f>E46*1.13</f>
        <v>545.8578</v>
      </c>
      <c r="G46" s="4">
        <f>SUM(G45)</f>
        <v>4</v>
      </c>
      <c r="H46" s="4"/>
      <c r="I46" s="4">
        <v>550</v>
      </c>
      <c r="K46" s="4"/>
    </row>
    <row r="47" spans="1:10" ht="15">
      <c r="A47" t="s">
        <v>22</v>
      </c>
      <c r="B47" s="5" t="s">
        <v>39</v>
      </c>
      <c r="C47">
        <v>132.89</v>
      </c>
      <c r="E47">
        <v>132.89</v>
      </c>
      <c r="G47">
        <v>2</v>
      </c>
      <c r="J47" s="4"/>
    </row>
    <row r="48" spans="1:7" ht="15">
      <c r="A48" t="s">
        <v>22</v>
      </c>
      <c r="B48" s="5" t="s">
        <v>237</v>
      </c>
      <c r="C48">
        <v>132.89</v>
      </c>
      <c r="E48">
        <v>132.89</v>
      </c>
      <c r="G48">
        <v>2</v>
      </c>
    </row>
    <row r="49" spans="1:10" s="4" customFormat="1" ht="15">
      <c r="A49" t="s">
        <v>22</v>
      </c>
      <c r="B49" s="5" t="s">
        <v>241</v>
      </c>
      <c r="C49">
        <v>171.69</v>
      </c>
      <c r="D49"/>
      <c r="E49">
        <v>171.69</v>
      </c>
      <c r="F49"/>
      <c r="G49">
        <v>2</v>
      </c>
      <c r="H49"/>
      <c r="J49"/>
    </row>
    <row r="50" spans="1:10" ht="15">
      <c r="A50" t="s">
        <v>22</v>
      </c>
      <c r="B50" s="5" t="s">
        <v>23</v>
      </c>
      <c r="C50">
        <v>0</v>
      </c>
      <c r="E50">
        <v>0</v>
      </c>
      <c r="J50" s="4"/>
    </row>
    <row r="51" spans="1:7" ht="15">
      <c r="A51" t="s">
        <v>22</v>
      </c>
      <c r="B51" s="5" t="s">
        <v>152</v>
      </c>
      <c r="C51">
        <v>120.28</v>
      </c>
      <c r="E51">
        <v>120.28</v>
      </c>
      <c r="G51">
        <v>2</v>
      </c>
    </row>
    <row r="52" spans="1:11" s="4" customFormat="1" ht="15">
      <c r="A52" t="s">
        <v>22</v>
      </c>
      <c r="B52" s="5" t="s">
        <v>38</v>
      </c>
      <c r="C52">
        <v>120.28</v>
      </c>
      <c r="D52"/>
      <c r="E52">
        <v>120.28</v>
      </c>
      <c r="F52"/>
      <c r="G52">
        <v>2</v>
      </c>
      <c r="H52"/>
      <c r="J52"/>
      <c r="K52"/>
    </row>
    <row r="53" spans="1:9" ht="15">
      <c r="A53" s="4" t="s">
        <v>22</v>
      </c>
      <c r="B53" s="4"/>
      <c r="C53" s="4"/>
      <c r="D53" s="4"/>
      <c r="E53" s="4">
        <f>SUM(E47:E52)</f>
        <v>678.03</v>
      </c>
      <c r="F53" s="4">
        <f>E53*1.13</f>
        <v>766.1738999999999</v>
      </c>
      <c r="G53" s="4">
        <f>SUM(G47:G52)</f>
        <v>10</v>
      </c>
      <c r="H53" s="4"/>
      <c r="I53" s="4">
        <v>776</v>
      </c>
    </row>
    <row r="54" spans="1:7" ht="15">
      <c r="A54" t="s">
        <v>166</v>
      </c>
      <c r="B54" s="5" t="s">
        <v>159</v>
      </c>
      <c r="C54">
        <v>422.92</v>
      </c>
      <c r="E54">
        <v>422.92</v>
      </c>
      <c r="G54">
        <v>2</v>
      </c>
    </row>
    <row r="55" spans="1:11" ht="15">
      <c r="A55" t="s">
        <v>166</v>
      </c>
      <c r="B55" s="5" t="s">
        <v>198</v>
      </c>
      <c r="C55">
        <v>310.4</v>
      </c>
      <c r="E55">
        <v>310.4</v>
      </c>
      <c r="G55">
        <v>2</v>
      </c>
      <c r="K55" s="4"/>
    </row>
    <row r="56" spans="1:10" ht="15">
      <c r="A56" t="s">
        <v>166</v>
      </c>
      <c r="B56" s="5" t="s">
        <v>195</v>
      </c>
      <c r="C56">
        <v>94.09</v>
      </c>
      <c r="E56">
        <v>94.09</v>
      </c>
      <c r="G56">
        <v>2</v>
      </c>
      <c r="J56" s="4"/>
    </row>
    <row r="57" spans="1:5" ht="15">
      <c r="A57" t="s">
        <v>166</v>
      </c>
      <c r="B57" s="5" t="s">
        <v>196</v>
      </c>
      <c r="C57">
        <v>0</v>
      </c>
      <c r="E57">
        <v>0</v>
      </c>
    </row>
    <row r="58" spans="1:11" s="4" customFormat="1" ht="15">
      <c r="A58" t="s">
        <v>166</v>
      </c>
      <c r="B58" s="5" t="s">
        <v>197</v>
      </c>
      <c r="C58">
        <v>0</v>
      </c>
      <c r="D58"/>
      <c r="E58">
        <v>0</v>
      </c>
      <c r="F58"/>
      <c r="G58"/>
      <c r="H58"/>
      <c r="J58"/>
      <c r="K58"/>
    </row>
    <row r="59" spans="1:9" ht="15">
      <c r="A59" s="4" t="s">
        <v>166</v>
      </c>
      <c r="B59" s="4"/>
      <c r="C59" s="4"/>
      <c r="D59" s="4"/>
      <c r="E59" s="4">
        <f>SUM(E54:E58)</f>
        <v>827.41</v>
      </c>
      <c r="F59" s="4">
        <f>E59*1.13</f>
        <v>934.9732999999999</v>
      </c>
      <c r="G59" s="4">
        <f>SUM(G54:G58)</f>
        <v>6</v>
      </c>
      <c r="H59" s="4"/>
      <c r="I59" s="4">
        <v>941</v>
      </c>
    </row>
    <row r="60" spans="1:7" ht="15">
      <c r="A60" t="s">
        <v>21</v>
      </c>
      <c r="B60" s="5" t="s">
        <v>18</v>
      </c>
      <c r="C60">
        <v>194</v>
      </c>
      <c r="E60">
        <v>194</v>
      </c>
      <c r="G60">
        <v>2</v>
      </c>
    </row>
    <row r="61" spans="1:7" ht="15">
      <c r="A61" t="s">
        <v>21</v>
      </c>
      <c r="B61" s="5" t="s">
        <v>19</v>
      </c>
      <c r="C61">
        <v>120.28</v>
      </c>
      <c r="E61">
        <v>120.28</v>
      </c>
      <c r="G61">
        <v>2</v>
      </c>
    </row>
    <row r="62" spans="1:9" ht="15">
      <c r="A62" s="4" t="s">
        <v>21</v>
      </c>
      <c r="B62" s="4"/>
      <c r="C62" s="4"/>
      <c r="D62" s="4"/>
      <c r="E62" s="4">
        <f>SUM(E60:E61)</f>
        <v>314.28</v>
      </c>
      <c r="F62" s="4">
        <f>E62*1.13</f>
        <v>355.1363999999999</v>
      </c>
      <c r="G62" s="4">
        <f>SUM(G60:G61)</f>
        <v>4</v>
      </c>
      <c r="H62" s="4"/>
      <c r="I62" s="4">
        <v>359</v>
      </c>
    </row>
    <row r="63" spans="1:7" ht="15">
      <c r="A63" t="s">
        <v>194</v>
      </c>
      <c r="B63" s="5" t="s">
        <v>218</v>
      </c>
      <c r="C63">
        <v>174.6</v>
      </c>
      <c r="E63">
        <v>174.6</v>
      </c>
      <c r="G63">
        <v>2</v>
      </c>
    </row>
    <row r="64" spans="1:7" ht="15">
      <c r="A64" t="s">
        <v>194</v>
      </c>
      <c r="B64" s="5" t="s">
        <v>219</v>
      </c>
      <c r="C64">
        <v>174.6</v>
      </c>
      <c r="E64">
        <v>174.6</v>
      </c>
      <c r="G64">
        <v>2</v>
      </c>
    </row>
    <row r="65" spans="1:7" ht="15">
      <c r="A65" t="s">
        <v>194</v>
      </c>
      <c r="B65" s="5" t="s">
        <v>191</v>
      </c>
      <c r="C65">
        <v>363.75</v>
      </c>
      <c r="E65">
        <v>363.75</v>
      </c>
      <c r="G65">
        <v>2</v>
      </c>
    </row>
    <row r="66" spans="1:7" ht="15">
      <c r="A66" t="s">
        <v>194</v>
      </c>
      <c r="B66" s="5" t="s">
        <v>192</v>
      </c>
      <c r="C66">
        <v>245.41</v>
      </c>
      <c r="E66">
        <v>245.41</v>
      </c>
      <c r="G66">
        <v>2</v>
      </c>
    </row>
    <row r="67" spans="1:5" ht="15">
      <c r="A67" t="s">
        <v>194</v>
      </c>
      <c r="B67" s="5" t="s">
        <v>193</v>
      </c>
      <c r="C67">
        <v>0</v>
      </c>
      <c r="E67">
        <v>0</v>
      </c>
    </row>
    <row r="68" spans="1:9" ht="15">
      <c r="A68" s="4" t="s">
        <v>194</v>
      </c>
      <c r="B68" s="4"/>
      <c r="C68" s="4"/>
      <c r="D68" s="4"/>
      <c r="E68" s="4">
        <f>SUM(E63:E67)</f>
        <v>958.36</v>
      </c>
      <c r="F68" s="4">
        <f>E68*1.13</f>
        <v>1082.9468</v>
      </c>
      <c r="G68" s="4">
        <f>SUM(G63:G67)</f>
        <v>8</v>
      </c>
      <c r="H68" s="4"/>
      <c r="I68" s="4">
        <v>1091</v>
      </c>
    </row>
    <row r="69" spans="1:2" ht="15">
      <c r="A69" t="s">
        <v>282</v>
      </c>
      <c r="B69" s="2" t="s">
        <v>258</v>
      </c>
    </row>
    <row r="70" spans="1:2" ht="15">
      <c r="A70" t="s">
        <v>282</v>
      </c>
      <c r="B70" s="2" t="s">
        <v>267</v>
      </c>
    </row>
    <row r="71" spans="1:2" ht="15">
      <c r="A71" t="s">
        <v>282</v>
      </c>
      <c r="B71" s="2" t="s">
        <v>269</v>
      </c>
    </row>
    <row r="72" spans="1:2" ht="15">
      <c r="A72" t="s">
        <v>282</v>
      </c>
      <c r="B72" s="2" t="s">
        <v>268</v>
      </c>
    </row>
    <row r="73" spans="1:7" ht="15">
      <c r="A73" t="s">
        <v>282</v>
      </c>
      <c r="B73" s="5" t="s">
        <v>259</v>
      </c>
      <c r="C73">
        <v>422.92</v>
      </c>
      <c r="E73">
        <v>422.92</v>
      </c>
      <c r="G73">
        <v>2</v>
      </c>
    </row>
    <row r="74" spans="1:7" ht="15">
      <c r="A74" t="s">
        <v>282</v>
      </c>
      <c r="B74" s="5" t="s">
        <v>270</v>
      </c>
      <c r="C74">
        <v>545.14</v>
      </c>
      <c r="E74">
        <v>545.14</v>
      </c>
      <c r="G74">
        <v>2</v>
      </c>
    </row>
    <row r="75" spans="1:5" ht="15">
      <c r="A75" t="s">
        <v>282</v>
      </c>
      <c r="B75" s="5" t="s">
        <v>260</v>
      </c>
      <c r="C75">
        <v>0</v>
      </c>
      <c r="E75">
        <v>0</v>
      </c>
    </row>
    <row r="76" spans="1:5" ht="15">
      <c r="A76" t="s">
        <v>282</v>
      </c>
      <c r="B76" s="5" t="s">
        <v>261</v>
      </c>
      <c r="C76">
        <v>0</v>
      </c>
      <c r="E76">
        <v>0</v>
      </c>
    </row>
    <row r="77" spans="1:5" ht="15">
      <c r="A77" t="s">
        <v>282</v>
      </c>
      <c r="B77" s="5" t="s">
        <v>271</v>
      </c>
      <c r="C77">
        <v>0</v>
      </c>
      <c r="E77">
        <v>0</v>
      </c>
    </row>
    <row r="78" spans="1:5" ht="15">
      <c r="A78" t="s">
        <v>282</v>
      </c>
      <c r="B78" s="5" t="s">
        <v>272</v>
      </c>
      <c r="C78">
        <v>0</v>
      </c>
      <c r="E78">
        <v>0</v>
      </c>
    </row>
    <row r="79" spans="1:5" ht="15">
      <c r="A79" t="s">
        <v>282</v>
      </c>
      <c r="B79" s="5" t="s">
        <v>273</v>
      </c>
      <c r="C79">
        <v>0</v>
      </c>
      <c r="E79">
        <v>0</v>
      </c>
    </row>
    <row r="80" spans="1:11" ht="15">
      <c r="A80" t="s">
        <v>282</v>
      </c>
      <c r="B80" s="5" t="s">
        <v>274</v>
      </c>
      <c r="C80">
        <v>169.75</v>
      </c>
      <c r="E80">
        <v>169.75</v>
      </c>
      <c r="G80">
        <v>2</v>
      </c>
      <c r="K80" s="4"/>
    </row>
    <row r="81" spans="1:10" ht="15">
      <c r="A81" t="s">
        <v>282</v>
      </c>
      <c r="B81" s="5" t="s">
        <v>262</v>
      </c>
      <c r="C81">
        <v>29.88</v>
      </c>
      <c r="D81">
        <v>5</v>
      </c>
      <c r="E81">
        <v>149.38</v>
      </c>
      <c r="G81">
        <v>5</v>
      </c>
      <c r="J81" s="4"/>
    </row>
    <row r="82" spans="1:7" ht="15">
      <c r="A82" t="s">
        <v>282</v>
      </c>
      <c r="B82" s="5" t="s">
        <v>275</v>
      </c>
      <c r="C82">
        <v>80.51</v>
      </c>
      <c r="E82">
        <v>80.51</v>
      </c>
      <c r="G82">
        <v>2</v>
      </c>
    </row>
    <row r="83" spans="1:11" s="4" customFormat="1" ht="15">
      <c r="A83" t="s">
        <v>282</v>
      </c>
      <c r="B83" s="5" t="s">
        <v>276</v>
      </c>
      <c r="C83">
        <v>52.28</v>
      </c>
      <c r="D83"/>
      <c r="E83">
        <v>52.28</v>
      </c>
      <c r="F83"/>
      <c r="G83">
        <v>2</v>
      </c>
      <c r="H83"/>
      <c r="J83"/>
      <c r="K83"/>
    </row>
    <row r="84" spans="1:11" ht="15">
      <c r="A84" t="s">
        <v>282</v>
      </c>
      <c r="B84" s="5" t="s">
        <v>277</v>
      </c>
      <c r="C84">
        <v>124.16</v>
      </c>
      <c r="E84">
        <v>124.16</v>
      </c>
      <c r="G84">
        <v>2</v>
      </c>
      <c r="K84" s="4"/>
    </row>
    <row r="85" spans="1:10" ht="15">
      <c r="A85" t="s">
        <v>282</v>
      </c>
      <c r="B85" s="5" t="s">
        <v>263</v>
      </c>
      <c r="C85">
        <v>0</v>
      </c>
      <c r="E85">
        <v>0</v>
      </c>
      <c r="J85" s="4"/>
    </row>
    <row r="86" spans="1:5" ht="15">
      <c r="A86" t="s">
        <v>282</v>
      </c>
      <c r="B86" s="5" t="s">
        <v>264</v>
      </c>
      <c r="C86">
        <v>0</v>
      </c>
      <c r="E86">
        <v>0</v>
      </c>
    </row>
    <row r="87" spans="1:10" s="4" customFormat="1" ht="15">
      <c r="A87" t="s">
        <v>282</v>
      </c>
      <c r="B87" s="5" t="s">
        <v>265</v>
      </c>
      <c r="C87">
        <v>116.4</v>
      </c>
      <c r="D87"/>
      <c r="E87">
        <v>116.4</v>
      </c>
      <c r="F87"/>
      <c r="G87">
        <v>2</v>
      </c>
      <c r="H87"/>
      <c r="J87"/>
    </row>
    <row r="88" spans="1:10" ht="15">
      <c r="A88" t="s">
        <v>282</v>
      </c>
      <c r="B88" s="5" t="s">
        <v>266</v>
      </c>
      <c r="C88">
        <v>0</v>
      </c>
      <c r="E88">
        <v>0</v>
      </c>
      <c r="J88" s="4"/>
    </row>
    <row r="89" spans="1:7" ht="15">
      <c r="A89" t="s">
        <v>282</v>
      </c>
      <c r="B89" s="5" t="s">
        <v>278</v>
      </c>
      <c r="C89">
        <v>196.91</v>
      </c>
      <c r="E89">
        <v>196.91</v>
      </c>
      <c r="G89">
        <v>2</v>
      </c>
    </row>
    <row r="90" spans="1:10" s="4" customFormat="1" ht="15">
      <c r="A90" t="s">
        <v>282</v>
      </c>
      <c r="B90" s="5" t="s">
        <v>279</v>
      </c>
      <c r="C90">
        <v>205.64</v>
      </c>
      <c r="D90"/>
      <c r="E90">
        <v>205.64</v>
      </c>
      <c r="F90"/>
      <c r="G90">
        <v>2</v>
      </c>
      <c r="H90"/>
      <c r="J90"/>
    </row>
    <row r="91" spans="1:10" ht="15">
      <c r="A91" t="s">
        <v>282</v>
      </c>
      <c r="B91" s="5" t="s">
        <v>280</v>
      </c>
      <c r="C91">
        <v>354.05</v>
      </c>
      <c r="E91">
        <v>354.05</v>
      </c>
      <c r="G91">
        <v>2</v>
      </c>
      <c r="J91" s="4"/>
    </row>
    <row r="92" spans="1:5" ht="15">
      <c r="A92" t="s">
        <v>282</v>
      </c>
      <c r="B92" s="5" t="s">
        <v>281</v>
      </c>
      <c r="C92">
        <v>0</v>
      </c>
      <c r="E92">
        <v>0</v>
      </c>
    </row>
    <row r="93" spans="1:10" s="4" customFormat="1" ht="15">
      <c r="A93" s="4" t="s">
        <v>282</v>
      </c>
      <c r="E93" s="4">
        <f>SUM(E73:E92)</f>
        <v>2417.1400000000003</v>
      </c>
      <c r="F93" s="4">
        <f>E93*1.13</f>
        <v>2731.3682</v>
      </c>
      <c r="G93" s="4">
        <f>SUM(G73:G92)</f>
        <v>25</v>
      </c>
      <c r="I93" s="4">
        <v>2756</v>
      </c>
      <c r="J93"/>
    </row>
    <row r="94" spans="1:10" ht="15">
      <c r="A94" t="s">
        <v>67</v>
      </c>
      <c r="B94" s="5" t="s">
        <v>220</v>
      </c>
      <c r="C94">
        <v>174.6</v>
      </c>
      <c r="E94">
        <v>174.6</v>
      </c>
      <c r="G94">
        <v>2</v>
      </c>
      <c r="J94" s="4"/>
    </row>
    <row r="95" spans="1:5" ht="15">
      <c r="A95" t="s">
        <v>67</v>
      </c>
      <c r="B95" s="5" t="s">
        <v>221</v>
      </c>
      <c r="C95">
        <v>0</v>
      </c>
      <c r="E95">
        <v>0</v>
      </c>
    </row>
    <row r="96" spans="1:10" s="4" customFormat="1" ht="15">
      <c r="A96" t="s">
        <v>67</v>
      </c>
      <c r="B96" s="5" t="s">
        <v>222</v>
      </c>
      <c r="C96">
        <v>194</v>
      </c>
      <c r="D96"/>
      <c r="E96">
        <v>194</v>
      </c>
      <c r="F96"/>
      <c r="G96">
        <v>2</v>
      </c>
      <c r="H96"/>
      <c r="J96"/>
    </row>
    <row r="97" spans="1:10" ht="15">
      <c r="A97" s="4" t="s">
        <v>67</v>
      </c>
      <c r="B97" s="4"/>
      <c r="C97" s="4"/>
      <c r="D97" s="4"/>
      <c r="E97" s="4">
        <f>SUM(E94:E96)</f>
        <v>368.6</v>
      </c>
      <c r="F97" s="4">
        <f>E97*1.13</f>
        <v>416.518</v>
      </c>
      <c r="G97" s="4">
        <f>SUM(G94:G96)</f>
        <v>4</v>
      </c>
      <c r="H97" s="4"/>
      <c r="I97" s="4">
        <v>421</v>
      </c>
      <c r="J97" s="4"/>
    </row>
    <row r="98" spans="1:11" ht="15">
      <c r="A98" t="s">
        <v>33</v>
      </c>
      <c r="B98" s="5" t="s">
        <v>34</v>
      </c>
      <c r="C98">
        <v>0</v>
      </c>
      <c r="E98">
        <v>0</v>
      </c>
      <c r="K98" s="4"/>
    </row>
    <row r="99" spans="1:11" s="4" customFormat="1" ht="15">
      <c r="A99" t="s">
        <v>33</v>
      </c>
      <c r="B99" s="5" t="s">
        <v>35</v>
      </c>
      <c r="C99">
        <v>254.14</v>
      </c>
      <c r="D99"/>
      <c r="E99">
        <v>254.14</v>
      </c>
      <c r="F99"/>
      <c r="G99">
        <v>2</v>
      </c>
      <c r="H99"/>
      <c r="K99"/>
    </row>
    <row r="100" spans="1:9" ht="15">
      <c r="A100" s="4" t="s">
        <v>33</v>
      </c>
      <c r="B100" s="4"/>
      <c r="C100" s="4"/>
      <c r="D100" s="4"/>
      <c r="E100" s="4">
        <f>SUM(E98:E99)</f>
        <v>254.14</v>
      </c>
      <c r="F100" s="4">
        <f>E100*1.13</f>
        <v>287.17819999999995</v>
      </c>
      <c r="G100" s="4">
        <f>SUM(G99)</f>
        <v>2</v>
      </c>
      <c r="H100" s="4"/>
      <c r="I100" s="4">
        <v>289</v>
      </c>
    </row>
    <row r="101" spans="1:10" s="4" customFormat="1" ht="15">
      <c r="A101" t="s">
        <v>144</v>
      </c>
      <c r="B101" s="5" t="s">
        <v>143</v>
      </c>
      <c r="C101">
        <v>0</v>
      </c>
      <c r="D101"/>
      <c r="E101">
        <v>0</v>
      </c>
      <c r="F101"/>
      <c r="G101"/>
      <c r="H101"/>
      <c r="J101"/>
    </row>
    <row r="102" spans="1:10" ht="15">
      <c r="A102" t="s">
        <v>144</v>
      </c>
      <c r="B102" s="5" t="s">
        <v>145</v>
      </c>
      <c r="C102">
        <v>203.7</v>
      </c>
      <c r="E102">
        <v>203.7</v>
      </c>
      <c r="G102">
        <v>2</v>
      </c>
      <c r="J102" s="4"/>
    </row>
    <row r="103" spans="1:11" ht="15">
      <c r="A103" s="4" t="s">
        <v>144</v>
      </c>
      <c r="B103" s="4"/>
      <c r="C103" s="4"/>
      <c r="D103" s="4"/>
      <c r="E103" s="4">
        <f>SUM(E101:E102)</f>
        <v>203.7</v>
      </c>
      <c r="F103" s="4">
        <f>E103*1.13</f>
        <v>230.18099999999995</v>
      </c>
      <c r="G103" s="4">
        <f>SUM(G101:G102)</f>
        <v>2</v>
      </c>
      <c r="H103" s="4"/>
      <c r="I103" s="4">
        <v>232</v>
      </c>
      <c r="K103" s="4"/>
    </row>
    <row r="104" spans="1:11" s="4" customFormat="1" ht="15">
      <c r="A104" t="s">
        <v>223</v>
      </c>
      <c r="B104" s="5" t="s">
        <v>224</v>
      </c>
      <c r="C104">
        <v>0</v>
      </c>
      <c r="D104"/>
      <c r="E104">
        <v>0</v>
      </c>
      <c r="F104"/>
      <c r="G104"/>
      <c r="H104"/>
      <c r="K104"/>
    </row>
    <row r="105" spans="1:7" ht="15">
      <c r="A105" t="s">
        <v>223</v>
      </c>
      <c r="B105" s="5" t="s">
        <v>225</v>
      </c>
      <c r="C105">
        <v>484.03</v>
      </c>
      <c r="E105">
        <v>484.03</v>
      </c>
      <c r="G105">
        <v>2</v>
      </c>
    </row>
    <row r="106" spans="1:11" s="4" customFormat="1" ht="15">
      <c r="A106" s="4" t="s">
        <v>223</v>
      </c>
      <c r="E106" s="4">
        <f>SUM(E104:E105)</f>
        <v>484.03</v>
      </c>
      <c r="F106" s="4">
        <f>E106*1.13</f>
        <v>546.9538999999999</v>
      </c>
      <c r="G106" s="4">
        <f>SUM(G105)</f>
        <v>2</v>
      </c>
      <c r="I106" s="4">
        <v>549</v>
      </c>
      <c r="J106"/>
      <c r="K106"/>
    </row>
    <row r="107" spans="1:7" ht="15">
      <c r="A107" t="s">
        <v>45</v>
      </c>
      <c r="B107" s="5" t="s">
        <v>295</v>
      </c>
      <c r="C107">
        <v>119.31</v>
      </c>
      <c r="E107">
        <v>119.31</v>
      </c>
      <c r="G107">
        <v>2</v>
      </c>
    </row>
    <row r="108" spans="1:5" ht="15">
      <c r="A108" t="s">
        <v>45</v>
      </c>
      <c r="B108" s="5" t="s">
        <v>199</v>
      </c>
      <c r="C108">
        <v>0</v>
      </c>
      <c r="E108">
        <v>0</v>
      </c>
    </row>
    <row r="109" spans="1:9" ht="15">
      <c r="A109" s="4" t="s">
        <v>45</v>
      </c>
      <c r="B109" s="4"/>
      <c r="C109" s="4"/>
      <c r="D109" s="4"/>
      <c r="E109" s="4">
        <f>SUM(E107:E108)</f>
        <v>119.31</v>
      </c>
      <c r="F109" s="4">
        <f>E109*1.13</f>
        <v>134.8203</v>
      </c>
      <c r="G109" s="4">
        <f>SUM(G107:G108)</f>
        <v>2</v>
      </c>
      <c r="H109" s="4"/>
      <c r="I109" s="4">
        <v>137</v>
      </c>
    </row>
    <row r="110" spans="1:11" ht="15">
      <c r="A110" t="s">
        <v>157</v>
      </c>
      <c r="B110" s="5" t="s">
        <v>250</v>
      </c>
      <c r="C110">
        <v>702.28</v>
      </c>
      <c r="E110">
        <v>702.28</v>
      </c>
      <c r="G110">
        <v>2</v>
      </c>
      <c r="K110" s="4"/>
    </row>
    <row r="111" spans="1:10" ht="15">
      <c r="A111" s="4" t="s">
        <v>157</v>
      </c>
      <c r="B111" s="4"/>
      <c r="C111" s="4"/>
      <c r="D111" s="4"/>
      <c r="E111" s="4">
        <f>SUM(E110)</f>
        <v>702.28</v>
      </c>
      <c r="F111" s="4">
        <f>E111*1.13</f>
        <v>793.5763999999999</v>
      </c>
      <c r="G111" s="4">
        <f>SUM(G110)</f>
        <v>2</v>
      </c>
      <c r="H111" s="4"/>
      <c r="I111" s="4">
        <v>796</v>
      </c>
      <c r="J111" s="4"/>
    </row>
    <row r="112" spans="1:5" ht="15">
      <c r="A112" t="s">
        <v>187</v>
      </c>
      <c r="B112" s="5" t="s">
        <v>188</v>
      </c>
      <c r="C112">
        <v>0</v>
      </c>
      <c r="E112">
        <v>0</v>
      </c>
    </row>
    <row r="113" spans="1:11" s="4" customFormat="1" ht="15">
      <c r="A113" t="s">
        <v>187</v>
      </c>
      <c r="B113" s="5" t="s">
        <v>189</v>
      </c>
      <c r="C113">
        <v>262</v>
      </c>
      <c r="D113"/>
      <c r="E113">
        <v>262</v>
      </c>
      <c r="F113"/>
      <c r="G113">
        <v>2</v>
      </c>
      <c r="H113"/>
      <c r="J113"/>
      <c r="K113"/>
    </row>
    <row r="114" spans="1:9" ht="15">
      <c r="A114" s="4" t="s">
        <v>187</v>
      </c>
      <c r="B114" s="4"/>
      <c r="C114" s="4"/>
      <c r="D114" s="4"/>
      <c r="E114" s="4">
        <f>SUM(E112:E113)</f>
        <v>262</v>
      </c>
      <c r="F114" s="4">
        <f>E114*1.13</f>
        <v>296.05999999999995</v>
      </c>
      <c r="G114" s="4">
        <f>SUM(G112:G113)</f>
        <v>2</v>
      </c>
      <c r="H114" s="4"/>
      <c r="I114" s="4">
        <v>298</v>
      </c>
    </row>
    <row r="115" spans="1:7" ht="15">
      <c r="A115" t="s">
        <v>226</v>
      </c>
      <c r="B115" s="5" t="s">
        <v>227</v>
      </c>
      <c r="C115">
        <v>332.71</v>
      </c>
      <c r="E115">
        <v>332.71</v>
      </c>
      <c r="G115">
        <v>2</v>
      </c>
    </row>
    <row r="116" spans="1:9" ht="15">
      <c r="A116" s="4" t="s">
        <v>226</v>
      </c>
      <c r="B116" s="4"/>
      <c r="C116" s="4"/>
      <c r="D116" s="4"/>
      <c r="E116" s="4">
        <f>SUM(E115)</f>
        <v>332.71</v>
      </c>
      <c r="F116" s="4">
        <f>E116*1.13</f>
        <v>375.9622999999999</v>
      </c>
      <c r="G116" s="4">
        <f>SUM(G115)</f>
        <v>2</v>
      </c>
      <c r="H116" s="4"/>
      <c r="I116" s="4">
        <v>378</v>
      </c>
    </row>
    <row r="117" spans="1:11" ht="15">
      <c r="A117" t="s">
        <v>109</v>
      </c>
      <c r="B117" s="5" t="s">
        <v>235</v>
      </c>
      <c r="C117">
        <v>362.78</v>
      </c>
      <c r="E117">
        <v>362.78</v>
      </c>
      <c r="G117">
        <v>2</v>
      </c>
      <c r="K117" s="4"/>
    </row>
    <row r="118" spans="1:10" ht="15">
      <c r="A118" t="s">
        <v>109</v>
      </c>
      <c r="B118" s="5" t="s">
        <v>236</v>
      </c>
      <c r="C118">
        <v>132.89</v>
      </c>
      <c r="E118">
        <v>132.89</v>
      </c>
      <c r="G118">
        <v>2</v>
      </c>
      <c r="J118" s="4"/>
    </row>
    <row r="119" spans="1:7" ht="15">
      <c r="A119" t="s">
        <v>109</v>
      </c>
      <c r="B119" s="5" t="s">
        <v>238</v>
      </c>
      <c r="C119">
        <v>189.15</v>
      </c>
      <c r="E119">
        <v>189.15</v>
      </c>
      <c r="G119">
        <v>2</v>
      </c>
    </row>
    <row r="120" spans="1:11" s="4" customFormat="1" ht="15">
      <c r="A120" t="s">
        <v>109</v>
      </c>
      <c r="B120" s="5" t="s">
        <v>239</v>
      </c>
      <c r="C120">
        <v>0</v>
      </c>
      <c r="D120"/>
      <c r="E120">
        <v>0</v>
      </c>
      <c r="F120"/>
      <c r="G120"/>
      <c r="H120"/>
      <c r="J120"/>
      <c r="K120"/>
    </row>
    <row r="121" spans="1:5" ht="15">
      <c r="A121" t="s">
        <v>109</v>
      </c>
      <c r="B121" s="5" t="s">
        <v>108</v>
      </c>
      <c r="C121">
        <v>0</v>
      </c>
      <c r="E121">
        <v>0</v>
      </c>
    </row>
    <row r="122" spans="1:7" ht="15">
      <c r="A122" t="s">
        <v>109</v>
      </c>
      <c r="B122" s="5" t="s">
        <v>240</v>
      </c>
      <c r="C122">
        <v>120.28</v>
      </c>
      <c r="E122">
        <v>120.28</v>
      </c>
      <c r="G122">
        <v>2</v>
      </c>
    </row>
    <row r="123" spans="1:9" ht="15">
      <c r="A123" s="4" t="s">
        <v>109</v>
      </c>
      <c r="B123" s="4"/>
      <c r="C123" s="4"/>
      <c r="D123" s="4"/>
      <c r="E123" s="4">
        <f>SUM(E117:E122)</f>
        <v>805.0999999999999</v>
      </c>
      <c r="F123" s="4">
        <f>E123*1.13</f>
        <v>909.7629999999998</v>
      </c>
      <c r="G123" s="4">
        <f>SUM(G117:G122)</f>
        <v>8</v>
      </c>
      <c r="H123" s="4"/>
      <c r="I123" s="4">
        <v>918</v>
      </c>
    </row>
    <row r="124" spans="1:11" ht="15">
      <c r="A124" t="s">
        <v>257</v>
      </c>
      <c r="B124" s="5" t="s">
        <v>251</v>
      </c>
      <c r="C124">
        <v>0</v>
      </c>
      <c r="E124">
        <v>0</v>
      </c>
      <c r="K124" s="4"/>
    </row>
    <row r="125" spans="1:10" ht="15">
      <c r="A125" t="s">
        <v>257</v>
      </c>
      <c r="B125" s="5" t="s">
        <v>252</v>
      </c>
      <c r="C125">
        <v>97</v>
      </c>
      <c r="E125">
        <v>97</v>
      </c>
      <c r="G125">
        <v>2</v>
      </c>
      <c r="J125" s="4"/>
    </row>
    <row r="126" spans="1:11" ht="15">
      <c r="A126" t="s">
        <v>257</v>
      </c>
      <c r="B126" s="5" t="s">
        <v>253</v>
      </c>
      <c r="C126">
        <v>174.6</v>
      </c>
      <c r="E126">
        <v>174.6</v>
      </c>
      <c r="G126">
        <v>2</v>
      </c>
      <c r="K126" s="4"/>
    </row>
    <row r="127" spans="1:11" s="4" customFormat="1" ht="15">
      <c r="A127" t="s">
        <v>257</v>
      </c>
      <c r="B127" s="5" t="s">
        <v>254</v>
      </c>
      <c r="C127">
        <v>0</v>
      </c>
      <c r="D127"/>
      <c r="E127">
        <v>0</v>
      </c>
      <c r="F127"/>
      <c r="G127"/>
      <c r="H127"/>
      <c r="K127"/>
    </row>
    <row r="128" spans="1:7" ht="15">
      <c r="A128" t="s">
        <v>257</v>
      </c>
      <c r="B128" s="5" t="s">
        <v>255</v>
      </c>
      <c r="C128">
        <v>174.6</v>
      </c>
      <c r="E128">
        <v>174.6</v>
      </c>
      <c r="G128">
        <v>2</v>
      </c>
    </row>
    <row r="129" spans="1:11" s="4" customFormat="1" ht="15">
      <c r="A129" t="s">
        <v>257</v>
      </c>
      <c r="B129" s="5" t="s">
        <v>256</v>
      </c>
      <c r="C129">
        <v>0</v>
      </c>
      <c r="D129"/>
      <c r="E129">
        <v>0</v>
      </c>
      <c r="F129"/>
      <c r="G129"/>
      <c r="H129"/>
      <c r="J129"/>
      <c r="K129"/>
    </row>
    <row r="130" spans="1:11" ht="15">
      <c r="A130" s="4" t="s">
        <v>257</v>
      </c>
      <c r="B130" s="4"/>
      <c r="C130" s="4"/>
      <c r="D130" s="4"/>
      <c r="E130" s="4">
        <f>SUM(E124:E129)</f>
        <v>446.20000000000005</v>
      </c>
      <c r="F130" s="4">
        <f>E130*1.13</f>
        <v>504.206</v>
      </c>
      <c r="G130" s="4">
        <f>SUM(G124:G129)</f>
        <v>6</v>
      </c>
      <c r="H130" s="4"/>
      <c r="I130" s="4">
        <v>510</v>
      </c>
      <c r="K130" s="4"/>
    </row>
    <row r="131" spans="1:10" ht="15">
      <c r="A131" t="s">
        <v>116</v>
      </c>
      <c r="B131" s="5" t="s">
        <v>111</v>
      </c>
      <c r="C131">
        <v>0</v>
      </c>
      <c r="E131">
        <v>0</v>
      </c>
      <c r="J131" s="4"/>
    </row>
    <row r="132" spans="1:5" ht="15">
      <c r="A132" t="s">
        <v>116</v>
      </c>
      <c r="B132" s="5" t="s">
        <v>115</v>
      </c>
      <c r="C132">
        <v>0</v>
      </c>
      <c r="E132">
        <v>0</v>
      </c>
    </row>
    <row r="133" spans="1:10" s="4" customFormat="1" ht="15">
      <c r="A133" t="s">
        <v>116</v>
      </c>
      <c r="B133" s="5" t="s">
        <v>110</v>
      </c>
      <c r="C133">
        <v>160.05</v>
      </c>
      <c r="D133"/>
      <c r="E133">
        <v>160.05</v>
      </c>
      <c r="F133"/>
      <c r="G133">
        <v>2</v>
      </c>
      <c r="H133"/>
      <c r="J133"/>
    </row>
    <row r="134" spans="1:10" ht="15">
      <c r="A134" t="s">
        <v>116</v>
      </c>
      <c r="B134" s="5" t="s">
        <v>113</v>
      </c>
      <c r="C134">
        <v>0</v>
      </c>
      <c r="E134">
        <v>0</v>
      </c>
      <c r="J134" s="4"/>
    </row>
    <row r="135" spans="1:7" ht="15">
      <c r="A135" t="s">
        <v>116</v>
      </c>
      <c r="B135" s="5" t="s">
        <v>112</v>
      </c>
      <c r="C135">
        <v>194</v>
      </c>
      <c r="E135">
        <v>194</v>
      </c>
      <c r="G135">
        <v>2</v>
      </c>
    </row>
    <row r="136" spans="1:11" s="4" customFormat="1" ht="15">
      <c r="A136" t="s">
        <v>116</v>
      </c>
      <c r="B136" s="5" t="s">
        <v>114</v>
      </c>
      <c r="C136">
        <v>0</v>
      </c>
      <c r="D136"/>
      <c r="E136">
        <v>0</v>
      </c>
      <c r="F136"/>
      <c r="G136"/>
      <c r="H136"/>
      <c r="J136"/>
      <c r="K136"/>
    </row>
    <row r="137" spans="1:9" ht="15">
      <c r="A137" s="4" t="s">
        <v>116</v>
      </c>
      <c r="B137" s="4"/>
      <c r="C137" s="4"/>
      <c r="D137" s="4"/>
      <c r="E137" s="4">
        <f>SUM(E131:E136)</f>
        <v>354.05</v>
      </c>
      <c r="F137" s="4">
        <f>E137*1.13</f>
        <v>400.07649999999995</v>
      </c>
      <c r="G137" s="4">
        <f>SUM(G131:G136)</f>
        <v>4</v>
      </c>
      <c r="H137" s="4"/>
      <c r="I137" s="4">
        <v>404</v>
      </c>
    </row>
    <row r="138" spans="1:5" ht="15">
      <c r="A138" t="s">
        <v>56</v>
      </c>
      <c r="B138" s="5" t="s">
        <v>190</v>
      </c>
      <c r="C138">
        <v>0</v>
      </c>
      <c r="E138">
        <v>0</v>
      </c>
    </row>
    <row r="139" spans="1:8" ht="15">
      <c r="A139" s="4" t="s">
        <v>56</v>
      </c>
      <c r="B139" s="4"/>
      <c r="C139" s="4"/>
      <c r="D139" s="4"/>
      <c r="E139" s="4">
        <f>SUM(E138)</f>
        <v>0</v>
      </c>
      <c r="F139" s="4"/>
      <c r="G139" s="4"/>
      <c r="H139" s="4"/>
    </row>
    <row r="140" spans="1:5" ht="15">
      <c r="A140" t="s">
        <v>228</v>
      </c>
      <c r="B140" s="5" t="s">
        <v>229</v>
      </c>
      <c r="C140">
        <v>0</v>
      </c>
      <c r="E140">
        <v>0</v>
      </c>
    </row>
    <row r="141" spans="1:5" ht="15">
      <c r="A141" t="s">
        <v>228</v>
      </c>
      <c r="B141" s="5" t="s">
        <v>230</v>
      </c>
      <c r="C141">
        <v>0</v>
      </c>
      <c r="E141">
        <v>0</v>
      </c>
    </row>
    <row r="142" spans="1:7" ht="15">
      <c r="A142" t="s">
        <v>228</v>
      </c>
      <c r="B142" s="5" t="s">
        <v>231</v>
      </c>
      <c r="C142">
        <v>392.85</v>
      </c>
      <c r="E142">
        <v>392.85</v>
      </c>
      <c r="G142">
        <v>2</v>
      </c>
    </row>
    <row r="143" spans="1:9" ht="15">
      <c r="A143" s="4" t="s">
        <v>228</v>
      </c>
      <c r="B143" s="4"/>
      <c r="C143" s="4"/>
      <c r="D143" s="4"/>
      <c r="E143" s="4">
        <f>SUM(E140:E142)</f>
        <v>392.85</v>
      </c>
      <c r="F143" s="4">
        <f>E143*1.13</f>
        <v>443.9205</v>
      </c>
      <c r="G143" s="4">
        <f>SUM(G142)</f>
        <v>2</v>
      </c>
      <c r="H143" s="4"/>
      <c r="I143" s="4">
        <v>446</v>
      </c>
    </row>
    <row r="144" spans="1:5" ht="15">
      <c r="A144" t="s">
        <v>232</v>
      </c>
      <c r="B144" s="5" t="s">
        <v>233</v>
      </c>
      <c r="C144">
        <v>0</v>
      </c>
      <c r="E144">
        <v>0</v>
      </c>
    </row>
    <row r="145" spans="1:7" ht="15">
      <c r="A145" t="s">
        <v>232</v>
      </c>
      <c r="B145" s="5" t="s">
        <v>234</v>
      </c>
      <c r="C145">
        <v>763.39</v>
      </c>
      <c r="E145">
        <v>763.39</v>
      </c>
      <c r="G145">
        <v>2</v>
      </c>
    </row>
    <row r="146" spans="1:9" ht="15">
      <c r="A146" s="4" t="s">
        <v>232</v>
      </c>
      <c r="B146" s="4"/>
      <c r="C146" s="4"/>
      <c r="D146" s="4"/>
      <c r="E146" s="4">
        <f>SUM(E144:E145)</f>
        <v>763.39</v>
      </c>
      <c r="F146" s="4">
        <f>E146*1.13</f>
        <v>862.6306999999999</v>
      </c>
      <c r="G146" s="4">
        <f>SUM(G145)</f>
        <v>2</v>
      </c>
      <c r="H146" s="4"/>
      <c r="I146" s="4">
        <v>865</v>
      </c>
    </row>
    <row r="147" ht="15">
      <c r="B147" s="2"/>
    </row>
    <row r="148" ht="15">
      <c r="B148" s="2"/>
    </row>
    <row r="149" ht="15">
      <c r="B149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2012-08-23T17:36:00Z</dcterms:modified>
  <cp:category/>
  <cp:version/>
  <cp:contentType/>
  <cp:contentStatus/>
</cp:coreProperties>
</file>