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59" i="1"/>
  <c r="F159"/>
  <c r="H154"/>
  <c r="F154"/>
  <c r="H147"/>
  <c r="F147"/>
  <c r="H138"/>
  <c r="F138"/>
  <c r="H135"/>
  <c r="F135"/>
  <c r="H131"/>
  <c r="F131"/>
  <c r="H127"/>
  <c r="F127"/>
  <c r="E127"/>
  <c r="H122"/>
  <c r="F122"/>
  <c r="H119"/>
  <c r="F119"/>
  <c r="H116"/>
  <c r="F116"/>
  <c r="H106"/>
  <c r="F106"/>
  <c r="H93"/>
  <c r="F93"/>
  <c r="H81"/>
  <c r="F81"/>
  <c r="H78"/>
  <c r="F78"/>
  <c r="H75"/>
  <c r="F75"/>
  <c r="H57"/>
  <c r="F57"/>
  <c r="H52"/>
  <c r="F52"/>
  <c r="H43"/>
  <c r="F43"/>
  <c r="H40"/>
  <c r="F40"/>
  <c r="H33"/>
  <c r="F33"/>
  <c r="H24"/>
  <c r="F24"/>
  <c r="H18"/>
  <c r="F18"/>
  <c r="H12"/>
  <c r="F12"/>
  <c r="H8"/>
  <c r="F8"/>
  <c r="H5"/>
  <c r="F5"/>
  <c r="E159"/>
  <c r="E154"/>
  <c r="E147"/>
  <c r="E138"/>
  <c r="E135"/>
  <c r="E131"/>
  <c r="E122"/>
  <c r="E119"/>
  <c r="E116"/>
  <c r="E106"/>
  <c r="E93"/>
  <c r="E81"/>
  <c r="E78"/>
  <c r="E57"/>
  <c r="E43"/>
  <c r="E46"/>
  <c r="E52" s="1"/>
  <c r="E40"/>
  <c r="E24"/>
  <c r="E18"/>
  <c r="E12"/>
  <c r="E8"/>
  <c r="E5"/>
  <c r="E26"/>
  <c r="E33" s="1"/>
  <c r="E73"/>
  <c r="E75" s="1"/>
</calcChain>
</file>

<file path=xl/sharedStrings.xml><?xml version="1.0" encoding="utf-8"?>
<sst xmlns="http://schemas.openxmlformats.org/spreadsheetml/2006/main" count="298" uniqueCount="165">
  <si>
    <t>ник</t>
  </si>
  <si>
    <t>наименование</t>
  </si>
  <si>
    <t>1. Брюки для мальчика (Консалт) Артикул: К4157к90 р.98 цвет темный дым1 </t>
  </si>
  <si>
    <t>2. Брюки для мальчика (Черубино) Артикул: CB7J010 р.98 цвет синий </t>
  </si>
  <si>
    <t>3. Трусы для мальчика (Консалт) Артикул: К1912 р.98 - 2 шт.</t>
  </si>
  <si>
    <t>Лена Ви</t>
  </si>
  <si>
    <t>Перчатки с оборкой в Барнауле Артикул: LK0116 р5/12 белые 110р1шт </t>
  </si>
  <si>
    <t>Носки дет. (Орёл) в Барнауле Артикул: с500ор 9/10 28,40 5шт</t>
  </si>
  <si>
    <t>ЛисичкаОля</t>
  </si>
  <si>
    <t>1. Боди дет. "Tedi " (Юник) арт:U286-23; р-р 62-1шт, цена -157р </t>
  </si>
  <si>
    <t>2.Боди дет. "Tedi " (Юник) Арт: U286-4; р-р 62-1шт, цена -157р </t>
  </si>
  <si>
    <t>2. Кофточка на запахе (Фанни Зебра) ; арт И4.11.2.а; р-р56-1шт, р-р 62-1шт, цена-99р </t>
  </si>
  <si>
    <t>3. Полукомбинезон дет. "Tedi" (Юник); Арт U294-4; р-р 62-1шт; цена-217р </t>
  </si>
  <si>
    <t>4. Полукомбинезон дет. "Tedi" (Юник); Арт U294-23: р-р62-1шт, цена-217р </t>
  </si>
  <si>
    <t>5. Ползунки дет. "Tedi" (Юник) ; Арт U293-4; р-р 56-1шт, цена-125р </t>
  </si>
  <si>
    <t>6. Ползунки (Лаки Чайлд) ; Арт 11-4к ; р-р 18(56-62) экрю, цена-179р-1шт </t>
  </si>
  <si>
    <t>7. Ползунки кор.дет. "Мышка-норушка"Арт: U543-23-37, р-р 62-1шт, цена -126р</t>
  </si>
  <si>
    <t>NADKOT</t>
  </si>
  <si>
    <t>Комплект ясельный (кофточка, ползунки, шапочка) Артикул: CWB9513 р.62/40 экрю/синий 336,00 1шт. </t>
  </si>
  <si>
    <t>1. Брюки-капри (Евразия) р.L 276,00 1шт. Артикул: с05-368-017 </t>
  </si>
  <si>
    <t>2. Бриджи (Евразия)р.L т.син. 320,00 1шт. Артикул: Б508 </t>
  </si>
  <si>
    <t>3. Трусы женские (Пеликан) р.L Pink 121,00 1шт. Артикул: LSM339 </t>
  </si>
  <si>
    <t>4. Трусы женские (Пеликан) р.L Grey 101,00 1шт. Артикул: LSX384</t>
  </si>
  <si>
    <t>katrina1985</t>
  </si>
  <si>
    <t>1.Майка для мальчика (Черубино) в Барнауле арт.CSK61319 р-р 110/60 (цвет-желтый) - 1ш. </t>
  </si>
  <si>
    <t>2. Майка для мальчика (Черубино) в Барнауле арт. CSK61061 р-р 110/60 (цвет-св.бирюзовый)-1шт. </t>
  </si>
  <si>
    <t>3. Комплект для мальчика (майка, шорты) (Черубино) в Барнауле арт.CSK9450 р-р 110/60 (цвет-белый/синий)-1шт. </t>
  </si>
  <si>
    <t>4.Футболка для мальчика (Черубино) в Барнауле арт.CSK61128 р-р 110/60 (цвет-экрю)-1шт. </t>
  </si>
  <si>
    <t>лвс1980</t>
  </si>
  <si>
    <t>Брюки для девочки (Черубино) Арт CWK7448 363р р-р 116 малиновый </t>
  </si>
  <si>
    <t>Джемпер для девочки (Фил Фри) Арт 2465 195р р-р 30/116</t>
  </si>
  <si>
    <t>Котоеж</t>
  </si>
  <si>
    <t xml:space="preserve">1)Шапка детская (Арктик) в Барнауле Артикул: ТР-12 р-р 54- 56 замена </t>
  </si>
  <si>
    <t xml:space="preserve">Артикул: ТР-36 </t>
  </si>
  <si>
    <t xml:space="preserve">Артикул: ТР-58 </t>
  </si>
  <si>
    <t xml:space="preserve">Артикул: ТР-70 </t>
  </si>
  <si>
    <t xml:space="preserve">замены в порядке предпочтения </t>
  </si>
  <si>
    <t>БАЛАНЮЧКА</t>
  </si>
  <si>
    <t>1. Боди для девочки (Лаки Чайлд) артикул 1-5Дф размер 20 (62-68) цена 249 1шт </t>
  </si>
  <si>
    <t>2. Боди (Лаки Чайлд) Артикул 17-6 цена 319р. Размер 62-68 1шт </t>
  </si>
  <si>
    <t>3. Носки детские (Кроха) Артикул: B-01 размер 6-9 цена 125 1шт </t>
  </si>
  <si>
    <t>4. Носки детские (Кроха) Артикул: B-176-1 размер 0-6 цена 114 1шт </t>
  </si>
  <si>
    <t>5. Комбинезон ясельный (Черубино) размер 62 Артикул: CWB9508 цена 320 1шт </t>
  </si>
  <si>
    <t>6. Комплект ясельный (комбинезон, варежки) (Черубино) Артикул: CWB9534 размер размер 68 цена 586 1шт </t>
  </si>
  <si>
    <t>7. Комплект детский (Пеликан) размер 3-6 цена 725 Артикул: SAXP419 1шт </t>
  </si>
  <si>
    <t>8. Комбинезон ясельный (Черубино) Артикул: CWB9532 размер 68 цена 310 1шт </t>
  </si>
  <si>
    <t>9. Шапка детская (Арктик) Артикул: ТИ-33 размер 40-42 цена 156 1шт </t>
  </si>
  <si>
    <t>10. Шапка детская (Арктик) Артикул: ТИ-28 размер 40-42 цена 141 1шт </t>
  </si>
  <si>
    <t>Цвета для девочки </t>
  </si>
  <si>
    <t>11. Комплект женский виск.(Гамма Текс) Артикул: 712гт размер 56 цена 691 1шт</t>
  </si>
  <si>
    <t>ирина желтова24</t>
  </si>
  <si>
    <t>Шапка детская (Арктик) в Барнауле Артикул: ТИ-22 р-р 44-46 цена 166</t>
  </si>
  <si>
    <t>АннаСветлая</t>
  </si>
  <si>
    <t>1) Брюки подростковые для девочки (Лигас) Артикул: 4151JL01 р-р 122 - 1шт </t>
  </si>
  <si>
    <t>2) Куртка для мальчика (Черубино) Артикул: CWK61010 р-р 104 - 1шт </t>
  </si>
  <si>
    <t>3) Костюм детский (Лунева) Артикул: 02-18 р-р 122 - 1шт</t>
  </si>
  <si>
    <t>lev22</t>
  </si>
  <si>
    <t xml:space="preserve">Костюм детский (Лунева), Артикул: 01-12, р.92, 304 руб.-1 шт.; </t>
  </si>
  <si>
    <t xml:space="preserve">Костюм детский (Лунева), Артикул: 01-27, р.92, 277 руб.; </t>
  </si>
  <si>
    <t>Брюки для мальчика (Черубино), Артикул: CWK7476, р.92/52, т.сер.меланж., 372 руб</t>
  </si>
  <si>
    <t>Футболка для мальчика (Черубино), Артикул: CAK61185, р.92/56, св.бирюзовый, 225 руб.;</t>
  </si>
  <si>
    <t xml:space="preserve">Майка для мальчика (Черубино),Артикул: CSJ61356, р.134/68, серый меланж, 233 руб.; </t>
  </si>
  <si>
    <t xml:space="preserve">Майка для мальчика (Черубино), Артикул: CSK61061, р.92/52, св.бирюзовый, 166 руб.; </t>
  </si>
  <si>
    <t>луковая</t>
  </si>
  <si>
    <t>1) Комплект для девочки (Консалт) в Барнауле Артикул: К1086н размер 110-116 </t>
  </si>
  <si>
    <t>2) Комплект для девочки (майка,трусы) (Черубино) в Барнауле Артикул: CAK3326 размер 110-116</t>
  </si>
  <si>
    <t>cvetock</t>
  </si>
  <si>
    <t>Носки детские (Консалт), Артикул: К9529-12-3, раз.14, 125 руб.</t>
  </si>
  <si>
    <t>Платье для девочки (Черубино)Артикул: CK6T043 размер 98/56 БЕЛЫЙ 476 руб </t>
  </si>
  <si>
    <t>Футболка для мальчика (Черубино) Артикул: CSJ61360 134/68 бирюзовый 272 руб замена </t>
  </si>
  <si>
    <t>Футболка для мальчика (Черубино)Артикул: CSJ61362 134/68 синий 297</t>
  </si>
  <si>
    <t>GalaK</t>
  </si>
  <si>
    <t>Сарафан для девочки (Орби) Артикул: 62057 р.134 серый 526 р.</t>
  </si>
  <si>
    <t>NastyaMak</t>
  </si>
  <si>
    <t>sofa2902</t>
  </si>
  <si>
    <t>Костюм детский (Лунева) Артикул: 01-27, р.86, 277 руб </t>
  </si>
  <si>
    <t>Костюм детский (Лунева) Артикул: 01-02 р.80,/зеленый 277 руб </t>
  </si>
  <si>
    <t xml:space="preserve">1) Носки детские (Консалт) Артикул: К9526-12-3 размер 20 цена 150р </t>
  </si>
  <si>
    <t>2) Колготки ажурные (Консалт) Артикул: К9007-1 р. 140-146 цена 140</t>
  </si>
  <si>
    <t>Футболка (Евразия) в Барнауле Артикул: Артикул: Д272, р. XXXL/182-188, цвет т.синий, 342 руб.</t>
  </si>
  <si>
    <t>колбасный торт</t>
  </si>
  <si>
    <t>Полукомбинезон женский (Пеликан) Артикул: FOH561 р. XS цена 454,00 </t>
  </si>
  <si>
    <t>Костюм детский (Лунева) Артикул: 01-27 р. 86 цена 277,00 </t>
  </si>
  <si>
    <t>Брюки для мальчика (Черубино) Артикул: CSK7505 р. 86/52 цена 330,00 </t>
  </si>
  <si>
    <t>Носки детские (Консалт) Артикул: К9527-8-3 р.14 цена 125,00 </t>
  </si>
  <si>
    <t>Носки детские (Консалт) Артикул: К9529-11-3 р.14 цена 125,00 </t>
  </si>
  <si>
    <t>Шорты (Евразия) Артикул: Н248 р. 18/86 цена 97,00 - 3 шт. </t>
  </si>
  <si>
    <t>Колготки детские (Орел) Артикул: с769ор р. 14/15 цена 136,50 </t>
  </si>
  <si>
    <t>Майка женская (Пеликан) Артикул: FVT559 р. XS цена 208,00 </t>
  </si>
  <si>
    <t>Футболка (Евразия) Артикул: Б125 р. XL цена 278,00</t>
  </si>
  <si>
    <t>клепа*</t>
  </si>
  <si>
    <t>lulka12</t>
  </si>
  <si>
    <t>Комплект для девочки (футболка, шорты) (Черубино) Артикул: CSK9441 р.98- 298р. </t>
  </si>
  <si>
    <t>Шорты для девочки (Черубино) Артикул: CSK7495 размер 104 ( сиреневый и фуксия ) 253 р. </t>
  </si>
  <si>
    <t>Бриджи для девочки (Консалт) в БарнаулеАртикул: К4074к87 - 56/98 - 225р. </t>
  </si>
  <si>
    <t>Бриджи (Евразия) Артикул: Л471 - 323 р. </t>
  </si>
  <si>
    <t>размер 98 бирюза </t>
  </si>
  <si>
    <t>размер 104 бирюза </t>
  </si>
  <si>
    <t>Трусы для девочки (Консалт) в Барнауле Артикул: К1920 98-104 - 70р (3шт) </t>
  </si>
  <si>
    <t>Трусы для девочек (Черубино) в Барнауле Артикул: CAK1355 98-104 60р (3шт)</t>
  </si>
  <si>
    <t>Джемпер для мальчика (Мило Слава) в Барнауле Артикул: Д08256-9-П р. 92-98/56, 250 руб</t>
  </si>
  <si>
    <t>1.Косынка детская (Кроха) в Барнауле </t>
  </si>
  <si>
    <t>Артикул: С-739 р.48-52 белый 213 на замену С-741 2.Косынка детская (Кроха) в Барнауле </t>
  </si>
  <si>
    <t>Мышкенция</t>
  </si>
  <si>
    <t>1) Джемпер для мальчика (Мило Слава), арт: Д08304-П, р-р 98-104, цена 250 руб. </t>
  </si>
  <si>
    <t>2) Туфли малодетские ИК(Топ-Топ) для мальчика, р-р 24, артикул любой (разбитых рядов на свой размер не нашла, но может что-то появится к выкупу</t>
  </si>
  <si>
    <t>Vasek</t>
  </si>
  <si>
    <t>Комплект для мальчика (футболка, шорты) (Черубино) в Барнауле, Артикул: CSJ9485, раз.140/72, голуб/индиго, 459 руб.</t>
  </si>
  <si>
    <t>1)Шорты для девочки (Черубино) в Барнауле Артикул: CK7J017 р-р 122/64 синий - 1шт. </t>
  </si>
  <si>
    <t>2)Комбинезон детский для мальчика (Лигас) в Барнауле Артикул: 1527Lussi р-р 104 - 1шт, на замену: Комбинезон детский для мальчика (Лигас) в Барнауле Артикул: 1512-5065 р-р 104</t>
  </si>
  <si>
    <t xml:space="preserve">1) Куртка для мальчика Артикул: 62477 Производитель: Бум (Boom by Orby) ВЕСНА-ЛЕТО 2016 р-р 152/76/66 1139р серый вар. 2 на замену черный вар. 1 </t>
  </si>
  <si>
    <t>2) Шорты для мальчика Артикул: 62727 Производитель: Бум (Boom by Orby) р-р 158/76/69 699р серый вар.1 на замену бежевый вар.2</t>
  </si>
  <si>
    <t>anya128</t>
  </si>
  <si>
    <t>Брюки для мальчика (Черубино) Артикул: CWJ7469 р-р 152/80 т.синий замена сер меналанж</t>
  </si>
  <si>
    <t>Блузка д/дев.(Евразия) Артикул: Л062 Размер: 8/128 Цвет: роз. 1 181 </t>
  </si>
  <si>
    <t>Блузка (Евразия) Артикул: Л473 Размер: 8/128 Цвет: персик 1 204 </t>
  </si>
  <si>
    <t>Комплект для девочки (футболка, шорты) (Черубино) Артикул: CSJ9576 Размер: 128/64 Цвет: жёлтый/фуксия 1 616 </t>
  </si>
  <si>
    <t>Куртка для девочек (Консалт) Артикул: К3326к45 Размер: 64/128 1 375 </t>
  </si>
  <si>
    <t>Фуфайка для девочки (Консалт) Артикул: К300026к91 Размер: 64/128 Цвет: бледный+лимон1 1 265 </t>
  </si>
  <si>
    <t>Шапка детская (Арктик) Артикул: ТР-127 Размер: 40-42 1 168</t>
  </si>
  <si>
    <t>Lyulichka</t>
  </si>
  <si>
    <t>Комплект женский (туника, бриджи) Черубино Артикул: FS9095 с.сер.мел/фуксия размер 170/88/96 510 руб. </t>
  </si>
  <si>
    <t>Комплект женский (футболка, бриджи) Черубино Артикул: FS9096 бирюз/с.сер.мел размер 170/88/96 706 руб.</t>
  </si>
  <si>
    <t>Mona Lisa</t>
  </si>
  <si>
    <t xml:space="preserve">Носки муж. сетка (Красная ветка) Артикул: с310кр.в. разм.27 - 43,0р. -5 шт. </t>
  </si>
  <si>
    <t xml:space="preserve">Носки муж. (Красная ветка) Артикул: с350кр.в. разм.27 - 45,10 - 5 шт. </t>
  </si>
  <si>
    <t xml:space="preserve">Трусы woman (Евразия)Артикул: 06-123-017П разм. S - 104,00 - 1 шт. </t>
  </si>
  <si>
    <t xml:space="preserve">Носки женские (Орел) Артикул: с533ор разм. 23/25 - 53,20 - 5 шт. </t>
  </si>
  <si>
    <t xml:space="preserve">Трусы-боксеры для мальчика (Черубино) Артикул: CAJ1363 </t>
  </si>
  <si>
    <t xml:space="preserve">р.152/158/80 голубой, - 117,00 - 1 шт. </t>
  </si>
  <si>
    <t xml:space="preserve">р.152/158/80 бирюзовый, - 117,00 - 1 шт. </t>
  </si>
  <si>
    <t xml:space="preserve">Куртка для мальчика (Орби) Артикул: 62477 р. 134/68/60 черный вар.1-1139р -1 шт </t>
  </si>
  <si>
    <t xml:space="preserve">Трусы-боксеры для мальчика (Черубино) Артикул: CAJ1360 </t>
  </si>
  <si>
    <t xml:space="preserve">р.122/128/64 серый - 105,00 - 1 шт. </t>
  </si>
  <si>
    <t xml:space="preserve">р.122/128/64 синий, - 105,00 - 1 шт. </t>
  </si>
  <si>
    <t xml:space="preserve">Носки детские (Орел) Артикул: с523ор р.20/22-41,8р - 5 шт </t>
  </si>
  <si>
    <t xml:space="preserve">Комплект для мальчика (футболка,шорты) (Черубино) Артикул: CSJ9580 р.128/64-537,00-2 шт </t>
  </si>
  <si>
    <t>Носки детские (Орел) Артикул: с475ор р.22/24-43р - 5 шт</t>
  </si>
  <si>
    <t> Брючки детские (Лаки Чайлд) Артикул: 26-11ф ,бежевый р62-68 </t>
  </si>
  <si>
    <t>Кофточка детская (Лаки Чайлд) Артикул: 26-18ф бежевый р 62-68 </t>
  </si>
  <si>
    <t>Шапочка детская (Лаки Чайлд) Артикул: 26-92 бежевый р38 </t>
  </si>
  <si>
    <t>Футболка ажур (Лаки Чайлд) Артикул: 0-26 белый р 62-68 </t>
  </si>
  <si>
    <t>Ползунки удл. (Консалт) Артикул: К4343 желт горох р 62 </t>
  </si>
  <si>
    <t>Носки муж. (Красная ветка) Артикул: с336кр.в. 5пар р29</t>
  </si>
  <si>
    <t>Милеша</t>
  </si>
  <si>
    <t>3) Бейсболка детская (Кроха) Артикул: ВС-429 р-р 56</t>
  </si>
  <si>
    <t xml:space="preserve">2) Панама детская (Кроха) Артикул: St-01 р-р 56 </t>
  </si>
  <si>
    <t>2.Косынка детская (Кроха) в Барнауле Артикул: СТ-329 р.48-50 розовый165 руб</t>
  </si>
  <si>
    <t>Ползунки кор.дет. "Мышка-норушка" (Юник) Артикул: U543-23-37 р.68 </t>
  </si>
  <si>
    <t>Ползунки ясельные (Черубино) в Барнауле Артикул: CWB7458 р.74/48 </t>
  </si>
  <si>
    <t>Ползунки удл. (Консалт)Артикул: К4343 р.44/68 цвет роз. горошек </t>
  </si>
  <si>
    <t>Джемпер ясельный (Черубино)Артикул: CWB61223 р. 68/44 цвет экрю 2 шт.</t>
  </si>
  <si>
    <t>Nasttasja</t>
  </si>
  <si>
    <t>колготки на 92-98 темно-серого или черного цвета.</t>
  </si>
  <si>
    <t>с431ор Производитель: Орёл 40,9р Р-р 20-22 - 3шт</t>
  </si>
  <si>
    <t>ЛЕНОК76</t>
  </si>
  <si>
    <t>Бейсболка детская (Кроха) Артикул: ВС-442 цвет зеленый размер 48 </t>
  </si>
  <si>
    <r>
      <t>Комбинезон для мальчика (Черубино) Артикул: </t>
    </r>
    <r>
      <rPr>
        <b/>
        <sz val="9"/>
        <color rgb="FFFFA34F"/>
        <rFont val="Verdana"/>
        <family val="2"/>
        <charset val="204"/>
      </rPr>
      <t>CB4T003</t>
    </r>
    <r>
      <rPr>
        <sz val="9"/>
        <color rgb="FF000000"/>
        <rFont val="Verdana"/>
        <family val="2"/>
        <charset val="204"/>
      </rPr>
      <t> цвет голубой размер 86 </t>
    </r>
  </si>
  <si>
    <t>Песочник д/м (кулирка) (Мелонс) Артикул: 201428песочник цвет красный размер 56/86</t>
  </si>
  <si>
    <t>цена</t>
  </si>
  <si>
    <t>кол-во</t>
  </si>
  <si>
    <t>итого</t>
  </si>
  <si>
    <t>с орг%</t>
  </si>
  <si>
    <t>сдано</t>
  </si>
  <si>
    <t>долг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</si>
</sst>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color rgb="FF006600"/>
      <name val="Courier New"/>
      <family val="3"/>
      <charset val="204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</font>
    <font>
      <b/>
      <sz val="9"/>
      <color rgb="FFFFA34F"/>
      <name val="Verdana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00B050"/>
      <name val="Calibri"/>
      <family val="2"/>
    </font>
    <font>
      <b/>
      <sz val="9"/>
      <color rgb="FF00B050"/>
      <name val="Verdana"/>
      <family val="2"/>
      <charset val="204"/>
    </font>
    <font>
      <b/>
      <sz val="11"/>
      <color rgb="FF00B050"/>
      <name val="Calibri"/>
      <family val="2"/>
      <scheme val="minor"/>
    </font>
    <font>
      <b/>
      <sz val="8"/>
      <color rgb="FF00B050"/>
      <name val="Courier New"/>
      <family val="3"/>
      <charset val="204"/>
    </font>
    <font>
      <b/>
      <sz val="11"/>
      <color rgb="FF00B05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/>
    <xf numFmtId="0" fontId="10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1" applyFont="1" applyAlignment="1" applyProtection="1"/>
    <xf numFmtId="1" fontId="1" fillId="0" borderId="0" xfId="0" applyNumberFormat="1" applyFont="1"/>
    <xf numFmtId="1" fontId="0" fillId="0" borderId="0" xfId="0" applyNumberFormat="1"/>
    <xf numFmtId="1" fontId="7" fillId="0" borderId="0" xfId="0" applyNumberFormat="1" applyFont="1"/>
    <xf numFmtId="1" fontId="12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1254741&amp;skw=CB4T003&amp;sko=0" TargetMode="External"/><Relationship Id="rId3" Type="http://schemas.openxmlformats.org/officeDocument/2006/relationships/hyperlink" Target="http://forum.sibmama.ru/viewtopic.php?t=1254741&amp;start=1320" TargetMode="External"/><Relationship Id="rId7" Type="http://schemas.openxmlformats.org/officeDocument/2006/relationships/hyperlink" Target="http://forum.sibmama.ru/viewtopic.php?t=1254741&amp;skw=CB4T003&amp;sko=0" TargetMode="External"/><Relationship Id="rId2" Type="http://schemas.openxmlformats.org/officeDocument/2006/relationships/hyperlink" Target="http://forum.sibmama.ru/viewtopic.php?t=1254741&amp;start=1320" TargetMode="External"/><Relationship Id="rId1" Type="http://schemas.openxmlformats.org/officeDocument/2006/relationships/hyperlink" Target="http://forum.sibmama.ru/viewtopic.php?t=1254741&amp;start=1320" TargetMode="External"/><Relationship Id="rId6" Type="http://schemas.openxmlformats.org/officeDocument/2006/relationships/hyperlink" Target="http://forum.sibmama.ru/viewtopic.php?t=1254741&amp;skw=CB4T003&amp;sko=0" TargetMode="External"/><Relationship Id="rId5" Type="http://schemas.openxmlformats.org/officeDocument/2006/relationships/hyperlink" Target="http://forum.sibmama.ru/viewtopic.php?t=1254741&amp;skw=CB4T003&amp;sko=0" TargetMode="External"/><Relationship Id="rId4" Type="http://schemas.openxmlformats.org/officeDocument/2006/relationships/hyperlink" Target="http://forum.sibmama.ru/viewtopic.php?t=1254741&amp;start=132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workbookViewId="0">
      <selection activeCell="J2" sqref="J2"/>
    </sheetView>
  </sheetViews>
  <sheetFormatPr defaultRowHeight="15"/>
  <cols>
    <col min="1" max="1" width="31.85546875" customWidth="1"/>
    <col min="2" max="2" width="49.42578125" customWidth="1"/>
    <col min="8" max="8" width="9.140625" style="14"/>
  </cols>
  <sheetData>
    <row r="1" spans="1:8" s="1" customFormat="1">
      <c r="A1" s="1" t="s">
        <v>0</v>
      </c>
      <c r="B1" s="1" t="s">
        <v>1</v>
      </c>
      <c r="C1" s="1" t="s">
        <v>159</v>
      </c>
      <c r="D1" s="1" t="s">
        <v>160</v>
      </c>
      <c r="E1" s="1" t="s">
        <v>161</v>
      </c>
      <c r="F1" s="1" t="s">
        <v>162</v>
      </c>
      <c r="G1" s="1" t="s">
        <v>163</v>
      </c>
      <c r="H1" s="13" t="s">
        <v>164</v>
      </c>
    </row>
    <row r="2" spans="1:8">
      <c r="A2" t="s">
        <v>112</v>
      </c>
      <c r="B2" t="s">
        <v>110</v>
      </c>
      <c r="C2">
        <v>1082.05</v>
      </c>
      <c r="E2">
        <v>1082.05</v>
      </c>
    </row>
    <row r="3" spans="1:8">
      <c r="A3" t="s">
        <v>112</v>
      </c>
      <c r="B3" s="2" t="s">
        <v>111</v>
      </c>
      <c r="C3">
        <v>664.05</v>
      </c>
      <c r="E3">
        <v>664.05</v>
      </c>
    </row>
    <row r="4" spans="1:8">
      <c r="A4" t="s">
        <v>112</v>
      </c>
      <c r="B4" t="s">
        <v>154</v>
      </c>
      <c r="D4">
        <v>5</v>
      </c>
      <c r="E4">
        <v>194.28</v>
      </c>
    </row>
    <row r="5" spans="1:8" s="5" customFormat="1">
      <c r="A5" s="5" t="s">
        <v>112</v>
      </c>
      <c r="E5" s="5">
        <f>SUM(E2:E4)</f>
        <v>1940.3799999999999</v>
      </c>
      <c r="F5" s="5">
        <f>E5*1.08</f>
        <v>2095.6104</v>
      </c>
      <c r="G5" s="5">
        <v>0</v>
      </c>
      <c r="H5" s="15">
        <f>F5-G5</f>
        <v>2095.6104</v>
      </c>
    </row>
    <row r="6" spans="1:8">
      <c r="A6" t="s">
        <v>66</v>
      </c>
      <c r="B6" t="s">
        <v>64</v>
      </c>
      <c r="C6">
        <v>0</v>
      </c>
      <c r="E6">
        <v>0</v>
      </c>
    </row>
    <row r="7" spans="1:8">
      <c r="A7" t="s">
        <v>66</v>
      </c>
      <c r="B7" t="s">
        <v>65</v>
      </c>
      <c r="C7">
        <v>123.5</v>
      </c>
      <c r="E7">
        <v>123.5</v>
      </c>
    </row>
    <row r="8" spans="1:8" s="5" customFormat="1">
      <c r="A8" s="5" t="s">
        <v>66</v>
      </c>
      <c r="E8" s="5">
        <f>SUM(E6:E7)</f>
        <v>123.5</v>
      </c>
      <c r="F8" s="5">
        <f>E8*1.08</f>
        <v>133.38</v>
      </c>
      <c r="G8" s="5">
        <v>0</v>
      </c>
      <c r="H8" s="15">
        <f>F8-G8</f>
        <v>133.38</v>
      </c>
    </row>
    <row r="9" spans="1:8">
      <c r="A9" t="s">
        <v>71</v>
      </c>
      <c r="B9" t="s">
        <v>68</v>
      </c>
      <c r="C9">
        <v>452.2</v>
      </c>
      <c r="E9">
        <v>452.2</v>
      </c>
    </row>
    <row r="10" spans="1:8">
      <c r="A10" t="s">
        <v>71</v>
      </c>
      <c r="B10" t="s">
        <v>69</v>
      </c>
      <c r="C10">
        <v>258.39999999999998</v>
      </c>
      <c r="E10">
        <v>258.39999999999998</v>
      </c>
    </row>
    <row r="11" spans="1:8">
      <c r="A11" t="s">
        <v>71</v>
      </c>
      <c r="B11" s="2" t="s">
        <v>70</v>
      </c>
    </row>
    <row r="12" spans="1:8" s="5" customFormat="1">
      <c r="A12" s="5" t="s">
        <v>71</v>
      </c>
      <c r="E12" s="5">
        <f>SUM(E9:E11)</f>
        <v>710.59999999999991</v>
      </c>
      <c r="F12" s="5">
        <f>E12*1.08</f>
        <v>767.44799999999998</v>
      </c>
      <c r="G12" s="5">
        <v>0</v>
      </c>
      <c r="H12" s="15">
        <f>F12-G12</f>
        <v>767.44799999999998</v>
      </c>
    </row>
    <row r="13" spans="1:8">
      <c r="A13" t="s">
        <v>23</v>
      </c>
      <c r="B13" s="2" t="s">
        <v>18</v>
      </c>
      <c r="C13">
        <v>319.2</v>
      </c>
      <c r="E13">
        <v>319.2</v>
      </c>
    </row>
    <row r="14" spans="1:8">
      <c r="A14" t="s">
        <v>23</v>
      </c>
      <c r="B14" t="s">
        <v>19</v>
      </c>
      <c r="C14">
        <v>262.2</v>
      </c>
      <c r="E14">
        <v>262.2</v>
      </c>
    </row>
    <row r="15" spans="1:8">
      <c r="A15" t="s">
        <v>23</v>
      </c>
      <c r="B15" t="s">
        <v>20</v>
      </c>
      <c r="C15">
        <v>304</v>
      </c>
      <c r="E15">
        <v>304</v>
      </c>
    </row>
    <row r="16" spans="1:8">
      <c r="A16" t="s">
        <v>23</v>
      </c>
      <c r="B16" t="s">
        <v>21</v>
      </c>
      <c r="C16">
        <v>114.95</v>
      </c>
      <c r="E16">
        <v>114.95</v>
      </c>
    </row>
    <row r="17" spans="1:11">
      <c r="A17" t="s">
        <v>23</v>
      </c>
      <c r="B17" t="s">
        <v>22</v>
      </c>
      <c r="C17">
        <v>95.95</v>
      </c>
      <c r="E17">
        <v>95.95</v>
      </c>
    </row>
    <row r="18" spans="1:11">
      <c r="A18" s="5" t="s">
        <v>23</v>
      </c>
      <c r="B18" s="5"/>
      <c r="C18" s="5"/>
      <c r="D18" s="5"/>
      <c r="E18" s="5">
        <f>SUM(E13:E17)</f>
        <v>1096.3</v>
      </c>
      <c r="F18" s="5">
        <f>E18*1.08</f>
        <v>1184.0040000000001</v>
      </c>
      <c r="G18" s="5">
        <v>0</v>
      </c>
      <c r="H18" s="15">
        <f>F18-G18</f>
        <v>1184.0040000000001</v>
      </c>
      <c r="I18" s="5"/>
      <c r="J18" s="5"/>
      <c r="K18" s="5"/>
    </row>
    <row r="19" spans="1:11">
      <c r="A19" t="s">
        <v>56</v>
      </c>
      <c r="B19" s="6" t="s">
        <v>53</v>
      </c>
    </row>
    <row r="20" spans="1:11">
      <c r="A20" t="s">
        <v>56</v>
      </c>
      <c r="B20" s="6" t="s">
        <v>54</v>
      </c>
      <c r="C20">
        <v>423.7</v>
      </c>
      <c r="E20">
        <v>423.7</v>
      </c>
    </row>
    <row r="21" spans="1:11">
      <c r="A21" t="s">
        <v>56</v>
      </c>
      <c r="B21" s="6" t="s">
        <v>55</v>
      </c>
      <c r="C21">
        <v>376.2</v>
      </c>
      <c r="E21">
        <v>376.2</v>
      </c>
    </row>
    <row r="22" spans="1:11" s="5" customFormat="1">
      <c r="A22" t="s">
        <v>56</v>
      </c>
      <c r="B22" s="6" t="s">
        <v>108</v>
      </c>
      <c r="C22"/>
      <c r="D22"/>
      <c r="E22"/>
      <c r="F22"/>
      <c r="G22"/>
      <c r="H22" s="14"/>
      <c r="I22"/>
      <c r="J22"/>
      <c r="K22"/>
    </row>
    <row r="23" spans="1:11">
      <c r="A23" t="s">
        <v>56</v>
      </c>
      <c r="B23" s="6" t="s">
        <v>109</v>
      </c>
    </row>
    <row r="24" spans="1:11" s="5" customFormat="1">
      <c r="A24" s="5" t="s">
        <v>56</v>
      </c>
      <c r="E24" s="5">
        <f>SUM(E19:E23)</f>
        <v>799.9</v>
      </c>
      <c r="F24" s="5">
        <f>E24*1.08</f>
        <v>863.89200000000005</v>
      </c>
      <c r="G24" s="5">
        <v>0</v>
      </c>
      <c r="H24" s="15">
        <f>F24-G24</f>
        <v>863.89200000000005</v>
      </c>
    </row>
    <row r="25" spans="1:11">
      <c r="A25" t="s">
        <v>91</v>
      </c>
      <c r="B25" t="s">
        <v>92</v>
      </c>
      <c r="C25">
        <v>283.10000000000002</v>
      </c>
      <c r="E25">
        <v>283.10000000000002</v>
      </c>
    </row>
    <row r="26" spans="1:11">
      <c r="A26" t="s">
        <v>91</v>
      </c>
      <c r="B26" s="2" t="s">
        <v>93</v>
      </c>
      <c r="C26">
        <v>240.35</v>
      </c>
      <c r="D26">
        <v>2</v>
      </c>
      <c r="E26">
        <f>C26*D26</f>
        <v>480.7</v>
      </c>
    </row>
    <row r="27" spans="1:11">
      <c r="A27" t="s">
        <v>91</v>
      </c>
      <c r="B27" s="2" t="s">
        <v>94</v>
      </c>
      <c r="C27">
        <v>213.75</v>
      </c>
      <c r="E27">
        <v>213.75</v>
      </c>
    </row>
    <row r="28" spans="1:11">
      <c r="A28" t="s">
        <v>91</v>
      </c>
      <c r="B28" s="2" t="s">
        <v>95</v>
      </c>
    </row>
    <row r="29" spans="1:11">
      <c r="A29" t="s">
        <v>91</v>
      </c>
      <c r="B29" s="2" t="s">
        <v>96</v>
      </c>
      <c r="C29">
        <v>306.85000000000002</v>
      </c>
      <c r="E29">
        <v>306.85000000000002</v>
      </c>
    </row>
    <row r="30" spans="1:11">
      <c r="A30" t="s">
        <v>91</v>
      </c>
      <c r="B30" s="2" t="s">
        <v>97</v>
      </c>
      <c r="C30">
        <v>306.85000000000002</v>
      </c>
      <c r="E30">
        <v>306.85000000000002</v>
      </c>
    </row>
    <row r="31" spans="1:11">
      <c r="A31" t="s">
        <v>91</v>
      </c>
      <c r="B31" t="s">
        <v>98</v>
      </c>
      <c r="D31">
        <v>4</v>
      </c>
      <c r="E31">
        <v>266</v>
      </c>
    </row>
    <row r="32" spans="1:11">
      <c r="A32" t="s">
        <v>91</v>
      </c>
      <c r="B32" t="s">
        <v>99</v>
      </c>
      <c r="C32">
        <v>0</v>
      </c>
      <c r="E32">
        <v>0</v>
      </c>
    </row>
    <row r="33" spans="1:8" s="5" customFormat="1">
      <c r="A33" s="5" t="s">
        <v>91</v>
      </c>
      <c r="E33" s="5">
        <f>SUM(E25:E32)</f>
        <v>1857.25</v>
      </c>
      <c r="F33" s="5">
        <f>E33*1.08</f>
        <v>2005.8300000000002</v>
      </c>
      <c r="G33" s="5">
        <v>0</v>
      </c>
      <c r="H33" s="15">
        <f>F33-G33</f>
        <v>2005.8300000000002</v>
      </c>
    </row>
    <row r="34" spans="1:8">
      <c r="A34" t="s">
        <v>120</v>
      </c>
      <c r="B34" s="2" t="s">
        <v>114</v>
      </c>
      <c r="C34">
        <v>171.95</v>
      </c>
      <c r="E34">
        <v>171.95</v>
      </c>
    </row>
    <row r="35" spans="1:8">
      <c r="A35" t="s">
        <v>120</v>
      </c>
      <c r="B35" s="2" t="s">
        <v>115</v>
      </c>
      <c r="C35">
        <v>193.8</v>
      </c>
      <c r="E35">
        <v>193.8</v>
      </c>
    </row>
    <row r="36" spans="1:8">
      <c r="A36" t="s">
        <v>120</v>
      </c>
      <c r="B36" s="2" t="s">
        <v>116</v>
      </c>
      <c r="C36">
        <v>585.20000000000005</v>
      </c>
      <c r="E36">
        <v>585.20000000000005</v>
      </c>
    </row>
    <row r="37" spans="1:8">
      <c r="A37" t="s">
        <v>120</v>
      </c>
      <c r="B37" s="2" t="s">
        <v>117</v>
      </c>
      <c r="C37">
        <v>356.25</v>
      </c>
      <c r="E37">
        <v>356.25</v>
      </c>
    </row>
    <row r="38" spans="1:8">
      <c r="A38" t="s">
        <v>120</v>
      </c>
      <c r="B38" s="2" t="s">
        <v>118</v>
      </c>
      <c r="C38">
        <v>251.75</v>
      </c>
      <c r="E38">
        <v>251.75</v>
      </c>
    </row>
    <row r="39" spans="1:8">
      <c r="A39" t="s">
        <v>120</v>
      </c>
      <c r="B39" t="s">
        <v>119</v>
      </c>
      <c r="C39">
        <v>159.6</v>
      </c>
      <c r="E39">
        <v>159.6</v>
      </c>
    </row>
    <row r="40" spans="1:8" s="5" customFormat="1">
      <c r="A40" s="5" t="s">
        <v>120</v>
      </c>
      <c r="E40" s="5">
        <f>SUM(E34:E39)</f>
        <v>1718.55</v>
      </c>
      <c r="F40" s="5">
        <f>E40*1.08</f>
        <v>1856.0340000000001</v>
      </c>
      <c r="G40" s="5">
        <v>0</v>
      </c>
      <c r="H40" s="15">
        <f>F40-G40</f>
        <v>1856.0340000000001</v>
      </c>
    </row>
    <row r="41" spans="1:8">
      <c r="A41" t="s">
        <v>123</v>
      </c>
      <c r="B41" t="s">
        <v>121</v>
      </c>
      <c r="C41">
        <v>484.5</v>
      </c>
      <c r="E41">
        <v>484.5</v>
      </c>
    </row>
    <row r="42" spans="1:8">
      <c r="A42" t="s">
        <v>123</v>
      </c>
      <c r="B42" t="s">
        <v>122</v>
      </c>
      <c r="C42">
        <v>670.7</v>
      </c>
      <c r="E42">
        <v>670.7</v>
      </c>
    </row>
    <row r="43" spans="1:8" s="5" customFormat="1">
      <c r="A43" s="5" t="s">
        <v>123</v>
      </c>
      <c r="E43" s="5">
        <f>SUM(E41:E42)</f>
        <v>1155.2</v>
      </c>
      <c r="F43" s="5">
        <f>E43*1.08</f>
        <v>1247.6160000000002</v>
      </c>
      <c r="G43" s="5">
        <v>0</v>
      </c>
      <c r="H43" s="15">
        <f>F43-G43</f>
        <v>1247.6160000000002</v>
      </c>
    </row>
    <row r="44" spans="1:8">
      <c r="A44" t="s">
        <v>17</v>
      </c>
      <c r="B44" s="2" t="s">
        <v>9</v>
      </c>
      <c r="C44">
        <v>149.15</v>
      </c>
      <c r="E44">
        <v>149.15</v>
      </c>
    </row>
    <row r="45" spans="1:8">
      <c r="A45" t="s">
        <v>17</v>
      </c>
      <c r="B45" s="2" t="s">
        <v>10</v>
      </c>
      <c r="C45">
        <v>149.15</v>
      </c>
      <c r="E45">
        <v>149.15</v>
      </c>
    </row>
    <row r="46" spans="1:8">
      <c r="A46" t="s">
        <v>17</v>
      </c>
      <c r="B46" t="s">
        <v>11</v>
      </c>
      <c r="C46">
        <v>94.05</v>
      </c>
      <c r="D46">
        <v>2</v>
      </c>
      <c r="E46">
        <f>C46*D46</f>
        <v>188.1</v>
      </c>
    </row>
    <row r="47" spans="1:8">
      <c r="A47" t="s">
        <v>17</v>
      </c>
      <c r="B47" s="2" t="s">
        <v>12</v>
      </c>
      <c r="C47">
        <v>206.15</v>
      </c>
      <c r="E47">
        <v>206.15</v>
      </c>
    </row>
    <row r="48" spans="1:8">
      <c r="A48" t="s">
        <v>17</v>
      </c>
      <c r="B48" s="2" t="s">
        <v>13</v>
      </c>
      <c r="C48">
        <v>206.15</v>
      </c>
      <c r="E48">
        <v>206.15</v>
      </c>
    </row>
    <row r="49" spans="1:11">
      <c r="A49" t="s">
        <v>17</v>
      </c>
      <c r="B49" s="2" t="s">
        <v>14</v>
      </c>
      <c r="C49">
        <v>118.75</v>
      </c>
      <c r="E49">
        <v>118.75</v>
      </c>
    </row>
    <row r="50" spans="1:11">
      <c r="A50" t="s">
        <v>17</v>
      </c>
      <c r="B50" s="2" t="s">
        <v>15</v>
      </c>
      <c r="C50">
        <v>170.05</v>
      </c>
      <c r="E50">
        <v>170.05</v>
      </c>
    </row>
    <row r="51" spans="1:11" s="5" customFormat="1">
      <c r="A51" t="s">
        <v>17</v>
      </c>
      <c r="B51" s="2" t="s">
        <v>16</v>
      </c>
      <c r="C51">
        <v>119.7</v>
      </c>
      <c r="D51"/>
      <c r="E51">
        <v>119.7</v>
      </c>
      <c r="F51"/>
      <c r="G51"/>
      <c r="H51" s="14"/>
      <c r="I51"/>
      <c r="J51"/>
      <c r="K51"/>
    </row>
    <row r="52" spans="1:11">
      <c r="A52" s="5" t="s">
        <v>17</v>
      </c>
      <c r="B52" s="5"/>
      <c r="C52" s="5"/>
      <c r="D52" s="5"/>
      <c r="E52" s="5">
        <f>SUM(E44:E51)</f>
        <v>1307.2</v>
      </c>
      <c r="F52" s="5">
        <f>E52*1.08</f>
        <v>1411.7760000000001</v>
      </c>
      <c r="G52" s="5">
        <v>0</v>
      </c>
      <c r="H52" s="15">
        <f>F52-G52</f>
        <v>1411.7760000000001</v>
      </c>
      <c r="I52" s="5"/>
      <c r="J52" s="5"/>
      <c r="K52" s="5"/>
    </row>
    <row r="53" spans="1:11">
      <c r="A53" s="7" t="s">
        <v>152</v>
      </c>
      <c r="B53" s="4" t="s">
        <v>148</v>
      </c>
      <c r="C53">
        <v>119.7</v>
      </c>
      <c r="E53">
        <v>119.7</v>
      </c>
    </row>
    <row r="54" spans="1:11">
      <c r="A54" s="7" t="s">
        <v>152</v>
      </c>
      <c r="B54" s="4" t="s">
        <v>149</v>
      </c>
      <c r="C54">
        <v>129.19999999999999</v>
      </c>
      <c r="E54">
        <v>129.19999999999999</v>
      </c>
    </row>
    <row r="55" spans="1:11">
      <c r="A55" s="7" t="s">
        <v>152</v>
      </c>
      <c r="B55" s="4" t="s">
        <v>150</v>
      </c>
      <c r="C55">
        <v>156.75</v>
      </c>
      <c r="E55">
        <v>156.75</v>
      </c>
    </row>
    <row r="56" spans="1:11">
      <c r="A56" s="7" t="s">
        <v>152</v>
      </c>
      <c r="B56" s="4" t="s">
        <v>151</v>
      </c>
      <c r="D56">
        <v>2</v>
      </c>
      <c r="E56">
        <v>267.89999999999998</v>
      </c>
    </row>
    <row r="57" spans="1:11" s="10" customFormat="1">
      <c r="A57" s="8" t="s">
        <v>152</v>
      </c>
      <c r="B57" s="9"/>
      <c r="E57" s="10">
        <f>SUM(E53:E56)</f>
        <v>673.55</v>
      </c>
      <c r="F57" s="10">
        <f>E57*1.08</f>
        <v>727.43399999999997</v>
      </c>
      <c r="G57" s="10">
        <v>0</v>
      </c>
      <c r="H57" s="16">
        <f>F57-G57</f>
        <v>727.43399999999997</v>
      </c>
    </row>
    <row r="58" spans="1:11">
      <c r="A58" t="s">
        <v>73</v>
      </c>
      <c r="B58" t="s">
        <v>72</v>
      </c>
      <c r="C58">
        <v>499.7</v>
      </c>
      <c r="E58">
        <v>499.7</v>
      </c>
    </row>
    <row r="59" spans="1:11">
      <c r="A59" t="s">
        <v>73</v>
      </c>
      <c r="B59" t="s">
        <v>77</v>
      </c>
      <c r="C59">
        <v>142.5</v>
      </c>
      <c r="E59">
        <v>142.5</v>
      </c>
    </row>
    <row r="60" spans="1:11">
      <c r="A60" t="s">
        <v>73</v>
      </c>
      <c r="B60" t="s">
        <v>78</v>
      </c>
      <c r="C60">
        <v>133</v>
      </c>
      <c r="E60">
        <v>133</v>
      </c>
    </row>
    <row r="61" spans="1:11">
      <c r="A61" t="s">
        <v>73</v>
      </c>
      <c r="B61" t="s">
        <v>124</v>
      </c>
      <c r="D61">
        <v>5</v>
      </c>
      <c r="E61">
        <v>204.25</v>
      </c>
    </row>
    <row r="62" spans="1:11">
      <c r="A62" t="s">
        <v>73</v>
      </c>
      <c r="B62" t="s">
        <v>125</v>
      </c>
      <c r="D62">
        <v>5</v>
      </c>
      <c r="E62">
        <v>214.23</v>
      </c>
    </row>
    <row r="63" spans="1:11">
      <c r="A63" t="s">
        <v>73</v>
      </c>
      <c r="B63" t="s">
        <v>126</v>
      </c>
    </row>
    <row r="64" spans="1:11">
      <c r="A64" t="s">
        <v>73</v>
      </c>
      <c r="B64" t="s">
        <v>127</v>
      </c>
      <c r="D64">
        <v>5</v>
      </c>
      <c r="E64">
        <v>252.7</v>
      </c>
    </row>
    <row r="65" spans="1:8">
      <c r="A65" t="s">
        <v>73</v>
      </c>
      <c r="B65" t="s">
        <v>128</v>
      </c>
    </row>
    <row r="66" spans="1:8">
      <c r="A66" t="s">
        <v>73</v>
      </c>
      <c r="B66" t="s">
        <v>129</v>
      </c>
      <c r="C66">
        <v>111.15</v>
      </c>
      <c r="E66">
        <v>111.15</v>
      </c>
    </row>
    <row r="67" spans="1:8">
      <c r="A67" t="s">
        <v>73</v>
      </c>
      <c r="B67" t="s">
        <v>130</v>
      </c>
      <c r="C67">
        <v>111.15</v>
      </c>
      <c r="E67">
        <v>111.15</v>
      </c>
    </row>
    <row r="68" spans="1:8">
      <c r="A68" t="s">
        <v>73</v>
      </c>
      <c r="B68" t="s">
        <v>131</v>
      </c>
    </row>
    <row r="69" spans="1:8">
      <c r="A69" t="s">
        <v>73</v>
      </c>
      <c r="B69" t="s">
        <v>132</v>
      </c>
    </row>
    <row r="70" spans="1:8">
      <c r="A70" t="s">
        <v>73</v>
      </c>
      <c r="B70" t="s">
        <v>133</v>
      </c>
    </row>
    <row r="71" spans="1:8">
      <c r="A71" t="s">
        <v>73</v>
      </c>
      <c r="B71" t="s">
        <v>134</v>
      </c>
    </row>
    <row r="72" spans="1:8">
      <c r="A72" t="s">
        <v>73</v>
      </c>
      <c r="B72" t="s">
        <v>135</v>
      </c>
      <c r="D72">
        <v>5</v>
      </c>
      <c r="E72">
        <v>198.55</v>
      </c>
    </row>
    <row r="73" spans="1:8">
      <c r="A73" t="s">
        <v>73</v>
      </c>
      <c r="B73" t="s">
        <v>136</v>
      </c>
      <c r="C73">
        <v>510.15</v>
      </c>
      <c r="D73">
        <v>2</v>
      </c>
      <c r="E73">
        <f>C73*D73</f>
        <v>1020.3</v>
      </c>
    </row>
    <row r="74" spans="1:8">
      <c r="A74" t="s">
        <v>73</v>
      </c>
      <c r="B74" t="s">
        <v>137</v>
      </c>
      <c r="D74">
        <v>5</v>
      </c>
      <c r="E74">
        <v>204.25</v>
      </c>
    </row>
    <row r="75" spans="1:8" s="5" customFormat="1">
      <c r="A75" s="5" t="s">
        <v>73</v>
      </c>
      <c r="E75" s="5">
        <f>SUM(E58:E74)</f>
        <v>3091.78</v>
      </c>
      <c r="F75" s="5">
        <f>E75*1.08</f>
        <v>3339.1224000000007</v>
      </c>
      <c r="G75" s="5">
        <v>0</v>
      </c>
      <c r="H75" s="15">
        <f>F75-G75</f>
        <v>3339.1224000000007</v>
      </c>
    </row>
    <row r="76" spans="1:8">
      <c r="A76" t="s">
        <v>74</v>
      </c>
      <c r="B76" s="2" t="s">
        <v>76</v>
      </c>
      <c r="C76">
        <v>263.14999999999998</v>
      </c>
      <c r="E76">
        <v>263.14999999999998</v>
      </c>
    </row>
    <row r="77" spans="1:8">
      <c r="A77" t="s">
        <v>74</v>
      </c>
      <c r="B77" s="2" t="s">
        <v>75</v>
      </c>
      <c r="C77">
        <v>263.14999999999998</v>
      </c>
      <c r="E77">
        <v>263.14999999999998</v>
      </c>
    </row>
    <row r="78" spans="1:8" s="5" customFormat="1">
      <c r="A78" s="5" t="s">
        <v>74</v>
      </c>
      <c r="E78" s="5">
        <f>SUM(E76:E77)</f>
        <v>526.29999999999995</v>
      </c>
      <c r="F78" s="5">
        <f>E78*1.08</f>
        <v>568.404</v>
      </c>
      <c r="G78" s="5">
        <v>0</v>
      </c>
      <c r="H78" s="15">
        <f>F78-G78</f>
        <v>568.404</v>
      </c>
    </row>
    <row r="79" spans="1:8">
      <c r="A79" t="s">
        <v>106</v>
      </c>
      <c r="B79" s="2" t="s">
        <v>104</v>
      </c>
      <c r="C79">
        <v>237.5</v>
      </c>
      <c r="E79">
        <v>237.5</v>
      </c>
    </row>
    <row r="80" spans="1:8">
      <c r="A80" t="s">
        <v>106</v>
      </c>
      <c r="B80" t="s">
        <v>105</v>
      </c>
    </row>
    <row r="81" spans="1:8" s="5" customFormat="1">
      <c r="A81" s="5" t="s">
        <v>106</v>
      </c>
      <c r="E81" s="5">
        <f>SUM(E79:E80)</f>
        <v>237.5</v>
      </c>
      <c r="F81" s="5">
        <f>E81*1.08</f>
        <v>256.5</v>
      </c>
      <c r="G81" s="5">
        <v>0</v>
      </c>
      <c r="H81" s="15">
        <f>F81-G81</f>
        <v>256.5</v>
      </c>
    </row>
    <row r="82" spans="1:8">
      <c r="A82" t="s">
        <v>52</v>
      </c>
      <c r="B82" t="s">
        <v>51</v>
      </c>
      <c r="C82">
        <v>0</v>
      </c>
      <c r="E82">
        <v>0</v>
      </c>
    </row>
    <row r="83" spans="1:8" s="5" customFormat="1">
      <c r="A83" s="5" t="s">
        <v>52</v>
      </c>
      <c r="E83" s="5">
        <v>0</v>
      </c>
      <c r="F83" s="5">
        <v>0</v>
      </c>
      <c r="G83" s="5">
        <v>0</v>
      </c>
      <c r="H83" s="15">
        <v>0</v>
      </c>
    </row>
    <row r="84" spans="1:8">
      <c r="A84" t="s">
        <v>37</v>
      </c>
      <c r="B84" t="s">
        <v>32</v>
      </c>
    </row>
    <row r="85" spans="1:8">
      <c r="A85" t="s">
        <v>37</v>
      </c>
      <c r="B85" t="s">
        <v>36</v>
      </c>
    </row>
    <row r="86" spans="1:8">
      <c r="A86" t="s">
        <v>37</v>
      </c>
      <c r="B86" t="s">
        <v>33</v>
      </c>
    </row>
    <row r="87" spans="1:8">
      <c r="A87" t="s">
        <v>37</v>
      </c>
      <c r="B87" t="s">
        <v>34</v>
      </c>
    </row>
    <row r="88" spans="1:8">
      <c r="A88" t="s">
        <v>37</v>
      </c>
      <c r="B88" t="s">
        <v>35</v>
      </c>
    </row>
    <row r="89" spans="1:8">
      <c r="A89" t="s">
        <v>37</v>
      </c>
      <c r="B89" t="s">
        <v>146</v>
      </c>
      <c r="C89">
        <v>304</v>
      </c>
      <c r="E89">
        <v>304</v>
      </c>
    </row>
    <row r="90" spans="1:8">
      <c r="A90" t="s">
        <v>37</v>
      </c>
      <c r="B90" t="s">
        <v>145</v>
      </c>
      <c r="C90">
        <v>275.5</v>
      </c>
      <c r="E90">
        <v>275.5</v>
      </c>
    </row>
    <row r="91" spans="1:8">
      <c r="A91" t="s">
        <v>37</v>
      </c>
      <c r="B91" t="s">
        <v>145</v>
      </c>
      <c r="C91">
        <v>275.5</v>
      </c>
      <c r="E91">
        <v>275.5</v>
      </c>
    </row>
    <row r="92" spans="1:8">
      <c r="A92" t="s">
        <v>37</v>
      </c>
      <c r="B92" s="2" t="s">
        <v>113</v>
      </c>
      <c r="C92">
        <v>425.6</v>
      </c>
      <c r="E92">
        <v>425.6</v>
      </c>
    </row>
    <row r="93" spans="1:8" s="5" customFormat="1">
      <c r="A93" s="5" t="s">
        <v>37</v>
      </c>
      <c r="E93" s="5">
        <f>SUM(E89:E92)</f>
        <v>1280.5999999999999</v>
      </c>
      <c r="F93" s="5">
        <f>E93*1.08</f>
        <v>1383.048</v>
      </c>
      <c r="G93" s="5">
        <v>0</v>
      </c>
      <c r="H93" s="15">
        <f>F93-G93</f>
        <v>1383.048</v>
      </c>
    </row>
    <row r="94" spans="1:8">
      <c r="A94" t="s">
        <v>50</v>
      </c>
      <c r="B94" s="2" t="s">
        <v>38</v>
      </c>
      <c r="C94">
        <v>236.55</v>
      </c>
      <c r="E94">
        <v>236.55</v>
      </c>
    </row>
    <row r="95" spans="1:8">
      <c r="A95" t="s">
        <v>50</v>
      </c>
      <c r="B95" s="2" t="s">
        <v>39</v>
      </c>
      <c r="C95">
        <v>303.05</v>
      </c>
      <c r="E95">
        <v>303.05</v>
      </c>
    </row>
    <row r="96" spans="1:8">
      <c r="A96" t="s">
        <v>50</v>
      </c>
      <c r="B96" t="s">
        <v>40</v>
      </c>
    </row>
    <row r="97" spans="1:8">
      <c r="A97" t="s">
        <v>50</v>
      </c>
      <c r="B97" t="s">
        <v>41</v>
      </c>
    </row>
    <row r="98" spans="1:8">
      <c r="A98" t="s">
        <v>50</v>
      </c>
      <c r="B98" s="2" t="s">
        <v>42</v>
      </c>
      <c r="C98">
        <v>304</v>
      </c>
      <c r="E98">
        <v>304</v>
      </c>
    </row>
    <row r="99" spans="1:8">
      <c r="A99" t="s">
        <v>50</v>
      </c>
      <c r="B99" s="2" t="s">
        <v>43</v>
      </c>
      <c r="C99">
        <v>556.70000000000005</v>
      </c>
      <c r="E99">
        <v>556.70000000000005</v>
      </c>
    </row>
    <row r="100" spans="1:8">
      <c r="A100" t="s">
        <v>50</v>
      </c>
      <c r="B100" s="2" t="s">
        <v>44</v>
      </c>
      <c r="C100">
        <v>688.75</v>
      </c>
      <c r="E100">
        <v>688.75</v>
      </c>
    </row>
    <row r="101" spans="1:8">
      <c r="A101" t="s">
        <v>50</v>
      </c>
      <c r="B101" s="2" t="s">
        <v>45</v>
      </c>
      <c r="C101">
        <v>294.5</v>
      </c>
      <c r="E101">
        <v>294.5</v>
      </c>
    </row>
    <row r="102" spans="1:8">
      <c r="A102" t="s">
        <v>50</v>
      </c>
      <c r="B102" t="s">
        <v>46</v>
      </c>
    </row>
    <row r="103" spans="1:8">
      <c r="A103" t="s">
        <v>50</v>
      </c>
      <c r="B103" t="s">
        <v>47</v>
      </c>
      <c r="C103">
        <v>133.94999999999999</v>
      </c>
      <c r="E103">
        <v>133.94999999999999</v>
      </c>
    </row>
    <row r="104" spans="1:8">
      <c r="A104" t="s">
        <v>50</v>
      </c>
      <c r="B104" t="s">
        <v>48</v>
      </c>
    </row>
    <row r="105" spans="1:8">
      <c r="A105" t="s">
        <v>50</v>
      </c>
      <c r="B105" t="s">
        <v>49</v>
      </c>
      <c r="C105">
        <v>656.45</v>
      </c>
      <c r="E105">
        <v>656.45</v>
      </c>
    </row>
    <row r="106" spans="1:8" s="5" customFormat="1">
      <c r="A106" s="5" t="s">
        <v>50</v>
      </c>
      <c r="E106" s="5">
        <f>SUM(E94:E105)</f>
        <v>3173.95</v>
      </c>
      <c r="F106" s="5">
        <f>E106*1.08</f>
        <v>3427.866</v>
      </c>
      <c r="G106" s="5">
        <v>0</v>
      </c>
      <c r="H106" s="15">
        <f>F106-G106</f>
        <v>3427.866</v>
      </c>
    </row>
    <row r="107" spans="1:8">
      <c r="A107" t="s">
        <v>90</v>
      </c>
      <c r="B107" t="s">
        <v>81</v>
      </c>
      <c r="C107">
        <v>431.3</v>
      </c>
      <c r="E107">
        <v>431.3</v>
      </c>
    </row>
    <row r="108" spans="1:8">
      <c r="A108" t="s">
        <v>90</v>
      </c>
      <c r="B108" s="2" t="s">
        <v>82</v>
      </c>
      <c r="C108">
        <v>263.14999999999998</v>
      </c>
      <c r="E108">
        <v>263.14999999999998</v>
      </c>
    </row>
    <row r="109" spans="1:8">
      <c r="A109" t="s">
        <v>90</v>
      </c>
      <c r="B109" s="2" t="s">
        <v>83</v>
      </c>
      <c r="C109">
        <v>313.5</v>
      </c>
      <c r="E109">
        <v>313.5</v>
      </c>
    </row>
    <row r="110" spans="1:8">
      <c r="A110" t="s">
        <v>90</v>
      </c>
      <c r="B110" t="s">
        <v>84</v>
      </c>
      <c r="C110">
        <v>118.75</v>
      </c>
      <c r="E110">
        <v>118.75</v>
      </c>
    </row>
    <row r="111" spans="1:8">
      <c r="A111" t="s">
        <v>90</v>
      </c>
      <c r="B111" t="s">
        <v>85</v>
      </c>
      <c r="C111">
        <v>118.75</v>
      </c>
      <c r="E111">
        <v>118.75</v>
      </c>
    </row>
    <row r="112" spans="1:8">
      <c r="A112" t="s">
        <v>90</v>
      </c>
      <c r="B112" s="2" t="s">
        <v>86</v>
      </c>
      <c r="D112">
        <v>3</v>
      </c>
      <c r="E112">
        <v>276.45</v>
      </c>
    </row>
    <row r="113" spans="1:8">
      <c r="A113" t="s">
        <v>90</v>
      </c>
      <c r="B113" t="s">
        <v>87</v>
      </c>
      <c r="C113">
        <v>129.68</v>
      </c>
      <c r="E113">
        <v>129.68</v>
      </c>
    </row>
    <row r="114" spans="1:8">
      <c r="A114" t="s">
        <v>90</v>
      </c>
      <c r="B114" t="s">
        <v>88</v>
      </c>
      <c r="C114">
        <v>197.6</v>
      </c>
      <c r="E114">
        <v>197.6</v>
      </c>
    </row>
    <row r="115" spans="1:8">
      <c r="A115" t="s">
        <v>90</v>
      </c>
      <c r="B115" t="s">
        <v>89</v>
      </c>
      <c r="C115">
        <v>264.10000000000002</v>
      </c>
      <c r="E115">
        <v>264.10000000000002</v>
      </c>
    </row>
    <row r="116" spans="1:8" s="5" customFormat="1">
      <c r="A116" s="5" t="s">
        <v>90</v>
      </c>
      <c r="E116" s="5">
        <f>SUM(E107:E115)</f>
        <v>2113.2800000000002</v>
      </c>
      <c r="F116" s="5">
        <f>E116*1.08</f>
        <v>2282.3424000000005</v>
      </c>
      <c r="G116" s="5">
        <v>0</v>
      </c>
      <c r="H116" s="15">
        <f>F116-G116</f>
        <v>2282.3424000000005</v>
      </c>
    </row>
    <row r="117" spans="1:8">
      <c r="A117" t="s">
        <v>80</v>
      </c>
      <c r="B117" t="s">
        <v>79</v>
      </c>
      <c r="C117">
        <v>324.89999999999998</v>
      </c>
      <c r="E117">
        <v>324.89999999999998</v>
      </c>
    </row>
    <row r="118" spans="1:8">
      <c r="A118" t="s">
        <v>80</v>
      </c>
      <c r="B118" s="2" t="s">
        <v>100</v>
      </c>
      <c r="C118">
        <v>237.5</v>
      </c>
      <c r="E118">
        <v>237.5</v>
      </c>
    </row>
    <row r="119" spans="1:8" s="5" customFormat="1">
      <c r="A119" s="5" t="s">
        <v>80</v>
      </c>
      <c r="E119" s="5">
        <f>SUM(E117:E118)</f>
        <v>562.4</v>
      </c>
      <c r="F119" s="5">
        <f>E119*1.08</f>
        <v>607.39200000000005</v>
      </c>
      <c r="G119" s="5">
        <v>0</v>
      </c>
      <c r="H119" s="15">
        <f>F119-G119</f>
        <v>607.39200000000005</v>
      </c>
    </row>
    <row r="120" spans="1:8">
      <c r="A120" t="s">
        <v>31</v>
      </c>
      <c r="B120" s="2" t="s">
        <v>29</v>
      </c>
      <c r="C120">
        <v>344.85</v>
      </c>
      <c r="E120">
        <v>344.85</v>
      </c>
    </row>
    <row r="121" spans="1:8">
      <c r="A121" t="s">
        <v>31</v>
      </c>
      <c r="B121" t="s">
        <v>30</v>
      </c>
      <c r="C121">
        <v>185.25</v>
      </c>
      <c r="E121">
        <v>185.25</v>
      </c>
    </row>
    <row r="122" spans="1:8" s="5" customFormat="1">
      <c r="A122" s="5" t="s">
        <v>31</v>
      </c>
      <c r="E122" s="5">
        <f>SUM(E120:E121)</f>
        <v>530.1</v>
      </c>
      <c r="F122" s="5">
        <f>E122*1.08</f>
        <v>572.50800000000004</v>
      </c>
      <c r="G122" s="5">
        <v>0</v>
      </c>
      <c r="H122" s="15">
        <f>F122-G122</f>
        <v>572.50800000000004</v>
      </c>
    </row>
    <row r="123" spans="1:8">
      <c r="A123" t="s">
        <v>28</v>
      </c>
      <c r="B123" t="s">
        <v>24</v>
      </c>
      <c r="C123">
        <v>133</v>
      </c>
      <c r="E123">
        <v>133</v>
      </c>
    </row>
    <row r="124" spans="1:8">
      <c r="A124" t="s">
        <v>28</v>
      </c>
      <c r="B124" t="s">
        <v>25</v>
      </c>
      <c r="C124">
        <v>157.69999999999999</v>
      </c>
      <c r="E124">
        <v>157.69999999999999</v>
      </c>
    </row>
    <row r="125" spans="1:8">
      <c r="A125" t="s">
        <v>28</v>
      </c>
      <c r="B125" t="s">
        <v>26</v>
      </c>
      <c r="C125">
        <v>345.8</v>
      </c>
      <c r="E125">
        <v>345.8</v>
      </c>
    </row>
    <row r="126" spans="1:8">
      <c r="A126" t="s">
        <v>28</v>
      </c>
      <c r="B126" t="s">
        <v>27</v>
      </c>
    </row>
    <row r="127" spans="1:8" s="5" customFormat="1">
      <c r="A127" s="5" t="s">
        <v>28</v>
      </c>
      <c r="E127" s="5">
        <f>SUM(E123:E126)</f>
        <v>636.5</v>
      </c>
      <c r="F127" s="5">
        <f>E127*1.08</f>
        <v>687.42000000000007</v>
      </c>
      <c r="G127" s="5">
        <v>0</v>
      </c>
      <c r="H127" s="15">
        <f>F127-G127</f>
        <v>687.42000000000007</v>
      </c>
    </row>
    <row r="128" spans="1:8">
      <c r="A128" t="s">
        <v>5</v>
      </c>
      <c r="B128" s="2" t="s">
        <v>2</v>
      </c>
      <c r="C128">
        <v>365.75</v>
      </c>
      <c r="E128">
        <v>365.75</v>
      </c>
    </row>
    <row r="129" spans="1:8">
      <c r="A129" t="s">
        <v>5</v>
      </c>
      <c r="B129" s="2" t="s">
        <v>3</v>
      </c>
    </row>
    <row r="130" spans="1:8">
      <c r="A130" t="s">
        <v>5</v>
      </c>
      <c r="B130" t="s">
        <v>4</v>
      </c>
    </row>
    <row r="131" spans="1:8" s="5" customFormat="1">
      <c r="A131" s="5" t="s">
        <v>5</v>
      </c>
      <c r="E131" s="5">
        <f>SUM(E128:E130)</f>
        <v>365.75</v>
      </c>
      <c r="F131" s="5">
        <f>E131*1.08</f>
        <v>395.01000000000005</v>
      </c>
      <c r="G131" s="5">
        <v>0</v>
      </c>
      <c r="H131" s="15">
        <f>F131-G131</f>
        <v>395.01000000000005</v>
      </c>
    </row>
    <row r="132" spans="1:8">
      <c r="A132" s="7" t="s">
        <v>155</v>
      </c>
      <c r="B132" s="4" t="s">
        <v>156</v>
      </c>
      <c r="C132">
        <v>323.95</v>
      </c>
      <c r="E132">
        <v>323.95</v>
      </c>
    </row>
    <row r="133" spans="1:8">
      <c r="A133" s="7" t="s">
        <v>155</v>
      </c>
      <c r="B133" s="4" t="s">
        <v>157</v>
      </c>
      <c r="C133">
        <v>503.5</v>
      </c>
      <c r="E133">
        <v>503.5</v>
      </c>
    </row>
    <row r="134" spans="1:8">
      <c r="A134" s="7" t="s">
        <v>155</v>
      </c>
      <c r="B134" s="4" t="s">
        <v>158</v>
      </c>
    </row>
    <row r="135" spans="1:8" s="10" customFormat="1">
      <c r="A135" s="8" t="s">
        <v>155</v>
      </c>
      <c r="B135" s="9"/>
      <c r="E135" s="10">
        <f>SUM(E132:E134)</f>
        <v>827.45</v>
      </c>
      <c r="F135" s="10">
        <f>E135*1.08</f>
        <v>893.64600000000007</v>
      </c>
      <c r="G135" s="10">
        <v>0</v>
      </c>
      <c r="H135" s="16">
        <f>F135-G135</f>
        <v>893.64600000000007</v>
      </c>
    </row>
    <row r="136" spans="1:8">
      <c r="A136" t="s">
        <v>8</v>
      </c>
      <c r="B136" s="3" t="s">
        <v>6</v>
      </c>
      <c r="C136">
        <v>104.5</v>
      </c>
      <c r="E136">
        <v>104.5</v>
      </c>
    </row>
    <row r="137" spans="1:8">
      <c r="A137" t="s">
        <v>8</v>
      </c>
      <c r="B137" s="3" t="s">
        <v>7</v>
      </c>
      <c r="C137">
        <v>134.9</v>
      </c>
      <c r="E137">
        <v>134.9</v>
      </c>
    </row>
    <row r="138" spans="1:8" s="10" customFormat="1">
      <c r="A138" s="10" t="s">
        <v>8</v>
      </c>
      <c r="B138" s="11"/>
      <c r="E138" s="10">
        <f>SUM(E136:E137)</f>
        <v>239.4</v>
      </c>
      <c r="F138" s="10">
        <f>E138*1.08</f>
        <v>258.55200000000002</v>
      </c>
      <c r="G138" s="10">
        <v>0</v>
      </c>
      <c r="H138" s="16">
        <f>F138-G138</f>
        <v>258.55200000000002</v>
      </c>
    </row>
    <row r="139" spans="1:8">
      <c r="A139" t="s">
        <v>63</v>
      </c>
      <c r="B139" t="s">
        <v>57</v>
      </c>
      <c r="C139">
        <v>288.8</v>
      </c>
      <c r="E139">
        <v>288.8</v>
      </c>
    </row>
    <row r="140" spans="1:8">
      <c r="A140" t="s">
        <v>63</v>
      </c>
      <c r="B140" t="s">
        <v>58</v>
      </c>
      <c r="C140">
        <v>263.14999999999998</v>
      </c>
      <c r="E140">
        <v>263.14999999999998</v>
      </c>
    </row>
    <row r="141" spans="1:8">
      <c r="A141" t="s">
        <v>63</v>
      </c>
      <c r="B141" s="2" t="s">
        <v>59</v>
      </c>
      <c r="C141">
        <v>353.4</v>
      </c>
      <c r="E141">
        <v>353.4</v>
      </c>
    </row>
    <row r="142" spans="1:8">
      <c r="A142" t="s">
        <v>63</v>
      </c>
      <c r="B142" t="s">
        <v>60</v>
      </c>
      <c r="C142">
        <v>213.75</v>
      </c>
      <c r="E142">
        <v>213.75</v>
      </c>
    </row>
    <row r="143" spans="1:8">
      <c r="A143" t="s">
        <v>63</v>
      </c>
      <c r="B143" t="s">
        <v>61</v>
      </c>
      <c r="C143">
        <v>221.35</v>
      </c>
      <c r="E143">
        <v>221.35</v>
      </c>
    </row>
    <row r="144" spans="1:8">
      <c r="A144" t="s">
        <v>63</v>
      </c>
      <c r="B144" t="s">
        <v>62</v>
      </c>
      <c r="C144">
        <v>157.69999999999999</v>
      </c>
      <c r="E144">
        <v>157.69999999999999</v>
      </c>
    </row>
    <row r="145" spans="1:8">
      <c r="A145" t="s">
        <v>63</v>
      </c>
      <c r="B145" t="s">
        <v>107</v>
      </c>
      <c r="C145">
        <v>436.05</v>
      </c>
      <c r="E145">
        <v>436.05</v>
      </c>
    </row>
    <row r="146" spans="1:8">
      <c r="A146" t="s">
        <v>63</v>
      </c>
      <c r="B146" t="s">
        <v>67</v>
      </c>
      <c r="C146">
        <v>118.75</v>
      </c>
      <c r="E146">
        <v>118.75</v>
      </c>
    </row>
    <row r="147" spans="1:8" s="5" customFormat="1">
      <c r="A147" s="5" t="s">
        <v>63</v>
      </c>
      <c r="E147" s="5">
        <f>SUM(E139:E146)</f>
        <v>2052.9499999999998</v>
      </c>
      <c r="F147" s="5">
        <f>E147*1.08</f>
        <v>2217.1860000000001</v>
      </c>
      <c r="G147" s="5">
        <v>0</v>
      </c>
      <c r="H147" s="15">
        <f>F147-G147</f>
        <v>2217.1860000000001</v>
      </c>
    </row>
    <row r="148" spans="1:8">
      <c r="A148" s="7" t="s">
        <v>144</v>
      </c>
      <c r="B148" s="4" t="s">
        <v>138</v>
      </c>
      <c r="C148">
        <v>398.05</v>
      </c>
      <c r="E148">
        <v>398.05</v>
      </c>
    </row>
    <row r="149" spans="1:8">
      <c r="A149" s="7" t="s">
        <v>144</v>
      </c>
      <c r="B149" s="4" t="s">
        <v>139</v>
      </c>
      <c r="C149">
        <v>512.04999999999995</v>
      </c>
      <c r="E149">
        <v>512.04999999999995</v>
      </c>
    </row>
    <row r="150" spans="1:8">
      <c r="A150" s="7" t="s">
        <v>144</v>
      </c>
      <c r="B150" s="4" t="s">
        <v>140</v>
      </c>
      <c r="C150">
        <v>113.05</v>
      </c>
      <c r="E150">
        <v>113.05</v>
      </c>
    </row>
    <row r="151" spans="1:8">
      <c r="A151" s="7" t="s">
        <v>144</v>
      </c>
      <c r="B151" s="4" t="s">
        <v>141</v>
      </c>
      <c r="C151">
        <v>189.05</v>
      </c>
      <c r="E151">
        <v>189.05</v>
      </c>
    </row>
    <row r="152" spans="1:8">
      <c r="A152" s="7" t="s">
        <v>144</v>
      </c>
      <c r="B152" s="4" t="s">
        <v>142</v>
      </c>
      <c r="C152">
        <v>156.75</v>
      </c>
      <c r="E152">
        <v>156.75</v>
      </c>
    </row>
    <row r="153" spans="1:8">
      <c r="A153" s="7" t="s">
        <v>144</v>
      </c>
      <c r="B153" s="4" t="s">
        <v>143</v>
      </c>
      <c r="D153">
        <v>5</v>
      </c>
      <c r="E153">
        <v>210.9</v>
      </c>
    </row>
    <row r="154" spans="1:8" s="5" customFormat="1">
      <c r="A154" s="12" t="s">
        <v>144</v>
      </c>
      <c r="E154" s="5">
        <f>SUM(E148:E153)</f>
        <v>1579.85</v>
      </c>
      <c r="F154" s="5">
        <f>E154*1.08</f>
        <v>1706.2380000000001</v>
      </c>
      <c r="G154" s="5">
        <v>0</v>
      </c>
      <c r="H154" s="15">
        <f>F154-G154</f>
        <v>1706.2380000000001</v>
      </c>
    </row>
    <row r="155" spans="1:8">
      <c r="A155" t="s">
        <v>103</v>
      </c>
      <c r="B155" t="s">
        <v>101</v>
      </c>
    </row>
    <row r="156" spans="1:8">
      <c r="A156" t="s">
        <v>103</v>
      </c>
      <c r="B156" t="s">
        <v>102</v>
      </c>
      <c r="C156">
        <v>202.35</v>
      </c>
      <c r="E156">
        <v>202.35</v>
      </c>
    </row>
    <row r="157" spans="1:8">
      <c r="A157" t="s">
        <v>103</v>
      </c>
      <c r="B157" t="s">
        <v>147</v>
      </c>
      <c r="C157">
        <v>156.75</v>
      </c>
      <c r="E157">
        <v>156.75</v>
      </c>
    </row>
    <row r="158" spans="1:8">
      <c r="A158" t="s">
        <v>103</v>
      </c>
      <c r="B158" s="4" t="s">
        <v>153</v>
      </c>
      <c r="C158">
        <v>129.68</v>
      </c>
      <c r="E158">
        <v>129.68</v>
      </c>
    </row>
    <row r="159" spans="1:8" s="5" customFormat="1">
      <c r="A159" s="5" t="s">
        <v>103</v>
      </c>
      <c r="E159" s="5">
        <f>SUM(E156:E158)</f>
        <v>488.78000000000003</v>
      </c>
      <c r="F159" s="5">
        <f>E159*1.08</f>
        <v>527.88240000000008</v>
      </c>
      <c r="G159" s="5">
        <v>0</v>
      </c>
      <c r="H159" s="15">
        <f>F159-G159</f>
        <v>527.88240000000008</v>
      </c>
    </row>
    <row r="195" spans="2:2">
      <c r="B195" s="4"/>
    </row>
  </sheetData>
  <sortState ref="A2:E188">
    <sortCondition ref="A2"/>
  </sortState>
  <hyperlinks>
    <hyperlink ref="A148" r:id="rId1" display="http://forum.sibmama.ru/viewtopic.php?t=1254741&amp;start=1320"/>
    <hyperlink ref="A176:A181" r:id="rId2" display="http://forum.sibmama.ru/viewtopic.php?t=1254741&amp;start=1320"/>
    <hyperlink ref="A53" r:id="rId3" display="http://forum.sibmama.ru/viewtopic.php?t=1254741&amp;start=1320"/>
    <hyperlink ref="A184:A186" r:id="rId4" display="http://forum.sibmama.ru/viewtopic.php?t=1254741&amp;start=1320"/>
    <hyperlink ref="A132" r:id="rId5" display="http://forum.sibmama.ru/viewtopic.php?t=1254741&amp;skw=CB4T003&amp;sko=0"/>
    <hyperlink ref="A133" r:id="rId6" display="http://forum.sibmama.ru/viewtopic.php?t=1254741&amp;skw=CB4T003&amp;sko=0"/>
    <hyperlink ref="A134" r:id="rId7" display="http://forum.sibmama.ru/viewtopic.php?t=1254741&amp;skw=CB4T003&amp;sko=0"/>
    <hyperlink ref="A135" r:id="rId8" display="http://forum.sibmama.ru/viewtopic.php?t=1254741&amp;skw=CB4T003&amp;sko=0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2016-05-02T16:31:40Z</dcterms:modified>
</cp:coreProperties>
</file>