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71" i="1"/>
  <c r="H167"/>
  <c r="H159"/>
  <c r="H156"/>
  <c r="H148"/>
  <c r="H137"/>
  <c r="H134"/>
  <c r="H130"/>
  <c r="H128"/>
  <c r="H125"/>
  <c r="H120"/>
  <c r="H116"/>
  <c r="H111"/>
  <c r="H109"/>
  <c r="H106"/>
  <c r="H104"/>
  <c r="H98"/>
  <c r="H96"/>
  <c r="H90"/>
  <c r="H88"/>
  <c r="H80"/>
  <c r="H78"/>
  <c r="H74"/>
  <c r="H68"/>
  <c r="H54"/>
  <c r="H50"/>
  <c r="H48"/>
  <c r="H45"/>
  <c r="H39"/>
  <c r="H29"/>
  <c r="H20"/>
  <c r="H17"/>
  <c r="H9"/>
  <c r="F171"/>
  <c r="E171"/>
  <c r="F167"/>
  <c r="E167"/>
  <c r="F159"/>
  <c r="E159"/>
  <c r="F156"/>
  <c r="E156"/>
  <c r="F148"/>
  <c r="E148"/>
  <c r="E137"/>
  <c r="F137" s="1"/>
  <c r="E134"/>
  <c r="F134" s="1"/>
  <c r="E130"/>
  <c r="F130" s="1"/>
  <c r="E125"/>
  <c r="F125" s="1"/>
  <c r="E120"/>
  <c r="F120" s="1"/>
  <c r="E116"/>
  <c r="F116" s="1"/>
  <c r="E111"/>
  <c r="F111" s="1"/>
  <c r="E109"/>
  <c r="F109" s="1"/>
  <c r="E106"/>
  <c r="F106" s="1"/>
  <c r="E98"/>
  <c r="F98" s="1"/>
  <c r="E96"/>
  <c r="F96" s="1"/>
  <c r="E90"/>
  <c r="F90" s="1"/>
  <c r="E88"/>
  <c r="F88" s="1"/>
  <c r="E80"/>
  <c r="F80" s="1"/>
  <c r="E78"/>
  <c r="F78" s="1"/>
  <c r="E74"/>
  <c r="F74" s="1"/>
  <c r="E68"/>
  <c r="F68" s="1"/>
  <c r="E54"/>
  <c r="F54" s="1"/>
  <c r="E50"/>
  <c r="F50" s="1"/>
  <c r="E48"/>
  <c r="F48" s="1"/>
  <c r="E45"/>
  <c r="F45" s="1"/>
  <c r="E39"/>
  <c r="F39" s="1"/>
  <c r="E20"/>
  <c r="F20" s="1"/>
  <c r="E17"/>
  <c r="F17" s="1"/>
  <c r="E9"/>
  <c r="F9" s="1"/>
  <c r="E99"/>
  <c r="E104" s="1"/>
  <c r="F104" s="1"/>
  <c r="E168"/>
  <c r="E23"/>
  <c r="E29" s="1"/>
  <c r="F29" s="1"/>
  <c r="E126"/>
  <c r="E128" s="1"/>
  <c r="F128" s="1"/>
</calcChain>
</file>

<file path=xl/sharedStrings.xml><?xml version="1.0" encoding="utf-8"?>
<sst xmlns="http://schemas.openxmlformats.org/spreadsheetml/2006/main" count="311" uniqueCount="178">
  <si>
    <t>ник</t>
  </si>
  <si>
    <t>наименование</t>
  </si>
  <si>
    <t>цена</t>
  </si>
  <si>
    <t>кол-во</t>
  </si>
  <si>
    <t>итого</t>
  </si>
  <si>
    <t>с орг%</t>
  </si>
  <si>
    <t>anita79</t>
  </si>
  <si>
    <t>Боди дет. "Мышка-норушка" Артикул: U459-37 р-р 80 1 шт коралловый </t>
  </si>
  <si>
    <t>Кофточка ясельная Артикул: CWB61219 р-р 86/52 1 шт бирюзовую </t>
  </si>
  <si>
    <t>Полукомбинезон ясельный Артикул: К6083 р-р 52/80 нежно - розовый2 1шт</t>
  </si>
  <si>
    <t>перчатки</t>
  </si>
  <si>
    <t>Купальник гимнастический для девочки (Черубино)  Артикул: CAK4119 р.122 цвет бирюзовый</t>
  </si>
  <si>
    <t>Цветулька</t>
  </si>
  <si>
    <t>1. Водолазка для мальчика (Черубино) Артикул: CAK61165 р. 122 белую 152 руб. </t>
  </si>
  <si>
    <t>2. Колготки дет. LAURA (Конте) Артикул: LAURA14С-5СП р. 104/110 белые 121,33 руб. </t>
  </si>
  <si>
    <t>3. Носки дет. (Красная ветка) Артикул: с540кр.в. р. 20 1 шт 34 руб.</t>
  </si>
  <si>
    <t>Skipina-Helga</t>
  </si>
  <si>
    <t>1)CWJ 61263 Куртка для девочки серый/розовый (152)-76 БШ (замена фиолетовый/бирюзовый (152)-76 БШ) Цена 636 руб. </t>
  </si>
  <si>
    <t>2) CAK 61253 Платье для девочки бирюзовый (104)-56 УЗ (замена экрю )Цена 730 руб.</t>
  </si>
  <si>
    <t>Laris_a</t>
  </si>
  <si>
    <t>1. CWK7452 Брюки типа "лосины" для девочки (Черубино) размер 92/52 цвет розовый 1 шт цена 136 </t>
  </si>
  <si>
    <t>2. CWK7452 Брюки типа "лосины" для девочки (Черубино) размер 92/52 цвет т.синий 1 шт цена 136 </t>
  </si>
  <si>
    <t>3. CWK7452 Брюки типа "лосины" для девочки (Черубино) размер 92/52 цвет фуксия 1 шт цена 136 </t>
  </si>
  <si>
    <t>4. CAN04004 Колготки детские (Черубино) размер 12/18 цвет белый 1 шт цена 90,75 </t>
  </si>
  <si>
    <t>6. А336 Сорочка женская (Евразия) размер М цвет св.желтый 1 шт цена 222 </t>
  </si>
  <si>
    <t>7. ML6299 Футболка мужская (Черубино) размер 176/112 цвет белый 1 шт цена 226</t>
  </si>
  <si>
    <t>/////Lira/////</t>
  </si>
  <si>
    <t>Трусы для девочек (Черубино) Артикул: CAK1365 р-р 110/116 сиреневый 56 руб 1 шт</t>
  </si>
  <si>
    <t>Бриджи (укороченные) для девочки (Черубино) Артикул: CAK7437 цвет черный р-р 110/60 80 руб 1 шт </t>
  </si>
  <si>
    <t>Каштанк@</t>
  </si>
  <si>
    <t>Носки мужские (ЛЧПФ) Артикул: С415л р-р23 Цена 32,00 - 5шт </t>
  </si>
  <si>
    <t>Носки мужские (ЛЧПФ) Артикул: С425л р-р23 Цена 41,70 - 5шт</t>
  </si>
  <si>
    <t>sav1982</t>
  </si>
  <si>
    <t>1) Комплект для мальчика (футболка, шорты) (Черубино) Артикул: CSJ9485 р-р 152/80 цвет зелен/синий замена голубой/индиго </t>
  </si>
  <si>
    <t>2) Футболка для мальчика SJ61121 р-р 158/40 </t>
  </si>
  <si>
    <t>3) Джемпер для мальчика Артикул: CSJ61139 152/80 </t>
  </si>
  <si>
    <t>5) Шорты для мальчика (Черубино) -1шт Артикул: CAJ7436 р-р 158/80 с.меланж</t>
  </si>
  <si>
    <t> </t>
  </si>
  <si>
    <t>4) Шорты для мальчика (Черубино) -1шт Артикул: CAJ7436 р-р 158/80 синий</t>
  </si>
  <si>
    <t>БАЛАНЮЧКА</t>
  </si>
  <si>
    <t xml:space="preserve">Артикул: U212-24 Футболка дет. "Карамель" (Юник) Р.68 белый 134р. замена Артикул: U212-7 Футболка дет. "Карамель" (Юник)  р.68 сиреневый </t>
  </si>
  <si>
    <t>Артикул: U627-15 Джемпер дет. "Карамель" (Юник) р.68 салатовый 132р. замена Артикул: U627-32 Джемпер дет. "Карамель" (Юник)  р.68 св.розовый 132р.</t>
  </si>
  <si>
    <t>galyus@</t>
  </si>
  <si>
    <t>kotic</t>
  </si>
  <si>
    <t>Ветровка для девочек (Пеликан)Артикул: GZIN373 Light blue р-р 4 цена 1075 </t>
  </si>
  <si>
    <t>Ползунки дет.без следа "Мышка-норушка" (Юник) Артикул: U466-37, р.68 (2 шт.), р.74 (1 шт.) коралловый, 122 р. </t>
  </si>
  <si>
    <t>Трусы детские (Консалт) Артикул: К1040-3, девочку, однотонные, р.74, 61 р./шт </t>
  </si>
  <si>
    <t>Кофточка ясельная (Консалт) Артикул: К300043-2, р.80, сердечки+птички, 150 р./шт.</t>
  </si>
  <si>
    <t>Юлия Nesterova</t>
  </si>
  <si>
    <t>Боди ясельное (Черубино) Артикул: CSB4115 р-р 86/52 арбузный 1 шт </t>
  </si>
  <si>
    <t>Майка для мальчика (Консалт) Артикул: К1068 р-р 56-60/ 110-116 цвет как на фото 1 шт</t>
  </si>
  <si>
    <t>Шорты (Евразия) Артикул: Н247 размер 10\140 2 шт. Цена 102 р </t>
  </si>
  <si>
    <t>Футболка (фуфайка) ясельная (Черубино) Артикул: CSB61071размер86\52 желтый цена 138 </t>
  </si>
  <si>
    <t>Бриджи для девочки (Черубино) Артикул: CAK7428 размер 104\56 бирюзовые цена 99 р</t>
  </si>
  <si>
    <t>Мята Перечная</t>
  </si>
  <si>
    <t>Ползунки кор.дет. "Каролинка" (Юник) Артикул: U1112-23-36, размер 80, </t>
  </si>
  <si>
    <t>Ползунки кор.дет. "Каролинка" (Юник) Артикул: U1112-23-32, размер 80 </t>
  </si>
  <si>
    <t>Джемпер ясельный (Черубино) Артикул: CWB61223, экрю, размер 74 и 80 </t>
  </si>
  <si>
    <t>Ползунки (Лаки Чайлд) Артикул: 17-4, размер 24 (74-80) белые </t>
  </si>
  <si>
    <t>Ползунки ясельные (Черубино) Артикул: CWB7458, размер 80, цвет св.розовый </t>
  </si>
  <si>
    <t>Ползунки кор.дет. "Карамель" (Юник) Артикул: U626-15, размер 80 - 2 шт </t>
  </si>
  <si>
    <t>Ползунки кор.дет. "Карамель" (Юник) Артикул: U629-24, размер 80- 2 шт </t>
  </si>
  <si>
    <t>Блузка (Евразия) Артикул: Л161, размер 80, цвет белый </t>
  </si>
  <si>
    <t>Elena_DiK</t>
  </si>
  <si>
    <t>4. Футболка для мальчика Черубино, арт. CSK 61129, р. 92/52, цвет зеленый (замена синий, сиреневый), 229 р. </t>
  </si>
  <si>
    <t>6. Фуфайка для мальчика Консалт, арт. К3978к86, р. 52/92, цвет чернильный 1, 265 р. (замена р. 56/98) </t>
  </si>
  <si>
    <t>7. Комплект мужской Евразия, арт. Д271, р. XXL/182-188, цвет черн.+салат., 547 р. (замена т.син.+экрю) </t>
  </si>
  <si>
    <t>8. Трусы муж. Евразия, арт. В317, XXL, 132 р., 4 шт. </t>
  </si>
  <si>
    <t>9. Брюки Евразия, арт. Д180, р. XXL/182-188, черн., 529 р. </t>
  </si>
  <si>
    <t>10. Комплект вискоза Гамма Текс, арт. 1068гт, р. 50, 679 р.</t>
  </si>
  <si>
    <t>Ольга Чайка</t>
  </si>
  <si>
    <t>1.Сарафан женский (Гамма Текс) Артикул: 445гт 48размер, цена 360р. </t>
  </si>
  <si>
    <t>4.Комплект дет. (Одевашка) Артикул: 3015-3508н, 48 размер, цвет для девочки, цена 223р.</t>
  </si>
  <si>
    <t>макарено</t>
  </si>
  <si>
    <t>2.Носки муж. х/б+па (Орел), Артикул: с93ор, 27 размер, цена 30,30р-5пар </t>
  </si>
  <si>
    <t> Брюки типа "лосины" для девочки Артикул: CWJ7466 р.146/76 бирюзовый цена 182</t>
  </si>
  <si>
    <t>Маркиза 2005</t>
  </si>
  <si>
    <t>Nasttasja</t>
  </si>
  <si>
    <t>Ползунки удл. (Консалт) Артикул: К4343 р.36/56 цвет роз. горошек </t>
  </si>
  <si>
    <t>Комплект ясельный (майка, трусы) (Черубино)Артикул: CAB3308 р.62/40 розовый на замену желтый </t>
  </si>
  <si>
    <t>Джемпер ясельный для девочки (Черубино) Артикул: CAN6963 р. 62/40 розовый </t>
  </si>
  <si>
    <t>Комплект дет."Tedi" (кофточка+п/комбинезон) (Юник)Артикул: U987-4 р.62 розовый</t>
  </si>
  <si>
    <t>Колготки дет. махр(Алсу) Артикул: пфс78 р-р 14/15 120 руб. - 2 шт., желательно разных цветов. </t>
  </si>
  <si>
    <t>Колготки дет. х/б+эл.(Алсу) Артикул: 2фс73 р-р 14/15 87 руб. - 2 шт., желательно разных цветов. </t>
  </si>
  <si>
    <t>И еще одни однотонные белые или светло-розовые, или светло-сиреневые колготки любой марки, р-р 14/15 или 13/14, в приделах 150 руб.</t>
  </si>
  <si>
    <t>klio555</t>
  </si>
  <si>
    <t>Бриджи для девочки (Черубино) Артикул: CAK7428 Размер - 110 Цена - 99 руб. Цвет-бирюза</t>
  </si>
  <si>
    <t>Бэнтли</t>
  </si>
  <si>
    <t>Водолазка для мальчика (Черубино)Артикул: CWK61192 р.116/60 цвет св.сер. мел/т.синий </t>
  </si>
  <si>
    <t>Кофточка ясельная (Черубино)Артикул: CSB61102 р.62/40 цвет розовый </t>
  </si>
  <si>
    <t>Пеленка (Фанни Зебра) Артикул: 4.17.2 цвет для девочки 2 шт. </t>
  </si>
  <si>
    <t>Майка ясельная (Черубино)Артикул: CAB2224 р.62/40 белый </t>
  </si>
  <si>
    <t>Брюки ясельные (Черубино)Артикул: CSN7202 р.62/40 цвет розовый (полоска) </t>
  </si>
  <si>
    <t>Брюки ясельные (Черубино) Артикул: CWB7456 р.68/44 цвет бирюзовый </t>
  </si>
  <si>
    <t>Брюки ясельные (Консалт)Артикул: К4008-2 р.62/40 цвет неж.роз+жел.горошек </t>
  </si>
  <si>
    <t>Футболка для мальчика (Черубино)Артикул: CSK61083 р.116/60 бирюзовый </t>
  </si>
  <si>
    <t>Ползунки дет.без следа "Мышка-норушка" (Юник) Артикул: U466-37 р. 68 коралловый </t>
  </si>
  <si>
    <t>Пижама (Евразия) Артикул: К301 размер 146-419 руб-на девочку</t>
  </si>
  <si>
    <t>анна ч</t>
  </si>
  <si>
    <t>Комплект (майка+трусы) (евразия) Артикул: М262, разм 2/92 цвет бирюза +экрю -143 р </t>
  </si>
  <si>
    <t>Комплект для мальчика (Консалт) Артикул: К1095 , разм 52/92 , 158 р</t>
  </si>
  <si>
    <t>Олесенция</t>
  </si>
  <si>
    <t>Пижама для мальчика (Черубино) Артикул: CAK5233 р.116/60 голубой</t>
  </si>
  <si>
    <t>Жена сибиряка</t>
  </si>
  <si>
    <t>САК 5235 Пижама для девочки розовый/сер.мел. 116-60 УЗ ц. 352р ( на замену САК 5235 Пижама для девочки экрю/изумруд. 116-60 УЗ ц. 352 р)</t>
  </si>
  <si>
    <t>berezzka</t>
  </si>
  <si>
    <t>Макарова</t>
  </si>
  <si>
    <t xml:space="preserve">Водолазка для девочки (Черубино) Артикул: CAK61148 Разм. 98/52, цена 147р. Белый и св.розовый. </t>
  </si>
  <si>
    <t>Сарафан для девочки (Черубино) Артикул: CB6T015 Разм. 98/56, фиолетовый Цена 383р.</t>
  </si>
  <si>
    <t>колбасный торт</t>
  </si>
  <si>
    <t>Айпири</t>
  </si>
  <si>
    <t xml:space="preserve">1.Трусы детские (Консалт) Артикул: К1040-3 р.56(86) 3 шт. (на мальчика) цена 61 руб. </t>
  </si>
  <si>
    <t xml:space="preserve">2.Кофточка ясельная (Консалт) Артикул: К300043-2 р.52(80) цитрус+вертолетики (на мальчика)цена 149,50 руб. На замену п.2 Кофточка ясельная (Консалт) Артикул: К300050-2 р.52(80) машинки+полоска (на мальчика)цена 169,50 руб. </t>
  </si>
  <si>
    <t xml:space="preserve">4.Носки детские (Консалт) Артикул: К9529-17-3 р.16 цена 125 руб. </t>
  </si>
  <si>
    <t xml:space="preserve">5.Носки детские (Консалт) Артикул: К9529-10-3 р.16 цена 125 руб. </t>
  </si>
  <si>
    <t>Артикул: 3013 Боди дл.рукав для мал.  Производитель: Мелонс, р. 48/74 </t>
  </si>
  <si>
    <t>Полукомбинезон дет. "Tedi" (Юник) Артикул: U294-8 , цвет - фиолетовый, р. 74 </t>
  </si>
  <si>
    <t>Песочник д/м (кулирка) (Мелонс)  Артикул: 201428песочник, р. 48/74 </t>
  </si>
  <si>
    <t>Полукомбинезон дет. "Happy " (Юник) Артикул: U974-11 , цвет- голубой, р. 68 </t>
  </si>
  <si>
    <t>Полукомбинезон дет. "Tedi" (Юник) Артикул: U294-23 , цвет- молочный, р.68 </t>
  </si>
  <si>
    <t>Татьяна-@555</t>
  </si>
  <si>
    <t>Кофточка, артикул 15-8 (Лаки Чайлд), размер 24 (74-80) </t>
  </si>
  <si>
    <t>Ползунки низкие, артикул 15-4 (Лаки Чайлд), размер 24 (74-80) </t>
  </si>
  <si>
    <t>Боди, ратикул 10-5 (Лаки Чайлд), размер 22 (68-74), </t>
  </si>
  <si>
    <t>Ползунки ясельные, артикул 136063 (Бель Бимбо), размер 68/44 </t>
  </si>
  <si>
    <t>Боди дл. рукав (рибана с ажуром), артикул 1222 (Мелонс), цвет - розовый, размер 44/68 </t>
  </si>
  <si>
    <t>Комбинезон дет. "Каролинка", артикул U1111-23-32 (Юник), цвет - молочный/св. розовый, размер 68 </t>
  </si>
  <si>
    <t>Чепчик, артикул 15-10б (Лаки Чайлд), размер 45</t>
  </si>
  <si>
    <t>Элла Корычева</t>
  </si>
  <si>
    <t>Платье женское (Пеликан) Артикул: FWDT0802 черное, размер S, 909 руб.</t>
  </si>
  <si>
    <t>Tanushik</t>
  </si>
  <si>
    <t>Майка для девочки (Консалт) Артикул: К1082 р-р 52/92 1 шт</t>
  </si>
  <si>
    <t>Футболка ажур (Лаки Чайлд) Артикул: 0-26 р.26(80-86)розовый199,00 </t>
  </si>
  <si>
    <t>Футболка ясельная (Черубино) Артикул: CWB61224 р. 80/52 121р. 2 шт. </t>
  </si>
  <si>
    <t>Артикул: 223-018 Майка мужская Евразия128,00 р. XL</t>
  </si>
  <si>
    <t>Madinanaty</t>
  </si>
  <si>
    <t>CSB9347 Комплект для девочки (платье,трусы) (Черубино) р86 на замену CSB9346 Комплект для девочки (косынка,сарафан) р86</t>
  </si>
  <si>
    <t>Lemusik</t>
  </si>
  <si>
    <t>Ползунки ясельные (Черубино) Артикул: CSB7418 р-р 80/52 розовые 1 шт</t>
  </si>
  <si>
    <t>Колготки дет. п/а+лайкра (Орел) Артикул: с216ор р. 128-134 55р цвет белый на девочку 1 шт</t>
  </si>
  <si>
    <t>Артикул: 14-650-046П Джемпер baby (Евразия) размер 12/80 цена 158 </t>
  </si>
  <si>
    <t>Футболка короткий рукав д/м (кулирка) Артикул: 201427 размер 52/80 цена 228 </t>
  </si>
  <si>
    <t>Комплект для мальчика (Консалт) Артикул: К2042ХВк62цвет оранж+мокрый асфальт размер 52/80 цена 295</t>
  </si>
  <si>
    <t>ЛЕНОК76</t>
  </si>
  <si>
    <t>1. Джемпер ясельный для мальчика Черубино, арт. CWN6968, р. 80/52, голубой, 220 р. </t>
  </si>
  <si>
    <t>2. Комбинезон ясельный Черубино, арт. CWN9421  р. 80/52, экрю, 339р. </t>
  </si>
  <si>
    <t>3. Комбинезон детский Каролинка Юник, арт. U1110-23-36, р. 80, молочный/лиловый, 280 р. (замена арт. U 1111-23-36, 272 р.) </t>
  </si>
  <si>
    <t>5. Майка для мальчика Консалт, арт. К3664ОПк58, р. 52/86, голубой 4, 125 р. (замена р. 52/92) </t>
  </si>
  <si>
    <t>Футболка (фуфайка) ясельная (Черубино)  CSB61123/р-р 86/52, 199 руб </t>
  </si>
  <si>
    <t>Капри (кулирка) (Мелонс)  201425капри, р-р 56/86, 155 руб </t>
  </si>
  <si>
    <t>Брюки детск. (Консалт) ФЛ40000-4, р-р 52/86, 225 руб</t>
  </si>
  <si>
    <t>Комбинезон детский (Лаки Чайлд) 20-1 р18(56-62) молочный 439,00 на замену кофейный 56-62 </t>
  </si>
  <si>
    <t>Козявишна</t>
  </si>
  <si>
    <t>1 Трусы женские (Пеликан) Артикул: LMB334 р. S 3 шт разных цветов, цена 130,0 р </t>
  </si>
  <si>
    <t>2 Майка женская (Пеликан) Артикул: FVF594 р. XS цвет azure 1шт, цена 299,0 р </t>
  </si>
  <si>
    <t>3 Ползунки удл. (Консалт) Артикул: К4177-2 Р.48/74 ЦВЕТ ЦИТРУС+ПУТЕШЕСТВИЕ, 2 ШТ., ЦЕНА 169,5 РУБ.</t>
  </si>
  <si>
    <t>Даньчик</t>
  </si>
  <si>
    <t>замена CAJ5215 Сорочка ночная для девочки (Черубино) размер 146/76 цвет розовый 1 шт цена 240</t>
  </si>
  <si>
    <t>Боди ясельное для девочки (Черубино) Артикул: CWN4107, размер 74, цвет розовый, цена 215р.</t>
  </si>
  <si>
    <t>Августовская</t>
  </si>
  <si>
    <t>Кальсоны Артикул: М424 р 5/110 ц 166</t>
  </si>
  <si>
    <t>1. Комбинезон дет. (Одевашка) Артикул: 3791н р.48 1шт. цена 274,0р </t>
  </si>
  <si>
    <t>2. Комбинезон без капюшона ясельный (Ёмаё) р. 52 (80-86) цвет синий-экрю цена 470р</t>
  </si>
  <si>
    <t>ellf</t>
  </si>
  <si>
    <t>Шапка детская (Арктик) Артикул: ТИ-9 р.48-50 цена 125 руб. - 1 шт. </t>
  </si>
  <si>
    <t>Юбка женская (Пеликан) Артикул: FWS0506-1 р.M цвет Deep blue цена 609 руб. - 1 шт. </t>
  </si>
  <si>
    <t>Юбка женская SKIRT (Пеликан) Артикул: FWS29 р.L цвет Black цена 682 руб. - 1 шт. </t>
  </si>
  <si>
    <t>Джемпер женский (Пеликан) Артикул: KJ51 р.L цвет Bluestone цена 654 руб. - 1 шт. </t>
  </si>
  <si>
    <t>Брюки ясельные (Черубино) Артикул: CWN7385 р.80/52 цвет сиреневый цена 184 руб. - 1 шт. </t>
  </si>
  <si>
    <t>Платье для девочки (Черубино) Артикул: CK6J005 р.116/60 цвет голубой цена 691 руб. - 1 шт. </t>
  </si>
  <si>
    <t>Джемпер женский (Пеликан) Артикул: FJN600 размер xs цвет olive</t>
  </si>
  <si>
    <t>Пани КатЭ</t>
  </si>
  <si>
    <t>носки мужские (красная ветка) с329 размер 25 5шт</t>
  </si>
  <si>
    <t>Комбинезон дет. "Карамель" (Юник) Артикул: U206-32 р-р80</t>
  </si>
  <si>
    <t>Носки муж. х/б (Орел)  с700ор, р-р 27, цена 21.60 руб, 10 пар</t>
  </si>
  <si>
    <t>pyuli </t>
  </si>
  <si>
    <t>сдано</t>
  </si>
  <si>
    <t>долг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</si>
</sst>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rgb="FF00B050"/>
      <name val="Calibri"/>
      <family val="2"/>
      <scheme val="minor"/>
    </font>
    <font>
      <sz val="9"/>
      <color rgb="FF00B050"/>
      <name val="Verdana"/>
      <family val="2"/>
      <charset val="204"/>
    </font>
    <font>
      <sz val="9"/>
      <color rgb="FFFF0000"/>
      <name val="Verdana"/>
      <family val="2"/>
      <charset val="204"/>
    </font>
    <font>
      <sz val="8"/>
      <color rgb="FF00B050"/>
      <name val="Courier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Verdana"/>
      <family val="2"/>
      <charset val="204"/>
    </font>
    <font>
      <sz val="8"/>
      <color rgb="FFFF0000"/>
      <name val="Verdana"/>
      <family val="2"/>
      <charset val="204"/>
    </font>
    <font>
      <sz val="9"/>
      <color rgb="FF00B0F0"/>
      <name val="Verdana"/>
      <family val="2"/>
      <charset val="204"/>
    </font>
    <font>
      <b/>
      <sz val="11"/>
      <color rgb="FF00B05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rgb="FF00B050"/>
      <name val="Verdana"/>
      <family val="2"/>
      <charset val="204"/>
    </font>
    <font>
      <b/>
      <sz val="11"/>
      <color rgb="FF00B050"/>
      <name val="Calibri"/>
      <family val="2"/>
    </font>
    <font>
      <b/>
      <sz val="11"/>
      <color rgb="FF00B050"/>
      <name val="Calibri"/>
      <family val="2"/>
      <scheme val="minor"/>
    </font>
    <font>
      <b/>
      <sz val="8"/>
      <color rgb="FF00B050"/>
      <name val="Verdana"/>
      <family val="2"/>
      <charset val="204"/>
    </font>
    <font>
      <b/>
      <sz val="8"/>
      <color rgb="FF00B050"/>
      <name val="Courier"/>
      <family val="1"/>
      <charset val="204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/>
    <xf numFmtId="0" fontId="4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" fillId="0" borderId="0" xfId="0" applyFont="1"/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1" applyFont="1" applyAlignment="1" applyProtection="1"/>
    <xf numFmtId="0" fontId="19" fillId="0" borderId="0" xfId="0" applyFont="1"/>
    <xf numFmtId="0" fontId="20" fillId="0" borderId="0" xfId="0" applyFont="1"/>
    <xf numFmtId="0" fontId="21" fillId="0" borderId="0" xfId="0" applyFont="1"/>
    <xf numFmtId="1" fontId="1" fillId="0" borderId="0" xfId="0" applyNumberFormat="1" applyFont="1"/>
    <xf numFmtId="1" fontId="0" fillId="0" borderId="0" xfId="0" applyNumberFormat="1"/>
    <xf numFmtId="1" fontId="15" fillId="0" borderId="0" xfId="0" applyNumberFormat="1" applyFont="1"/>
    <xf numFmtId="1" fontId="19" fillId="0" borderId="0" xfId="0" applyNumberFormat="1" applyFont="1"/>
    <xf numFmtId="0" fontId="22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orum.sibmama.ru/viewtopic.php?t=1254741&amp;start=225" TargetMode="External"/><Relationship Id="rId18" Type="http://schemas.openxmlformats.org/officeDocument/2006/relationships/hyperlink" Target="http://forum.sibmama.ru/viewtopic.php?t=1254741&amp;start=225" TargetMode="External"/><Relationship Id="rId26" Type="http://schemas.openxmlformats.org/officeDocument/2006/relationships/hyperlink" Target="http://forum.sibmama.ru/viewtopic.php?t=1254741&amp;start=240" TargetMode="External"/><Relationship Id="rId39" Type="http://schemas.openxmlformats.org/officeDocument/2006/relationships/hyperlink" Target="http://forum.sibmama.ru/viewtopic.php?t=1254741&amp;start=255" TargetMode="External"/><Relationship Id="rId21" Type="http://schemas.openxmlformats.org/officeDocument/2006/relationships/hyperlink" Target="http://forum.sibmama.ru/viewtopic.php?t=1254741&amp;start=225" TargetMode="External"/><Relationship Id="rId34" Type="http://schemas.openxmlformats.org/officeDocument/2006/relationships/hyperlink" Target="http://forum.sibmama.ru/viewtopic.php?t=1254741&amp;start=240" TargetMode="External"/><Relationship Id="rId42" Type="http://schemas.openxmlformats.org/officeDocument/2006/relationships/hyperlink" Target="http://forum.sibmama.ru/viewtopic.php?t=1254741&amp;start=255" TargetMode="External"/><Relationship Id="rId47" Type="http://schemas.openxmlformats.org/officeDocument/2006/relationships/hyperlink" Target="http://forum.sibmama.ru/viewtopic.php?t=1254741&amp;start=255" TargetMode="External"/><Relationship Id="rId50" Type="http://schemas.openxmlformats.org/officeDocument/2006/relationships/hyperlink" Target="http://forum.sibmama.ru/viewtopic.php?t=1254741&amp;start=255" TargetMode="External"/><Relationship Id="rId55" Type="http://schemas.openxmlformats.org/officeDocument/2006/relationships/hyperlink" Target="http://forum.sibmama.ru/viewtopic.php?t=1254741&amp;start=270" TargetMode="External"/><Relationship Id="rId63" Type="http://schemas.openxmlformats.org/officeDocument/2006/relationships/hyperlink" Target="http://forum.sibmama.ru/viewtopic.php?t=1254741&amp;start=285" TargetMode="External"/><Relationship Id="rId68" Type="http://schemas.openxmlformats.org/officeDocument/2006/relationships/hyperlink" Target="http://forum.sibmama.ru/viewtopic.php?t=1254741&amp;start=255" TargetMode="External"/><Relationship Id="rId76" Type="http://schemas.openxmlformats.org/officeDocument/2006/relationships/hyperlink" Target="http://forum.sibmama.ru/viewtopic.php?t=1254741&amp;start=270" TargetMode="External"/><Relationship Id="rId84" Type="http://schemas.openxmlformats.org/officeDocument/2006/relationships/hyperlink" Target="http://forum.sibmama.ru/viewtopic.php?t=1254741&amp;start=270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://forum.sibmama.ru/viewtopic.php?t=1254741&amp;start=210&amp;sid=92a4ebf2ff2616d77c9e3620b6b7ad6e" TargetMode="External"/><Relationship Id="rId71" Type="http://schemas.openxmlformats.org/officeDocument/2006/relationships/hyperlink" Target="http://forum.sibmama.ru/viewtopic.php?t=1254741&amp;start=225" TargetMode="External"/><Relationship Id="rId2" Type="http://schemas.openxmlformats.org/officeDocument/2006/relationships/hyperlink" Target="http://forum.sibmama.ru/viewtopic.php?t=1254741&amp;start=195" TargetMode="External"/><Relationship Id="rId16" Type="http://schemas.openxmlformats.org/officeDocument/2006/relationships/hyperlink" Target="http://forum.sibmama.ru/viewtopic.php?t=1254741&amp;start=225" TargetMode="External"/><Relationship Id="rId29" Type="http://schemas.openxmlformats.org/officeDocument/2006/relationships/hyperlink" Target="http://forum.sibmama.ru/viewtopic.php?t=1254741&amp;start=240" TargetMode="External"/><Relationship Id="rId11" Type="http://schemas.openxmlformats.org/officeDocument/2006/relationships/hyperlink" Target="http://forum.sibmama.ru/viewtopic.php?t=1254741&amp;start=225" TargetMode="External"/><Relationship Id="rId24" Type="http://schemas.openxmlformats.org/officeDocument/2006/relationships/hyperlink" Target="http://forum.sibmama.ru/viewtopic.php?t=1254741&amp;start=225" TargetMode="External"/><Relationship Id="rId32" Type="http://schemas.openxmlformats.org/officeDocument/2006/relationships/hyperlink" Target="http://forum.sibmama.ru/viewtopic.php?t=1254741&amp;start=240" TargetMode="External"/><Relationship Id="rId37" Type="http://schemas.openxmlformats.org/officeDocument/2006/relationships/hyperlink" Target="http://forum.sibmama.ru/viewtopic.php?t=1254741&amp;start=255" TargetMode="External"/><Relationship Id="rId40" Type="http://schemas.openxmlformats.org/officeDocument/2006/relationships/hyperlink" Target="http://forum.sibmama.ru/viewtopic.php?t=1254741&amp;start=255" TargetMode="External"/><Relationship Id="rId45" Type="http://schemas.openxmlformats.org/officeDocument/2006/relationships/hyperlink" Target="http://forum.sibmama.ru/viewtopic.php?t=1254741&amp;start=255" TargetMode="External"/><Relationship Id="rId53" Type="http://schemas.openxmlformats.org/officeDocument/2006/relationships/hyperlink" Target="http://forum.sibmama.ru/viewtopic.php?t=1254741&amp;start=270" TargetMode="External"/><Relationship Id="rId58" Type="http://schemas.openxmlformats.org/officeDocument/2006/relationships/hyperlink" Target="http://forum.sibmama.ru/viewtopic.php?t=1254741&amp;start=270" TargetMode="External"/><Relationship Id="rId66" Type="http://schemas.openxmlformats.org/officeDocument/2006/relationships/hyperlink" Target="http://forum.sibmama.ru/viewtopic.php?t=1254741&amp;start=285" TargetMode="External"/><Relationship Id="rId74" Type="http://schemas.openxmlformats.org/officeDocument/2006/relationships/hyperlink" Target="http://forum.sibmama.ru/viewtopic.php?t=1254741&amp;start=225" TargetMode="External"/><Relationship Id="rId79" Type="http://schemas.openxmlformats.org/officeDocument/2006/relationships/hyperlink" Target="http://forum.sibmama.ru/viewtopic.php?t=1254741&amp;start=240" TargetMode="External"/><Relationship Id="rId87" Type="http://schemas.openxmlformats.org/officeDocument/2006/relationships/hyperlink" Target="http://forum.sibmama.ru/viewtopic.php?t=1254741&amp;start=240" TargetMode="External"/><Relationship Id="rId5" Type="http://schemas.openxmlformats.org/officeDocument/2006/relationships/hyperlink" Target="http://forum.sibmama.ru/viewtopic.php?t=1254741&amp;start=210&amp;sid=92a4ebf2ff2616d77c9e3620b6b7ad6e" TargetMode="External"/><Relationship Id="rId61" Type="http://schemas.openxmlformats.org/officeDocument/2006/relationships/hyperlink" Target="http://forum.sibmama.ru/viewtopic.php?t=1254741&amp;start=285" TargetMode="External"/><Relationship Id="rId82" Type="http://schemas.openxmlformats.org/officeDocument/2006/relationships/hyperlink" Target="http://forum.sibmama.ru/viewtopic.php?t=1254741&amp;start=210&amp;sid=92a4ebf2ff2616d77c9e3620b6b7ad6e" TargetMode="External"/><Relationship Id="rId19" Type="http://schemas.openxmlformats.org/officeDocument/2006/relationships/hyperlink" Target="http://forum.sibmama.ru/viewtopic.php?t=1254741&amp;start=225" TargetMode="External"/><Relationship Id="rId4" Type="http://schemas.openxmlformats.org/officeDocument/2006/relationships/hyperlink" Target="http://forum.sibmama.ru/viewtopic.php?t=1254741&amp;start=210&amp;sid=92a4ebf2ff2616d77c9e3620b6b7ad6e" TargetMode="External"/><Relationship Id="rId9" Type="http://schemas.openxmlformats.org/officeDocument/2006/relationships/hyperlink" Target="http://forum.sibmama.ru/viewtopic.php?t=1254741&amp;start=225" TargetMode="External"/><Relationship Id="rId14" Type="http://schemas.openxmlformats.org/officeDocument/2006/relationships/hyperlink" Target="http://forum.sibmama.ru/viewtopic.php?t=1254741&amp;start=225" TargetMode="External"/><Relationship Id="rId22" Type="http://schemas.openxmlformats.org/officeDocument/2006/relationships/hyperlink" Target="http://forum.sibmama.ru/viewtopic.php?t=1254741&amp;start=225" TargetMode="External"/><Relationship Id="rId27" Type="http://schemas.openxmlformats.org/officeDocument/2006/relationships/hyperlink" Target="http://forum.sibmama.ru/viewtopic.php?t=1254741&amp;start=240" TargetMode="External"/><Relationship Id="rId30" Type="http://schemas.openxmlformats.org/officeDocument/2006/relationships/hyperlink" Target="http://forum.sibmama.ru/viewtopic.php?t=1254741&amp;start=240" TargetMode="External"/><Relationship Id="rId35" Type="http://schemas.openxmlformats.org/officeDocument/2006/relationships/hyperlink" Target="http://forum.sibmama.ru/viewtopic.php?t=1254741&amp;start=240" TargetMode="External"/><Relationship Id="rId43" Type="http://schemas.openxmlformats.org/officeDocument/2006/relationships/hyperlink" Target="http://forum.sibmama.ru/viewtopic.php?t=1254741&amp;start=255" TargetMode="External"/><Relationship Id="rId48" Type="http://schemas.openxmlformats.org/officeDocument/2006/relationships/hyperlink" Target="http://forum.sibmama.ru/viewtopic.php?t=1254741&amp;start=255" TargetMode="External"/><Relationship Id="rId56" Type="http://schemas.openxmlformats.org/officeDocument/2006/relationships/hyperlink" Target="http://forum.sibmama.ru/viewtopic.php?t=1254741&amp;start=270" TargetMode="External"/><Relationship Id="rId64" Type="http://schemas.openxmlformats.org/officeDocument/2006/relationships/hyperlink" Target="http://forum.sibmama.ru/viewtopic.php?t=1254741&amp;start=270" TargetMode="External"/><Relationship Id="rId69" Type="http://schemas.openxmlformats.org/officeDocument/2006/relationships/hyperlink" Target="http://forum.sibmama.ru/viewtopic.php?t=1254741&amp;start=270" TargetMode="External"/><Relationship Id="rId77" Type="http://schemas.openxmlformats.org/officeDocument/2006/relationships/hyperlink" Target="http://forum.sibmama.ru/viewtopic.php?t=1254741&amp;start=240" TargetMode="External"/><Relationship Id="rId8" Type="http://schemas.openxmlformats.org/officeDocument/2006/relationships/hyperlink" Target="http://forum.sibmama.ru/viewtopic.php?t=1254741&amp;start=225" TargetMode="External"/><Relationship Id="rId51" Type="http://schemas.openxmlformats.org/officeDocument/2006/relationships/hyperlink" Target="http://forum.sibmama.ru/viewtopic.php?t=1254741&amp;start=270" TargetMode="External"/><Relationship Id="rId72" Type="http://schemas.openxmlformats.org/officeDocument/2006/relationships/hyperlink" Target="http://forum.sibmama.ru/viewtopic.php?t=1254741&amp;start=225" TargetMode="External"/><Relationship Id="rId80" Type="http://schemas.openxmlformats.org/officeDocument/2006/relationships/hyperlink" Target="http://forum.sibmama.ru/viewtopic.php?t=1254741&amp;start=285" TargetMode="External"/><Relationship Id="rId85" Type="http://schemas.openxmlformats.org/officeDocument/2006/relationships/hyperlink" Target="http://forum.sibmama.ru/viewtopic.php?t=1254741&amp;start=255" TargetMode="External"/><Relationship Id="rId3" Type="http://schemas.openxmlformats.org/officeDocument/2006/relationships/hyperlink" Target="http://forum.sibmama.ru/viewtopic.php?t=1254741&amp;start=210&amp;sid=92a4ebf2ff2616d77c9e3620b6b7ad6e" TargetMode="External"/><Relationship Id="rId12" Type="http://schemas.openxmlformats.org/officeDocument/2006/relationships/hyperlink" Target="http://forum.sibmama.ru/viewtopic.php?t=1254741&amp;start=225" TargetMode="External"/><Relationship Id="rId17" Type="http://schemas.openxmlformats.org/officeDocument/2006/relationships/hyperlink" Target="http://forum.sibmama.ru/viewtopic.php?t=1254741&amp;start=225" TargetMode="External"/><Relationship Id="rId25" Type="http://schemas.openxmlformats.org/officeDocument/2006/relationships/hyperlink" Target="http://forum.sibmama.ru/viewtopic.php?t=1254741&amp;start=240" TargetMode="External"/><Relationship Id="rId33" Type="http://schemas.openxmlformats.org/officeDocument/2006/relationships/hyperlink" Target="http://forum.sibmama.ru/viewtopic.php?t=1254741&amp;start=240" TargetMode="External"/><Relationship Id="rId38" Type="http://schemas.openxmlformats.org/officeDocument/2006/relationships/hyperlink" Target="http://forum.sibmama.ru/viewtopic.php?t=1254741&amp;start=255" TargetMode="External"/><Relationship Id="rId46" Type="http://schemas.openxmlformats.org/officeDocument/2006/relationships/hyperlink" Target="http://forum.sibmama.ru/viewtopic.php?t=1254741&amp;start=255" TargetMode="External"/><Relationship Id="rId59" Type="http://schemas.openxmlformats.org/officeDocument/2006/relationships/hyperlink" Target="http://forum.sibmama.ru/viewtopic.php?t=1254741&amp;start=285" TargetMode="External"/><Relationship Id="rId67" Type="http://schemas.openxmlformats.org/officeDocument/2006/relationships/hyperlink" Target="http://forum.sibmama.ru/viewtopic.php?t=1254741&amp;start=285" TargetMode="External"/><Relationship Id="rId20" Type="http://schemas.openxmlformats.org/officeDocument/2006/relationships/hyperlink" Target="http://forum.sibmama.ru/viewtopic.php?t=1254741&amp;start=225" TargetMode="External"/><Relationship Id="rId41" Type="http://schemas.openxmlformats.org/officeDocument/2006/relationships/hyperlink" Target="http://forum.sibmama.ru/viewtopic.php?t=1254741&amp;start=255" TargetMode="External"/><Relationship Id="rId54" Type="http://schemas.openxmlformats.org/officeDocument/2006/relationships/hyperlink" Target="http://forum.sibmama.ru/viewtopic.php?t=1254741&amp;start=270" TargetMode="External"/><Relationship Id="rId62" Type="http://schemas.openxmlformats.org/officeDocument/2006/relationships/hyperlink" Target="http://forum.sibmama.ru/viewtopic.php?t=1254741&amp;start=285" TargetMode="External"/><Relationship Id="rId70" Type="http://schemas.openxmlformats.org/officeDocument/2006/relationships/hyperlink" Target="http://forum.sibmama.ru/viewtopic.php?t=1254741&amp;start=225" TargetMode="External"/><Relationship Id="rId75" Type="http://schemas.openxmlformats.org/officeDocument/2006/relationships/hyperlink" Target="http://forum.sibmama.ru/viewtopic.php?t=1254741&amp;start=255" TargetMode="External"/><Relationship Id="rId83" Type="http://schemas.openxmlformats.org/officeDocument/2006/relationships/hyperlink" Target="http://forum.sibmama.ru/viewtopic.php?t=1254741&amp;start=270" TargetMode="External"/><Relationship Id="rId88" Type="http://schemas.openxmlformats.org/officeDocument/2006/relationships/hyperlink" Target="http://forum.sibmama.ru/viewtopic.php?t=1254741&amp;start=285" TargetMode="External"/><Relationship Id="rId1" Type="http://schemas.openxmlformats.org/officeDocument/2006/relationships/hyperlink" Target="http://forum.sibmama.ru/viewtopic.php?t=1254741&amp;start=195" TargetMode="External"/><Relationship Id="rId6" Type="http://schemas.openxmlformats.org/officeDocument/2006/relationships/hyperlink" Target="http://forum.sibmama.ru/viewtopic.php?t=1254741&amp;start=210&amp;sid=92a4ebf2ff2616d77c9e3620b6b7ad6e" TargetMode="External"/><Relationship Id="rId15" Type="http://schemas.openxmlformats.org/officeDocument/2006/relationships/hyperlink" Target="http://forum.sibmama.ru/viewtopic.php?t=1254741&amp;start=225" TargetMode="External"/><Relationship Id="rId23" Type="http://schemas.openxmlformats.org/officeDocument/2006/relationships/hyperlink" Target="http://forum.sibmama.ru/viewtopic.php?t=1254741&amp;start=225" TargetMode="External"/><Relationship Id="rId28" Type="http://schemas.openxmlformats.org/officeDocument/2006/relationships/hyperlink" Target="http://forum.sibmama.ru/viewtopic.php?t=1254741&amp;start=240" TargetMode="External"/><Relationship Id="rId36" Type="http://schemas.openxmlformats.org/officeDocument/2006/relationships/hyperlink" Target="http://forum.sibmama.ru/viewtopic.php?t=1254741&amp;start=255" TargetMode="External"/><Relationship Id="rId49" Type="http://schemas.openxmlformats.org/officeDocument/2006/relationships/hyperlink" Target="http://forum.sibmama.ru/viewtopic.php?t=1254741&amp;start=270" TargetMode="External"/><Relationship Id="rId57" Type="http://schemas.openxmlformats.org/officeDocument/2006/relationships/hyperlink" Target="http://forum.sibmama.ru/viewtopic.php?t=1254741&amp;start=270" TargetMode="External"/><Relationship Id="rId10" Type="http://schemas.openxmlformats.org/officeDocument/2006/relationships/hyperlink" Target="http://forum.sibmama.ru/viewtopic.php?t=1254741&amp;start=225" TargetMode="External"/><Relationship Id="rId31" Type="http://schemas.openxmlformats.org/officeDocument/2006/relationships/hyperlink" Target="http://forum.sibmama.ru/viewtopic.php?t=1254741&amp;start=240" TargetMode="External"/><Relationship Id="rId44" Type="http://schemas.openxmlformats.org/officeDocument/2006/relationships/hyperlink" Target="http://forum.sibmama.ru/viewtopic.php?t=1254741&amp;start=255" TargetMode="External"/><Relationship Id="rId52" Type="http://schemas.openxmlformats.org/officeDocument/2006/relationships/hyperlink" Target="http://forum.sibmama.ru/viewtopic.php?t=1254741&amp;start=270" TargetMode="External"/><Relationship Id="rId60" Type="http://schemas.openxmlformats.org/officeDocument/2006/relationships/hyperlink" Target="http://forum.sibmama.ru/viewtopic.php?t=1254741&amp;start=285" TargetMode="External"/><Relationship Id="rId65" Type="http://schemas.openxmlformats.org/officeDocument/2006/relationships/hyperlink" Target="http://forum.sibmama.ru/viewtopic.php?t=1254741&amp;start=285" TargetMode="External"/><Relationship Id="rId73" Type="http://schemas.openxmlformats.org/officeDocument/2006/relationships/hyperlink" Target="http://forum.sibmama.ru/viewtopic.php?t=1254741&amp;start=270" TargetMode="External"/><Relationship Id="rId78" Type="http://schemas.openxmlformats.org/officeDocument/2006/relationships/hyperlink" Target="http://forum.sibmama.ru/viewtopic.php?t=1254741&amp;start=225" TargetMode="External"/><Relationship Id="rId81" Type="http://schemas.openxmlformats.org/officeDocument/2006/relationships/hyperlink" Target="http://forum.sibmama.ru/viewtopic.php?t=1254741&amp;start=240" TargetMode="External"/><Relationship Id="rId86" Type="http://schemas.openxmlformats.org/officeDocument/2006/relationships/hyperlink" Target="http://forum.sibmama.ru/viewtopic.php?t=1254741&amp;start=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tabSelected="1" workbookViewId="0">
      <selection activeCell="H172" sqref="H172"/>
    </sheetView>
  </sheetViews>
  <sheetFormatPr defaultRowHeight="15"/>
  <cols>
    <col min="1" max="1" width="31.28515625" style="8" customWidth="1"/>
    <col min="2" max="2" width="64.140625" customWidth="1"/>
    <col min="6" max="6" width="9.140625" style="23"/>
  </cols>
  <sheetData>
    <row r="1" spans="1:8" s="13" customFormat="1">
      <c r="A1" s="16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22" t="s">
        <v>5</v>
      </c>
      <c r="G1" s="13" t="s">
        <v>176</v>
      </c>
      <c r="H1" s="13" t="s">
        <v>177</v>
      </c>
    </row>
    <row r="2" spans="1:8">
      <c r="A2" s="2" t="s">
        <v>26</v>
      </c>
      <c r="B2" s="5" t="s">
        <v>20</v>
      </c>
      <c r="C2">
        <v>134.63999999999999</v>
      </c>
      <c r="E2">
        <v>134.63999999999999</v>
      </c>
    </row>
    <row r="3" spans="1:8">
      <c r="A3" s="2" t="s">
        <v>26</v>
      </c>
      <c r="B3" s="5" t="s">
        <v>21</v>
      </c>
      <c r="C3">
        <v>134.63999999999999</v>
      </c>
      <c r="E3">
        <v>134.63999999999999</v>
      </c>
    </row>
    <row r="4" spans="1:8">
      <c r="A4" s="2" t="s">
        <v>26</v>
      </c>
      <c r="B4" s="5" t="s">
        <v>22</v>
      </c>
      <c r="C4">
        <v>134.63999999999999</v>
      </c>
      <c r="E4">
        <v>134.63999999999999</v>
      </c>
    </row>
    <row r="5" spans="1:8">
      <c r="A5" s="2" t="s">
        <v>26</v>
      </c>
      <c r="B5" s="5" t="s">
        <v>23</v>
      </c>
      <c r="C5">
        <v>89.84</v>
      </c>
      <c r="E5">
        <v>89.84</v>
      </c>
    </row>
    <row r="6" spans="1:8">
      <c r="A6" s="2" t="s">
        <v>26</v>
      </c>
      <c r="B6" s="5" t="s">
        <v>157</v>
      </c>
      <c r="C6">
        <v>237.6</v>
      </c>
      <c r="E6">
        <v>237.6</v>
      </c>
    </row>
    <row r="7" spans="1:8">
      <c r="A7" s="2" t="s">
        <v>26</v>
      </c>
      <c r="B7" s="5" t="s">
        <v>24</v>
      </c>
      <c r="C7">
        <v>219.78</v>
      </c>
      <c r="E7">
        <v>219.78</v>
      </c>
    </row>
    <row r="8" spans="1:8">
      <c r="A8" s="2" t="s">
        <v>26</v>
      </c>
      <c r="B8" s="5" t="s">
        <v>25</v>
      </c>
      <c r="C8">
        <v>223.74</v>
      </c>
      <c r="E8">
        <v>223.74</v>
      </c>
    </row>
    <row r="9" spans="1:8" s="15" customFormat="1">
      <c r="A9" s="14" t="s">
        <v>26</v>
      </c>
      <c r="E9" s="15">
        <f>SUM(E2:E8)</f>
        <v>1174.8800000000001</v>
      </c>
      <c r="F9" s="24">
        <f>E9*1.08</f>
        <v>1268.8704000000002</v>
      </c>
      <c r="G9" s="15">
        <v>0</v>
      </c>
      <c r="H9" s="24">
        <f>F9-G9</f>
        <v>1268.8704000000002</v>
      </c>
    </row>
    <row r="10" spans="1:8">
      <c r="A10" s="8" t="s">
        <v>6</v>
      </c>
      <c r="B10" s="4" t="s">
        <v>7</v>
      </c>
      <c r="C10">
        <v>183.15</v>
      </c>
      <c r="E10">
        <v>183.15</v>
      </c>
    </row>
    <row r="11" spans="1:8">
      <c r="A11" s="8" t="s">
        <v>6</v>
      </c>
      <c r="B11" s="4" t="s">
        <v>8</v>
      </c>
      <c r="C11">
        <v>245.52</v>
      </c>
      <c r="E11">
        <v>245.52</v>
      </c>
    </row>
    <row r="12" spans="1:8">
      <c r="A12" s="8" t="s">
        <v>6</v>
      </c>
      <c r="B12" s="4" t="s">
        <v>9</v>
      </c>
      <c r="C12">
        <v>173.25</v>
      </c>
      <c r="E12">
        <v>173.25</v>
      </c>
    </row>
    <row r="13" spans="1:8">
      <c r="A13" s="2" t="s">
        <v>6</v>
      </c>
      <c r="B13" s="5" t="s">
        <v>49</v>
      </c>
      <c r="C13">
        <v>156.41999999999999</v>
      </c>
      <c r="E13">
        <v>156.41999999999999</v>
      </c>
    </row>
    <row r="14" spans="1:8">
      <c r="A14" s="2" t="s">
        <v>6</v>
      </c>
      <c r="B14" s="5" t="s">
        <v>50</v>
      </c>
      <c r="C14">
        <v>77.22</v>
      </c>
      <c r="E14">
        <v>77.22</v>
      </c>
    </row>
    <row r="15" spans="1:8">
      <c r="A15" s="2" t="s">
        <v>6</v>
      </c>
      <c r="B15" s="5" t="s">
        <v>131</v>
      </c>
      <c r="C15">
        <v>77.22</v>
      </c>
      <c r="E15">
        <v>77.22</v>
      </c>
    </row>
    <row r="16" spans="1:8">
      <c r="A16" s="2" t="s">
        <v>6</v>
      </c>
      <c r="B16" s="5" t="s">
        <v>138</v>
      </c>
      <c r="C16">
        <v>173.25</v>
      </c>
      <c r="E16">
        <v>173.25</v>
      </c>
    </row>
    <row r="17" spans="1:8" s="19" customFormat="1">
      <c r="A17" s="18" t="s">
        <v>6</v>
      </c>
      <c r="B17" s="17"/>
      <c r="E17" s="19">
        <f>SUM(E10:E16)</f>
        <v>1086.0300000000002</v>
      </c>
      <c r="F17" s="25">
        <f>E17*1.08</f>
        <v>1172.9124000000004</v>
      </c>
      <c r="G17" s="19">
        <v>0</v>
      </c>
      <c r="H17" s="25">
        <f>F17-G17</f>
        <v>1172.9124000000004</v>
      </c>
    </row>
    <row r="18" spans="1:8">
      <c r="A18" s="2" t="s">
        <v>105</v>
      </c>
      <c r="B18" s="5" t="s">
        <v>104</v>
      </c>
      <c r="C18">
        <v>348.48</v>
      </c>
      <c r="E18">
        <v>348.48</v>
      </c>
    </row>
    <row r="19" spans="1:8">
      <c r="A19" s="2" t="s">
        <v>105</v>
      </c>
      <c r="B19" s="6" t="s">
        <v>139</v>
      </c>
    </row>
    <row r="20" spans="1:8" s="19" customFormat="1">
      <c r="A20" s="18" t="s">
        <v>105</v>
      </c>
      <c r="B20" s="17"/>
      <c r="E20" s="19">
        <f>SUM(E18:E19)</f>
        <v>348.48</v>
      </c>
      <c r="F20" s="25">
        <f>E20*1.08</f>
        <v>376.35840000000002</v>
      </c>
      <c r="G20" s="19">
        <v>0</v>
      </c>
      <c r="H20" s="25">
        <f>F20-G20</f>
        <v>376.35840000000002</v>
      </c>
    </row>
    <row r="21" spans="1:8">
      <c r="A21" s="2" t="s">
        <v>63</v>
      </c>
      <c r="B21" s="5" t="s">
        <v>55</v>
      </c>
      <c r="C21">
        <v>118.8</v>
      </c>
      <c r="E21">
        <v>118.8</v>
      </c>
    </row>
    <row r="22" spans="1:8">
      <c r="A22" s="2" t="s">
        <v>63</v>
      </c>
      <c r="B22" s="5" t="s">
        <v>56</v>
      </c>
      <c r="C22">
        <v>118.8</v>
      </c>
      <c r="E22">
        <v>118.8</v>
      </c>
    </row>
    <row r="23" spans="1:8">
      <c r="A23" s="2" t="s">
        <v>63</v>
      </c>
      <c r="B23" s="5" t="s">
        <v>57</v>
      </c>
      <c r="C23">
        <v>139.59</v>
      </c>
      <c r="D23">
        <v>2</v>
      </c>
      <c r="E23">
        <f>C23*D23</f>
        <v>279.18</v>
      </c>
    </row>
    <row r="24" spans="1:8">
      <c r="A24" s="2" t="s">
        <v>63</v>
      </c>
      <c r="B24" s="5" t="s">
        <v>58</v>
      </c>
      <c r="C24">
        <v>187.11</v>
      </c>
      <c r="E24">
        <v>187.11</v>
      </c>
    </row>
    <row r="25" spans="1:8">
      <c r="A25" s="2" t="s">
        <v>63</v>
      </c>
      <c r="B25" s="5" t="s">
        <v>59</v>
      </c>
      <c r="C25">
        <v>134.63999999999999</v>
      </c>
      <c r="E25">
        <v>134.63999999999999</v>
      </c>
    </row>
    <row r="26" spans="1:8">
      <c r="A26" s="2" t="s">
        <v>63</v>
      </c>
      <c r="B26" s="5" t="s">
        <v>60</v>
      </c>
      <c r="D26">
        <v>2</v>
      </c>
      <c r="E26">
        <v>227.7</v>
      </c>
    </row>
    <row r="27" spans="1:8">
      <c r="A27" s="2" t="s">
        <v>63</v>
      </c>
      <c r="B27" s="5" t="s">
        <v>61</v>
      </c>
      <c r="D27">
        <v>2</v>
      </c>
      <c r="E27">
        <v>223.74</v>
      </c>
    </row>
    <row r="28" spans="1:8">
      <c r="A28" s="2" t="s">
        <v>63</v>
      </c>
      <c r="B28" s="5" t="s">
        <v>62</v>
      </c>
      <c r="C28">
        <v>201.96</v>
      </c>
      <c r="E28">
        <v>201.96</v>
      </c>
    </row>
    <row r="29" spans="1:8" s="15" customFormat="1">
      <c r="A29" s="14" t="s">
        <v>63</v>
      </c>
      <c r="E29" s="15">
        <f>SUM(E21:E28)</f>
        <v>1491.93</v>
      </c>
      <c r="F29" s="24">
        <f>E29*1.08</f>
        <v>1611.2844000000002</v>
      </c>
      <c r="G29" s="15">
        <v>0</v>
      </c>
      <c r="H29" s="24">
        <f>F29-G29</f>
        <v>1611.2844000000002</v>
      </c>
    </row>
    <row r="30" spans="1:8">
      <c r="A30" s="2" t="s">
        <v>163</v>
      </c>
      <c r="B30" s="6" t="s">
        <v>164</v>
      </c>
    </row>
    <row r="31" spans="1:8">
      <c r="A31" s="2" t="s">
        <v>163</v>
      </c>
      <c r="B31" s="6" t="s">
        <v>165</v>
      </c>
    </row>
    <row r="32" spans="1:8">
      <c r="A32" s="2" t="s">
        <v>163</v>
      </c>
      <c r="B32" s="6" t="s">
        <v>166</v>
      </c>
    </row>
    <row r="33" spans="1:8">
      <c r="A33" s="2" t="s">
        <v>163</v>
      </c>
      <c r="B33" s="6" t="s">
        <v>167</v>
      </c>
    </row>
    <row r="34" spans="1:8">
      <c r="A34" s="2" t="s">
        <v>163</v>
      </c>
      <c r="B34" s="6" t="s">
        <v>168</v>
      </c>
    </row>
    <row r="35" spans="1:8">
      <c r="A35" s="2" t="s">
        <v>163</v>
      </c>
      <c r="B35" s="6" t="s">
        <v>169</v>
      </c>
    </row>
    <row r="36" spans="1:8" s="15" customFormat="1">
      <c r="A36" s="14" t="s">
        <v>163</v>
      </c>
      <c r="F36" s="24"/>
    </row>
    <row r="37" spans="1:8">
      <c r="A37" s="2" t="s">
        <v>42</v>
      </c>
      <c r="B37" s="4" t="s">
        <v>40</v>
      </c>
      <c r="C37">
        <v>132.66</v>
      </c>
      <c r="E37">
        <v>132.66</v>
      </c>
    </row>
    <row r="38" spans="1:8">
      <c r="A38" s="2" t="s">
        <v>42</v>
      </c>
      <c r="B38" s="4" t="s">
        <v>41</v>
      </c>
      <c r="C38">
        <v>130.68</v>
      </c>
      <c r="E38">
        <v>130.68</v>
      </c>
    </row>
    <row r="39" spans="1:8" s="15" customFormat="1">
      <c r="A39" s="14" t="s">
        <v>42</v>
      </c>
      <c r="E39" s="15">
        <f>SUM(E37:E38)</f>
        <v>263.34000000000003</v>
      </c>
      <c r="F39" s="24">
        <f>E39*1.08</f>
        <v>284.40720000000005</v>
      </c>
      <c r="G39" s="15">
        <v>0</v>
      </c>
      <c r="H39" s="24">
        <f>F39-G39</f>
        <v>284.40720000000005</v>
      </c>
    </row>
    <row r="40" spans="1:8">
      <c r="A40" s="2" t="s">
        <v>85</v>
      </c>
      <c r="B40" s="6" t="s">
        <v>82</v>
      </c>
    </row>
    <row r="41" spans="1:8">
      <c r="A41" s="2" t="s">
        <v>85</v>
      </c>
      <c r="B41" s="6" t="s">
        <v>83</v>
      </c>
    </row>
    <row r="42" spans="1:8">
      <c r="A42" s="2" t="s">
        <v>85</v>
      </c>
      <c r="B42" s="12" t="s">
        <v>84</v>
      </c>
    </row>
    <row r="43" spans="1:8" s="19" customFormat="1">
      <c r="A43" s="18" t="s">
        <v>85</v>
      </c>
      <c r="B43" s="17"/>
      <c r="F43" s="25"/>
    </row>
    <row r="44" spans="1:8">
      <c r="A44" s="2" t="s">
        <v>43</v>
      </c>
      <c r="B44" s="5" t="s">
        <v>44</v>
      </c>
      <c r="C44">
        <v>1064.25</v>
      </c>
      <c r="E44">
        <v>1064.25</v>
      </c>
    </row>
    <row r="45" spans="1:8" s="19" customFormat="1">
      <c r="A45" s="18" t="s">
        <v>43</v>
      </c>
      <c r="B45" s="17"/>
      <c r="E45" s="19">
        <f>SUM(E44)</f>
        <v>1064.25</v>
      </c>
      <c r="F45" s="25">
        <f>E45*1.08</f>
        <v>1149.3900000000001</v>
      </c>
      <c r="G45" s="19">
        <v>0</v>
      </c>
      <c r="H45" s="25">
        <f>F45-G45</f>
        <v>1149.3900000000001</v>
      </c>
    </row>
    <row r="46" spans="1:8">
      <c r="A46" s="2" t="s">
        <v>19</v>
      </c>
      <c r="B46" s="5" t="s">
        <v>17</v>
      </c>
      <c r="C46">
        <v>629.64</v>
      </c>
      <c r="E46">
        <v>629.64</v>
      </c>
    </row>
    <row r="47" spans="1:8">
      <c r="A47" s="2" t="s">
        <v>19</v>
      </c>
      <c r="B47" s="5" t="s">
        <v>18</v>
      </c>
      <c r="C47">
        <v>0</v>
      </c>
      <c r="E47">
        <v>0</v>
      </c>
    </row>
    <row r="48" spans="1:8" s="19" customFormat="1">
      <c r="A48" s="18" t="s">
        <v>19</v>
      </c>
      <c r="B48" s="17"/>
      <c r="E48" s="19">
        <f>SUM(E46:E47)</f>
        <v>629.64</v>
      </c>
      <c r="F48" s="25">
        <f>E48*1.08</f>
        <v>680.01120000000003</v>
      </c>
      <c r="G48" s="19">
        <v>0</v>
      </c>
      <c r="H48" s="25">
        <f>F48-G48</f>
        <v>680.01120000000003</v>
      </c>
    </row>
    <row r="49" spans="1:8">
      <c r="A49" s="2" t="s">
        <v>137</v>
      </c>
      <c r="B49" s="5" t="s">
        <v>136</v>
      </c>
      <c r="C49">
        <v>259.38</v>
      </c>
      <c r="E49">
        <v>259.38</v>
      </c>
    </row>
    <row r="50" spans="1:8" s="19" customFormat="1">
      <c r="A50" s="18" t="s">
        <v>137</v>
      </c>
      <c r="B50" s="17"/>
      <c r="E50" s="19">
        <f>SUM(E49)</f>
        <v>259.38</v>
      </c>
      <c r="F50" s="25">
        <f>E50*1.08</f>
        <v>280.13040000000001</v>
      </c>
      <c r="G50" s="19">
        <v>0</v>
      </c>
      <c r="H50" s="25">
        <f>F50-G50</f>
        <v>280.13040000000001</v>
      </c>
    </row>
    <row r="51" spans="1:8">
      <c r="A51" s="2" t="s">
        <v>135</v>
      </c>
      <c r="B51" s="5" t="s">
        <v>132</v>
      </c>
      <c r="C51">
        <v>197.01</v>
      </c>
      <c r="E51">
        <v>197.01</v>
      </c>
    </row>
    <row r="52" spans="1:8">
      <c r="A52" s="2" t="s">
        <v>135</v>
      </c>
      <c r="B52" s="5" t="s">
        <v>133</v>
      </c>
      <c r="C52">
        <v>119.79</v>
      </c>
      <c r="D52">
        <v>2</v>
      </c>
      <c r="E52">
        <v>119.79</v>
      </c>
    </row>
    <row r="53" spans="1:8">
      <c r="A53" s="2" t="s">
        <v>135</v>
      </c>
      <c r="B53" s="6" t="s">
        <v>134</v>
      </c>
    </row>
    <row r="54" spans="1:8" s="19" customFormat="1">
      <c r="A54" s="18" t="s">
        <v>135</v>
      </c>
      <c r="B54" s="17"/>
      <c r="E54" s="19">
        <f>SUM(E51:E53)</f>
        <v>316.8</v>
      </c>
      <c r="F54" s="25">
        <f>E54*1.08</f>
        <v>342.14400000000006</v>
      </c>
      <c r="G54" s="19">
        <v>0</v>
      </c>
      <c r="H54" s="25">
        <f>F54-G54</f>
        <v>342.14400000000006</v>
      </c>
    </row>
    <row r="55" spans="1:8">
      <c r="A55" s="2" t="s">
        <v>77</v>
      </c>
      <c r="B55" s="5" t="s">
        <v>96</v>
      </c>
      <c r="C55">
        <v>120.78</v>
      </c>
      <c r="E55">
        <v>120.78</v>
      </c>
    </row>
    <row r="56" spans="1:8">
      <c r="A56" s="2" t="s">
        <v>77</v>
      </c>
      <c r="B56" s="5" t="s">
        <v>78</v>
      </c>
      <c r="C56">
        <v>163.35</v>
      </c>
      <c r="E56">
        <v>163.35</v>
      </c>
    </row>
    <row r="57" spans="1:8">
      <c r="A57" s="2" t="s">
        <v>77</v>
      </c>
      <c r="B57" s="5" t="s">
        <v>79</v>
      </c>
      <c r="C57">
        <v>147.51</v>
      </c>
      <c r="E57">
        <v>147.51</v>
      </c>
    </row>
    <row r="58" spans="1:8">
      <c r="A58" s="2" t="s">
        <v>77</v>
      </c>
      <c r="B58" s="5" t="s">
        <v>80</v>
      </c>
      <c r="C58">
        <v>213.84</v>
      </c>
      <c r="E58">
        <v>213.84</v>
      </c>
    </row>
    <row r="59" spans="1:8">
      <c r="A59" s="2" t="s">
        <v>77</v>
      </c>
      <c r="B59" s="5" t="s">
        <v>81</v>
      </c>
      <c r="C59">
        <v>333.63</v>
      </c>
      <c r="E59">
        <v>333.63</v>
      </c>
    </row>
    <row r="60" spans="1:8">
      <c r="A60" s="2" t="s">
        <v>77</v>
      </c>
      <c r="B60" s="5" t="s">
        <v>88</v>
      </c>
      <c r="C60">
        <v>373.23</v>
      </c>
      <c r="E60">
        <v>373.23</v>
      </c>
    </row>
    <row r="61" spans="1:8">
      <c r="A61" s="2" t="s">
        <v>77</v>
      </c>
      <c r="B61" s="5" t="s">
        <v>89</v>
      </c>
      <c r="C61">
        <v>170.28</v>
      </c>
      <c r="E61">
        <v>170.28</v>
      </c>
    </row>
    <row r="62" spans="1:8">
      <c r="A62" s="2" t="s">
        <v>77</v>
      </c>
      <c r="B62" s="1" t="s">
        <v>90</v>
      </c>
      <c r="C62">
        <v>0</v>
      </c>
      <c r="E62">
        <v>0</v>
      </c>
    </row>
    <row r="63" spans="1:8">
      <c r="A63" s="2" t="s">
        <v>77</v>
      </c>
      <c r="B63" s="5" t="s">
        <v>91</v>
      </c>
      <c r="C63">
        <v>89.1</v>
      </c>
      <c r="E63">
        <v>89.1</v>
      </c>
    </row>
    <row r="64" spans="1:8">
      <c r="A64" s="2" t="s">
        <v>77</v>
      </c>
      <c r="B64" s="5" t="s">
        <v>92</v>
      </c>
      <c r="C64">
        <v>74.25</v>
      </c>
      <c r="E64">
        <v>74.25</v>
      </c>
    </row>
    <row r="65" spans="1:8">
      <c r="A65" s="2" t="s">
        <v>77</v>
      </c>
      <c r="B65" s="5" t="s">
        <v>93</v>
      </c>
      <c r="C65">
        <v>183.15</v>
      </c>
      <c r="E65">
        <v>183.15</v>
      </c>
    </row>
    <row r="66" spans="1:8">
      <c r="A66" s="2" t="s">
        <v>77</v>
      </c>
      <c r="B66" s="5" t="s">
        <v>94</v>
      </c>
      <c r="C66">
        <v>247.5</v>
      </c>
      <c r="E66">
        <v>247.5</v>
      </c>
    </row>
    <row r="67" spans="1:8">
      <c r="A67" s="2" t="s">
        <v>77</v>
      </c>
      <c r="B67" s="5" t="s">
        <v>95</v>
      </c>
      <c r="C67">
        <v>189.09</v>
      </c>
      <c r="E67">
        <v>189.09</v>
      </c>
    </row>
    <row r="68" spans="1:8" s="19" customFormat="1">
      <c r="A68" s="18" t="s">
        <v>77</v>
      </c>
      <c r="B68" s="17"/>
      <c r="E68" s="19">
        <f>SUM(E55:E67)</f>
        <v>2305.71</v>
      </c>
      <c r="F68" s="25">
        <f>E68*1.08</f>
        <v>2490.1668000000004</v>
      </c>
      <c r="G68" s="19">
        <v>0</v>
      </c>
      <c r="H68" s="25">
        <f>F68-G68</f>
        <v>2490.1668000000004</v>
      </c>
    </row>
    <row r="69" spans="1:8">
      <c r="A69" s="10" t="s">
        <v>175</v>
      </c>
      <c r="B69" s="26" t="s">
        <v>10</v>
      </c>
    </row>
    <row r="70" spans="1:8" s="19" customFormat="1">
      <c r="A70" s="20" t="s">
        <v>175</v>
      </c>
      <c r="F70" s="25"/>
    </row>
    <row r="71" spans="1:8">
      <c r="A71" s="2" t="s">
        <v>32</v>
      </c>
      <c r="B71" s="5" t="s">
        <v>30</v>
      </c>
      <c r="C71">
        <v>158.4</v>
      </c>
      <c r="E71">
        <v>158.4</v>
      </c>
    </row>
    <row r="72" spans="1:8">
      <c r="A72" s="2" t="s">
        <v>32</v>
      </c>
      <c r="B72" s="5" t="s">
        <v>31</v>
      </c>
      <c r="C72">
        <v>206.42</v>
      </c>
      <c r="E72">
        <v>206.42</v>
      </c>
    </row>
    <row r="73" spans="1:8">
      <c r="A73" s="2" t="s">
        <v>32</v>
      </c>
      <c r="B73" s="6" t="s">
        <v>173</v>
      </c>
    </row>
    <row r="74" spans="1:8" s="15" customFormat="1">
      <c r="A74" s="14" t="s">
        <v>32</v>
      </c>
      <c r="E74" s="15">
        <f>SUM(E71:E73)</f>
        <v>364.82</v>
      </c>
      <c r="F74" s="24">
        <f>E74*1.08</f>
        <v>394.00560000000002</v>
      </c>
      <c r="G74" s="15">
        <v>0</v>
      </c>
      <c r="H74" s="24">
        <f>F74-G74</f>
        <v>394.00560000000002</v>
      </c>
    </row>
    <row r="75" spans="1:8">
      <c r="A75" s="2" t="s">
        <v>16</v>
      </c>
      <c r="B75" s="5" t="s">
        <v>13</v>
      </c>
      <c r="C75">
        <v>150.47999999999999</v>
      </c>
      <c r="E75">
        <v>150.47999999999999</v>
      </c>
    </row>
    <row r="76" spans="1:8">
      <c r="A76" s="2" t="s">
        <v>16</v>
      </c>
      <c r="B76" s="5" t="s">
        <v>14</v>
      </c>
      <c r="C76">
        <v>120.12</v>
      </c>
      <c r="E76">
        <v>120.12</v>
      </c>
    </row>
    <row r="77" spans="1:8">
      <c r="A77" s="2" t="s">
        <v>16</v>
      </c>
      <c r="B77" s="1" t="s">
        <v>15</v>
      </c>
    </row>
    <row r="78" spans="1:8" s="15" customFormat="1">
      <c r="A78" s="14" t="s">
        <v>16</v>
      </c>
      <c r="E78" s="15">
        <f>SUM(E75:E77)</f>
        <v>270.60000000000002</v>
      </c>
      <c r="F78" s="24">
        <f>E78*1.08</f>
        <v>292.24800000000005</v>
      </c>
      <c r="G78" s="15">
        <v>0</v>
      </c>
      <c r="H78" s="24">
        <f>F78-G78</f>
        <v>292.24800000000005</v>
      </c>
    </row>
    <row r="79" spans="1:8">
      <c r="A79" s="2" t="s">
        <v>130</v>
      </c>
      <c r="B79" s="5" t="s">
        <v>129</v>
      </c>
      <c r="C79">
        <v>899.91</v>
      </c>
      <c r="E79">
        <v>899.91</v>
      </c>
    </row>
    <row r="80" spans="1:8" s="19" customFormat="1">
      <c r="A80" s="18" t="s">
        <v>130</v>
      </c>
      <c r="B80" s="17"/>
      <c r="E80" s="19">
        <f>SUM(E79)</f>
        <v>899.91</v>
      </c>
      <c r="F80" s="25">
        <f>E80*1.08</f>
        <v>971.90280000000007</v>
      </c>
      <c r="G80" s="19">
        <v>0</v>
      </c>
      <c r="H80" s="25">
        <f>F80-G80</f>
        <v>971.90280000000007</v>
      </c>
    </row>
    <row r="81" spans="1:8">
      <c r="A81" s="2" t="s">
        <v>159</v>
      </c>
      <c r="B81" s="6" t="s">
        <v>160</v>
      </c>
    </row>
    <row r="82" spans="1:8">
      <c r="A82" s="2" t="s">
        <v>159</v>
      </c>
      <c r="B82" s="6" t="s">
        <v>172</v>
      </c>
    </row>
    <row r="83" spans="1:8" s="19" customFormat="1">
      <c r="A83" s="18" t="s">
        <v>159</v>
      </c>
      <c r="B83" s="17"/>
      <c r="F83" s="25"/>
    </row>
    <row r="84" spans="1:8">
      <c r="A84" s="2" t="s">
        <v>110</v>
      </c>
      <c r="B84" s="4" t="s">
        <v>111</v>
      </c>
      <c r="D84">
        <v>3</v>
      </c>
      <c r="E84">
        <v>181.17</v>
      </c>
    </row>
    <row r="85" spans="1:8">
      <c r="A85" s="2" t="s">
        <v>110</v>
      </c>
      <c r="B85" s="9" t="s">
        <v>112</v>
      </c>
    </row>
    <row r="86" spans="1:8">
      <c r="A86" s="2" t="s">
        <v>110</v>
      </c>
      <c r="B86" s="4" t="s">
        <v>113</v>
      </c>
      <c r="C86">
        <v>123.75</v>
      </c>
      <c r="E86">
        <v>123.75</v>
      </c>
    </row>
    <row r="87" spans="1:8">
      <c r="A87" s="2" t="s">
        <v>110</v>
      </c>
      <c r="B87" s="4" t="s">
        <v>114</v>
      </c>
      <c r="C87">
        <v>123.75</v>
      </c>
      <c r="E87">
        <v>123.75</v>
      </c>
    </row>
    <row r="88" spans="1:8" s="15" customFormat="1">
      <c r="A88" s="14" t="s">
        <v>110</v>
      </c>
      <c r="E88" s="15">
        <f>SUM(E84:E87)</f>
        <v>428.66999999999996</v>
      </c>
      <c r="F88" s="24">
        <f>E88*1.08</f>
        <v>462.96359999999999</v>
      </c>
      <c r="G88" s="15">
        <v>0</v>
      </c>
      <c r="H88" s="24">
        <f>F88-G88</f>
        <v>462.96359999999999</v>
      </c>
    </row>
    <row r="89" spans="1:8">
      <c r="A89" s="2" t="s">
        <v>98</v>
      </c>
      <c r="B89" s="7" t="s">
        <v>97</v>
      </c>
      <c r="C89">
        <v>414.81</v>
      </c>
      <c r="E89">
        <v>414.81</v>
      </c>
    </row>
    <row r="90" spans="1:8" s="19" customFormat="1">
      <c r="A90" s="18" t="s">
        <v>98</v>
      </c>
      <c r="B90" s="21"/>
      <c r="E90" s="19">
        <f>SUM(E89)</f>
        <v>414.81</v>
      </c>
      <c r="F90" s="25">
        <f>E90*1.08</f>
        <v>447.99480000000005</v>
      </c>
      <c r="G90" s="19">
        <v>0</v>
      </c>
      <c r="H90" s="25">
        <f>F90-G90</f>
        <v>447.99480000000005</v>
      </c>
    </row>
    <row r="91" spans="1:8">
      <c r="A91" s="2" t="s">
        <v>39</v>
      </c>
      <c r="B91" s="5" t="s">
        <v>33</v>
      </c>
      <c r="C91">
        <v>454.41</v>
      </c>
      <c r="E91">
        <v>454.41</v>
      </c>
    </row>
    <row r="92" spans="1:8">
      <c r="A92" s="2" t="s">
        <v>39</v>
      </c>
      <c r="B92" s="5" t="s">
        <v>34</v>
      </c>
      <c r="C92">
        <v>281.16000000000003</v>
      </c>
      <c r="E92">
        <v>281.16000000000003</v>
      </c>
    </row>
    <row r="93" spans="1:8">
      <c r="A93" s="2" t="s">
        <v>39</v>
      </c>
      <c r="B93" s="5" t="s">
        <v>35</v>
      </c>
      <c r="C93">
        <v>294.02999999999997</v>
      </c>
      <c r="E93">
        <v>294.02999999999997</v>
      </c>
    </row>
    <row r="94" spans="1:8">
      <c r="A94" s="2" t="s">
        <v>39</v>
      </c>
      <c r="B94" s="5" t="s">
        <v>38</v>
      </c>
      <c r="C94">
        <v>197.01</v>
      </c>
      <c r="E94">
        <v>197.01</v>
      </c>
    </row>
    <row r="95" spans="1:8">
      <c r="A95" s="2" t="s">
        <v>39</v>
      </c>
      <c r="B95" s="5" t="s">
        <v>36</v>
      </c>
      <c r="C95">
        <v>197.01</v>
      </c>
      <c r="E95">
        <v>197.01</v>
      </c>
    </row>
    <row r="96" spans="1:8" s="19" customFormat="1">
      <c r="A96" s="18" t="s">
        <v>39</v>
      </c>
      <c r="B96" s="17"/>
      <c r="E96" s="19">
        <f>SUM(E91:E95)</f>
        <v>1423.62</v>
      </c>
      <c r="F96" s="25">
        <f>E96*1.08</f>
        <v>1537.5096000000001</v>
      </c>
      <c r="G96" s="19">
        <v>0</v>
      </c>
      <c r="H96" s="25">
        <f>F96-G96</f>
        <v>1537.5096000000001</v>
      </c>
    </row>
    <row r="97" spans="1:8">
      <c r="A97" s="2" t="s">
        <v>87</v>
      </c>
      <c r="B97" s="5" t="s">
        <v>86</v>
      </c>
      <c r="C97">
        <v>98.01</v>
      </c>
      <c r="E97">
        <v>98.01</v>
      </c>
    </row>
    <row r="98" spans="1:8" s="19" customFormat="1">
      <c r="A98" s="18" t="s">
        <v>87</v>
      </c>
      <c r="B98" s="17"/>
      <c r="E98" s="19">
        <f>SUM(E97)</f>
        <v>98.01</v>
      </c>
      <c r="F98" s="25">
        <f>E98*1.08</f>
        <v>105.85080000000001</v>
      </c>
      <c r="G98" s="19">
        <v>0</v>
      </c>
      <c r="H98" s="25">
        <f>F98-G98</f>
        <v>105.85080000000001</v>
      </c>
    </row>
    <row r="99" spans="1:8">
      <c r="A99" s="2" t="s">
        <v>156</v>
      </c>
      <c r="B99" s="5" t="s">
        <v>153</v>
      </c>
      <c r="C99">
        <v>128.69999999999999</v>
      </c>
      <c r="D99">
        <v>3</v>
      </c>
      <c r="E99">
        <f>C99*D99</f>
        <v>386.09999999999997</v>
      </c>
    </row>
    <row r="100" spans="1:8">
      <c r="A100" s="2" t="s">
        <v>156</v>
      </c>
      <c r="B100" s="5" t="s">
        <v>154</v>
      </c>
      <c r="C100">
        <v>296.01</v>
      </c>
      <c r="E100">
        <v>296.01</v>
      </c>
    </row>
    <row r="101" spans="1:8">
      <c r="A101" s="2" t="s">
        <v>156</v>
      </c>
      <c r="B101" s="5" t="s">
        <v>155</v>
      </c>
      <c r="D101">
        <v>2</v>
      </c>
      <c r="E101">
        <v>335.61</v>
      </c>
    </row>
    <row r="102" spans="1:8">
      <c r="A102" s="2" t="s">
        <v>156</v>
      </c>
      <c r="B102" s="6" t="s">
        <v>161</v>
      </c>
    </row>
    <row r="103" spans="1:8">
      <c r="A103" s="2" t="s">
        <v>156</v>
      </c>
      <c r="B103" s="6" t="s">
        <v>162</v>
      </c>
    </row>
    <row r="104" spans="1:8" s="19" customFormat="1">
      <c r="A104" s="18" t="s">
        <v>156</v>
      </c>
      <c r="B104" s="17"/>
      <c r="E104" s="19">
        <f>SUM(E99:E103)</f>
        <v>1017.7199999999999</v>
      </c>
      <c r="F104" s="25">
        <f>E104*1.08</f>
        <v>1099.1376</v>
      </c>
      <c r="G104" s="19">
        <v>0</v>
      </c>
      <c r="H104" s="25">
        <f>F104-G104</f>
        <v>1099.1376</v>
      </c>
    </row>
    <row r="105" spans="1:8">
      <c r="A105" s="2" t="s">
        <v>103</v>
      </c>
      <c r="B105" s="5" t="s">
        <v>102</v>
      </c>
      <c r="C105">
        <v>336.6</v>
      </c>
      <c r="E105">
        <v>336.6</v>
      </c>
    </row>
    <row r="106" spans="1:8" s="19" customFormat="1">
      <c r="A106" s="18" t="s">
        <v>103</v>
      </c>
      <c r="B106" s="17"/>
      <c r="E106" s="19">
        <f>SUM(E105)</f>
        <v>336.6</v>
      </c>
      <c r="F106" s="25">
        <f>E106*1.08</f>
        <v>363.52800000000008</v>
      </c>
      <c r="G106" s="19">
        <v>0</v>
      </c>
      <c r="H106" s="25">
        <f>F106-G106</f>
        <v>363.52800000000008</v>
      </c>
    </row>
    <row r="107" spans="1:8">
      <c r="A107" s="2" t="s">
        <v>29</v>
      </c>
      <c r="B107" s="5" t="s">
        <v>28</v>
      </c>
      <c r="C107">
        <v>79.2</v>
      </c>
      <c r="E107">
        <v>79.2</v>
      </c>
    </row>
    <row r="108" spans="1:8">
      <c r="A108" s="2" t="s">
        <v>29</v>
      </c>
      <c r="B108" s="5" t="s">
        <v>27</v>
      </c>
      <c r="C108">
        <v>55.44</v>
      </c>
      <c r="E108">
        <v>55.44</v>
      </c>
    </row>
    <row r="109" spans="1:8" s="19" customFormat="1">
      <c r="A109" s="18" t="s">
        <v>29</v>
      </c>
      <c r="B109" s="17"/>
      <c r="E109" s="19">
        <f>SUM(E107:E108)</f>
        <v>134.63999999999999</v>
      </c>
      <c r="F109" s="25">
        <f>E109*1.08</f>
        <v>145.41120000000001</v>
      </c>
      <c r="G109" s="19">
        <v>0</v>
      </c>
      <c r="H109" s="25">
        <f>F109-G109</f>
        <v>145.41120000000001</v>
      </c>
    </row>
    <row r="110" spans="1:8">
      <c r="A110" s="2" t="s">
        <v>152</v>
      </c>
      <c r="B110" s="5" t="s">
        <v>151</v>
      </c>
      <c r="C110">
        <v>434.61</v>
      </c>
      <c r="E110">
        <v>434.61</v>
      </c>
    </row>
    <row r="111" spans="1:8" s="19" customFormat="1">
      <c r="A111" s="18" t="s">
        <v>152</v>
      </c>
      <c r="B111" s="17"/>
      <c r="E111" s="19">
        <f>SUM(E110)</f>
        <v>434.61</v>
      </c>
      <c r="F111" s="25">
        <f>E111*1.08</f>
        <v>469.37880000000007</v>
      </c>
      <c r="G111" s="19">
        <v>0</v>
      </c>
      <c r="H111" s="25">
        <f>F111-G111</f>
        <v>469.37880000000007</v>
      </c>
    </row>
    <row r="112" spans="1:8">
      <c r="A112" s="2" t="s">
        <v>109</v>
      </c>
      <c r="B112" s="5" t="s">
        <v>148</v>
      </c>
      <c r="C112">
        <v>197.01</v>
      </c>
      <c r="E112">
        <v>197.01</v>
      </c>
    </row>
    <row r="113" spans="1:8">
      <c r="A113" s="2" t="s">
        <v>109</v>
      </c>
      <c r="B113" s="5" t="s">
        <v>149</v>
      </c>
      <c r="C113">
        <v>153.44999999999999</v>
      </c>
      <c r="E113">
        <v>153.44999999999999</v>
      </c>
    </row>
    <row r="114" spans="1:8">
      <c r="A114" s="2" t="s">
        <v>109</v>
      </c>
      <c r="B114" s="5" t="s">
        <v>150</v>
      </c>
      <c r="C114">
        <v>222.75</v>
      </c>
      <c r="E114">
        <v>222.75</v>
      </c>
    </row>
    <row r="115" spans="1:8">
      <c r="A115" s="2" t="s">
        <v>109</v>
      </c>
      <c r="B115" s="6" t="s">
        <v>174</v>
      </c>
    </row>
    <row r="116" spans="1:8" s="15" customFormat="1">
      <c r="A116" s="14" t="s">
        <v>109</v>
      </c>
      <c r="E116" s="15">
        <f>SUM(E112:E115)</f>
        <v>573.21</v>
      </c>
      <c r="F116" s="24">
        <f>E116*1.08</f>
        <v>619.06680000000006</v>
      </c>
      <c r="G116" s="15">
        <v>0</v>
      </c>
      <c r="H116" s="24">
        <f>F116-G116</f>
        <v>619.06680000000006</v>
      </c>
    </row>
    <row r="117" spans="1:8">
      <c r="A117" s="2" t="s">
        <v>143</v>
      </c>
      <c r="B117" s="5" t="s">
        <v>140</v>
      </c>
      <c r="C117">
        <v>156.41999999999999</v>
      </c>
      <c r="E117">
        <v>156.41999999999999</v>
      </c>
    </row>
    <row r="118" spans="1:8">
      <c r="A118" s="2" t="s">
        <v>143</v>
      </c>
      <c r="B118" s="5" t="s">
        <v>141</v>
      </c>
      <c r="C118">
        <v>225.72</v>
      </c>
      <c r="E118">
        <v>225.72</v>
      </c>
    </row>
    <row r="119" spans="1:8">
      <c r="A119" s="2" t="s">
        <v>143</v>
      </c>
      <c r="B119" s="5" t="s">
        <v>142</v>
      </c>
      <c r="C119">
        <v>292.05</v>
      </c>
      <c r="E119">
        <v>292.05</v>
      </c>
    </row>
    <row r="120" spans="1:8" s="19" customFormat="1">
      <c r="A120" s="18" t="s">
        <v>143</v>
      </c>
      <c r="B120" s="17"/>
      <c r="E120" s="19">
        <f>SUM(E117:E119)</f>
        <v>674.19</v>
      </c>
      <c r="F120" s="25">
        <f>E120*1.08</f>
        <v>728.12520000000006</v>
      </c>
      <c r="G120" s="19">
        <v>0</v>
      </c>
      <c r="H120" s="25">
        <f>F120-G120</f>
        <v>728.12520000000006</v>
      </c>
    </row>
    <row r="121" spans="1:8">
      <c r="A121" s="2" t="s">
        <v>73</v>
      </c>
      <c r="B121" s="5" t="s">
        <v>71</v>
      </c>
      <c r="C121">
        <v>356.4</v>
      </c>
      <c r="E121">
        <v>356.4</v>
      </c>
    </row>
    <row r="122" spans="1:8">
      <c r="A122" s="2" t="s">
        <v>73</v>
      </c>
      <c r="B122" s="5" t="s">
        <v>74</v>
      </c>
      <c r="D122">
        <v>5</v>
      </c>
      <c r="E122">
        <v>149.99</v>
      </c>
    </row>
    <row r="123" spans="1:8">
      <c r="A123" s="2" t="s">
        <v>73</v>
      </c>
      <c r="B123" s="5" t="s">
        <v>72</v>
      </c>
      <c r="C123">
        <v>220.77</v>
      </c>
      <c r="E123">
        <v>220.77</v>
      </c>
    </row>
    <row r="124" spans="1:8">
      <c r="A124" s="2" t="s">
        <v>73</v>
      </c>
      <c r="B124" s="6" t="s">
        <v>158</v>
      </c>
    </row>
    <row r="125" spans="1:8" s="19" customFormat="1">
      <c r="A125" s="18" t="s">
        <v>73</v>
      </c>
      <c r="B125" s="17"/>
      <c r="E125" s="19">
        <f>SUM(E121:E124)</f>
        <v>727.16</v>
      </c>
      <c r="F125" s="25">
        <f>E125*1.08</f>
        <v>785.33280000000002</v>
      </c>
      <c r="G125" s="19">
        <v>0</v>
      </c>
      <c r="H125" s="25">
        <f>F125-G125</f>
        <v>785.33280000000002</v>
      </c>
    </row>
    <row r="126" spans="1:8">
      <c r="A126" s="2" t="s">
        <v>106</v>
      </c>
      <c r="B126" s="4" t="s">
        <v>107</v>
      </c>
      <c r="C126">
        <v>145.53</v>
      </c>
      <c r="D126">
        <v>2</v>
      </c>
      <c r="E126">
        <f>C126*D126</f>
        <v>291.06</v>
      </c>
    </row>
    <row r="127" spans="1:8">
      <c r="A127" s="2" t="s">
        <v>106</v>
      </c>
      <c r="B127" s="4" t="s">
        <v>108</v>
      </c>
      <c r="C127">
        <v>0</v>
      </c>
      <c r="E127">
        <v>0</v>
      </c>
    </row>
    <row r="128" spans="1:8" s="15" customFormat="1">
      <c r="A128" s="14" t="s">
        <v>106</v>
      </c>
      <c r="E128" s="15">
        <f>SUM(E126:E127)</f>
        <v>291.06</v>
      </c>
      <c r="F128" s="24">
        <f>E128*1.08</f>
        <v>314.34480000000002</v>
      </c>
      <c r="G128" s="15">
        <v>0</v>
      </c>
      <c r="H128" s="24">
        <f>F128-G128</f>
        <v>314.34480000000002</v>
      </c>
    </row>
    <row r="129" spans="1:8">
      <c r="A129" s="2" t="s">
        <v>76</v>
      </c>
      <c r="B129" s="5" t="s">
        <v>75</v>
      </c>
      <c r="C129">
        <v>180.18</v>
      </c>
      <c r="E129">
        <v>180.18</v>
      </c>
    </row>
    <row r="130" spans="1:8" s="19" customFormat="1">
      <c r="A130" s="18" t="s">
        <v>76</v>
      </c>
      <c r="B130" s="17"/>
      <c r="E130" s="19">
        <f>SUM(E129)</f>
        <v>180.18</v>
      </c>
      <c r="F130" s="25">
        <f>E130*1.08</f>
        <v>194.59440000000001</v>
      </c>
      <c r="G130" s="19">
        <v>0</v>
      </c>
      <c r="H130" s="25">
        <f>F130-G130</f>
        <v>194.59440000000001</v>
      </c>
    </row>
    <row r="131" spans="1:8">
      <c r="A131" s="2" t="s">
        <v>54</v>
      </c>
      <c r="B131" s="5" t="s">
        <v>51</v>
      </c>
      <c r="D131">
        <v>2</v>
      </c>
      <c r="E131">
        <v>201.96</v>
      </c>
    </row>
    <row r="132" spans="1:8">
      <c r="A132" s="2" t="s">
        <v>54</v>
      </c>
      <c r="B132" s="5" t="s">
        <v>52</v>
      </c>
      <c r="C132">
        <v>136.62</v>
      </c>
      <c r="E132">
        <v>136.62</v>
      </c>
    </row>
    <row r="133" spans="1:8">
      <c r="A133" s="2" t="s">
        <v>54</v>
      </c>
      <c r="B133" s="5" t="s">
        <v>53</v>
      </c>
      <c r="C133">
        <v>98.01</v>
      </c>
      <c r="E133">
        <v>98.01</v>
      </c>
    </row>
    <row r="134" spans="1:8" s="15" customFormat="1">
      <c r="A134" s="14" t="s">
        <v>54</v>
      </c>
      <c r="E134" s="15">
        <f>SUM(E131:E133)</f>
        <v>436.59000000000003</v>
      </c>
      <c r="F134" s="24">
        <f>E134*1.08</f>
        <v>471.51720000000006</v>
      </c>
      <c r="G134" s="15">
        <v>0</v>
      </c>
      <c r="H134" s="24">
        <f>F134-G134</f>
        <v>471.51720000000006</v>
      </c>
    </row>
    <row r="135" spans="1:8">
      <c r="A135" s="2" t="s">
        <v>101</v>
      </c>
      <c r="B135" s="5" t="s">
        <v>99</v>
      </c>
      <c r="C135">
        <v>141.57</v>
      </c>
      <c r="E135">
        <v>141.57</v>
      </c>
    </row>
    <row r="136" spans="1:8">
      <c r="A136" s="2" t="s">
        <v>101</v>
      </c>
      <c r="B136" s="5" t="s">
        <v>100</v>
      </c>
      <c r="C136">
        <v>156.41999999999999</v>
      </c>
      <c r="E136">
        <v>156.41999999999999</v>
      </c>
    </row>
    <row r="137" spans="1:8" s="19" customFormat="1">
      <c r="A137" s="18" t="s">
        <v>101</v>
      </c>
      <c r="B137" s="17"/>
      <c r="E137" s="19">
        <f>SUM(E135:E136)</f>
        <v>297.99</v>
      </c>
      <c r="F137" s="25">
        <f>E137*1.08</f>
        <v>321.82920000000001</v>
      </c>
      <c r="G137" s="19">
        <v>0</v>
      </c>
      <c r="H137" s="25">
        <f>F137-G137</f>
        <v>321.82920000000001</v>
      </c>
    </row>
    <row r="138" spans="1:8">
      <c r="A138" s="2" t="s">
        <v>70</v>
      </c>
      <c r="B138" s="5" t="s">
        <v>144</v>
      </c>
      <c r="C138">
        <v>217.8</v>
      </c>
      <c r="E138">
        <v>217.8</v>
      </c>
    </row>
    <row r="139" spans="1:8">
      <c r="A139" s="2" t="s">
        <v>70</v>
      </c>
      <c r="B139" s="5" t="s">
        <v>145</v>
      </c>
      <c r="C139">
        <v>335.61</v>
      </c>
      <c r="E139">
        <v>335.61</v>
      </c>
    </row>
    <row r="140" spans="1:8">
      <c r="A140" s="2" t="s">
        <v>70</v>
      </c>
      <c r="B140" s="5" t="s">
        <v>146</v>
      </c>
      <c r="C140">
        <v>277.2</v>
      </c>
      <c r="E140">
        <v>277.2</v>
      </c>
    </row>
    <row r="141" spans="1:8">
      <c r="A141" s="2" t="s">
        <v>70</v>
      </c>
      <c r="B141" s="5" t="s">
        <v>64</v>
      </c>
      <c r="C141">
        <v>226.71</v>
      </c>
      <c r="E141">
        <v>226.71</v>
      </c>
    </row>
    <row r="142" spans="1:8">
      <c r="A142" s="2" t="s">
        <v>70</v>
      </c>
      <c r="B142" s="5" t="s">
        <v>147</v>
      </c>
      <c r="C142">
        <v>123.75</v>
      </c>
      <c r="E142">
        <v>123.75</v>
      </c>
    </row>
    <row r="143" spans="1:8">
      <c r="A143" s="2" t="s">
        <v>70</v>
      </c>
      <c r="B143" s="5" t="s">
        <v>65</v>
      </c>
      <c r="C143">
        <v>262.35000000000002</v>
      </c>
      <c r="E143">
        <v>262.35000000000002</v>
      </c>
    </row>
    <row r="144" spans="1:8">
      <c r="A144" s="2" t="s">
        <v>70</v>
      </c>
      <c r="B144" s="5" t="s">
        <v>66</v>
      </c>
      <c r="C144">
        <v>541.53</v>
      </c>
      <c r="E144">
        <v>541.53</v>
      </c>
    </row>
    <row r="145" spans="1:8">
      <c r="A145" s="2" t="s">
        <v>70</v>
      </c>
      <c r="B145" s="5" t="s">
        <v>67</v>
      </c>
      <c r="C145">
        <v>0</v>
      </c>
      <c r="E145">
        <v>0</v>
      </c>
    </row>
    <row r="146" spans="1:8">
      <c r="A146" s="2" t="s">
        <v>70</v>
      </c>
      <c r="B146" s="5" t="s">
        <v>68</v>
      </c>
      <c r="C146">
        <v>523.71</v>
      </c>
      <c r="E146">
        <v>523.71</v>
      </c>
    </row>
    <row r="147" spans="1:8">
      <c r="A147" s="2" t="s">
        <v>70</v>
      </c>
      <c r="B147" s="5" t="s">
        <v>69</v>
      </c>
      <c r="C147">
        <v>672.21</v>
      </c>
      <c r="E147">
        <v>672.21</v>
      </c>
    </row>
    <row r="148" spans="1:8" s="19" customFormat="1">
      <c r="A148" s="18" t="s">
        <v>70</v>
      </c>
      <c r="B148" s="17"/>
      <c r="E148" s="19">
        <f>SUM(E138:E147)</f>
        <v>3180.87</v>
      </c>
      <c r="F148" s="25">
        <f>E148*1.08</f>
        <v>3435.3396000000002</v>
      </c>
      <c r="G148" s="19">
        <v>0</v>
      </c>
      <c r="H148" s="25">
        <f>F148-G148</f>
        <v>3435.3396000000002</v>
      </c>
    </row>
    <row r="149" spans="1:8">
      <c r="A149" s="2" t="s">
        <v>171</v>
      </c>
      <c r="B149" s="6" t="s">
        <v>170</v>
      </c>
    </row>
    <row r="150" spans="1:8" s="19" customFormat="1">
      <c r="A150" s="18" t="s">
        <v>171</v>
      </c>
      <c r="B150" s="17"/>
      <c r="F150" s="25"/>
    </row>
    <row r="151" spans="1:8">
      <c r="A151" s="2" t="s">
        <v>120</v>
      </c>
      <c r="B151" s="7" t="s">
        <v>115</v>
      </c>
      <c r="C151">
        <v>198</v>
      </c>
      <c r="E151">
        <v>198</v>
      </c>
    </row>
    <row r="152" spans="1:8">
      <c r="A152" s="2" t="s">
        <v>120</v>
      </c>
      <c r="B152" s="7" t="s">
        <v>116</v>
      </c>
      <c r="C152">
        <v>214.83</v>
      </c>
      <c r="E152">
        <v>214.83</v>
      </c>
    </row>
    <row r="153" spans="1:8">
      <c r="A153" s="2" t="s">
        <v>120</v>
      </c>
      <c r="B153" s="7" t="s">
        <v>117</v>
      </c>
      <c r="C153">
        <v>235.62</v>
      </c>
      <c r="E153">
        <v>235.62</v>
      </c>
    </row>
    <row r="154" spans="1:8">
      <c r="A154" s="2" t="s">
        <v>120</v>
      </c>
      <c r="B154" s="7" t="s">
        <v>118</v>
      </c>
      <c r="C154">
        <v>188.1</v>
      </c>
      <c r="E154">
        <v>188.1</v>
      </c>
    </row>
    <row r="155" spans="1:8">
      <c r="A155" s="2" t="s">
        <v>120</v>
      </c>
      <c r="B155" s="7" t="s">
        <v>119</v>
      </c>
      <c r="C155">
        <v>214.83</v>
      </c>
      <c r="E155">
        <v>214.83</v>
      </c>
    </row>
    <row r="156" spans="1:8" s="15" customFormat="1">
      <c r="A156" s="14" t="s">
        <v>120</v>
      </c>
      <c r="E156" s="15">
        <f>SUM(E151:E155)</f>
        <v>1051.3800000000001</v>
      </c>
      <c r="F156" s="24">
        <f>E156*1.08</f>
        <v>1135.4904000000001</v>
      </c>
      <c r="G156" s="15">
        <v>0</v>
      </c>
      <c r="H156" s="24">
        <f>F156-G156</f>
        <v>1135.4904000000001</v>
      </c>
    </row>
    <row r="157" spans="1:8">
      <c r="A157" s="8" t="s">
        <v>12</v>
      </c>
      <c r="B157" s="4" t="s">
        <v>11</v>
      </c>
      <c r="C157">
        <v>125.73</v>
      </c>
      <c r="E157">
        <v>125.73</v>
      </c>
    </row>
    <row r="158" spans="1:8">
      <c r="A158" s="8" t="s">
        <v>12</v>
      </c>
      <c r="B158" s="11" t="s">
        <v>174</v>
      </c>
    </row>
    <row r="159" spans="1:8" s="19" customFormat="1">
      <c r="A159" s="18" t="s">
        <v>12</v>
      </c>
      <c r="B159" s="20"/>
      <c r="E159" s="19">
        <f>SUM(E157:E158)</f>
        <v>125.73</v>
      </c>
      <c r="F159" s="25">
        <f>E159*1.08</f>
        <v>135.78840000000002</v>
      </c>
      <c r="G159" s="19">
        <v>0</v>
      </c>
      <c r="H159" s="25">
        <f>F159-G159</f>
        <v>135.78840000000002</v>
      </c>
    </row>
    <row r="160" spans="1:8">
      <c r="A160" s="2" t="s">
        <v>128</v>
      </c>
      <c r="B160" s="5" t="s">
        <v>121</v>
      </c>
      <c r="C160">
        <v>305.91000000000003</v>
      </c>
      <c r="E160">
        <v>305.91000000000003</v>
      </c>
    </row>
    <row r="161" spans="1:8">
      <c r="A161" s="2" t="s">
        <v>128</v>
      </c>
      <c r="B161" s="5" t="s">
        <v>122</v>
      </c>
      <c r="C161">
        <v>197.01</v>
      </c>
      <c r="E161">
        <v>197.01</v>
      </c>
    </row>
    <row r="162" spans="1:8">
      <c r="A162" s="2" t="s">
        <v>128</v>
      </c>
      <c r="B162" s="5" t="s">
        <v>123</v>
      </c>
      <c r="C162">
        <v>226.71</v>
      </c>
      <c r="E162">
        <v>226.71</v>
      </c>
    </row>
    <row r="163" spans="1:8">
      <c r="A163" s="2" t="s">
        <v>128</v>
      </c>
      <c r="B163" s="5" t="s">
        <v>124</v>
      </c>
      <c r="C163">
        <v>72.27</v>
      </c>
      <c r="E163">
        <v>72.27</v>
      </c>
    </row>
    <row r="164" spans="1:8">
      <c r="A164" s="2" t="s">
        <v>128</v>
      </c>
      <c r="B164" s="5" t="s">
        <v>125</v>
      </c>
      <c r="C164">
        <v>174.24</v>
      </c>
      <c r="E164">
        <v>174.24</v>
      </c>
    </row>
    <row r="165" spans="1:8">
      <c r="A165" s="2" t="s">
        <v>128</v>
      </c>
      <c r="B165" s="5" t="s">
        <v>126</v>
      </c>
      <c r="C165">
        <v>269.27999999999997</v>
      </c>
      <c r="E165">
        <v>269.27999999999997</v>
      </c>
    </row>
    <row r="166" spans="1:8">
      <c r="A166" s="2" t="s">
        <v>128</v>
      </c>
      <c r="B166" s="5" t="s">
        <v>127</v>
      </c>
      <c r="C166">
        <v>63.36</v>
      </c>
      <c r="E166">
        <v>63.36</v>
      </c>
    </row>
    <row r="167" spans="1:8" s="15" customFormat="1">
      <c r="A167" s="14" t="s">
        <v>128</v>
      </c>
      <c r="E167" s="15">
        <f>SUM(E160:E166)</f>
        <v>1308.78</v>
      </c>
      <c r="F167" s="24">
        <f>E167*1.08</f>
        <v>1413.4824000000001</v>
      </c>
      <c r="G167" s="15">
        <v>0</v>
      </c>
      <c r="H167" s="24">
        <f>F167-G167</f>
        <v>1413.4824000000001</v>
      </c>
    </row>
    <row r="168" spans="1:8">
      <c r="A168" s="2" t="s">
        <v>48</v>
      </c>
      <c r="B168" s="5" t="s">
        <v>45</v>
      </c>
      <c r="C168">
        <v>120.78</v>
      </c>
      <c r="D168">
        <v>3</v>
      </c>
      <c r="E168">
        <f>C168*D168</f>
        <v>362.34000000000003</v>
      </c>
    </row>
    <row r="169" spans="1:8">
      <c r="A169" s="2" t="s">
        <v>48</v>
      </c>
      <c r="B169" s="5" t="s">
        <v>46</v>
      </c>
      <c r="D169">
        <v>3</v>
      </c>
      <c r="E169">
        <v>181.17</v>
      </c>
    </row>
    <row r="170" spans="1:8">
      <c r="A170" s="2" t="s">
        <v>48</v>
      </c>
      <c r="B170" s="5" t="s">
        <v>47</v>
      </c>
      <c r="D170">
        <v>2</v>
      </c>
      <c r="E170">
        <v>297</v>
      </c>
    </row>
    <row r="171" spans="1:8" s="15" customFormat="1">
      <c r="A171" s="14" t="s">
        <v>48</v>
      </c>
      <c r="E171" s="15">
        <f>SUM(E168:E170)</f>
        <v>840.51</v>
      </c>
      <c r="F171" s="24">
        <f>E171*1.08</f>
        <v>907.75080000000003</v>
      </c>
      <c r="G171" s="15">
        <v>0</v>
      </c>
      <c r="H171" s="24">
        <f>F171-G171</f>
        <v>907.75080000000003</v>
      </c>
    </row>
    <row r="174" spans="1:8">
      <c r="A174" s="3"/>
    </row>
    <row r="175" spans="1:8">
      <c r="A175" s="2"/>
    </row>
    <row r="177" spans="1:2">
      <c r="B177" s="1"/>
    </row>
    <row r="180" spans="1:2">
      <c r="B180" s="1" t="s">
        <v>37</v>
      </c>
    </row>
    <row r="181" spans="1:2">
      <c r="B181" s="1"/>
    </row>
    <row r="185" spans="1:2">
      <c r="B185" s="1"/>
    </row>
    <row r="190" spans="1:2">
      <c r="A190" s="2"/>
      <c r="B190" s="1"/>
    </row>
    <row r="193" spans="1:2">
      <c r="A193" s="2"/>
      <c r="B193" s="1"/>
    </row>
    <row r="197" spans="1:2">
      <c r="A197" s="2"/>
      <c r="B197" s="1"/>
    </row>
    <row r="216" spans="2:2">
      <c r="B216" s="5"/>
    </row>
    <row r="219" spans="2:2">
      <c r="B219" s="9"/>
    </row>
    <row r="220" spans="2:2">
      <c r="B220" s="9"/>
    </row>
    <row r="221" spans="2:2">
      <c r="B221" s="9"/>
    </row>
    <row r="222" spans="2:2">
      <c r="B222" s="9"/>
    </row>
    <row r="223" spans="2:2">
      <c r="B223" s="9"/>
    </row>
    <row r="224" spans="2:2">
      <c r="B224" s="9"/>
    </row>
    <row r="225" spans="2:2">
      <c r="B225" s="9"/>
    </row>
  </sheetData>
  <sortState ref="A2:F200">
    <sortCondition ref="A2"/>
  </sortState>
  <hyperlinks>
    <hyperlink ref="A75" r:id="rId1" display="http://forum.sibmama.ru/viewtopic.php?t=1254741&amp;start=195"/>
    <hyperlink ref="A13:A14" r:id="rId2" display="http://forum.sibmama.ru/viewtopic.php?t=1254741&amp;start=195"/>
    <hyperlink ref="A46" r:id="rId3" display="http://forum.sibmama.ru/viewtopic.php?t=1254741&amp;start=210&amp;sid=92a4ebf2ff2616d77c9e3620b6b7ad6e"/>
    <hyperlink ref="A2" r:id="rId4" display="http://forum.sibmama.ru/viewtopic.php?t=1254741&amp;start=210&amp;sid=92a4ebf2ff2616d77c9e3620b6b7ad6e"/>
    <hyperlink ref="A22:A28" r:id="rId5" display="http://forum.sibmama.ru/viewtopic.php?t=1254741&amp;start=210&amp;sid=92a4ebf2ff2616d77c9e3620b6b7ad6e"/>
    <hyperlink ref="A107" r:id="rId6" display="http://forum.sibmama.ru/viewtopic.php?t=1254741&amp;start=210&amp;sid=92a4ebf2ff2616d77c9e3620b6b7ad6e"/>
    <hyperlink ref="A108" r:id="rId7" display="http://forum.sibmama.ru/viewtopic.php?t=1254741&amp;start=210&amp;sid=92a4ebf2ff2616d77c9e3620b6b7ad6e"/>
    <hyperlink ref="A71" r:id="rId8" display="http://forum.sibmama.ru/viewtopic.php?t=1254741&amp;start=225"/>
    <hyperlink ref="A35:A36" r:id="rId9" display="http://forum.sibmama.ru/viewtopic.php?t=1254741&amp;start=225"/>
    <hyperlink ref="A91" r:id="rId10" display="http://forum.sibmama.ru/viewtopic.php?t=1254741&amp;start=225"/>
    <hyperlink ref="A40:A42" r:id="rId11" display="http://forum.sibmama.ru/viewtopic.php?t=1254741&amp;start=225"/>
    <hyperlink ref="A95" r:id="rId12" display="http://forum.sibmama.ru/viewtopic.php?t=1254741&amp;start=225"/>
    <hyperlink ref="A37" r:id="rId13" display="http://forum.sibmama.ru/viewtopic.php?t=1254741&amp;start=225"/>
    <hyperlink ref="A38" r:id="rId14" display="http://forum.sibmama.ru/viewtopic.php?t=1254741&amp;start=225"/>
    <hyperlink ref="A44" r:id="rId15" display="http://forum.sibmama.ru/viewtopic.php?t=1254741&amp;start=225"/>
    <hyperlink ref="A168" r:id="rId16" display="http://forum.sibmama.ru/viewtopic.php?t=1254741&amp;start=225"/>
    <hyperlink ref="A57:A58" r:id="rId17" display="http://forum.sibmama.ru/viewtopic.php?t=1254741&amp;start=225"/>
    <hyperlink ref="A13" r:id="rId18" display="http://forum.sibmama.ru/viewtopic.php?t=1254741&amp;start=225"/>
    <hyperlink ref="A14" r:id="rId19" display="http://forum.sibmama.ru/viewtopic.php?t=1254741&amp;start=225"/>
    <hyperlink ref="A131" r:id="rId20" display="http://forum.sibmama.ru/viewtopic.php?t=1254741&amp;start=225"/>
    <hyperlink ref="A65:A67" r:id="rId21" display="http://forum.sibmama.ru/viewtopic.php?t=1254741&amp;start=225"/>
    <hyperlink ref="A21" r:id="rId22" display="http://forum.sibmama.ru/viewtopic.php?t=1254741&amp;start=225"/>
    <hyperlink ref="A72:A79" r:id="rId23" display="http://forum.sibmama.ru/viewtopic.php?t=1254741&amp;start=225"/>
    <hyperlink ref="A138" r:id="rId24" display="http://forum.sibmama.ru/viewtopic.php?t=1254741&amp;start=225"/>
    <hyperlink ref="A121" r:id="rId25" display="http://forum.sibmama.ru/viewtopic.php?t=1254741&amp;start=240"/>
    <hyperlink ref="A129" r:id="rId26" display="http://forum.sibmama.ru/viewtopic.php?t=1254741&amp;start=240"/>
    <hyperlink ref="A55" r:id="rId27" display="http://forum.sibmama.ru/viewtopic.php?t=1254741&amp;start=240"/>
    <hyperlink ref="A40" r:id="rId28" display="http://forum.sibmama.ru/viewtopic.php?t=1254741&amp;start=240"/>
    <hyperlink ref="A116:A117" r:id="rId29" display="http://forum.sibmama.ru/viewtopic.php?t=1254741&amp;start=240"/>
    <hyperlink ref="A97" r:id="rId30" display="http://forum.sibmama.ru/viewtopic.php?t=1254741&amp;start=240"/>
    <hyperlink ref="A89" r:id="rId31" display="http://forum.sibmama.ru/viewtopic.php?t=1254741&amp;start=240"/>
    <hyperlink ref="A135" r:id="rId32" display="http://forum.sibmama.ru/viewtopic.php?t=1254741&amp;start=240"/>
    <hyperlink ref="A136" r:id="rId33" display="http://forum.sibmama.ru/viewtopic.php?t=1254741&amp;start=240"/>
    <hyperlink ref="A105" r:id="rId34" display="http://forum.sibmama.ru/viewtopic.php?t=1254741&amp;start=240"/>
    <hyperlink ref="A18" r:id="rId35" display="http://forum.sibmama.ru/viewtopic.php?t=1254741&amp;start=240"/>
    <hyperlink ref="A126" r:id="rId36" display="http://forum.sibmama.ru/viewtopic.php?t=1254741&amp;start=255"/>
    <hyperlink ref="A127" r:id="rId37" display="http://forum.sibmama.ru/viewtopic.php?t=1254741&amp;start=255"/>
    <hyperlink ref="A112" r:id="rId38" display="http://forum.sibmama.ru/viewtopic.php?t=1254741&amp;start=255"/>
    <hyperlink ref="A151:A153" r:id="rId39" display="http://forum.sibmama.ru/viewtopic.php?t=1254741&amp;start=255"/>
    <hyperlink ref="A84" r:id="rId40" display="http://forum.sibmama.ru/viewtopic.php?t=1254741&amp;start=255"/>
    <hyperlink ref="A156:A159" r:id="rId41" display="http://forum.sibmama.ru/viewtopic.php?t=1254741&amp;start=255"/>
    <hyperlink ref="A151" r:id="rId42" display="http://forum.sibmama.ru/viewtopic.php?t=1254741&amp;start=255"/>
    <hyperlink ref="A162:A166" r:id="rId43" display="http://forum.sibmama.ru/viewtopic.php?t=1254741&amp;start=255"/>
    <hyperlink ref="A160" r:id="rId44" display="http://forum.sibmama.ru/viewtopic.php?t=1254741&amp;start=255"/>
    <hyperlink ref="A79" r:id="rId45" display="http://forum.sibmama.ru/viewtopic.php?t=1254741&amp;start=255"/>
    <hyperlink ref="A15" r:id="rId46" display="http://forum.sibmama.ru/viewtopic.php?t=1254741&amp;start=255"/>
    <hyperlink ref="A51" r:id="rId47" display="http://forum.sibmama.ru/viewtopic.php?t=1254741&amp;start=255"/>
    <hyperlink ref="A182:A183" r:id="rId48" display="http://forum.sibmama.ru/viewtopic.php?t=1254741&amp;start=255"/>
    <hyperlink ref="A49" r:id="rId49" display="http://forum.sibmama.ru/viewtopic.php?t=1254741&amp;start=270"/>
    <hyperlink ref="A16" r:id="rId50" display="http://forum.sibmama.ru/viewtopic.php?t=1254741&amp;start=255"/>
    <hyperlink ref="A19" r:id="rId51" display="http://forum.sibmama.ru/viewtopic.php?t=1254741&amp;start=270"/>
    <hyperlink ref="A117" r:id="rId52" display="http://forum.sibmama.ru/viewtopic.php?t=1254741&amp;start=270"/>
    <hyperlink ref="A192:A193" r:id="rId53" display="http://forum.sibmama.ru/viewtopic.php?t=1254741&amp;start=270"/>
    <hyperlink ref="A110" r:id="rId54" display="http://forum.sibmama.ru/viewtopic.php?t=1254741&amp;start=270"/>
    <hyperlink ref="A99" r:id="rId55" display="http://forum.sibmama.ru/viewtopic.php?t=1254741&amp;start=270"/>
    <hyperlink ref="A199:A200" r:id="rId56" display="http://forum.sibmama.ru/viewtopic.php?t=1254741&amp;start=270"/>
    <hyperlink ref="A124" r:id="rId57" display="http://forum.sibmama.ru/viewtopic.php?t=1254741&amp;start=270"/>
    <hyperlink ref="A81" r:id="rId58" display="http://forum.sibmama.ru/viewtopic.php?t=1254741&amp;start=270"/>
    <hyperlink ref="A102" r:id="rId59" display="http://forum.sibmama.ru/viewtopic.php?t=1254741&amp;start=285"/>
    <hyperlink ref="A103" r:id="rId60" display="http://forum.sibmama.ru/viewtopic.php?t=1254741&amp;start=285"/>
    <hyperlink ref="A30" r:id="rId61" display="http://forum.sibmama.ru/viewtopic.php?t=1254741&amp;start=285"/>
    <hyperlink ref="A211:A216" r:id="rId62" display="http://forum.sibmama.ru/viewtopic.php?t=1254741&amp;start=285"/>
    <hyperlink ref="A149" r:id="rId63" display="http://forum.sibmama.ru/viewtopic.php?t=1254741&amp;start=285"/>
    <hyperlink ref="A82" r:id="rId64" display="http://forum.sibmama.ru/viewtopic.php?t=1254741&amp;start=270"/>
    <hyperlink ref="A74" r:id="rId65" display="http://forum.sibmama.ru/viewtopic.php?t=1254741&amp;start=285"/>
    <hyperlink ref="A116" r:id="rId66" display="http://forum.sibmama.ru/viewtopic.php?t=1254741&amp;start=285"/>
    <hyperlink ref="A159" r:id="rId67" display="http://forum.sibmama.ru/viewtopic.php?t=1254741&amp;start=285"/>
    <hyperlink ref="A17" r:id="rId68" display="http://forum.sibmama.ru/viewtopic.php?t=1254741&amp;start=255"/>
    <hyperlink ref="A20" r:id="rId69" display="http://forum.sibmama.ru/viewtopic.php?t=1254741&amp;start=270"/>
    <hyperlink ref="A39" r:id="rId70" display="http://forum.sibmama.ru/viewtopic.php?t=1254741&amp;start=225"/>
    <hyperlink ref="A43" r:id="rId71" display="http://forum.sibmama.ru/viewtopic.php?t=1254741&amp;start=225"/>
    <hyperlink ref="A45" r:id="rId72" display="http://forum.sibmama.ru/viewtopic.php?t=1254741&amp;start=225"/>
    <hyperlink ref="A50" r:id="rId73" display="http://forum.sibmama.ru/viewtopic.php?t=1254741&amp;start=270"/>
    <hyperlink ref="A68" r:id="rId74" display="http://forum.sibmama.ru/viewtopic.php?t=1254741&amp;start=225"/>
    <hyperlink ref="A80" r:id="rId75" display="http://forum.sibmama.ru/viewtopic.php?t=1254741&amp;start=255"/>
    <hyperlink ref="A83" r:id="rId76" display="http://forum.sibmama.ru/viewtopic.php?t=1254741&amp;start=270"/>
    <hyperlink ref="A90" r:id="rId77" display="http://forum.sibmama.ru/viewtopic.php?t=1254741&amp;start=240"/>
    <hyperlink ref="A96" r:id="rId78" display="http://forum.sibmama.ru/viewtopic.php?t=1254741&amp;start=225"/>
    <hyperlink ref="A98" r:id="rId79" display="http://forum.sibmama.ru/viewtopic.php?t=1254741&amp;start=240"/>
    <hyperlink ref="A104" r:id="rId80" display="http://forum.sibmama.ru/viewtopic.php?t=1254741&amp;start=285"/>
    <hyperlink ref="A106" r:id="rId81" display="http://forum.sibmama.ru/viewtopic.php?t=1254741&amp;start=240"/>
    <hyperlink ref="A109" r:id="rId82" display="http://forum.sibmama.ru/viewtopic.php?t=1254741&amp;start=210&amp;sid=92a4ebf2ff2616d77c9e3620b6b7ad6e"/>
    <hyperlink ref="A111" r:id="rId83" display="http://forum.sibmama.ru/viewtopic.php?t=1254741&amp;start=270"/>
    <hyperlink ref="A125" r:id="rId84" display="http://forum.sibmama.ru/viewtopic.php?t=1254741&amp;start=270"/>
    <hyperlink ref="A128" r:id="rId85" display="http://forum.sibmama.ru/viewtopic.php?t=1254741&amp;start=255"/>
    <hyperlink ref="A130" r:id="rId86" display="http://forum.sibmama.ru/viewtopic.php?t=1254741&amp;start=240"/>
    <hyperlink ref="A137" r:id="rId87" display="http://forum.sibmama.ru/viewtopic.php?t=1254741&amp;start=240"/>
    <hyperlink ref="A150" r:id="rId88" display="http://forum.sibmama.ru/viewtopic.php?t=1254741&amp;start=285"/>
  </hyperlinks>
  <pageMargins left="0.7" right="0.7" top="0.75" bottom="0.75" header="0.3" footer="0.3"/>
  <pageSetup paperSize="9" orientation="portrait" r:id="rId8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2015-12-07T17:39:56Z</dcterms:modified>
</cp:coreProperties>
</file>