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75" i="1" l="1"/>
  <c r="C175" i="1"/>
  <c r="D173" i="1"/>
  <c r="C173" i="1"/>
  <c r="C168" i="1"/>
  <c r="D168" i="1" s="1"/>
  <c r="C159" i="1"/>
  <c r="D159" i="1" s="1"/>
  <c r="C152" i="1"/>
  <c r="C150" i="1"/>
  <c r="D150" i="1" s="1"/>
  <c r="D144" i="1"/>
  <c r="C144" i="1"/>
  <c r="D139" i="1"/>
  <c r="C139" i="1"/>
  <c r="D136" i="1"/>
  <c r="C136" i="1"/>
  <c r="C128" i="1"/>
  <c r="C126" i="1"/>
  <c r="D126" i="1" s="1"/>
  <c r="C122" i="1"/>
  <c r="C120" i="1"/>
  <c r="C117" i="1"/>
  <c r="D117" i="1" s="1"/>
  <c r="C115" i="1"/>
  <c r="D115" i="1" s="1"/>
  <c r="C110" i="1"/>
  <c r="D110" i="1" s="1"/>
  <c r="C104" i="1"/>
  <c r="D104" i="1" s="1"/>
  <c r="C91" i="1"/>
  <c r="D91" i="1" s="1"/>
  <c r="C84" i="1"/>
  <c r="D84" i="1" s="1"/>
  <c r="C77" i="1"/>
  <c r="D77" i="1" s="1"/>
  <c r="C69" i="1"/>
  <c r="D69" i="1" s="1"/>
  <c r="C63" i="1"/>
  <c r="D63" i="1" s="1"/>
  <c r="C60" i="1"/>
  <c r="D60" i="1" s="1"/>
  <c r="C56" i="1"/>
  <c r="C54" i="1"/>
  <c r="D54" i="1" s="1"/>
  <c r="C48" i="1"/>
  <c r="D48" i="1" s="1"/>
  <c r="C42" i="1"/>
  <c r="D42" i="1" s="1"/>
  <c r="C38" i="1"/>
  <c r="D38" i="1" s="1"/>
  <c r="C32" i="1"/>
  <c r="C29" i="1"/>
  <c r="D29" i="1" s="1"/>
  <c r="C15" i="1"/>
  <c r="C13" i="1"/>
  <c r="D13" i="1" s="1"/>
  <c r="C5" i="1"/>
  <c r="D5" i="1" s="1"/>
</calcChain>
</file>

<file path=xl/sharedStrings.xml><?xml version="1.0" encoding="utf-8"?>
<sst xmlns="http://schemas.openxmlformats.org/spreadsheetml/2006/main" count="366" uniqueCount="185">
  <si>
    <t>ник</t>
  </si>
  <si>
    <t>наименование</t>
  </si>
  <si>
    <t>цена</t>
  </si>
  <si>
    <t>сорг%</t>
  </si>
  <si>
    <t>Плащ женский 10230012 46 Coral 500 руб.</t>
  </si>
  <si>
    <t>ОКСАН@</t>
  </si>
  <si>
    <t>Фуфайка для мальчика ЮЛ-10Ф-10-817 белый/океан/белый </t>
  </si>
  <si>
    <t>Брюки для мальчика 21062417 цвет RABBIT </t>
  </si>
  <si>
    <t>Фуфайка для мальчика ЮЛ-10Ф-12-824 океан/белый/белый размер 134 </t>
  </si>
  <si>
    <t>Фуфайка для мальчика 21781403 цвет белый размер 134</t>
  </si>
  <si>
    <t>Anechka-06</t>
  </si>
  <si>
    <t>Плащ 10230012 46 Coral 500 руб. </t>
  </si>
  <si>
    <t>Карапуз12</t>
  </si>
  <si>
    <t>Мандариша</t>
  </si>
  <si>
    <t>Фуфайка мужская 12181385 WHITE р.48</t>
  </si>
  <si>
    <t>Блузка женская 12202462 170-92-100 CORAL/WHITE цена 200 руб. </t>
  </si>
  <si>
    <t>Нен</t>
  </si>
  <si>
    <t>Фуфайка женская 12281399 SALVIA размер 44 </t>
  </si>
  <si>
    <t xml:space="preserve">Футболка женская 19281018 WHITE размер 42, </t>
  </si>
  <si>
    <t>Футболка женская 19281018 BLACK размер 44</t>
  </si>
  <si>
    <t>Фуфайка женская 12281422 NAVY/WHITE 42 размер 140,75р </t>
  </si>
  <si>
    <t>Майка женская 19282012 PHLOX 42р 150р </t>
  </si>
  <si>
    <t>Шорты женские 19266019 Otter (хлопок 100%) 44 - 350 руб. </t>
  </si>
  <si>
    <t>алла володкина</t>
  </si>
  <si>
    <t xml:space="preserve">Фуфайка мужская 12181707 WHITE 176-100-88 </t>
  </si>
  <si>
    <t xml:space="preserve">Фуфайка мужская 12181707 GREEN 176-100-88 </t>
  </si>
  <si>
    <t xml:space="preserve">Фуфайка мужская 12181707 FORMULA ONE 170-92-80 </t>
  </si>
  <si>
    <t xml:space="preserve">Рубашка поло мужская 12181483 SEA 170-92-80 </t>
  </si>
  <si>
    <t>neis</t>
  </si>
  <si>
    <t>Диадема</t>
  </si>
  <si>
    <t xml:space="preserve">Фуфайка для девочки ЮЛ-10Ф-17-830 роза размер 140 цена 99 </t>
  </si>
  <si>
    <t xml:space="preserve">Фуфайка для девочки УЛ-10Ф-15-807 виноград(хлопок 92%, эластан 8%) размер 140 цена 99 </t>
  </si>
  <si>
    <t xml:space="preserve">Сорочка мужская 12101704 LILAC размер 52 цена 100 </t>
  </si>
  <si>
    <t>Сорочка мужская 12101460 DEEP PURPLE/WHITE размер 52 цена 100</t>
  </si>
  <si>
    <t>Богиня Ольга</t>
  </si>
  <si>
    <t>Пальто пуховое женское 21210000 54 PLUM </t>
  </si>
  <si>
    <t>Пальто пуховое женское 21210045 54 Dark denim </t>
  </si>
  <si>
    <t>evgesha22</t>
  </si>
  <si>
    <t>Джемпер мужской 12180360 182,188-108-98 CORSAIR можно 56размер </t>
  </si>
  <si>
    <t>Джемпер мужской 12170372 182,188-108 MEDIUM MELANGE () можно 56 размер </t>
  </si>
  <si>
    <t>Поло рубашка мужская 12180362 182,188-112-102 CORSAIR/MERCURY</t>
  </si>
  <si>
    <t>Березуля</t>
  </si>
  <si>
    <t>Фуфайка для мальчика 21081414,красный/т.серый 100 р.116</t>
  </si>
  <si>
    <t>Фуфайка для мальчика ЮЛ-10Ф-12-824,океан/белый/белый,99 р.116</t>
  </si>
  <si>
    <t>Футболка мужская 19181048 WINE RED(хлопок 100%) 150 р.52</t>
  </si>
  <si>
    <t>Футболка-поло для мальчики 23881975 GREEN- размер 128-159,30руб </t>
  </si>
  <si>
    <t>Плащ женский 10230012 44 Coral 500 руб</t>
  </si>
  <si>
    <t>Ленша</t>
  </si>
  <si>
    <t>Ветровка для девочки 12532561 на рост 152,( замена 12532549 на 152 или 146 какая будет) </t>
  </si>
  <si>
    <t>Кошуша</t>
  </si>
  <si>
    <t>Футболка-поло для мальчики 23881975, TOMATO, размер 128 - 159,3 руб </t>
  </si>
  <si>
    <t>Брюки для мальчика 22061546 SAGE    122-64</t>
  </si>
  <si>
    <t>Scratte</t>
  </si>
  <si>
    <t>Шорты мужские 19166014   DARK DUNE(хлопок 100%)    52р   350р</t>
  </si>
  <si>
    <t>Eidos</t>
  </si>
  <si>
    <t>Футболка мужская 11181156   AQUA   50размер      249   186,75 </t>
  </si>
  <si>
    <t>Шорты для мальчика 11866413   SHORES   146-72      249   217,8</t>
  </si>
  <si>
    <t>Yana79</t>
  </si>
  <si>
    <t>Фуфайка мужская 12181387 176-104-92 FORMULA ONE (хлопок 100%) </t>
  </si>
  <si>
    <t>Фуфайка женская 12281422 176-100-108 PAPRICA/WHITE мелкая полоска (хлопок 100%)</t>
  </si>
  <si>
    <t>Nalena</t>
  </si>
  <si>
    <t>Ветровка женская 13232170 176-104-112 CANARY () </t>
  </si>
  <si>
    <t>y_nochka</t>
  </si>
  <si>
    <t>Зелена </t>
  </si>
  <si>
    <t>Блуза женская 12202462 Цвет-коралл (на замену -Denim) 42размер 200руб</t>
  </si>
  <si>
    <t>Юлия Кинякина</t>
  </si>
  <si>
    <t>Куртка мужская облегченная 22134203 176-104-92 SAVA </t>
  </si>
  <si>
    <t>Ветровка мужская 12132347 176-104-92 TWILL</t>
  </si>
  <si>
    <t>Плащ женский 11230089 42 Baltic </t>
  </si>
  <si>
    <t xml:space="preserve">из распродажи по 500р. </t>
  </si>
  <si>
    <t>Плащ женский 10230012 48 Marlin </t>
  </si>
  <si>
    <t>Парка женская 10232023 48 Red </t>
  </si>
  <si>
    <t>Парка женская 10232023 50 BIRCH </t>
  </si>
  <si>
    <t>Куртка мужская 10131029 50 SATE/OIL GREEN  50 размер</t>
  </si>
  <si>
    <t>Сарафан женский 12200467 BRIGHT ROSE р-р 48 200р. </t>
  </si>
  <si>
    <t>Блузка женская 19202013   SURF(хлопок 100%)   р-р 48 250р. </t>
  </si>
  <si>
    <t>Юбка женская 19267005 MAGIC(хлопок 100%) р-р 48 300руб. </t>
  </si>
  <si>
    <t>Yule4ik</t>
  </si>
  <si>
    <t>Ветровка женская 10232020 48 Coral</t>
  </si>
  <si>
    <t>Actra</t>
  </si>
  <si>
    <t>Футболка мужская 19181047 р.52</t>
  </si>
  <si>
    <t>Ветровка мужская 10132033 50 BIRCH</t>
  </si>
  <si>
    <t>Ветровка мужская 10132038 54 Oil Green/LEMON/Dark Gray на замену  Ветровка мужская 10132037 54 Pale Beige/Pomelo</t>
  </si>
  <si>
    <t>Viva-laguna</t>
  </si>
  <si>
    <t>Ветровка женская 11232091 48 DAWN BLUE на замену любой цвет или Плащ женский 12230401 176-96-104 PEARL или TAFFY</t>
  </si>
  <si>
    <t>Ветровка женская 19232019 50 Poppy (хлопок 100%)замена Парка женская 10232023 48 BIRCH</t>
  </si>
  <si>
    <t>Плащ женский 12230410 170-92-100 или 176-96-104 MONUMENT </t>
  </si>
  <si>
    <t>Плащ женский 12230409 176-96-104 или 170-92-100 KITTEN </t>
  </si>
  <si>
    <t>Sveta2101</t>
  </si>
  <si>
    <t>замена Плащ женский 12230410 170-92-100 или 176-96-104  TWILL </t>
  </si>
  <si>
    <t>замена Плащ женский 12230409 170-92-100  или 176-96-104 TWILL</t>
  </si>
  <si>
    <t>Ветровка для мальчика 12632540  BLACK/CASTLE ROCK    158-80-69 на замену CASTLE ROCK/CASTLE ROCK   158-80-69</t>
  </si>
  <si>
    <t>Джемпер мужской 12180360 182,188-112-102 STONE    269,00 </t>
  </si>
  <si>
    <t>Джемпер мужской 12180360 182,188-112-102 CORSAIR   269,00</t>
  </si>
  <si>
    <t>Selesta</t>
  </si>
  <si>
    <t>Джемпер для мальчика 12880582 134,140-68 ASHE   199,00 </t>
  </si>
  <si>
    <t>Джемпер для мальчика 12680583 158,164-80 DARK SLATE   269,00 </t>
  </si>
  <si>
    <t>Фуфайка для мальчика ЮЛ-10Ф-10-817 белый/океан  110-60- 1 шт </t>
  </si>
  <si>
    <t>Фуфайка для мальчика ЮЛ-10Ф-10-817 океан/белый  104-56 - 1 шт </t>
  </si>
  <si>
    <t>Фуфайка для мальчика  21081414 серый /красный 110-60  1 шт. </t>
  </si>
  <si>
    <t>Брюки для мальчика 21062417 т. серый 110-60 </t>
  </si>
  <si>
    <t>Брюки для мальчика 22061546 indigo 104-56 </t>
  </si>
  <si>
    <t>Стрелок</t>
  </si>
  <si>
    <t>Куртка пуховая мужская 20112067 50размер Black/Breaker/Metall 500-00 руб 1шт. </t>
  </si>
  <si>
    <t>иниша</t>
  </si>
  <si>
    <t>я</t>
  </si>
  <si>
    <t>Фуфайка мужская 12181385 182-108-96 WHITE (хлопок 100%)</t>
  </si>
  <si>
    <t>Фуфайка мужская 12181388 182-108-96 GREEN (хлопок 100%)</t>
  </si>
  <si>
    <t xml:space="preserve">Брюки для девочки 21962412 св. сер или небо и малина по 100р. р.98 </t>
  </si>
  <si>
    <t xml:space="preserve">Юбка для девочки ЮЛ-10Ю-11-814 р.98 99р лазурит/белый, замена роз лимонад/бел </t>
  </si>
  <si>
    <t xml:space="preserve">Шарф для девочки УЗ-07Н-11-574-00 небо, и брусника/ замена Шарф для девочки УЗ-07Н-13-576-00 беж или клевер 50р </t>
  </si>
  <si>
    <t xml:space="preserve">Шапка для девочки УЗ-07Ш-11-572-00 р.52, небо Шарф и шапка небо было бы идеально </t>
  </si>
  <si>
    <t xml:space="preserve">Комплектом, если шарфа не будет - шапку не надо: Шарф для девочки ЮО-08Н-11-975-00 цвет скарлет и Шапка для девочки ЮО-08Ш-11-974-00 р.52, </t>
  </si>
  <si>
    <t xml:space="preserve">Блузка женская 19202012 белая 250р р. 42.. </t>
  </si>
  <si>
    <t>мамочка софии</t>
  </si>
  <si>
    <t>Плащ женский 13230075 176-100-108 RED замена Ветровка женская 13232182 176-100-108 METHYL  или Плащ женский 13230075 176-100-108 WHITE</t>
  </si>
  <si>
    <t>ФАНТА</t>
  </si>
  <si>
    <t>Ветровка женская 11232074 52 р-р HOT CORAL/WHITE</t>
  </si>
  <si>
    <t>Ветровка женская 13232182 176-100-108 ECLIPSE   26</t>
  </si>
  <si>
    <t>Катина_мама</t>
  </si>
  <si>
    <t>Свети</t>
  </si>
  <si>
    <t>Куртка мужская 10131029 50 SLATE/OIL GREEN 500 руб.</t>
  </si>
  <si>
    <t>Ветровка женская 10232021 46 Coral 500 руб.; </t>
  </si>
  <si>
    <t>Парка женская 10232024 44 Aqua 500 руб. </t>
  </si>
  <si>
    <t>Ветровка мужская 10132033 50 BIRCH 500 руб.</t>
  </si>
  <si>
    <t>Куртка мужская 21134024 52 Dark Red, размер 52, цена 890 руб. </t>
  </si>
  <si>
    <t>Пальто пуховое женское 21210045 48 Dark denim, размер 48, цена 890 руб.</t>
  </si>
  <si>
    <t>Куртка пуховая мужская 21112078 52 Griffin/Black/Breaker (замена по цвету: COFFEE/RAVEN/TUFFET), размер 52 (замена по размеру 54), цена 890 руб. </t>
  </si>
  <si>
    <t>Ветровка мужская 13132148, BREAKER, 182-112-100, 1390руб.</t>
  </si>
  <si>
    <t>Фуфайка для мальчика ЮЛ-10Ф-12-824, 128 - 99 руб </t>
  </si>
  <si>
    <t>Брюки для мальчика 22061546, темно серый, размер 122 - 100 руб </t>
  </si>
  <si>
    <t>Брюки для мальчика 22061546, синий или фиолетовый размер 122 - 100 руб </t>
  </si>
  <si>
    <t>Брюки для мальчика 21862406, королевский синий, размер 128 - 100 руб</t>
  </si>
  <si>
    <t>Футболка-поло для мальчики 23881975 WHITE- размер 122 -159,30руб</t>
  </si>
  <si>
    <t>Фуфайка женская 12281711, размер: 48 цвет:CALYPSO-165,6 руб </t>
  </si>
  <si>
    <t>Фуфайка женская 12281711, размер: 48 цвет: WHITE-165,6 руб </t>
  </si>
  <si>
    <t>Фуфайка женская 12281711, размер: 48 цвет: CANARY--165,6 руб </t>
  </si>
  <si>
    <t>Фуфайка женская 12281399, размер: 48 цвет: WHITE-147,3 руб</t>
  </si>
  <si>
    <t>Блузка женская 12202465 170-92-100 DAWN PINK цена 399 руб. </t>
  </si>
  <si>
    <t>Блузка женская 12202466 170-96-104 JAVA цена 350 руб. </t>
  </si>
  <si>
    <t>Майка женская 11282117 48 Canary цена 199 руб. </t>
  </si>
  <si>
    <r>
      <t>Ветровка мужская 10132027 56 BIRCH 500 руб.</t>
    </r>
    <r>
      <rPr>
        <sz val="11"/>
        <color rgb="FFFF0000"/>
        <rFont val="Calibri"/>
        <family val="2"/>
        <charset val="204"/>
        <scheme val="minor"/>
      </rPr>
      <t> ELM</t>
    </r>
  </si>
  <si>
    <t>Куртка для девочки 12534567 146-76-66 AZALEA PINK</t>
  </si>
  <si>
    <t>мамочка софии1</t>
  </si>
  <si>
    <r>
      <t xml:space="preserve">Куртка для мальчика 22671549 </t>
    </r>
    <r>
      <rPr>
        <sz val="11"/>
        <color rgb="FFFF0000"/>
        <rFont val="Calibri"/>
        <family val="2"/>
        <charset val="204"/>
        <scheme val="minor"/>
      </rPr>
      <t>158-80</t>
    </r>
    <r>
      <rPr>
        <sz val="11"/>
        <color theme="1"/>
        <rFont val="Calibri"/>
        <family val="2"/>
        <scheme val="minor"/>
      </rPr>
      <t xml:space="preserve"> CASH WALL</t>
    </r>
  </si>
  <si>
    <r>
      <t xml:space="preserve">Куртка женская 12234331 176-96-104 PLUM </t>
    </r>
    <r>
      <rPr>
        <sz val="11"/>
        <color rgb="FFFF0000"/>
        <rFont val="Calibri"/>
        <family val="2"/>
        <charset val="204"/>
        <scheme val="minor"/>
      </rPr>
      <t>замена</t>
    </r>
    <r>
      <rPr>
        <sz val="11"/>
        <color theme="1"/>
        <rFont val="Calibri"/>
        <family val="2"/>
        <scheme val="minor"/>
      </rPr>
      <t xml:space="preserve"> Куртка женская 12234331 176-96-104 ASH</t>
    </r>
  </si>
  <si>
    <r>
      <t xml:space="preserve">Куртка утепленная мужская 20122075 50 Raven </t>
    </r>
    <r>
      <rPr>
        <sz val="11"/>
        <color rgb="FFFF0000"/>
        <rFont val="Calibri"/>
        <family val="2"/>
        <charset val="204"/>
        <scheme val="minor"/>
      </rPr>
      <t>Peat</t>
    </r>
  </si>
  <si>
    <r>
      <t xml:space="preserve">Плащ для девочки 12530564    JACARANDA   146-76-66 </t>
    </r>
    <r>
      <rPr>
        <sz val="11"/>
        <color rgb="FFFF0000"/>
        <rFont val="Calibri"/>
        <family val="2"/>
        <charset val="204"/>
        <scheme val="minor"/>
      </rPr>
      <t>замена</t>
    </r>
    <r>
      <rPr>
        <sz val="11"/>
        <color theme="1"/>
        <rFont val="Calibri"/>
        <family val="2"/>
        <scheme val="minor"/>
      </rPr>
      <t xml:space="preserve"> CHICORY   146-76-66 790руб</t>
    </r>
  </si>
  <si>
    <t>Плащ женский 12230410 170-92-100 DAWN BLUE</t>
  </si>
  <si>
    <t>Пристрой</t>
  </si>
  <si>
    <r>
      <t xml:space="preserve">Толстовка мужская 23170963 50 VIKING RED </t>
    </r>
    <r>
      <rPr>
        <sz val="11"/>
        <color rgb="FFFF0000"/>
        <rFont val="Calibri"/>
        <family val="2"/>
        <charset val="204"/>
        <scheme val="minor"/>
      </rPr>
      <t>NAUTICAL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</si>
  <si>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Футболка женская 11281122 48 DARK BLUE </t>
    </r>
    <r>
      <rPr>
        <sz val="11"/>
        <color rgb="FFFF0000"/>
        <rFont val="Calibri"/>
        <family val="2"/>
        <charset val="204"/>
        <scheme val="minor"/>
      </rPr>
      <t>HAKI</t>
    </r>
  </si>
  <si>
    <r>
      <t xml:space="preserve">Фуфайка для девочки ЮЛ-10Ф-13-820 </t>
    </r>
    <r>
      <rPr>
        <sz val="11"/>
        <color rgb="FFFF0000"/>
        <rFont val="Calibri"/>
        <family val="2"/>
        <charset val="204"/>
        <scheme val="minor"/>
      </rPr>
      <t>белый/барбарис</t>
    </r>
    <r>
      <rPr>
        <sz val="11"/>
        <color theme="1"/>
        <rFont val="Calibri"/>
        <family val="2"/>
        <scheme val="minor"/>
      </rPr>
      <t xml:space="preserve"> розовый лимонад/барбарис размер 140 цена 99 </t>
    </r>
  </si>
  <si>
    <t>Фуфайка женская 12281484 белая или меланж 42 р 152,60р </t>
  </si>
  <si>
    <r>
      <t xml:space="preserve">Фуфайка мужская 12181395 RISE р.48 </t>
    </r>
    <r>
      <rPr>
        <sz val="11"/>
        <color rgb="FFFF0000"/>
        <rFont val="Calibri"/>
        <family val="2"/>
        <charset val="204"/>
        <scheme val="minor"/>
      </rPr>
      <t>черная</t>
    </r>
  </si>
  <si>
    <r>
      <t xml:space="preserve">Фуфайка мужская 12181707 SEA р.48 </t>
    </r>
    <r>
      <rPr>
        <sz val="11"/>
        <color rgb="FFFF0000"/>
        <rFont val="Calibri"/>
        <family val="2"/>
        <charset val="204"/>
        <scheme val="minor"/>
      </rPr>
      <t>NAVY</t>
    </r>
  </si>
  <si>
    <r>
      <t xml:space="preserve">Рубашка поло мужская 12181483 MELANGE 176-100-88 </t>
    </r>
    <r>
      <rPr>
        <sz val="11"/>
        <color rgb="FFFF0000"/>
        <rFont val="Calibri"/>
        <family val="2"/>
        <charset val="204"/>
        <scheme val="minor"/>
      </rPr>
      <t>FORMULA ONE</t>
    </r>
  </si>
  <si>
    <r>
      <t xml:space="preserve">Фуфайка мужская 12181392 FORMULA ONE р.48 </t>
    </r>
    <r>
      <rPr>
        <sz val="11"/>
        <color rgb="FFFF0000"/>
        <rFont val="Calibri"/>
        <family val="2"/>
        <charset val="204"/>
        <scheme val="minor"/>
      </rPr>
      <t>RISE</t>
    </r>
  </si>
  <si>
    <r>
      <t>Плащ женский 10230023 48 Red </t>
    </r>
    <r>
      <rPr>
        <sz val="11"/>
        <color rgb="FFFF0000"/>
        <rFont val="Calibri"/>
        <family val="2"/>
        <charset val="204"/>
        <scheme val="minor"/>
      </rPr>
      <t>DULL</t>
    </r>
  </si>
  <si>
    <r>
      <t>Плащ женский 10230023 50 Red </t>
    </r>
    <r>
      <rPr>
        <sz val="11"/>
        <color rgb="FFFF0000"/>
        <rFont val="Calibri"/>
        <family val="2"/>
        <charset val="204"/>
        <scheme val="minor"/>
      </rPr>
      <t>DULL</t>
    </r>
    <r>
      <rPr>
        <sz val="11"/>
        <color theme="1"/>
        <rFont val="Calibri"/>
        <family val="2"/>
        <scheme val="minor"/>
      </rPr>
      <t xml:space="preserve"> на замену Плащ женский 10230017 48 Blue Night</t>
    </r>
  </si>
  <si>
    <r>
      <t xml:space="preserve">Футболка мужская 11181150   HAKI  50 </t>
    </r>
    <r>
      <rPr>
        <sz val="11"/>
        <color rgb="FFFF0000"/>
        <rFont val="Calibri"/>
        <family val="2"/>
        <charset val="204"/>
        <scheme val="minor"/>
      </rPr>
      <t>DAWN BLUE</t>
    </r>
    <r>
      <rPr>
        <sz val="11"/>
        <color theme="1"/>
        <rFont val="Calibri"/>
        <family val="2"/>
        <scheme val="minor"/>
      </rPr>
      <t>   219   164,3</t>
    </r>
  </si>
  <si>
    <t>Фуфайка мужская 12181387  50 размер, цвет любой, но желательно SHALE</t>
  </si>
  <si>
    <t>Фуфайка для мальчика 23880958 на 164 серая или голубая</t>
  </si>
  <si>
    <t>Плащ женский 12230401 176-100-108 TAFFY замена SHELL или р.52</t>
  </si>
  <si>
    <t>Ветровка женская 13232182 176-100-108 RED или METHYL или р.52</t>
  </si>
  <si>
    <t>Ветровка женская 13232170 176-100-108 CANARY или Ветровка женская 12232315 176-100-108 DARK SLATE или р.52</t>
  </si>
  <si>
    <t>valenana</t>
  </si>
  <si>
    <t>ветровка для мальчика 12832526, размер 134-68-60 цвет любой. на замену: 12832533, цвет любой,р.134-68-60; 12832534, цвет любой р. 134-68-60</t>
  </si>
  <si>
    <t>Ветровка мужская 10132027 50 ELM или BIRCH на замену Ветровка мужская 10132026 50 SLATE или BIRCH</t>
  </si>
  <si>
    <t>Ветровка мужская 10132037 52 Pale Beige/Pomelo</t>
  </si>
  <si>
    <t>Ветровка женская 19232019 46 Poppy (хлопок 100%) можно другой расцветки</t>
  </si>
  <si>
    <t>Ветровка для девочки 11532336 146-72-63 DAZZLING BLUE ( на замену 152 рост эта же модель)</t>
  </si>
  <si>
    <t>Ветровка мужская 10132026 54 BIRCH</t>
  </si>
  <si>
    <t>Ветровка для мальчика 12632540 158-80-66 цвет любой на замену Ветровка для мальчика 12632540 164-84-69 цвет любой на замену этой модели вот такую Ветровка для мальчика 12632543 158-80-66 цвет любой на замену Ветровка для мальчика 12632543 164-84-69 цвет любой</t>
  </si>
  <si>
    <t>Ветровка мужская 10132024 50 SLATE (на замену Ветровка мужская 10132024 50 CORD).</t>
  </si>
  <si>
    <t>Ветровка женская 11232059 46 цвет красный 690 руб.</t>
  </si>
  <si>
    <t>Зелена</t>
  </si>
  <si>
    <t>Брюки мужские 11164168   DARK HAKI (или любой цвет,желательно потемней)   52 замена Брюки мужские 11164169 или Брюки мужские 11164174</t>
  </si>
  <si>
    <t>Шарф для девочки УЗ-07Н-11-574-00 13х100 небо</t>
  </si>
  <si>
    <r>
      <t xml:space="preserve">Ветровка для девочки 11732331 116-60-54 серую, </t>
    </r>
    <r>
      <rPr>
        <sz val="11"/>
        <color rgb="FFFF0000"/>
        <rFont val="Calibri"/>
        <family val="2"/>
        <charset val="204"/>
        <scheme val="minor"/>
      </rPr>
      <t>голубую</t>
    </r>
    <r>
      <rPr>
        <sz val="11"/>
        <color theme="1"/>
        <rFont val="Calibri"/>
        <family val="2"/>
        <scheme val="minor"/>
      </rPr>
      <t>,розовую на замену: Ветровка для девочки 11732332 116-60-54 только не желтую</t>
    </r>
  </si>
  <si>
    <t>Ветровка женская 11232059 52 Canary/Dawn blue</t>
  </si>
  <si>
    <r>
      <rPr>
        <sz val="11"/>
        <color rgb="FFFF0000"/>
        <rFont val="Calibri"/>
        <family val="2"/>
        <charset val="204"/>
        <scheme val="minor"/>
      </rPr>
      <t xml:space="preserve"> Ветровка мужская 10132027 52 BIRCH</t>
    </r>
    <r>
      <rPr>
        <sz val="11"/>
        <color theme="1"/>
        <rFont val="Calibri"/>
        <family val="2"/>
        <scheme val="minor"/>
      </rPr>
      <t xml:space="preserve"> все по 500руб</t>
    </r>
  </si>
  <si>
    <t>Шорты для девочки 11966366 116-60-54 SKY</t>
  </si>
  <si>
    <t>Куртка для девочки 22970530 116-60 CREAM</t>
  </si>
  <si>
    <t>пристрой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</si>
</sst>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15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vertical="top" wrapText="1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" fontId="3" fillId="0" borderId="0" xfId="0" applyNumberFormat="1" applyFont="1"/>
    <xf numFmtId="1" fontId="0" fillId="0" borderId="0" xfId="0" applyNumberFormat="1"/>
    <xf numFmtId="1" fontId="4" fillId="0" borderId="0" xfId="0" applyNumberFormat="1" applyFont="1"/>
    <xf numFmtId="1" fontId="5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activeCell="F2" sqref="F2"/>
    </sheetView>
  </sheetViews>
  <sheetFormatPr defaultRowHeight="15" x14ac:dyDescent="0.25"/>
  <cols>
    <col min="1" max="1" width="25.85546875" customWidth="1"/>
    <col min="2" max="2" width="54.28515625" customWidth="1"/>
    <col min="3" max="3" width="9.140625" style="8"/>
    <col min="4" max="4" width="9.140625" style="12"/>
  </cols>
  <sheetData>
    <row r="1" spans="1:7" s="1" customFormat="1" x14ac:dyDescent="0.25">
      <c r="A1" s="1" t="s">
        <v>0</v>
      </c>
      <c r="B1" s="1" t="s">
        <v>1</v>
      </c>
      <c r="C1" s="7" t="s">
        <v>2</v>
      </c>
      <c r="D1" s="11" t="s">
        <v>3</v>
      </c>
    </row>
    <row r="2" spans="1:7" x14ac:dyDescent="0.25">
      <c r="A2" s="9" t="s">
        <v>184</v>
      </c>
      <c r="B2" s="4" t="s">
        <v>82</v>
      </c>
      <c r="C2" s="8">
        <v>500</v>
      </c>
    </row>
    <row r="3" spans="1:7" s="3" customFormat="1" x14ac:dyDescent="0.25">
      <c r="A3" s="4" t="s">
        <v>149</v>
      </c>
      <c r="B3" s="5" t="s">
        <v>148</v>
      </c>
      <c r="C3" s="8">
        <v>990</v>
      </c>
      <c r="D3" s="13"/>
    </row>
    <row r="4" spans="1:7" x14ac:dyDescent="0.25">
      <c r="A4" t="s">
        <v>79</v>
      </c>
      <c r="B4" t="s">
        <v>172</v>
      </c>
      <c r="C4" s="8">
        <v>500</v>
      </c>
    </row>
    <row r="5" spans="1:7" s="3" customFormat="1" x14ac:dyDescent="0.25">
      <c r="A5" s="3" t="s">
        <v>79</v>
      </c>
      <c r="C5" s="3">
        <f>SUM(C4)</f>
        <v>500</v>
      </c>
      <c r="D5" s="13">
        <f>C5*1.15</f>
        <v>575</v>
      </c>
    </row>
    <row r="6" spans="1:7" x14ac:dyDescent="0.25">
      <c r="A6" t="s">
        <v>10</v>
      </c>
      <c r="B6" t="s">
        <v>6</v>
      </c>
      <c r="C6" s="8">
        <v>99</v>
      </c>
    </row>
    <row r="7" spans="1:7" x14ac:dyDescent="0.25">
      <c r="A7" t="s">
        <v>10</v>
      </c>
      <c r="B7" t="s">
        <v>7</v>
      </c>
      <c r="C7" s="8">
        <v>0</v>
      </c>
    </row>
    <row r="8" spans="1:7" x14ac:dyDescent="0.25">
      <c r="A8" t="s">
        <v>10</v>
      </c>
      <c r="B8" t="s">
        <v>8</v>
      </c>
      <c r="C8" s="8">
        <v>0</v>
      </c>
    </row>
    <row r="9" spans="1:7" x14ac:dyDescent="0.25">
      <c r="A9" t="s">
        <v>10</v>
      </c>
      <c r="B9" t="s">
        <v>9</v>
      </c>
      <c r="C9" s="8">
        <v>0</v>
      </c>
    </row>
    <row r="10" spans="1:7" x14ac:dyDescent="0.25">
      <c r="A10" t="s">
        <v>10</v>
      </c>
      <c r="B10" t="s">
        <v>17</v>
      </c>
      <c r="C10" s="8">
        <v>150</v>
      </c>
    </row>
    <row r="11" spans="1:7" s="3" customFormat="1" x14ac:dyDescent="0.25">
      <c r="A11" t="s">
        <v>10</v>
      </c>
      <c r="B11" t="s">
        <v>18</v>
      </c>
      <c r="C11" s="8">
        <v>0</v>
      </c>
      <c r="D11" s="12"/>
      <c r="E11"/>
      <c r="F11"/>
      <c r="G11"/>
    </row>
    <row r="12" spans="1:7" x14ac:dyDescent="0.25">
      <c r="A12" t="s">
        <v>10</v>
      </c>
      <c r="B12" t="s">
        <v>19</v>
      </c>
      <c r="C12" s="8">
        <v>0</v>
      </c>
      <c r="E12" s="3"/>
      <c r="F12" s="3"/>
      <c r="G12" s="3"/>
    </row>
    <row r="13" spans="1:7" s="3" customFormat="1" x14ac:dyDescent="0.25">
      <c r="A13" s="3" t="s">
        <v>10</v>
      </c>
      <c r="C13" s="3">
        <f>SUM(C6:C12)</f>
        <v>249</v>
      </c>
      <c r="D13" s="13">
        <f>C13*1.15</f>
        <v>286.34999999999997</v>
      </c>
    </row>
    <row r="14" spans="1:7" x14ac:dyDescent="0.25">
      <c r="A14" t="s">
        <v>54</v>
      </c>
      <c r="B14" t="s">
        <v>53</v>
      </c>
      <c r="C14" s="8">
        <v>0</v>
      </c>
      <c r="E14" s="3"/>
      <c r="F14" s="3"/>
      <c r="G14" s="3"/>
    </row>
    <row r="15" spans="1:7" s="10" customFormat="1" x14ac:dyDescent="0.25">
      <c r="A15" s="3" t="s">
        <v>54</v>
      </c>
      <c r="B15" s="3"/>
      <c r="C15" s="3">
        <f>SUM(C14)</f>
        <v>0</v>
      </c>
      <c r="D15" s="13">
        <v>0</v>
      </c>
    </row>
    <row r="16" spans="1:7" x14ac:dyDescent="0.25">
      <c r="A16" t="s">
        <v>37</v>
      </c>
      <c r="B16" t="s">
        <v>35</v>
      </c>
      <c r="C16" s="8">
        <v>0</v>
      </c>
    </row>
    <row r="17" spans="1:8" x14ac:dyDescent="0.25">
      <c r="A17" t="s">
        <v>37</v>
      </c>
      <c r="B17" t="s">
        <v>36</v>
      </c>
      <c r="C17" s="8">
        <v>0</v>
      </c>
    </row>
    <row r="18" spans="1:8" x14ac:dyDescent="0.25">
      <c r="A18" t="s">
        <v>37</v>
      </c>
      <c r="B18" t="s">
        <v>38</v>
      </c>
      <c r="C18" s="8">
        <v>269</v>
      </c>
    </row>
    <row r="19" spans="1:8" x14ac:dyDescent="0.25">
      <c r="A19" t="s">
        <v>37</v>
      </c>
      <c r="B19" t="s">
        <v>39</v>
      </c>
      <c r="C19" s="8">
        <v>0</v>
      </c>
    </row>
    <row r="20" spans="1:8" x14ac:dyDescent="0.25">
      <c r="A20" t="s">
        <v>37</v>
      </c>
      <c r="B20" t="s">
        <v>40</v>
      </c>
      <c r="C20" s="8">
        <v>399</v>
      </c>
    </row>
    <row r="21" spans="1:8" x14ac:dyDescent="0.25">
      <c r="A21" t="s">
        <v>37</v>
      </c>
      <c r="B21" t="s">
        <v>68</v>
      </c>
      <c r="C21" s="8">
        <v>990</v>
      </c>
    </row>
    <row r="22" spans="1:8" x14ac:dyDescent="0.25">
      <c r="A22" t="s">
        <v>37</v>
      </c>
      <c r="B22" t="s">
        <v>69</v>
      </c>
      <c r="C22" s="8">
        <v>0</v>
      </c>
    </row>
    <row r="23" spans="1:8" x14ac:dyDescent="0.25">
      <c r="A23" t="s">
        <v>37</v>
      </c>
      <c r="B23" t="s">
        <v>70</v>
      </c>
      <c r="C23" s="8">
        <v>0</v>
      </c>
    </row>
    <row r="24" spans="1:8" x14ac:dyDescent="0.25">
      <c r="A24" t="s">
        <v>37</v>
      </c>
      <c r="B24" t="s">
        <v>158</v>
      </c>
      <c r="C24" s="8">
        <v>500</v>
      </c>
    </row>
    <row r="25" spans="1:8" x14ac:dyDescent="0.25">
      <c r="A25" t="s">
        <v>37</v>
      </c>
      <c r="B25" t="s">
        <v>71</v>
      </c>
      <c r="C25" s="8">
        <v>0</v>
      </c>
    </row>
    <row r="26" spans="1:8" s="3" customFormat="1" x14ac:dyDescent="0.25">
      <c r="A26" t="s">
        <v>37</v>
      </c>
      <c r="B26" t="s">
        <v>72</v>
      </c>
      <c r="C26" s="8">
        <v>0</v>
      </c>
      <c r="D26" s="12"/>
      <c r="E26"/>
      <c r="F26"/>
      <c r="G26"/>
    </row>
    <row r="27" spans="1:8" x14ac:dyDescent="0.25">
      <c r="A27" t="s">
        <v>37</v>
      </c>
      <c r="B27" t="s">
        <v>78</v>
      </c>
      <c r="C27" s="8">
        <v>0</v>
      </c>
      <c r="E27" s="3"/>
      <c r="F27" s="3"/>
      <c r="G27" s="3"/>
    </row>
    <row r="28" spans="1:8" x14ac:dyDescent="0.25">
      <c r="A28" t="s">
        <v>37</v>
      </c>
      <c r="B28" t="s">
        <v>170</v>
      </c>
      <c r="C28" s="8">
        <v>0</v>
      </c>
      <c r="H28" s="3"/>
    </row>
    <row r="29" spans="1:8" s="3" customFormat="1" x14ac:dyDescent="0.25">
      <c r="A29" s="3" t="s">
        <v>37</v>
      </c>
      <c r="C29" s="3">
        <f>SUM(C16:C28)</f>
        <v>2158</v>
      </c>
      <c r="D29" s="13">
        <f>C29*1.01</f>
        <v>2179.58</v>
      </c>
    </row>
    <row r="30" spans="1:8" x14ac:dyDescent="0.25">
      <c r="A30" t="s">
        <v>60</v>
      </c>
      <c r="B30" t="s">
        <v>58</v>
      </c>
      <c r="C30" s="8">
        <v>0</v>
      </c>
      <c r="E30" s="3"/>
      <c r="F30" s="3"/>
      <c r="G30" s="3"/>
    </row>
    <row r="31" spans="1:8" x14ac:dyDescent="0.25">
      <c r="A31" t="s">
        <v>60</v>
      </c>
      <c r="B31" t="s">
        <v>59</v>
      </c>
      <c r="C31" s="8">
        <v>0</v>
      </c>
    </row>
    <row r="32" spans="1:8" x14ac:dyDescent="0.25">
      <c r="A32" s="3" t="s">
        <v>60</v>
      </c>
      <c r="B32" s="3"/>
      <c r="C32" s="7">
        <f>SUM(C30:C31)</f>
        <v>0</v>
      </c>
      <c r="D32" s="13">
        <v>0</v>
      </c>
    </row>
    <row r="33" spans="1:7" x14ac:dyDescent="0.25">
      <c r="A33" t="s">
        <v>28</v>
      </c>
      <c r="B33" t="s">
        <v>24</v>
      </c>
      <c r="C33" s="8">
        <v>0</v>
      </c>
    </row>
    <row r="34" spans="1:7" x14ac:dyDescent="0.25">
      <c r="A34" t="s">
        <v>28</v>
      </c>
      <c r="B34" t="s">
        <v>25</v>
      </c>
      <c r="C34" s="8">
        <v>0</v>
      </c>
    </row>
    <row r="35" spans="1:7" s="3" customFormat="1" x14ac:dyDescent="0.25">
      <c r="A35" t="s">
        <v>28</v>
      </c>
      <c r="B35" t="s">
        <v>26</v>
      </c>
      <c r="C35" s="8">
        <v>0</v>
      </c>
      <c r="D35" s="12"/>
      <c r="E35"/>
      <c r="F35"/>
      <c r="G35"/>
    </row>
    <row r="36" spans="1:7" x14ac:dyDescent="0.25">
      <c r="A36" t="s">
        <v>28</v>
      </c>
      <c r="B36" t="s">
        <v>27</v>
      </c>
      <c r="C36" s="8">
        <v>0</v>
      </c>
      <c r="E36" s="3"/>
      <c r="F36" s="3"/>
      <c r="G36" s="3"/>
    </row>
    <row r="37" spans="1:7" x14ac:dyDescent="0.25">
      <c r="A37" t="s">
        <v>28</v>
      </c>
      <c r="B37" t="s">
        <v>156</v>
      </c>
      <c r="C37" s="8">
        <v>299</v>
      </c>
    </row>
    <row r="38" spans="1:7" x14ac:dyDescent="0.25">
      <c r="A38" s="3" t="s">
        <v>28</v>
      </c>
      <c r="B38" s="3"/>
      <c r="C38" s="7">
        <f>SUM(C33:C37)</f>
        <v>299</v>
      </c>
      <c r="D38" s="13">
        <f>C38*1.15</f>
        <v>343.84999999999997</v>
      </c>
    </row>
    <row r="39" spans="1:7" s="3" customFormat="1" x14ac:dyDescent="0.25">
      <c r="A39" t="s">
        <v>52</v>
      </c>
      <c r="B39" t="s">
        <v>127</v>
      </c>
      <c r="C39" s="8">
        <v>890</v>
      </c>
      <c r="D39" s="12"/>
      <c r="E39"/>
      <c r="F39"/>
      <c r="G39"/>
    </row>
    <row r="40" spans="1:7" x14ac:dyDescent="0.25">
      <c r="A40" t="s">
        <v>52</v>
      </c>
      <c r="B40" t="s">
        <v>125</v>
      </c>
      <c r="C40" s="8">
        <v>890</v>
      </c>
      <c r="E40" s="3"/>
      <c r="F40" s="3"/>
      <c r="G40" s="3"/>
    </row>
    <row r="41" spans="1:7" x14ac:dyDescent="0.25">
      <c r="A41" t="s">
        <v>52</v>
      </c>
      <c r="B41" t="s">
        <v>126</v>
      </c>
      <c r="C41" s="8">
        <v>890</v>
      </c>
    </row>
    <row r="42" spans="1:7" x14ac:dyDescent="0.25">
      <c r="A42" s="3" t="s">
        <v>52</v>
      </c>
      <c r="B42" s="3"/>
      <c r="C42" s="7">
        <f>SUM(C39:C41)</f>
        <v>2670</v>
      </c>
      <c r="D42" s="13">
        <f>C42*1.15</f>
        <v>3070.4999999999995</v>
      </c>
    </row>
    <row r="43" spans="1:7" x14ac:dyDescent="0.25">
      <c r="A43" t="s">
        <v>94</v>
      </c>
      <c r="B43" t="s">
        <v>91</v>
      </c>
      <c r="C43" s="8">
        <v>0</v>
      </c>
    </row>
    <row r="44" spans="1:7" x14ac:dyDescent="0.25">
      <c r="A44" t="s">
        <v>94</v>
      </c>
      <c r="B44" t="s">
        <v>92</v>
      </c>
      <c r="C44" s="8">
        <v>269</v>
      </c>
    </row>
    <row r="45" spans="1:7" s="3" customFormat="1" x14ac:dyDescent="0.25">
      <c r="A45" t="s">
        <v>94</v>
      </c>
      <c r="B45" t="s">
        <v>93</v>
      </c>
      <c r="C45" s="8">
        <v>269</v>
      </c>
      <c r="D45" s="12"/>
      <c r="E45"/>
      <c r="F45"/>
      <c r="G45"/>
    </row>
    <row r="46" spans="1:7" x14ac:dyDescent="0.25">
      <c r="A46" t="s">
        <v>94</v>
      </c>
      <c r="B46" t="s">
        <v>95</v>
      </c>
      <c r="C46" s="8">
        <v>150</v>
      </c>
      <c r="E46" s="3"/>
      <c r="F46" s="3"/>
      <c r="G46" s="3"/>
    </row>
    <row r="47" spans="1:7" x14ac:dyDescent="0.25">
      <c r="A47" t="s">
        <v>94</v>
      </c>
      <c r="B47" t="s">
        <v>96</v>
      </c>
      <c r="C47" s="8">
        <v>200</v>
      </c>
    </row>
    <row r="48" spans="1:7" x14ac:dyDescent="0.25">
      <c r="A48" s="3" t="s">
        <v>94</v>
      </c>
      <c r="B48" s="3"/>
      <c r="C48" s="7">
        <f>SUM(C43:C47)</f>
        <v>888</v>
      </c>
      <c r="D48" s="13">
        <f>C48*1.15</f>
        <v>1021.1999999999999</v>
      </c>
    </row>
    <row r="49" spans="1:9" x14ac:dyDescent="0.25">
      <c r="A49" t="s">
        <v>94</v>
      </c>
      <c r="B49" t="s">
        <v>173</v>
      </c>
      <c r="C49" s="8">
        <v>0</v>
      </c>
    </row>
    <row r="50" spans="1:9" s="3" customFormat="1" x14ac:dyDescent="0.25">
      <c r="A50" t="s">
        <v>88</v>
      </c>
      <c r="B50" t="s">
        <v>86</v>
      </c>
      <c r="C50" s="8">
        <v>0</v>
      </c>
      <c r="D50" s="12"/>
      <c r="E50"/>
      <c r="F50"/>
      <c r="G50"/>
    </row>
    <row r="51" spans="1:9" x14ac:dyDescent="0.25">
      <c r="A51" t="s">
        <v>88</v>
      </c>
      <c r="B51" t="s">
        <v>87</v>
      </c>
      <c r="C51" s="8">
        <v>990</v>
      </c>
      <c r="E51" s="3"/>
      <c r="F51" s="3"/>
      <c r="G51" s="3"/>
    </row>
    <row r="52" spans="1:9" x14ac:dyDescent="0.25">
      <c r="A52" t="s">
        <v>88</v>
      </c>
      <c r="B52" t="s">
        <v>89</v>
      </c>
      <c r="C52" s="8">
        <v>990</v>
      </c>
    </row>
    <row r="53" spans="1:9" s="3" customFormat="1" x14ac:dyDescent="0.25">
      <c r="A53" t="s">
        <v>88</v>
      </c>
      <c r="B53" t="s">
        <v>90</v>
      </c>
      <c r="C53" s="8">
        <v>0</v>
      </c>
      <c r="D53" s="12"/>
      <c r="E53"/>
      <c r="F53"/>
      <c r="G53"/>
    </row>
    <row r="54" spans="1:9" x14ac:dyDescent="0.25">
      <c r="A54" s="3" t="s">
        <v>88</v>
      </c>
      <c r="B54" s="3"/>
      <c r="C54" s="7">
        <f>SUM(C49:C53)</f>
        <v>1980</v>
      </c>
      <c r="D54" s="13">
        <f>C54*1.15</f>
        <v>2277</v>
      </c>
      <c r="E54" s="3"/>
      <c r="F54" s="3"/>
      <c r="G54" s="3"/>
    </row>
    <row r="55" spans="1:9" x14ac:dyDescent="0.25">
      <c r="A55" t="s">
        <v>166</v>
      </c>
      <c r="B55" t="s">
        <v>167</v>
      </c>
      <c r="C55" s="8">
        <v>0</v>
      </c>
    </row>
    <row r="56" spans="1:9" s="3" customFormat="1" x14ac:dyDescent="0.25">
      <c r="A56" s="3" t="s">
        <v>166</v>
      </c>
      <c r="C56" s="3">
        <f>SUM(C55)</f>
        <v>0</v>
      </c>
      <c r="D56" s="13">
        <v>0</v>
      </c>
    </row>
    <row r="57" spans="1:9" x14ac:dyDescent="0.25">
      <c r="A57" t="s">
        <v>83</v>
      </c>
      <c r="B57" t="s">
        <v>81</v>
      </c>
      <c r="C57" s="8">
        <v>0</v>
      </c>
    </row>
    <row r="58" spans="1:9" x14ac:dyDescent="0.25">
      <c r="A58" t="s">
        <v>83</v>
      </c>
      <c r="B58" t="s">
        <v>159</v>
      </c>
      <c r="C58" s="8">
        <v>500</v>
      </c>
    </row>
    <row r="59" spans="1:9" x14ac:dyDescent="0.25">
      <c r="A59" t="s">
        <v>83</v>
      </c>
      <c r="B59" t="s">
        <v>168</v>
      </c>
      <c r="C59" s="8">
        <v>500</v>
      </c>
    </row>
    <row r="60" spans="1:9" s="3" customFormat="1" x14ac:dyDescent="0.25">
      <c r="A60" s="3" t="s">
        <v>83</v>
      </c>
      <c r="C60" s="3">
        <f>SUM(C57:C59)</f>
        <v>1000</v>
      </c>
      <c r="D60" s="13">
        <f>C60*1.15</f>
        <v>1150</v>
      </c>
    </row>
    <row r="61" spans="1:9" x14ac:dyDescent="0.25">
      <c r="A61" t="s">
        <v>62</v>
      </c>
      <c r="B61" t="s">
        <v>61</v>
      </c>
      <c r="C61" s="8">
        <v>0</v>
      </c>
      <c r="I61" s="3"/>
    </row>
    <row r="62" spans="1:9" x14ac:dyDescent="0.25">
      <c r="A62" t="s">
        <v>62</v>
      </c>
      <c r="B62" t="s">
        <v>179</v>
      </c>
      <c r="C62" s="8">
        <v>790</v>
      </c>
      <c r="E62" s="3"/>
      <c r="F62" s="3"/>
      <c r="G62" s="3"/>
      <c r="H62" s="3"/>
    </row>
    <row r="63" spans="1:9" s="3" customFormat="1" x14ac:dyDescent="0.25">
      <c r="A63" s="3" t="s">
        <v>62</v>
      </c>
      <c r="C63" s="3">
        <f>SUM(C61:C62)</f>
        <v>790</v>
      </c>
      <c r="D63" s="13">
        <f>C63*1.15</f>
        <v>908.49999999999989</v>
      </c>
    </row>
    <row r="64" spans="1:9" x14ac:dyDescent="0.25">
      <c r="A64" t="s">
        <v>57</v>
      </c>
      <c r="B64" t="s">
        <v>55</v>
      </c>
      <c r="C64" s="8">
        <v>0</v>
      </c>
    </row>
    <row r="65" spans="1:9" x14ac:dyDescent="0.25">
      <c r="A65" t="s">
        <v>57</v>
      </c>
      <c r="B65" t="s">
        <v>160</v>
      </c>
      <c r="C65" s="8">
        <v>199</v>
      </c>
    </row>
    <row r="66" spans="1:9" x14ac:dyDescent="0.25">
      <c r="A66" t="s">
        <v>57</v>
      </c>
      <c r="B66" t="s">
        <v>56</v>
      </c>
      <c r="C66" s="8">
        <v>0</v>
      </c>
    </row>
    <row r="67" spans="1:9" s="3" customFormat="1" x14ac:dyDescent="0.25">
      <c r="A67" t="s">
        <v>57</v>
      </c>
      <c r="B67" t="s">
        <v>85</v>
      </c>
      <c r="C67" s="8">
        <v>500</v>
      </c>
      <c r="D67" s="12"/>
      <c r="E67"/>
      <c r="F67"/>
      <c r="G67"/>
      <c r="H67"/>
      <c r="I67"/>
    </row>
    <row r="68" spans="1:9" x14ac:dyDescent="0.25">
      <c r="A68" t="s">
        <v>57</v>
      </c>
      <c r="B68" t="s">
        <v>161</v>
      </c>
      <c r="C68" s="8">
        <v>0</v>
      </c>
      <c r="I68" s="3"/>
    </row>
    <row r="69" spans="1:9" s="3" customFormat="1" x14ac:dyDescent="0.25">
      <c r="A69" s="3" t="s">
        <v>57</v>
      </c>
      <c r="C69" s="3">
        <f>SUM(C64:C68)</f>
        <v>699</v>
      </c>
      <c r="D69" s="13">
        <f>C69*1.15</f>
        <v>803.84999999999991</v>
      </c>
    </row>
    <row r="70" spans="1:9" x14ac:dyDescent="0.25">
      <c r="A70" t="s">
        <v>77</v>
      </c>
      <c r="B70" t="s">
        <v>74</v>
      </c>
      <c r="C70" s="8">
        <v>200</v>
      </c>
      <c r="E70" s="3"/>
      <c r="F70" s="3"/>
      <c r="G70" s="3"/>
    </row>
    <row r="71" spans="1:9" x14ac:dyDescent="0.25">
      <c r="A71" t="s">
        <v>77</v>
      </c>
      <c r="B71" t="s">
        <v>75</v>
      </c>
      <c r="C71" s="8">
        <v>0</v>
      </c>
      <c r="H71" s="3"/>
    </row>
    <row r="72" spans="1:9" x14ac:dyDescent="0.25">
      <c r="A72" t="s">
        <v>77</v>
      </c>
      <c r="B72" t="s">
        <v>76</v>
      </c>
      <c r="C72" s="8">
        <v>300</v>
      </c>
    </row>
    <row r="73" spans="1:9" x14ac:dyDescent="0.25">
      <c r="A73" t="s">
        <v>77</v>
      </c>
      <c r="B73" t="s">
        <v>145</v>
      </c>
      <c r="C73" s="8">
        <v>1290</v>
      </c>
    </row>
    <row r="74" spans="1:9" s="3" customFormat="1" x14ac:dyDescent="0.25">
      <c r="A74" t="s">
        <v>77</v>
      </c>
      <c r="B74" t="s">
        <v>84</v>
      </c>
      <c r="C74" s="8">
        <v>0</v>
      </c>
      <c r="D74" s="12"/>
      <c r="E74"/>
      <c r="F74"/>
      <c r="G74"/>
      <c r="H74"/>
      <c r="I74"/>
    </row>
    <row r="75" spans="1:9" x14ac:dyDescent="0.25">
      <c r="A75" t="s">
        <v>77</v>
      </c>
      <c r="B75" t="s">
        <v>121</v>
      </c>
      <c r="C75" s="8">
        <v>500</v>
      </c>
      <c r="I75" s="3"/>
    </row>
    <row r="76" spans="1:9" x14ac:dyDescent="0.25">
      <c r="A76" t="s">
        <v>77</v>
      </c>
      <c r="B76" t="s">
        <v>169</v>
      </c>
      <c r="C76" s="8">
        <v>500</v>
      </c>
      <c r="E76" s="3"/>
      <c r="F76" s="3"/>
      <c r="G76" s="3"/>
    </row>
    <row r="77" spans="1:9" s="3" customFormat="1" x14ac:dyDescent="0.25">
      <c r="A77" s="3" t="s">
        <v>77</v>
      </c>
      <c r="C77" s="3">
        <f>SUM(C70:C76)</f>
        <v>2790</v>
      </c>
      <c r="D77" s="13">
        <f>C77*1.15</f>
        <v>3208.4999999999995</v>
      </c>
    </row>
    <row r="78" spans="1:9" x14ac:dyDescent="0.25">
      <c r="A78" t="s">
        <v>23</v>
      </c>
      <c r="B78" t="s">
        <v>20</v>
      </c>
      <c r="C78" s="8">
        <v>0</v>
      </c>
      <c r="H78" s="3"/>
    </row>
    <row r="79" spans="1:9" x14ac:dyDescent="0.25">
      <c r="A79" t="s">
        <v>23</v>
      </c>
      <c r="B79" t="s">
        <v>21</v>
      </c>
      <c r="C79" s="8">
        <v>0</v>
      </c>
    </row>
    <row r="80" spans="1:9" s="3" customFormat="1" x14ac:dyDescent="0.25">
      <c r="A80" t="s">
        <v>23</v>
      </c>
      <c r="B80" t="s">
        <v>153</v>
      </c>
      <c r="C80" s="8">
        <v>150</v>
      </c>
      <c r="D80" s="12"/>
      <c r="E80"/>
      <c r="F80"/>
      <c r="G80"/>
      <c r="H80"/>
      <c r="I80"/>
    </row>
    <row r="81" spans="1:9" x14ac:dyDescent="0.25">
      <c r="A81" t="s">
        <v>23</v>
      </c>
      <c r="B81" t="s">
        <v>22</v>
      </c>
      <c r="C81" s="8">
        <v>350</v>
      </c>
    </row>
    <row r="82" spans="1:9" x14ac:dyDescent="0.25">
      <c r="A82" t="s">
        <v>23</v>
      </c>
      <c r="B82" t="s">
        <v>150</v>
      </c>
      <c r="C82" s="8">
        <v>500</v>
      </c>
      <c r="I82" s="3"/>
    </row>
    <row r="83" spans="1:9" x14ac:dyDescent="0.25">
      <c r="A83" t="s">
        <v>23</v>
      </c>
      <c r="B83" t="s">
        <v>73</v>
      </c>
      <c r="C83" s="8">
        <v>500</v>
      </c>
      <c r="E83" s="3"/>
      <c r="F83" s="3"/>
      <c r="G83" s="3"/>
    </row>
    <row r="84" spans="1:9" x14ac:dyDescent="0.25">
      <c r="A84" s="3" t="s">
        <v>23</v>
      </c>
      <c r="B84" s="3"/>
      <c r="C84" s="7">
        <f>SUM(C78:C83)</f>
        <v>1500</v>
      </c>
      <c r="D84" s="13">
        <f>C84*1.15</f>
        <v>1724.9999999999998</v>
      </c>
      <c r="H84" s="3"/>
    </row>
    <row r="85" spans="1:9" x14ac:dyDescent="0.25">
      <c r="A85" t="s">
        <v>41</v>
      </c>
      <c r="B85" t="s">
        <v>42</v>
      </c>
      <c r="C85" s="8">
        <v>0</v>
      </c>
    </row>
    <row r="86" spans="1:9" x14ac:dyDescent="0.25">
      <c r="A86" t="s">
        <v>41</v>
      </c>
      <c r="B86" t="s">
        <v>43</v>
      </c>
      <c r="C86" s="8">
        <v>0</v>
      </c>
    </row>
    <row r="87" spans="1:9" x14ac:dyDescent="0.25">
      <c r="A87" t="s">
        <v>41</v>
      </c>
      <c r="B87" t="s">
        <v>44</v>
      </c>
      <c r="C87" s="8">
        <v>0</v>
      </c>
    </row>
    <row r="88" spans="1:9" x14ac:dyDescent="0.25">
      <c r="A88" t="s">
        <v>41</v>
      </c>
      <c r="B88" t="s">
        <v>51</v>
      </c>
      <c r="C88" s="8">
        <v>0</v>
      </c>
    </row>
    <row r="89" spans="1:9" x14ac:dyDescent="0.25">
      <c r="A89" t="s">
        <v>41</v>
      </c>
      <c r="B89" t="s">
        <v>80</v>
      </c>
      <c r="C89" s="8">
        <v>150</v>
      </c>
    </row>
    <row r="90" spans="1:9" x14ac:dyDescent="0.25">
      <c r="A90" t="s">
        <v>41</v>
      </c>
      <c r="B90" t="s">
        <v>177</v>
      </c>
      <c r="C90" s="8">
        <v>450</v>
      </c>
    </row>
    <row r="91" spans="1:9" s="3" customFormat="1" x14ac:dyDescent="0.25">
      <c r="A91" s="3" t="s">
        <v>41</v>
      </c>
      <c r="C91" s="3">
        <f>SUM(C85:C90)</f>
        <v>600</v>
      </c>
      <c r="D91" s="13">
        <f>C91*1.15</f>
        <v>690</v>
      </c>
    </row>
    <row r="92" spans="1:9" x14ac:dyDescent="0.25">
      <c r="A92" t="s">
        <v>34</v>
      </c>
      <c r="B92" t="s">
        <v>134</v>
      </c>
      <c r="C92" s="8">
        <v>0</v>
      </c>
    </row>
    <row r="93" spans="1:9" s="3" customFormat="1" x14ac:dyDescent="0.25">
      <c r="A93" t="s">
        <v>34</v>
      </c>
      <c r="B93" t="s">
        <v>135</v>
      </c>
      <c r="C93" s="8">
        <v>0</v>
      </c>
      <c r="D93" s="12"/>
      <c r="E93"/>
      <c r="F93"/>
      <c r="G93"/>
      <c r="H93"/>
      <c r="I93"/>
    </row>
    <row r="94" spans="1:9" x14ac:dyDescent="0.25">
      <c r="A94" t="s">
        <v>34</v>
      </c>
      <c r="B94" t="s">
        <v>136</v>
      </c>
      <c r="C94" s="8">
        <v>0</v>
      </c>
    </row>
    <row r="95" spans="1:9" x14ac:dyDescent="0.25">
      <c r="A95" t="s">
        <v>34</v>
      </c>
      <c r="B95" t="s">
        <v>137</v>
      </c>
      <c r="C95" s="8">
        <v>0</v>
      </c>
      <c r="I95" s="3"/>
    </row>
    <row r="96" spans="1:9" x14ac:dyDescent="0.25">
      <c r="A96" t="s">
        <v>34</v>
      </c>
      <c r="B96" t="s">
        <v>45</v>
      </c>
      <c r="C96" s="8">
        <v>0</v>
      </c>
      <c r="E96" s="3"/>
      <c r="F96" s="3"/>
      <c r="G96" s="3"/>
    </row>
    <row r="97" spans="1:9" x14ac:dyDescent="0.25">
      <c r="A97" t="s">
        <v>34</v>
      </c>
      <c r="B97" t="s">
        <v>133</v>
      </c>
      <c r="C97" s="8">
        <v>0</v>
      </c>
    </row>
    <row r="98" spans="1:9" x14ac:dyDescent="0.25">
      <c r="A98" t="s">
        <v>34</v>
      </c>
      <c r="B98" t="s">
        <v>50</v>
      </c>
      <c r="C98" s="8">
        <v>0</v>
      </c>
      <c r="H98" s="3"/>
    </row>
    <row r="99" spans="1:9" s="3" customFormat="1" x14ac:dyDescent="0.25">
      <c r="A99" t="s">
        <v>34</v>
      </c>
      <c r="B99" t="s">
        <v>129</v>
      </c>
      <c r="C99" s="8">
        <v>99</v>
      </c>
      <c r="D99" s="12"/>
      <c r="E99"/>
      <c r="F99"/>
      <c r="G99"/>
      <c r="H99"/>
      <c r="I99"/>
    </row>
    <row r="100" spans="1:9" x14ac:dyDescent="0.25">
      <c r="A100" t="s">
        <v>34</v>
      </c>
      <c r="B100" t="s">
        <v>130</v>
      </c>
      <c r="C100" s="8">
        <v>0</v>
      </c>
    </row>
    <row r="101" spans="1:9" x14ac:dyDescent="0.25">
      <c r="A101" t="s">
        <v>34</v>
      </c>
      <c r="B101" t="s">
        <v>131</v>
      </c>
      <c r="C101" s="8">
        <v>0</v>
      </c>
      <c r="I101" s="3"/>
    </row>
    <row r="102" spans="1:9" x14ac:dyDescent="0.25">
      <c r="A102" t="s">
        <v>34</v>
      </c>
      <c r="B102" t="s">
        <v>132</v>
      </c>
      <c r="C102" s="8">
        <v>0</v>
      </c>
      <c r="E102" s="3"/>
      <c r="F102" s="3"/>
      <c r="G102" s="3"/>
    </row>
    <row r="103" spans="1:9" s="3" customFormat="1" x14ac:dyDescent="0.25">
      <c r="A103" t="s">
        <v>34</v>
      </c>
      <c r="B103" t="s">
        <v>128</v>
      </c>
      <c r="C103" s="8">
        <v>0</v>
      </c>
      <c r="D103" s="12"/>
      <c r="E103"/>
      <c r="F103"/>
      <c r="G103"/>
      <c r="H103"/>
      <c r="I103"/>
    </row>
    <row r="104" spans="1:9" x14ac:dyDescent="0.25">
      <c r="A104" s="3" t="s">
        <v>34</v>
      </c>
      <c r="B104" s="3"/>
      <c r="C104" s="7">
        <f>SUM(C92:C103)</f>
        <v>99</v>
      </c>
      <c r="D104" s="13">
        <f>C104*1.15</f>
        <v>113.85</v>
      </c>
      <c r="H104" s="3"/>
    </row>
    <row r="105" spans="1:9" s="3" customFormat="1" x14ac:dyDescent="0.25">
      <c r="A105" t="s">
        <v>29</v>
      </c>
      <c r="B105" t="s">
        <v>152</v>
      </c>
      <c r="C105" s="8">
        <v>99</v>
      </c>
      <c r="D105" s="12"/>
      <c r="E105"/>
      <c r="F105"/>
      <c r="G105"/>
      <c r="H105"/>
    </row>
    <row r="106" spans="1:9" x14ac:dyDescent="0.25">
      <c r="A106" t="s">
        <v>29</v>
      </c>
      <c r="B106" t="s">
        <v>30</v>
      </c>
      <c r="C106" s="8">
        <v>99</v>
      </c>
      <c r="E106" s="3"/>
      <c r="F106" s="3"/>
      <c r="G106" s="3"/>
    </row>
    <row r="107" spans="1:9" x14ac:dyDescent="0.25">
      <c r="A107" t="s">
        <v>29</v>
      </c>
      <c r="B107" t="s">
        <v>31</v>
      </c>
      <c r="C107" s="8">
        <v>0</v>
      </c>
      <c r="I107" s="3"/>
    </row>
    <row r="108" spans="1:9" s="3" customFormat="1" x14ac:dyDescent="0.25">
      <c r="A108" t="s">
        <v>29</v>
      </c>
      <c r="B108" t="s">
        <v>32</v>
      </c>
      <c r="C108" s="8">
        <v>0</v>
      </c>
      <c r="D108" s="12"/>
      <c r="I108"/>
    </row>
    <row r="109" spans="1:9" x14ac:dyDescent="0.25">
      <c r="A109" t="s">
        <v>29</v>
      </c>
      <c r="B109" t="s">
        <v>33</v>
      </c>
      <c r="C109" s="8">
        <v>0</v>
      </c>
    </row>
    <row r="110" spans="1:9" s="3" customFormat="1" x14ac:dyDescent="0.25">
      <c r="A110" s="3" t="s">
        <v>29</v>
      </c>
      <c r="C110" s="7">
        <f>SUM(C105:C109)</f>
        <v>198</v>
      </c>
      <c r="D110" s="13">
        <f>C110*1.15</f>
        <v>227.7</v>
      </c>
      <c r="E110"/>
      <c r="F110"/>
      <c r="G110"/>
    </row>
    <row r="111" spans="1:9" x14ac:dyDescent="0.25">
      <c r="A111" t="s">
        <v>176</v>
      </c>
      <c r="B111" s="6" t="s">
        <v>181</v>
      </c>
      <c r="C111" s="8">
        <v>500</v>
      </c>
      <c r="E111" s="3"/>
      <c r="F111" s="3"/>
      <c r="G111" s="3"/>
    </row>
    <row r="112" spans="1:9" x14ac:dyDescent="0.25">
      <c r="A112" t="s">
        <v>63</v>
      </c>
      <c r="B112" t="s">
        <v>147</v>
      </c>
      <c r="C112" s="8">
        <v>790</v>
      </c>
      <c r="I112" s="3"/>
    </row>
    <row r="113" spans="1:9" s="3" customFormat="1" x14ac:dyDescent="0.25">
      <c r="A113" t="s">
        <v>63</v>
      </c>
      <c r="B113" t="s">
        <v>66</v>
      </c>
      <c r="C113" s="8">
        <v>1090</v>
      </c>
      <c r="D113" s="12"/>
      <c r="I113"/>
    </row>
    <row r="114" spans="1:9" x14ac:dyDescent="0.25">
      <c r="A114" t="s">
        <v>63</v>
      </c>
      <c r="B114" t="s">
        <v>67</v>
      </c>
      <c r="C114" s="8">
        <v>0</v>
      </c>
    </row>
    <row r="115" spans="1:9" s="3" customFormat="1" x14ac:dyDescent="0.25">
      <c r="A115" s="3" t="s">
        <v>63</v>
      </c>
      <c r="C115" s="7">
        <f>SUM(C111:C114)</f>
        <v>2380</v>
      </c>
      <c r="D115" s="13">
        <f>C115*1.15</f>
        <v>2737</v>
      </c>
      <c r="E115"/>
      <c r="F115"/>
      <c r="G115"/>
    </row>
    <row r="116" spans="1:9" x14ac:dyDescent="0.25">
      <c r="A116" t="s">
        <v>104</v>
      </c>
      <c r="B116" t="s">
        <v>146</v>
      </c>
      <c r="C116" s="8">
        <v>500</v>
      </c>
      <c r="E116" s="3"/>
      <c r="F116" s="3"/>
      <c r="G116" s="3"/>
    </row>
    <row r="117" spans="1:9" x14ac:dyDescent="0.25">
      <c r="A117" s="3" t="s">
        <v>104</v>
      </c>
      <c r="B117" s="3"/>
      <c r="C117" s="7">
        <f>SUM(C116)</f>
        <v>500</v>
      </c>
      <c r="D117" s="13">
        <f>C117*1.15</f>
        <v>575</v>
      </c>
      <c r="I117" s="3"/>
    </row>
    <row r="118" spans="1:9" x14ac:dyDescent="0.25">
      <c r="A118" t="s">
        <v>12</v>
      </c>
      <c r="B118" t="s">
        <v>11</v>
      </c>
      <c r="C118" s="8">
        <v>0</v>
      </c>
      <c r="E118" s="3"/>
      <c r="F118" s="3"/>
      <c r="G118" s="3"/>
      <c r="H118" s="3"/>
    </row>
    <row r="119" spans="1:9" x14ac:dyDescent="0.25">
      <c r="A119" t="s">
        <v>12</v>
      </c>
      <c r="B119" t="s">
        <v>103</v>
      </c>
      <c r="C119" s="8">
        <v>0</v>
      </c>
    </row>
    <row r="120" spans="1:9" x14ac:dyDescent="0.25">
      <c r="A120" s="3" t="s">
        <v>12</v>
      </c>
      <c r="B120" s="3"/>
      <c r="C120" s="7">
        <f>SUM(C118:C119)</f>
        <v>0</v>
      </c>
      <c r="D120" s="13">
        <v>0</v>
      </c>
      <c r="H120" s="3"/>
    </row>
    <row r="121" spans="1:9" x14ac:dyDescent="0.25">
      <c r="A121" t="s">
        <v>119</v>
      </c>
      <c r="B121" t="s">
        <v>118</v>
      </c>
      <c r="C121" s="8">
        <v>0</v>
      </c>
    </row>
    <row r="122" spans="1:9" x14ac:dyDescent="0.25">
      <c r="A122" s="3" t="s">
        <v>119</v>
      </c>
      <c r="B122" s="3"/>
      <c r="C122" s="7">
        <f>SUM(C121)</f>
        <v>0</v>
      </c>
      <c r="D122" s="13">
        <v>0</v>
      </c>
    </row>
    <row r="123" spans="1:9" x14ac:dyDescent="0.25">
      <c r="A123" t="s">
        <v>49</v>
      </c>
      <c r="B123" t="s">
        <v>48</v>
      </c>
      <c r="C123" s="8">
        <v>0</v>
      </c>
    </row>
    <row r="124" spans="1:9" x14ac:dyDescent="0.25">
      <c r="A124" t="s">
        <v>49</v>
      </c>
      <c r="B124" t="s">
        <v>142</v>
      </c>
      <c r="C124" s="8">
        <v>990</v>
      </c>
    </row>
    <row r="125" spans="1:9" x14ac:dyDescent="0.25">
      <c r="A125" t="s">
        <v>49</v>
      </c>
      <c r="B125" t="s">
        <v>171</v>
      </c>
      <c r="C125" s="8">
        <v>790</v>
      </c>
    </row>
    <row r="126" spans="1:9" s="3" customFormat="1" x14ac:dyDescent="0.25">
      <c r="A126" s="3" t="s">
        <v>49</v>
      </c>
      <c r="C126" s="3">
        <f>SUM(C123:C125)</f>
        <v>1780</v>
      </c>
      <c r="D126" s="13">
        <f>C126*1.15</f>
        <v>2046.9999999999998</v>
      </c>
    </row>
    <row r="127" spans="1:9" x14ac:dyDescent="0.25">
      <c r="A127" t="s">
        <v>47</v>
      </c>
      <c r="B127" t="s">
        <v>46</v>
      </c>
      <c r="C127" s="8">
        <v>0</v>
      </c>
    </row>
    <row r="128" spans="1:9" x14ac:dyDescent="0.25">
      <c r="A128" s="3" t="s">
        <v>47</v>
      </c>
      <c r="B128" s="3"/>
      <c r="C128" s="7">
        <f>SUM(C127)</f>
        <v>0</v>
      </c>
      <c r="D128" s="13">
        <v>0</v>
      </c>
    </row>
    <row r="129" spans="1:9" s="3" customFormat="1" x14ac:dyDescent="0.25">
      <c r="A129" t="s">
        <v>114</v>
      </c>
      <c r="B129" t="s">
        <v>108</v>
      </c>
      <c r="C129" s="8">
        <v>0</v>
      </c>
      <c r="D129" s="12"/>
      <c r="E129"/>
      <c r="F129"/>
      <c r="G129"/>
      <c r="H129"/>
      <c r="I129"/>
    </row>
    <row r="130" spans="1:9" x14ac:dyDescent="0.25">
      <c r="A130" t="s">
        <v>114</v>
      </c>
      <c r="B130" t="s">
        <v>109</v>
      </c>
      <c r="C130" s="8">
        <v>99</v>
      </c>
      <c r="I130" s="3"/>
    </row>
    <row r="131" spans="1:9" x14ac:dyDescent="0.25">
      <c r="A131" t="s">
        <v>114</v>
      </c>
      <c r="B131" t="s">
        <v>110</v>
      </c>
      <c r="C131" s="8">
        <v>0</v>
      </c>
    </row>
    <row r="132" spans="1:9" x14ac:dyDescent="0.25">
      <c r="A132" t="s">
        <v>114</v>
      </c>
      <c r="B132" t="s">
        <v>111</v>
      </c>
      <c r="C132" s="8">
        <v>0</v>
      </c>
      <c r="E132" s="3"/>
      <c r="F132" s="3"/>
      <c r="G132" s="3"/>
    </row>
    <row r="133" spans="1:9" x14ac:dyDescent="0.25">
      <c r="A133" t="s">
        <v>114</v>
      </c>
      <c r="B133" t="s">
        <v>112</v>
      </c>
      <c r="C133" s="8">
        <v>0</v>
      </c>
    </row>
    <row r="134" spans="1:9" x14ac:dyDescent="0.25">
      <c r="A134" t="s">
        <v>114</v>
      </c>
      <c r="B134" t="s">
        <v>113</v>
      </c>
      <c r="C134" s="8">
        <v>0</v>
      </c>
      <c r="H134" s="3"/>
    </row>
    <row r="135" spans="1:9" s="3" customFormat="1" x14ac:dyDescent="0.25">
      <c r="A135" t="s">
        <v>114</v>
      </c>
      <c r="B135" t="s">
        <v>178</v>
      </c>
      <c r="C135" s="8">
        <v>50</v>
      </c>
      <c r="D135" s="12"/>
      <c r="E135"/>
      <c r="F135"/>
      <c r="G135"/>
      <c r="H135"/>
      <c r="I135"/>
    </row>
    <row r="136" spans="1:9" s="3" customFormat="1" x14ac:dyDescent="0.25">
      <c r="A136" s="3" t="s">
        <v>114</v>
      </c>
      <c r="C136" s="3">
        <f>SUM(C129:C135)</f>
        <v>149</v>
      </c>
      <c r="D136" s="13">
        <f>C136*1.15</f>
        <v>171.35</v>
      </c>
    </row>
    <row r="137" spans="1:9" s="3" customFormat="1" x14ac:dyDescent="0.25">
      <c r="A137" t="s">
        <v>143</v>
      </c>
      <c r="B137" t="s">
        <v>144</v>
      </c>
      <c r="C137" s="8">
        <v>299</v>
      </c>
      <c r="D137" s="12"/>
      <c r="E137"/>
      <c r="F137"/>
      <c r="G137"/>
      <c r="H137"/>
      <c r="I137"/>
    </row>
    <row r="138" spans="1:9" s="4" customFormat="1" x14ac:dyDescent="0.25">
      <c r="A138" t="s">
        <v>143</v>
      </c>
      <c r="B138" t="s">
        <v>162</v>
      </c>
      <c r="C138" s="8">
        <v>0</v>
      </c>
      <c r="D138" s="12"/>
      <c r="E138"/>
      <c r="F138"/>
      <c r="G138"/>
      <c r="H138"/>
      <c r="I138" s="3"/>
    </row>
    <row r="139" spans="1:9" s="3" customFormat="1" x14ac:dyDescent="0.25">
      <c r="A139" s="3" t="s">
        <v>143</v>
      </c>
      <c r="C139" s="3">
        <f>SUM(C137:C138)</f>
        <v>299</v>
      </c>
      <c r="D139" s="13">
        <f>C139*1.15</f>
        <v>343.84999999999997</v>
      </c>
    </row>
    <row r="140" spans="1:9" x14ac:dyDescent="0.25">
      <c r="A140" t="s">
        <v>13</v>
      </c>
      <c r="B140" t="s">
        <v>14</v>
      </c>
      <c r="C140" s="8">
        <v>199</v>
      </c>
      <c r="E140" s="3"/>
      <c r="F140" s="3"/>
      <c r="H140" s="3"/>
    </row>
    <row r="141" spans="1:9" x14ac:dyDescent="0.25">
      <c r="A141" t="s">
        <v>13</v>
      </c>
      <c r="B141" t="s">
        <v>154</v>
      </c>
      <c r="C141" s="8">
        <v>200</v>
      </c>
      <c r="G141" s="3"/>
    </row>
    <row r="142" spans="1:9" x14ac:dyDescent="0.25">
      <c r="A142" t="s">
        <v>13</v>
      </c>
      <c r="B142" t="s">
        <v>157</v>
      </c>
      <c r="C142" s="8">
        <v>229</v>
      </c>
      <c r="E142" s="3"/>
      <c r="F142" s="3"/>
      <c r="G142" s="4"/>
      <c r="H142" s="3"/>
    </row>
    <row r="143" spans="1:9" s="3" customFormat="1" x14ac:dyDescent="0.25">
      <c r="A143" t="s">
        <v>13</v>
      </c>
      <c r="B143" t="s">
        <v>155</v>
      </c>
      <c r="C143" s="8">
        <v>240</v>
      </c>
      <c r="D143" s="12"/>
      <c r="E143" s="4"/>
      <c r="F143" s="4"/>
      <c r="G143"/>
      <c r="H143" s="4"/>
      <c r="I143"/>
    </row>
    <row r="144" spans="1:9" s="10" customFormat="1" x14ac:dyDescent="0.25">
      <c r="A144" s="3" t="s">
        <v>13</v>
      </c>
      <c r="B144" s="3"/>
      <c r="C144" s="3">
        <f>SUM(C140:C143)</f>
        <v>868</v>
      </c>
      <c r="D144" s="13">
        <f>C144*1.15</f>
        <v>998.19999999999993</v>
      </c>
      <c r="I144" s="3"/>
    </row>
    <row r="145" spans="1:9" x14ac:dyDescent="0.25">
      <c r="A145" t="s">
        <v>16</v>
      </c>
      <c r="B145" t="s">
        <v>15</v>
      </c>
      <c r="C145" s="8">
        <v>200</v>
      </c>
    </row>
    <row r="146" spans="1:9" x14ac:dyDescent="0.25">
      <c r="A146" t="s">
        <v>16</v>
      </c>
      <c r="B146" t="s">
        <v>138</v>
      </c>
      <c r="C146" s="8">
        <v>399</v>
      </c>
    </row>
    <row r="147" spans="1:9" x14ac:dyDescent="0.25">
      <c r="A147" t="s">
        <v>16</v>
      </c>
      <c r="B147" t="s">
        <v>139</v>
      </c>
      <c r="C147" s="8">
        <v>0</v>
      </c>
      <c r="G147" s="3"/>
    </row>
    <row r="148" spans="1:9" x14ac:dyDescent="0.25">
      <c r="A148" t="s">
        <v>16</v>
      </c>
      <c r="B148" t="s">
        <v>140</v>
      </c>
      <c r="C148" s="8">
        <v>150</v>
      </c>
      <c r="E148" s="3"/>
      <c r="F148" s="3"/>
      <c r="H148" s="3"/>
    </row>
    <row r="149" spans="1:9" x14ac:dyDescent="0.25">
      <c r="A149" t="s">
        <v>16</v>
      </c>
      <c r="B149" t="s">
        <v>151</v>
      </c>
      <c r="C149" s="8">
        <v>150</v>
      </c>
    </row>
    <row r="150" spans="1:9" s="3" customFormat="1" x14ac:dyDescent="0.25">
      <c r="A150" s="3" t="s">
        <v>16</v>
      </c>
      <c r="C150" s="3">
        <f>SUM(C145:C149)</f>
        <v>899</v>
      </c>
      <c r="D150" s="13">
        <f>C150*1.15</f>
        <v>1033.8499999999999</v>
      </c>
      <c r="E150" s="10"/>
      <c r="F150" s="10"/>
      <c r="G150" s="10"/>
      <c r="H150" s="10"/>
      <c r="I150" s="10"/>
    </row>
    <row r="151" spans="1:9" x14ac:dyDescent="0.25">
      <c r="A151" t="s">
        <v>5</v>
      </c>
      <c r="B151" t="s">
        <v>4</v>
      </c>
      <c r="C151" s="8">
        <v>0</v>
      </c>
      <c r="I151" s="3"/>
    </row>
    <row r="152" spans="1:9" s="10" customFormat="1" x14ac:dyDescent="0.25">
      <c r="A152" s="3" t="s">
        <v>5</v>
      </c>
      <c r="B152" s="3"/>
      <c r="C152" s="3">
        <f>SUM(C151)</f>
        <v>0</v>
      </c>
      <c r="D152" s="13">
        <v>0</v>
      </c>
    </row>
    <row r="153" spans="1:9" s="3" customFormat="1" x14ac:dyDescent="0.25">
      <c r="A153" t="s">
        <v>120</v>
      </c>
      <c r="B153" t="s">
        <v>174</v>
      </c>
      <c r="C153" s="8">
        <v>0</v>
      </c>
      <c r="D153" s="13"/>
      <c r="E153" s="10"/>
      <c r="F153" s="10"/>
      <c r="G153" s="10"/>
      <c r="H153"/>
      <c r="I153"/>
    </row>
    <row r="154" spans="1:9" x14ac:dyDescent="0.25">
      <c r="A154" t="s">
        <v>120</v>
      </c>
      <c r="B154" t="s">
        <v>175</v>
      </c>
      <c r="C154" s="8">
        <v>0</v>
      </c>
      <c r="D154" s="14"/>
      <c r="I154" s="3"/>
    </row>
    <row r="155" spans="1:9" s="3" customFormat="1" x14ac:dyDescent="0.25">
      <c r="A155" t="s">
        <v>120</v>
      </c>
      <c r="B155" t="s">
        <v>122</v>
      </c>
      <c r="C155" s="8">
        <v>500</v>
      </c>
      <c r="D155" s="12"/>
      <c r="E155"/>
      <c r="F155"/>
      <c r="I155"/>
    </row>
    <row r="156" spans="1:9" x14ac:dyDescent="0.25">
      <c r="A156" t="s">
        <v>120</v>
      </c>
      <c r="B156" t="s">
        <v>123</v>
      </c>
      <c r="C156" s="8">
        <v>0</v>
      </c>
      <c r="E156" s="3"/>
      <c r="F156" s="3"/>
      <c r="I156" s="3"/>
    </row>
    <row r="157" spans="1:9" x14ac:dyDescent="0.25">
      <c r="A157" t="s">
        <v>120</v>
      </c>
      <c r="B157" t="s">
        <v>141</v>
      </c>
      <c r="C157" s="8">
        <v>500</v>
      </c>
    </row>
    <row r="158" spans="1:9" x14ac:dyDescent="0.25">
      <c r="A158" t="s">
        <v>120</v>
      </c>
      <c r="B158" t="s">
        <v>124</v>
      </c>
      <c r="C158" s="8">
        <v>0</v>
      </c>
      <c r="G158" s="3"/>
      <c r="H158" s="3"/>
    </row>
    <row r="159" spans="1:9" x14ac:dyDescent="0.25">
      <c r="A159" s="3" t="s">
        <v>120</v>
      </c>
      <c r="B159" s="3"/>
      <c r="C159" s="7">
        <f>SUM(C155:C158)</f>
        <v>1000</v>
      </c>
      <c r="D159" s="13">
        <f>C159*1.15</f>
        <v>1150</v>
      </c>
      <c r="E159" s="3"/>
      <c r="F159" s="3"/>
    </row>
    <row r="160" spans="1:9" x14ac:dyDescent="0.25">
      <c r="G160" s="3"/>
      <c r="H160" s="3"/>
    </row>
    <row r="161" spans="1:6" x14ac:dyDescent="0.25">
      <c r="E161" s="3"/>
      <c r="F161" s="3"/>
    </row>
    <row r="162" spans="1:6" x14ac:dyDescent="0.25">
      <c r="A162" t="s">
        <v>102</v>
      </c>
      <c r="B162" t="s">
        <v>97</v>
      </c>
      <c r="C162" s="8">
        <v>99</v>
      </c>
    </row>
    <row r="163" spans="1:6" x14ac:dyDescent="0.25">
      <c r="A163" t="s">
        <v>102</v>
      </c>
      <c r="B163" t="s">
        <v>98</v>
      </c>
      <c r="C163" s="8">
        <v>99</v>
      </c>
    </row>
    <row r="164" spans="1:6" x14ac:dyDescent="0.25">
      <c r="A164" t="s">
        <v>102</v>
      </c>
      <c r="B164" t="s">
        <v>99</v>
      </c>
      <c r="C164" s="8">
        <v>100</v>
      </c>
    </row>
    <row r="165" spans="1:6" x14ac:dyDescent="0.25">
      <c r="A165" t="s">
        <v>102</v>
      </c>
      <c r="B165" t="s">
        <v>100</v>
      </c>
      <c r="C165" s="8">
        <v>0</v>
      </c>
    </row>
    <row r="166" spans="1:6" x14ac:dyDescent="0.25">
      <c r="A166" t="s">
        <v>102</v>
      </c>
      <c r="B166" t="s">
        <v>101</v>
      </c>
      <c r="C166" s="8">
        <v>0</v>
      </c>
    </row>
    <row r="167" spans="1:6" x14ac:dyDescent="0.25">
      <c r="A167" t="s">
        <v>102</v>
      </c>
      <c r="B167" t="s">
        <v>117</v>
      </c>
      <c r="C167" s="8">
        <v>690</v>
      </c>
    </row>
    <row r="168" spans="1:6" x14ac:dyDescent="0.25">
      <c r="A168" s="3" t="s">
        <v>102</v>
      </c>
      <c r="B168" s="3"/>
      <c r="C168" s="7">
        <f>SUM(C162:C167)</f>
        <v>988</v>
      </c>
      <c r="D168" s="13">
        <f>C168*1.15</f>
        <v>1136.1999999999998</v>
      </c>
    </row>
    <row r="169" spans="1:6" x14ac:dyDescent="0.25">
      <c r="A169" t="s">
        <v>116</v>
      </c>
      <c r="B169" t="s">
        <v>115</v>
      </c>
      <c r="C169" s="8">
        <v>0</v>
      </c>
    </row>
    <row r="170" spans="1:6" x14ac:dyDescent="0.25">
      <c r="A170" t="s">
        <v>116</v>
      </c>
      <c r="B170" t="s">
        <v>163</v>
      </c>
      <c r="C170" s="8">
        <v>990</v>
      </c>
    </row>
    <row r="171" spans="1:6" x14ac:dyDescent="0.25">
      <c r="A171" t="s">
        <v>116</v>
      </c>
      <c r="B171" t="s">
        <v>164</v>
      </c>
      <c r="C171" s="8">
        <v>0</v>
      </c>
    </row>
    <row r="172" spans="1:6" x14ac:dyDescent="0.25">
      <c r="A172" t="s">
        <v>116</v>
      </c>
      <c r="B172" t="s">
        <v>165</v>
      </c>
      <c r="C172" s="8">
        <v>0</v>
      </c>
    </row>
    <row r="173" spans="1:6" s="3" customFormat="1" x14ac:dyDescent="0.25">
      <c r="A173" s="3" t="s">
        <v>116</v>
      </c>
      <c r="C173" s="3">
        <f>SUM(C169:C172)</f>
        <v>990</v>
      </c>
      <c r="D173" s="13">
        <f>C173*1.15</f>
        <v>1138.5</v>
      </c>
    </row>
    <row r="174" spans="1:6" x14ac:dyDescent="0.25">
      <c r="A174" t="s">
        <v>65</v>
      </c>
      <c r="B174" t="s">
        <v>64</v>
      </c>
      <c r="C174" s="8">
        <v>200</v>
      </c>
    </row>
    <row r="175" spans="1:6" x14ac:dyDescent="0.25">
      <c r="A175" s="3" t="s">
        <v>65</v>
      </c>
      <c r="B175" s="3"/>
      <c r="C175" s="7">
        <f>SUM(C174)</f>
        <v>200</v>
      </c>
      <c r="D175" s="13">
        <f>C175*1.15</f>
        <v>229.99999999999997</v>
      </c>
    </row>
    <row r="176" spans="1:6" x14ac:dyDescent="0.25">
      <c r="A176" t="s">
        <v>105</v>
      </c>
      <c r="B176" t="s">
        <v>107</v>
      </c>
      <c r="C176" s="8">
        <v>229</v>
      </c>
    </row>
    <row r="177" spans="1:3" x14ac:dyDescent="0.25">
      <c r="A177" t="s">
        <v>105</v>
      </c>
      <c r="B177" t="s">
        <v>106</v>
      </c>
      <c r="C177" s="8">
        <v>199</v>
      </c>
    </row>
    <row r="178" spans="1:3" x14ac:dyDescent="0.25">
      <c r="A178" t="s">
        <v>105</v>
      </c>
      <c r="B178" t="s">
        <v>180</v>
      </c>
      <c r="C178" s="8">
        <v>690</v>
      </c>
    </row>
    <row r="179" spans="1:3" x14ac:dyDescent="0.25">
      <c r="A179" t="s">
        <v>105</v>
      </c>
      <c r="B179" t="s">
        <v>182</v>
      </c>
      <c r="C179" s="8">
        <v>199</v>
      </c>
    </row>
    <row r="180" spans="1:3" x14ac:dyDescent="0.25">
      <c r="A180" t="s">
        <v>105</v>
      </c>
      <c r="B180" t="s">
        <v>183</v>
      </c>
      <c r="C180" s="8">
        <v>299</v>
      </c>
    </row>
    <row r="183" spans="1:3" x14ac:dyDescent="0.25">
      <c r="B183" s="4"/>
    </row>
    <row r="221" spans="2:2" x14ac:dyDescent="0.25">
      <c r="B221" s="2"/>
    </row>
  </sheetData>
  <sortState ref="A3:D182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A3" sqref="A3:D35"/>
    </sheetView>
  </sheetViews>
  <sheetFormatPr defaultRowHeight="15" x14ac:dyDescent="0.25"/>
  <cols>
    <col min="1" max="1" width="35.140625" customWidth="1"/>
    <col min="2" max="2" width="62.140625" customWidth="1"/>
  </cols>
  <sheetData>
    <row r="3" spans="1:3" x14ac:dyDescent="0.25">
      <c r="A3" t="s">
        <v>57</v>
      </c>
      <c r="B3" t="s">
        <v>161</v>
      </c>
      <c r="C3">
        <v>0</v>
      </c>
    </row>
    <row r="5" spans="1:3" x14ac:dyDescent="0.25">
      <c r="A5" t="s">
        <v>143</v>
      </c>
      <c r="B5" t="s">
        <v>162</v>
      </c>
      <c r="C5">
        <v>0</v>
      </c>
    </row>
    <row r="6" spans="1:3" x14ac:dyDescent="0.25">
      <c r="A6" t="s">
        <v>114</v>
      </c>
      <c r="B6" t="s">
        <v>178</v>
      </c>
      <c r="C6" s="4">
        <v>50</v>
      </c>
    </row>
    <row r="7" spans="1:3" x14ac:dyDescent="0.25">
      <c r="A7" t="s">
        <v>116</v>
      </c>
      <c r="B7" t="s">
        <v>163</v>
      </c>
      <c r="C7" s="4">
        <v>990</v>
      </c>
    </row>
    <row r="8" spans="1:3" x14ac:dyDescent="0.25">
      <c r="A8" t="s">
        <v>116</v>
      </c>
      <c r="B8" t="s">
        <v>164</v>
      </c>
      <c r="C8">
        <v>0</v>
      </c>
    </row>
    <row r="9" spans="1:3" x14ac:dyDescent="0.25">
      <c r="A9" t="s">
        <v>116</v>
      </c>
      <c r="B9" t="s">
        <v>165</v>
      </c>
      <c r="C9">
        <v>0</v>
      </c>
    </row>
    <row r="10" spans="1:3" x14ac:dyDescent="0.25">
      <c r="A10" t="s">
        <v>116</v>
      </c>
    </row>
    <row r="12" spans="1:3" x14ac:dyDescent="0.25">
      <c r="A12" t="s">
        <v>166</v>
      </c>
      <c r="B12" t="s">
        <v>167</v>
      </c>
      <c r="C12">
        <v>0</v>
      </c>
    </row>
    <row r="14" spans="1:3" x14ac:dyDescent="0.25">
      <c r="A14" t="s">
        <v>83</v>
      </c>
      <c r="B14" t="s">
        <v>168</v>
      </c>
      <c r="C14" s="4">
        <v>500</v>
      </c>
    </row>
    <row r="16" spans="1:3" x14ac:dyDescent="0.25">
      <c r="A16" t="s">
        <v>77</v>
      </c>
      <c r="B16" t="s">
        <v>169</v>
      </c>
      <c r="C16" s="4">
        <v>500</v>
      </c>
    </row>
    <row r="18" spans="1:3" x14ac:dyDescent="0.25">
      <c r="A18" t="s">
        <v>37</v>
      </c>
      <c r="B18" t="s">
        <v>170</v>
      </c>
      <c r="C18">
        <v>0</v>
      </c>
    </row>
    <row r="20" spans="1:3" x14ac:dyDescent="0.25">
      <c r="A20" t="s">
        <v>49</v>
      </c>
      <c r="B20" t="s">
        <v>171</v>
      </c>
      <c r="C20" s="4">
        <v>790</v>
      </c>
    </row>
    <row r="22" spans="1:3" x14ac:dyDescent="0.25">
      <c r="A22" t="s">
        <v>79</v>
      </c>
      <c r="B22" t="s">
        <v>172</v>
      </c>
      <c r="C22" s="4">
        <v>500</v>
      </c>
    </row>
    <row r="24" spans="1:3" x14ac:dyDescent="0.25">
      <c r="A24" t="s">
        <v>94</v>
      </c>
      <c r="B24" t="s">
        <v>173</v>
      </c>
      <c r="C24">
        <v>0</v>
      </c>
    </row>
    <row r="26" spans="1:3" x14ac:dyDescent="0.25">
      <c r="A26" t="s">
        <v>120</v>
      </c>
      <c r="B26" t="s">
        <v>174</v>
      </c>
      <c r="C26">
        <v>0</v>
      </c>
    </row>
    <row r="27" spans="1:3" x14ac:dyDescent="0.25">
      <c r="A27" t="s">
        <v>120</v>
      </c>
      <c r="B27" t="s">
        <v>175</v>
      </c>
      <c r="C27">
        <v>0</v>
      </c>
    </row>
    <row r="29" spans="1:3" x14ac:dyDescent="0.25">
      <c r="A29" t="s">
        <v>176</v>
      </c>
      <c r="B29" s="6" t="s">
        <v>181</v>
      </c>
      <c r="C29" s="4">
        <v>500</v>
      </c>
    </row>
    <row r="31" spans="1:3" x14ac:dyDescent="0.25">
      <c r="A31" t="s">
        <v>41</v>
      </c>
      <c r="B31" t="s">
        <v>177</v>
      </c>
      <c r="C31" s="4">
        <v>450</v>
      </c>
    </row>
    <row r="33" spans="1:3" x14ac:dyDescent="0.25">
      <c r="A33" t="s">
        <v>105</v>
      </c>
      <c r="B33" t="s">
        <v>180</v>
      </c>
      <c r="C33" s="4">
        <v>690</v>
      </c>
    </row>
    <row r="34" spans="1:3" x14ac:dyDescent="0.25">
      <c r="A34" t="s">
        <v>105</v>
      </c>
      <c r="B34" t="s">
        <v>182</v>
      </c>
    </row>
    <row r="35" spans="1:3" x14ac:dyDescent="0.25">
      <c r="A35" t="s">
        <v>105</v>
      </c>
      <c r="B35" t="s">
        <v>183</v>
      </c>
      <c r="C3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2014-04-22T09:14:13Z</dcterms:modified>
</cp:coreProperties>
</file>