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48" i="1" l="1"/>
  <c r="F48" i="1"/>
  <c r="E48" i="1"/>
  <c r="E54" i="1" s="1"/>
  <c r="F54" i="1" s="1"/>
  <c r="H54" i="1" s="1"/>
  <c r="E218" i="1"/>
  <c r="F218" i="1" s="1"/>
  <c r="H218" i="1" s="1"/>
  <c r="E210" i="1"/>
  <c r="F210" i="1" s="1"/>
  <c r="H210" i="1" s="1"/>
  <c r="E203" i="1"/>
  <c r="F203" i="1" s="1"/>
  <c r="H203" i="1" s="1"/>
  <c r="E190" i="1"/>
  <c r="F190" i="1" s="1"/>
  <c r="H190" i="1" s="1"/>
  <c r="E188" i="1"/>
  <c r="F188" i="1" s="1"/>
  <c r="H188" i="1" s="1"/>
  <c r="E165" i="1"/>
  <c r="F165" i="1" s="1"/>
  <c r="H165" i="1" s="1"/>
  <c r="E130" i="1"/>
  <c r="F130" i="1" s="1"/>
  <c r="H130" i="1" s="1"/>
  <c r="E124" i="1"/>
  <c r="F124" i="1" s="1"/>
  <c r="H124" i="1" s="1"/>
  <c r="E117" i="1"/>
  <c r="F117" i="1" s="1"/>
  <c r="H117" i="1" s="1"/>
  <c r="E114" i="1"/>
  <c r="F114" i="1" s="1"/>
  <c r="H114" i="1" s="1"/>
  <c r="E110" i="1"/>
  <c r="E107" i="1"/>
  <c r="F107" i="1" s="1"/>
  <c r="H107" i="1" s="1"/>
  <c r="E88" i="1"/>
  <c r="F88" i="1" s="1"/>
  <c r="H88" i="1" s="1"/>
  <c r="E79" i="1"/>
  <c r="F79" i="1" s="1"/>
  <c r="H79" i="1" s="1"/>
  <c r="E70" i="1"/>
  <c r="F70" i="1" s="1"/>
  <c r="H70" i="1" s="1"/>
  <c r="E46" i="1"/>
  <c r="F46" i="1" s="1"/>
  <c r="H46" i="1" s="1"/>
  <c r="E34" i="1"/>
  <c r="F34" i="1" s="1"/>
  <c r="H34" i="1" s="1"/>
  <c r="E24" i="1"/>
  <c r="F24" i="1" s="1"/>
  <c r="H24" i="1" s="1"/>
  <c r="E18" i="1"/>
  <c r="F18" i="1" s="1"/>
  <c r="H18" i="1" s="1"/>
  <c r="E5" i="1"/>
  <c r="F5" i="1" s="1"/>
  <c r="H5" i="1" s="1"/>
  <c r="E193" i="1"/>
  <c r="E172" i="1"/>
  <c r="E177" i="1" s="1"/>
  <c r="F177" i="1" s="1"/>
  <c r="H177" i="1" s="1"/>
  <c r="E173" i="1"/>
  <c r="E93" i="1"/>
  <c r="E100" i="1" s="1"/>
  <c r="F100" i="1" s="1"/>
  <c r="H100" i="1" s="1"/>
  <c r="E138" i="1"/>
  <c r="E137" i="1"/>
  <c r="E127" i="1"/>
  <c r="E139" i="1"/>
  <c r="E197" i="1"/>
  <c r="E148" i="1"/>
  <c r="E149" i="1"/>
  <c r="E10" i="1"/>
  <c r="E14" i="1" s="1"/>
  <c r="F14" i="1" s="1"/>
  <c r="H14" i="1" s="1"/>
  <c r="E180" i="1"/>
  <c r="E181" i="1" s="1"/>
  <c r="F181" i="1" s="1"/>
  <c r="H181" i="1" s="1"/>
  <c r="E71" i="1"/>
  <c r="E72" i="1" s="1"/>
  <c r="F72" i="1" s="1"/>
  <c r="H72" i="1" s="1"/>
  <c r="E199" i="1"/>
  <c r="E125" i="1"/>
  <c r="E35" i="1"/>
  <c r="E39" i="1" s="1"/>
  <c r="F39" i="1" s="1"/>
  <c r="H39" i="1" s="1"/>
  <c r="E161" i="1" l="1"/>
  <c r="F161" i="1" s="1"/>
  <c r="H161" i="1" s="1"/>
  <c r="E201" i="1"/>
  <c r="F201" i="1" s="1"/>
  <c r="H201" i="1" s="1"/>
  <c r="E144" i="1"/>
  <c r="F144" i="1" s="1"/>
  <c r="H144" i="1" s="1"/>
  <c r="E128" i="1"/>
  <c r="F128" i="1" s="1"/>
  <c r="H128" i="1" s="1"/>
</calcChain>
</file>

<file path=xl/sharedStrings.xml><?xml version="1.0" encoding="utf-8"?>
<sst xmlns="http://schemas.openxmlformats.org/spreadsheetml/2006/main" count="409" uniqueCount="228">
  <si>
    <t>ник</t>
  </si>
  <si>
    <t>наименование</t>
  </si>
  <si>
    <t>цена</t>
  </si>
  <si>
    <t>кол-во</t>
  </si>
  <si>
    <t>итого</t>
  </si>
  <si>
    <t>с   орг%</t>
  </si>
  <si>
    <t>сдано</t>
  </si>
  <si>
    <t>долг</t>
  </si>
  <si>
    <t>Vikkii</t>
  </si>
  <si>
    <t xml:space="preserve">Джемпер для мальчиков (Пеликан) Артикул: BJN420 11 black 285.95руб </t>
  </si>
  <si>
    <t>Водолазка для мальчика (Черубино) Артикул: CWK61007 110 СИНИЙ 189,05 РУБ</t>
  </si>
  <si>
    <t>na.tihonova</t>
  </si>
  <si>
    <t>zhaneta</t>
  </si>
  <si>
    <t>Майка для мальчика (Консалт) К1069 р.122-128 5 шт.</t>
  </si>
  <si>
    <t>Джемпер детский цвет фиолетовый р.122 Артикул: ФЛ30001н4рр Производитель: Консалт (Crockid)</t>
  </si>
  <si>
    <t>Куртка детская (Консалт) Артикул: ФЛ34011-5РР р-р140 голубая (на замену Артикул: ФЛ34011-6РР или Артикул: ФЛ34011н4РР или ФЛ34011н5РР или ФЛ34011н6РР )</t>
  </si>
  <si>
    <t>Ёяя</t>
  </si>
  <si>
    <t>katrina1985</t>
  </si>
  <si>
    <t>1.Нужны колготочки махровые на 74р-р ( розовые, белые, сиреневые) 2шт.разные </t>
  </si>
  <si>
    <t>2. Боди-майка на 74 и на 80 фанни-зебра 49руб. ( расцветки на девочку) </t>
  </si>
  <si>
    <t>4. Комбинезон Пеликан SRJ376 sky на 9/12мес.269руб. </t>
  </si>
  <si>
    <t>5. Платье Пеликан SDJ375 red на 9/13 мес. 207руб. </t>
  </si>
  <si>
    <t>6. Кальсоны чёрные на 110 желательно по плотнее. </t>
  </si>
  <si>
    <t>7. Штаны 8-8 Лаки Чайлд р.30(110-116) 349р. синие. </t>
  </si>
  <si>
    <t>8. Носки детские махровые на ножку 18см на мальчика 5пар. Например Красная ветка С630.</t>
  </si>
  <si>
    <t>9. Перчатки G-SM-240 Кроха 4/6(серые) , 238руб.</t>
  </si>
  <si>
    <t>Yana79</t>
  </si>
  <si>
    <t xml:space="preserve">Артикул: CAJ1315 Производитель: Черубино (Cherubino) 152/158/80 оливк. 109,0 - 2 шт. </t>
  </si>
  <si>
    <t>Артикул: CAJ7436 Производитель: Черубино (Cherubino) 152/76 черный 199,0</t>
  </si>
  <si>
    <t>марина-василёк</t>
  </si>
  <si>
    <t>Майка (Евразия) Артикул: П254 р-р 6/68 набивка 59 руб </t>
  </si>
  <si>
    <t>Майка Артикул: CAB2227 Производитель: Черубино (Cherubino) размер 68/44 цвет голубой 79 руб </t>
  </si>
  <si>
    <t>Штанишки (Фанни Зебра) Артикул: 4.21.2 р-р 68/44 56руб голубой 2шт </t>
  </si>
  <si>
    <t>Ползунки короткие с ластов. (Фанни Зебра) Артикул: 4.12.4б р-р 74/48 3шт </t>
  </si>
  <si>
    <t>Ползунки длинные (Фанни Зебра) Артикул: 4.14.4 р-р 68/44 1шт </t>
  </si>
  <si>
    <t>Ползунки короткие с ластов.Артикул: 4.12.2б р-р 68/44 2 шт </t>
  </si>
  <si>
    <t>Распашонка с боков.застеж. Артикул: Ф4.2.2 р-р 68/44 2 шт </t>
  </si>
  <si>
    <t>Футболка (фуфайка) ясельная (Черубино) Артикул: CSB61104 68/44 1 шт </t>
  </si>
  <si>
    <t>Кофточка с коротким рукавом Артикул: 4.6.4б 68/44 2 шт </t>
  </si>
  <si>
    <t>Кофточка с длин. рукав (Фанни Зебра) Артикул: 4.6.2а 68/44 2 шт</t>
  </si>
  <si>
    <t>Футболка детская (Черубино) Артикул: CAJ6605 размер 128/64, цвет-белый</t>
  </si>
  <si>
    <t>Платье для девочки (Консалт) К5320, размер 60(116), нежный персик 1, цена 593,75</t>
  </si>
  <si>
    <t>Astafeva</t>
  </si>
  <si>
    <t>Millena</t>
  </si>
  <si>
    <t>Майка д/дев. (Консалт) Артикул: К1082н р.134-140 2 шт 78 р. или любые две хорошие майки для девочки</t>
  </si>
  <si>
    <t>Шорты для мальчика (Черубино),арт.CSJ7425,134/68, индиго, 294 руб. 1 шт </t>
  </si>
  <si>
    <t>Блузка для девочек (Пеликан), арт. GWJX4064-1,р-р 9, rose, 454 руб. -1 шт </t>
  </si>
  <si>
    <t>Полукомбинезон детский (Пеликан), арт.SBJ380 р.3/6, Apple, 186 руб. 1 шт</t>
  </si>
  <si>
    <t>ksyma</t>
  </si>
  <si>
    <t>Повязка детская Артикул П-12 (Арктик), размер 48-52, цена 60 руб </t>
  </si>
  <si>
    <t>Повязка детская Артикул П-14, (Арктик), размер 52-54, цена 110 руб</t>
  </si>
  <si>
    <t xml:space="preserve">Майка для девочки (Черубино) Артикул: CAK2218  </t>
  </si>
  <si>
    <t xml:space="preserve">98/104/56 розовый </t>
  </si>
  <si>
    <t xml:space="preserve">98/104/56 белый </t>
  </si>
  <si>
    <t>Артикул: К1076 Производитель: Консалт (Crockid) 52/98/104</t>
  </si>
  <si>
    <t>Сорочка женская (Черубино) Артикул: FS5041 р. 170/88/96/44 цвет желтый (на замену красный или розовый или 46 размер) 163 руб. - 1 шт. </t>
  </si>
  <si>
    <t>Платье женское (Пеликан) Артикул: KDJ73 р.M цвет blae цена 636 руб. - 1 шт. </t>
  </si>
  <si>
    <t>ellf</t>
  </si>
  <si>
    <t>1)Водолазка для девочки (Черубино), Арт.CAJ61153 ,р-р 134/68 экрю,202 руб-1 шт. </t>
  </si>
  <si>
    <t>2)Водолазка для девочки (Черубино), Арт.CAJ61153 ,р-р 134/68 св.розовый,202 руб-1 шт. </t>
  </si>
  <si>
    <t>3)Халат виск. (Гамма Текс), Арт.803гт ,р-р 48,654 руб. 1шт</t>
  </si>
  <si>
    <t>Комплект для мальчика (фуфайка,кальсоны) Артикул: CWK3157 (Черубино р.122/64 черный 229,00 замена темно синий </t>
  </si>
  <si>
    <t>Футболка мужская (Черубино) р.182/116 Артикул: ML6302 серый меланж 226,00 замена Артикул: ML6300 или эта Артикул: ML6299 </t>
  </si>
  <si>
    <t>Футболка женская (Черубино)Артикул: FL6285 р.170/104/52 белый 259,00 замена серый</t>
  </si>
  <si>
    <t>GalaK</t>
  </si>
  <si>
    <t>Пижама для мальчика (Черубино) Артикул: CAK5231 116/60- серый -375 р</t>
  </si>
  <si>
    <t>lulka12</t>
  </si>
  <si>
    <t>Куртка для девочки (Консалт),СФЛ34019-3 , р-р 64/128(если не будет 128, можно 122) </t>
  </si>
  <si>
    <t xml:space="preserve">замена Куртка детская (Консалт),ФЛ34011н6РР, р-р 64/128 </t>
  </si>
  <si>
    <t>Wilful</t>
  </si>
  <si>
    <t>2.Трусы-боксеры для мальчика (Черубино) http://barnaul.rait-opt.ru/site/goods/CAK1310 р.110 1шт и р.104 1шт. цвет не имеет значения. </t>
  </si>
  <si>
    <t>3.Пижама для мальчика (Черубино) http://barnaul.rait-opt.ru/site/goods/CWK5179 р.110 цвет не имеет значения. </t>
  </si>
  <si>
    <t>4. Футболка для мальчика (Черубино) http://barnaul.rait-opt.ru/site/goods/CSK61055 р.110 цвет не имеет значения.</t>
  </si>
  <si>
    <t>eya</t>
  </si>
  <si>
    <t>CSK 61045 (94) Платье типа "Туника" для девочки жёлтый/голуб (098)-56 УЗ </t>
  </si>
  <si>
    <t>CSK 61045 (94) Платье типа "Туника" для девочки красн/синий (104)-56 УЗ </t>
  </si>
  <si>
    <t>CSK 9441 (94) Комплект для девочки (футболка, шорты) красн/синий (098)-56 УЗ</t>
  </si>
  <si>
    <t>Элли_Лу</t>
  </si>
  <si>
    <t>Платье для девочки (Пеликан) Артикул: GDJ445 р.6 цв.orchid (замена цв dark grey) цена 394руб</t>
  </si>
  <si>
    <t>Маленькая зая</t>
  </si>
  <si>
    <t>Пижама для мальчика Черубино Артикул: CAB5163 размер 86 желтый или бирюзовый </t>
  </si>
  <si>
    <t>Брюки ясельные (Черубино) Артикул Артикул: CSB7419 размер 86 бирюзовые </t>
  </si>
  <si>
    <t>Кофточка с воротником длинный рукав Артикул: 4.7.4а размер 86</t>
  </si>
  <si>
    <t>Пани КатЭ</t>
  </si>
  <si>
    <t>Футболка для девочки (Черубино) Артикул: CSK61043 - 98/56 - желтый- 172 р. </t>
  </si>
  <si>
    <t>Блузка д/дев.(Евразия) в БарнаулеАртикул: Л062 рост - 98 - экрю 153р </t>
  </si>
  <si>
    <t>Футболка для девочки (Черубино) Артикул: CSK61041- рост 98- фиолетовый </t>
  </si>
  <si>
    <t>Футболка женская (Черубино) Артикул: FS6279 170/96/48 - экрю. - 179 р.</t>
  </si>
  <si>
    <t>Ирина U</t>
  </si>
  <si>
    <t>Брюки джинсовые для девочки (Черубино) арт. CK7J026 размер 110 540 р. </t>
  </si>
  <si>
    <t>Колготки детские (Орел) арт. с809ор 15/16 149.30р. </t>
  </si>
  <si>
    <t>Колготки детские (Красная ветка) арт с816 11/12 90р. </t>
  </si>
  <si>
    <t>Колготки дет. х/б+эл.(Алсу) арт 2фс73 16/17 104р. </t>
  </si>
  <si>
    <t>Куртка для дев. (Консалт) арт. ФЛТ34017-6 52/80 395р. </t>
  </si>
  <si>
    <t>Куртка детская (Консалт) арт. ФЛ34011-4РР 60/116 425р. </t>
  </si>
  <si>
    <t>Штанишки (Фанни Зебра) арт. 4.87.4 80/52 56р. 4 шт. </t>
  </si>
  <si>
    <t>74/48 56р. 4шт. </t>
  </si>
  <si>
    <t>Рубашечка дет.с длин.рукавами (Пеликан) арт. SJ377 9/12 160р. </t>
  </si>
  <si>
    <t>Кофточка ясельная (Бель Бимбо) арт. 136066 80/52 70р. 4шт. </t>
  </si>
  <si>
    <t>Боди ясельное для девочки (Черубино) арт. CWN4107 80/52 215р.</t>
  </si>
  <si>
    <t>Платье д/девочки Консалт (Crockid) К5267 р-р 56 (104) роз полоска </t>
  </si>
  <si>
    <t>Гуська</t>
  </si>
  <si>
    <t xml:space="preserve">Комплект для девочки (футболка, (фуфайка), шорты) Артикул: CSB9467 Размер 74/48 Цвет белый/сирень 228 руб </t>
  </si>
  <si>
    <t>Комплект для девочки (Консалт)Артикул: СК2152 р.64/128 цвет черный или темно-синий или серый (не яркий) цена 584 рубля</t>
  </si>
  <si>
    <t>loona</t>
  </si>
  <si>
    <t>Ползунки baby (Евразия) Артикул: 14-651-009 размер 12/80 цена 69 руб. - 3 шт. (поярче бы, для девочки) </t>
  </si>
  <si>
    <t>Брюки ясельные (Консалт) Артикул: К4267-2 р.52/80 цвет полоска неж-роз+мятн.конфета цена 150 руб. - 2 шт. </t>
  </si>
  <si>
    <t>Ползунки удл. (Консалт) Артикул: К4343-2 р.48/74 цвет роз.ромашки+мятн.полоска цена 169,50 руб. - 2 шт. </t>
  </si>
  <si>
    <t>Ползунки удл. (Консалт) Артикул: К4343 р.48/74 цвет жел.горошек цена 165 руб. - 1 шт. (а их сколько в упаковке? Не пойму...) </t>
  </si>
  <si>
    <t>Varentina</t>
  </si>
  <si>
    <t xml:space="preserve">Рейтузы детские (Консалт) Артикул: К401н, , р-р 128 </t>
  </si>
  <si>
    <t>1. Трусы для мальчика (Консалт) Артикул: К1932 р. 64-68,122-128 синий - 2 шт </t>
  </si>
  <si>
    <t>замена  Артикул: CAJ1141 </t>
  </si>
  <si>
    <t>2. Трусы-боксеры для мальчика (Черубино)  Артикул: CAK1310 р. 122,128,64 - 2 шт </t>
  </si>
  <si>
    <t>замена Трусы (евразия) Артикул: М265  размер 128 </t>
  </si>
  <si>
    <t>3. Носки дет. (Красная ветка) Артикул: с640 р.20. мне 3 шт, их вроде столько осталось. или в остатаках ряд пишут? тогда меня весь ряд (5шт). </t>
  </si>
  <si>
    <t>замена Артикул: с640 размер 18-20 </t>
  </si>
  <si>
    <t>Лучезара</t>
  </si>
  <si>
    <t>Джемпер женский (Пеликан) Артикул: FMJ601 размер M цвет Denim цена 545 руб. - 1 шт.</t>
  </si>
  <si>
    <t>Шапка детская на мальчика Арктик Артикул: ТВ-32 , размер 48, цена 210 руб. замена Шапка детская на мальчика Арктик Артикул ТВ-20, размер 48, цена 210 руб.</t>
  </si>
  <si>
    <t>Снежиночка</t>
  </si>
  <si>
    <t>Пижама дет. (Консалт) К1520 122 размер на девочку, </t>
  </si>
  <si>
    <t>Майка для мальчика CAJ2221, 140, 2 шт., цвет разн. </t>
  </si>
  <si>
    <t>Майка для девочки (Черубино), CAK2218, 122 роз, желт.</t>
  </si>
  <si>
    <t>ЛВЧ</t>
  </si>
  <si>
    <t>Гюзель</t>
  </si>
  <si>
    <t>Шорты для мальчика черубино Артикул: CAK7434 р.116/60 цвет т.синий 170руб. </t>
  </si>
  <si>
    <t>Шорты для мальчика Арт.CK7J037 Черубино (Cherubino) р 122/64 цвет голубой 569руб </t>
  </si>
  <si>
    <t>Футболка для мальчика Арт. CSK61059 (Cherubino) р 122/64 цвет св. бирюзовый – 184руб </t>
  </si>
  <si>
    <t>Футболка для мальчика Арт.CSK61056 (Cherubino) р.122/64 цвет серый меланж – 163руб </t>
  </si>
  <si>
    <t>Футболка для мальчика Арт. CSK61125 (Cherubino) р.122/64 цвет темно-синий – 184руб </t>
  </si>
  <si>
    <t>Фуфайка для мальчика Арт. К3880к86 Консалт (Crockid)р.64/122 цвет голубой4 – 245руб </t>
  </si>
  <si>
    <t>Трусы для мальчика Артикул: К1932 Консалт (Crockid) р.64-68/122-128 -58 руб 3 штуки </t>
  </si>
  <si>
    <t>Трусы для мальчика Артикул: К1907 Консалт (Crockid) р.64-68/122-128 -75 руб 3 штуки </t>
  </si>
  <si>
    <t>Трусы для девочек Артикул: CAK1308 Черубино (Cherubino) р.92/52- 67руб 3 штуки </t>
  </si>
  <si>
    <t>Пижама CWB5162 (Cherubino) р.98/56 цвет. роз/с.меланж – 368 руб </t>
  </si>
  <si>
    <t>Пижама Артикул: CWK5179 (Cherubino) р.122/64 цвет серый – 465руб </t>
  </si>
  <si>
    <t>и еще носки в садик можно 5 штук тоже размер 18-20, тоже хор.качества </t>
  </si>
  <si>
    <t>А еще может появяться мне нужны кальсоны на мальчика размер.116-122 (сейчас рост 114)</t>
  </si>
  <si>
    <t>Комбинезон ясельный (Консалт) Артикул: К6025-2 р. 52/80 цвет цитрус +вертолетики 2 шт. 279,50 руб. </t>
  </si>
  <si>
    <t>Ползунки (Евразия) Артикул: 06-193-009 р.12/80 на мальчика 2 шт. 102,00 руб. </t>
  </si>
  <si>
    <t>Комплект для мальчика (футболка, шорты) (Черубино) Артикул: CSK9463 р. 122/64 синий/т. синий 1 шт. 410,00 руб. </t>
  </si>
  <si>
    <t>Куртка детская (Консалт) Артикул: ФЛ34011н6РР р.64 (122) на мальчика 1 шт. 485,00 руб.</t>
  </si>
  <si>
    <t>Khodyreva</t>
  </si>
  <si>
    <t>На мальчика: </t>
  </si>
  <si>
    <t>1. Ползунки на евро-резинке с ластовицей Фанни Зебра Артикул: 4.19.2б р.68/44 цена 54, 00 количество 2 шт. </t>
  </si>
  <si>
    <t>2. Полукомбинезон детский (Пеликан) Артикул: SR378 р 6/9 Ice crtam цена 228,00 количество 1 шт. </t>
  </si>
  <si>
    <t>3. Полукомбинезон дет. "Happy " (Юник) Артикул: U974-11 р. 74 голубой цена 190,00 количество 2 шт. </t>
  </si>
  <si>
    <t>4. Ползунки удл. (Консалт) Артикул: К4343-2 р 48/74 цитрус+полоска и соч. бирюза+машинки цена 169,50 итого количество 2 шт. </t>
  </si>
  <si>
    <t>5. Трусы ясельные (Черубино) Артикул: CAB1338 р 68/44 желтый цена 82,00 2 количество шт. </t>
  </si>
  <si>
    <t>6. Кофточка (Лаки Чайлд) Артикул: 16-12 р. 24 (74-80) цена 279,00 количество 1 шт. </t>
  </si>
  <si>
    <t>7. Ползунки высокие (Лаки Чайлд) Артикул: 16-2 р. 24 (74-80) цена 289,00 количество 1 шт. </t>
  </si>
  <si>
    <t>8. Майка ясельная (Черубино) р. 68/44 Артикул: CAB2228 салатовый цена 82,00 количество 2шт. </t>
  </si>
  <si>
    <t>9. Кофточка ясельная (Консалт) Артикул: К300043-2 р 48/74 цитрус + вертолетики цена 149,50 количество 1 шт </t>
  </si>
  <si>
    <t>на девочку: </t>
  </si>
  <si>
    <t>10. Платье детское (Лаки Чайлд)р.28 (92-98) Артикул: 16-6 цена 409,00 количество 1 шт. </t>
  </si>
  <si>
    <t>Мужское: </t>
  </si>
  <si>
    <t>1. Брюки мужские (Черубино) Артикул: ML7099 р182/104/58 т. синий цена 494,00 1 шт. </t>
  </si>
  <si>
    <t>Женское: </t>
  </si>
  <si>
    <t>1. Платье женское (Пеликан) Артикул: FDN565 р. S Grey цена 543,00 1 шт </t>
  </si>
  <si>
    <t>Даньчик</t>
  </si>
  <si>
    <t>Брюки для мальчика (Орби) Артикул: 1521 р.128,134/68/60 цвет Бежевый вар.2 цена 314 руб. - 1 шт.</t>
  </si>
  <si>
    <t>Брюки для мальчика (Черубино)CAJ7440 р-р 140 чёрные (а замену с. меланж.)</t>
  </si>
  <si>
    <t>Елена Люфт</t>
  </si>
  <si>
    <t>Джемпер для девочки (Пеликан) Артикул: GKJN3001 р.2 415 руб. белый на замену GKJN3003</t>
  </si>
  <si>
    <t>Мышкенция</t>
  </si>
  <si>
    <t>Водолазка для девочки (Черубино) Артикул: CAJ61189 р.128/64 белый 235р. </t>
  </si>
  <si>
    <t>Водолазка для девочки (Черубино) Артикул: CAJ61147 р.128/64 белый 145р. </t>
  </si>
  <si>
    <t>Футболка детская (Черубино) Артикул: CAJ6605 р.134/68 белый 115р. </t>
  </si>
  <si>
    <t>Бриджи для девочки (Черубино) Артикул: CSK7404 р.92/52 персиковый 167р. </t>
  </si>
  <si>
    <t>Брюки для девочки (Консалт) Артикул: К4419 р.64/128 св. серый меланж 429р. </t>
  </si>
  <si>
    <t>Колготки дет. (Алсу) Артикул: КД5 р.14-15 88р. </t>
  </si>
  <si>
    <t>Колготки дет. (Алсу) Артикул: КДД12 р. 14-15 79р. </t>
  </si>
  <si>
    <t>Носки детские (Красная ветка) Артикул: с510кр.в. р.20 31,1р. 5пар </t>
  </si>
  <si>
    <t>Сарафан для девочки (Черубино) Артикул: CB6T015 р.98/56 малиновый 383р. </t>
  </si>
  <si>
    <t>Футболка для девочки (Черубино) Артикул: CSK61065 р.98/56 персиковый 175р. </t>
  </si>
  <si>
    <t>Футболка для девочки (Черубино) Артикул: CSK61069 р.98/56 желтый 189р. </t>
  </si>
  <si>
    <t>" Комплект для девочки (платье типа ""туника"" Артикул: CSK9439 р.98/56 бел/розовый 328р. </t>
  </si>
  <si>
    <t>Платье для девочек (Пеликан) Артикул: GDT346 р.3 корал 363р. </t>
  </si>
  <si>
    <t>Трусы женские классика (Визави) Артикул: DS1159 р. L беж и белый по 1шт. 145р. </t>
  </si>
  <si>
    <t>Трусы женские классика (Визави) Артикул: DS1167 р. L черные и беж по 1шт. 140р.</t>
  </si>
  <si>
    <t>Lyulichka</t>
  </si>
  <si>
    <t>Футболка детская (Черубино)  CAJ6605 цвет белый р-р 140/72 цена 115р </t>
  </si>
  <si>
    <t>Бриджи д/девочки (Черубино) CAJ7268  цвет mtvyj-серый р-р 140/72 цена 83р </t>
  </si>
  <si>
    <t>Купальник гимнастический для девочки  CAJ4121 цвет черный р-р 140/72 159р </t>
  </si>
  <si>
    <t>Футболка для девочки (Черубино) CSJ61137  цвет изумрудный р-р 170/72 205р </t>
  </si>
  <si>
    <t>Комплект для девочек (Пеликан) GAJS451 цвет peach р-р 10 цена 498р </t>
  </si>
  <si>
    <t>Комплект для девочки (Пеликан)  GAJD444  цвет dark grey р-р 10 цена 498р </t>
  </si>
  <si>
    <t>Брюки для девочки (Черубино)Артикул: CAJ7431 р-р 146 с.меланж и т.синий по 1 шт </t>
  </si>
  <si>
    <t>Брюки для девочки (Черубино)Артикул: CWJ7396 р-р 146 с.меланж 1 шт</t>
  </si>
  <si>
    <t>tazya79</t>
  </si>
  <si>
    <t>Туника для девочки Консалт (Crockid) СК5228к61 56/98 </t>
  </si>
  <si>
    <t>Футболка для мальчика CSK61055 р-р 104 серый 1 шт </t>
  </si>
  <si>
    <t>Футболка для мальчика CSK61056 р-р 104 изумрудный 1 шт </t>
  </si>
  <si>
    <t>Футболка для мальчика CSK61083 р-р 104 бирюзовый 1 шт и желтый 1 шт </t>
  </si>
  <si>
    <t>Футболка для мальчика CSK61087 р-р 104 белый 1 шт </t>
  </si>
  <si>
    <t>Футболка для мальчика CSK61089 р-р 104 синий 1 шт, оранж 1 шт </t>
  </si>
  <si>
    <t>Колготки дет. ALISA (Конте)Alisa8С-101СП р-р 22 2 шт </t>
  </si>
  <si>
    <t>Брючки детские (Лаки Чайлд) Артикул: 8-7 р-р 30(104-110) 1 шт фиолет </t>
  </si>
  <si>
    <t>Штанишки (Лаки Чайлд) Артикул: 8-8 р-р 30(104-110) 1 шт </t>
  </si>
  <si>
    <t>Штанишки (Лаки Чайлд) Артикул: 8-10 р-р 30(104-110 1 шт</t>
  </si>
  <si>
    <t>Артикул: VDS13-15 Производитель: Виз-А-Ви (Vis-A-Vis) р.XL</t>
  </si>
  <si>
    <t>Всё на мальчика: </t>
  </si>
  <si>
    <t>Артикул: 4.87.4 штаны Фанни Зебра (Funny Zebra) р.86/56 </t>
  </si>
  <si>
    <t>Артикул: К6057н Сн Комбинезон ясельный (Консалт) р.52/80 </t>
  </si>
  <si>
    <t>Артикул: Sc-DT-3 Шарф детский (Кроха) один размер </t>
  </si>
  <si>
    <t>Артикул: SRJ362 Комбинезон детский (Пеликан) р.9/12 цвет crystal </t>
  </si>
  <si>
    <t>Артикул К6027-2 Комбинезон ясельный (Консалт) р.52/80 машинки+соч. бирюза </t>
  </si>
  <si>
    <t>Артикул: 136064 Ползунки ясельные (Бель Бимбо) р.86/52</t>
  </si>
  <si>
    <t>sushencevka</t>
  </si>
  <si>
    <t>3. Боди "Карамель" Юник U614-7 сиреневый на 74, цена 154р. </t>
  </si>
  <si>
    <t>пижама Артикул: К1512 Производитель: Консалт (Crockid) р.68/128 св.сер.меланж+глуб.синий 365,00 замена ч.синий+голуб.озеро</t>
  </si>
  <si>
    <t>Natallек</t>
  </si>
  <si>
    <t>Артикул: CAK2218 Майка для девочки (Черубино) р.110/116/60 цвет белый 89 руб. - 1 шт </t>
  </si>
  <si>
    <t>Артикул: CAK2218 Майка для девочки (Черубино) р.110/116/60 цвет желтый 89 руб. - 1 шт </t>
  </si>
  <si>
    <t>Артикул: CAK2236 Майка для девочки (Черубино) р.110/116/60 св.персиковый 78 руб. - 1шт </t>
  </si>
  <si>
    <t>Артикул: CAK2236 Майка для девочки (Черубино) р.110/116/60 ментоловый 78,00 - 1шт</t>
  </si>
  <si>
    <t xml:space="preserve">1)носки для мальчика хлопок белые размер 20 - 5шт </t>
  </si>
  <si>
    <t>2) Носки дет. (Красная ветка) Артикул: с540 размер 20 -5пар цена 32 руб БЕЛЫЕ</t>
  </si>
  <si>
    <t>Ол_га</t>
  </si>
  <si>
    <t>Горбачева Вера мама Темы</t>
  </si>
  <si>
    <t>Комплект для девочки (майка, трусы)(Черубино), Артикул: CAK3294 , 98 раз., 155 руб., 2 шт., цвета разные </t>
  </si>
  <si>
    <t>Комплект для девочки (майка, трусы) (Черубино) , Артикул: CAK3328, 98 раз., 118 руб., 2 шт., ментол, св. розовый </t>
  </si>
  <si>
    <t>Трусы для девочки (Черубино), Артикул: CAK1356 , 3 шт., 55 руб., изумруд, ментол, персиковый :-)</t>
  </si>
  <si>
    <t>ТР-68 шапка Арктик р.48-50 цена 150р</t>
  </si>
  <si>
    <t>Кофточка ясельная (Бель Бимбо) арт. 136066 80/52 70р. 2шт. На девочку</t>
  </si>
  <si>
    <t>Трусы для девочки CAK1308 р.92 3 щт.</t>
  </si>
  <si>
    <t>4.87.4 штанишки р.80 4 шт. на девочку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</si>
</sst>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0" fillId="0" borderId="2" xfId="0" applyBorder="1" applyAlignment="1">
      <alignment horizontal="left"/>
    </xf>
    <xf numFmtId="0" fontId="7" fillId="0" borderId="0" xfId="0" applyFont="1"/>
    <xf numFmtId="0" fontId="8" fillId="0" borderId="0" xfId="0" applyFont="1"/>
    <xf numFmtId="1" fontId="1" fillId="0" borderId="0" xfId="0" applyNumberFormat="1" applyFont="1"/>
    <xf numFmtId="1" fontId="0" fillId="0" borderId="0" xfId="0" applyNumberFormat="1"/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workbookViewId="0">
      <selection activeCell="I2" sqref="I2"/>
    </sheetView>
  </sheetViews>
  <sheetFormatPr defaultRowHeight="15" x14ac:dyDescent="0.25"/>
  <cols>
    <col min="1" max="1" width="26.7109375" customWidth="1"/>
    <col min="2" max="2" width="54.85546875" customWidth="1"/>
    <col min="8" max="8" width="9.140625" style="1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7</v>
      </c>
    </row>
    <row r="2" spans="1:8" x14ac:dyDescent="0.25">
      <c r="A2" t="s">
        <v>42</v>
      </c>
      <c r="B2" s="3" t="s">
        <v>41</v>
      </c>
      <c r="C2">
        <v>0</v>
      </c>
      <c r="E2">
        <v>0</v>
      </c>
    </row>
    <row r="3" spans="1:8" x14ac:dyDescent="0.25">
      <c r="A3" t="s">
        <v>42</v>
      </c>
      <c r="B3" s="2" t="s">
        <v>49</v>
      </c>
    </row>
    <row r="4" spans="1:8" x14ac:dyDescent="0.25">
      <c r="A4" t="s">
        <v>42</v>
      </c>
      <c r="B4" s="2" t="s">
        <v>50</v>
      </c>
    </row>
    <row r="5" spans="1:8" s="8" customFormat="1" x14ac:dyDescent="0.25">
      <c r="A5" s="8" t="s">
        <v>42</v>
      </c>
      <c r="E5" s="8">
        <f>SUM(E2:E4)</f>
        <v>0</v>
      </c>
      <c r="F5" s="8">
        <f>E5*1.07</f>
        <v>0</v>
      </c>
      <c r="G5" s="8">
        <v>0</v>
      </c>
      <c r="H5" s="12">
        <f>F5-G5</f>
        <v>0</v>
      </c>
    </row>
    <row r="6" spans="1:8" x14ac:dyDescent="0.25">
      <c r="A6" t="s">
        <v>57</v>
      </c>
      <c r="B6" s="3" t="s">
        <v>55</v>
      </c>
      <c r="C6">
        <v>163</v>
      </c>
      <c r="E6">
        <v>163</v>
      </c>
    </row>
    <row r="7" spans="1:8" x14ac:dyDescent="0.25">
      <c r="A7" t="s">
        <v>57</v>
      </c>
      <c r="B7" s="3" t="s">
        <v>56</v>
      </c>
      <c r="C7">
        <v>0</v>
      </c>
      <c r="E7">
        <v>0</v>
      </c>
    </row>
    <row r="8" spans="1:8" x14ac:dyDescent="0.25">
      <c r="A8" t="s">
        <v>57</v>
      </c>
      <c r="B8" s="3" t="s">
        <v>105</v>
      </c>
      <c r="C8">
        <v>0</v>
      </c>
      <c r="E8">
        <v>0</v>
      </c>
    </row>
    <row r="9" spans="1:8" x14ac:dyDescent="0.25">
      <c r="A9" t="s">
        <v>57</v>
      </c>
      <c r="B9" s="3" t="s">
        <v>106</v>
      </c>
      <c r="C9">
        <v>149.5</v>
      </c>
      <c r="D9">
        <v>2</v>
      </c>
      <c r="E9">
        <v>299</v>
      </c>
    </row>
    <row r="10" spans="1:8" x14ac:dyDescent="0.25">
      <c r="A10" t="s">
        <v>57</v>
      </c>
      <c r="B10" s="3" t="s">
        <v>107</v>
      </c>
      <c r="C10">
        <v>169.5</v>
      </c>
      <c r="D10">
        <v>2</v>
      </c>
      <c r="E10">
        <f>C10*D10</f>
        <v>339</v>
      </c>
    </row>
    <row r="11" spans="1:8" x14ac:dyDescent="0.25">
      <c r="A11" t="s">
        <v>57</v>
      </c>
      <c r="B11" s="3" t="s">
        <v>108</v>
      </c>
      <c r="C11">
        <v>165</v>
      </c>
      <c r="E11">
        <v>165</v>
      </c>
    </row>
    <row r="12" spans="1:8" x14ac:dyDescent="0.25">
      <c r="A12" t="s">
        <v>57</v>
      </c>
      <c r="B12" s="3" t="s">
        <v>118</v>
      </c>
      <c r="C12">
        <v>545</v>
      </c>
      <c r="E12">
        <v>545</v>
      </c>
    </row>
    <row r="13" spans="1:8" x14ac:dyDescent="0.25">
      <c r="A13" t="s">
        <v>57</v>
      </c>
      <c r="B13" s="3" t="s">
        <v>161</v>
      </c>
      <c r="C13">
        <v>314</v>
      </c>
      <c r="E13">
        <v>314</v>
      </c>
    </row>
    <row r="14" spans="1:8" s="8" customFormat="1" x14ac:dyDescent="0.25">
      <c r="A14" s="8" t="s">
        <v>57</v>
      </c>
      <c r="E14" s="8">
        <f>SUM(E6:E13)</f>
        <v>1825</v>
      </c>
      <c r="F14" s="8">
        <f>E14*1.07</f>
        <v>1952.75</v>
      </c>
      <c r="G14" s="8">
        <v>0</v>
      </c>
      <c r="H14" s="12">
        <f>F14-G14</f>
        <v>1952.75</v>
      </c>
    </row>
    <row r="15" spans="1:8" x14ac:dyDescent="0.25">
      <c r="A15" t="s">
        <v>73</v>
      </c>
      <c r="B15" s="3" t="s">
        <v>70</v>
      </c>
      <c r="C15">
        <v>110</v>
      </c>
      <c r="D15">
        <v>2</v>
      </c>
      <c r="E15">
        <v>220</v>
      </c>
    </row>
    <row r="16" spans="1:8" x14ac:dyDescent="0.25">
      <c r="A16" t="s">
        <v>73</v>
      </c>
      <c r="B16" s="3" t="s">
        <v>71</v>
      </c>
      <c r="C16">
        <v>465</v>
      </c>
      <c r="E16">
        <v>465</v>
      </c>
    </row>
    <row r="17" spans="1:8" x14ac:dyDescent="0.25">
      <c r="A17" t="s">
        <v>73</v>
      </c>
      <c r="B17" s="3" t="s">
        <v>72</v>
      </c>
      <c r="C17">
        <v>169</v>
      </c>
      <c r="E17">
        <v>169</v>
      </c>
    </row>
    <row r="18" spans="1:8" s="8" customFormat="1" x14ac:dyDescent="0.25">
      <c r="A18" s="8" t="s">
        <v>73</v>
      </c>
      <c r="B18" s="9"/>
      <c r="E18" s="8">
        <f>SUM(E15:E17)</f>
        <v>854</v>
      </c>
      <c r="F18" s="8">
        <f>E18*1.07</f>
        <v>913.78000000000009</v>
      </c>
      <c r="G18" s="8">
        <v>0</v>
      </c>
      <c r="H18" s="12">
        <f>F18-G18</f>
        <v>913.78000000000009</v>
      </c>
    </row>
    <row r="19" spans="1:8" x14ac:dyDescent="0.25">
      <c r="A19" t="s">
        <v>64</v>
      </c>
      <c r="B19" s="3" t="s">
        <v>61</v>
      </c>
      <c r="C19">
        <v>229</v>
      </c>
      <c r="E19">
        <v>229</v>
      </c>
    </row>
    <row r="20" spans="1:8" x14ac:dyDescent="0.25">
      <c r="A20" t="s">
        <v>64</v>
      </c>
      <c r="B20" s="3" t="s">
        <v>62</v>
      </c>
      <c r="C20">
        <v>226</v>
      </c>
      <c r="E20">
        <v>226</v>
      </c>
    </row>
    <row r="21" spans="1:8" x14ac:dyDescent="0.25">
      <c r="A21" t="s">
        <v>64</v>
      </c>
      <c r="B21" s="3" t="s">
        <v>63</v>
      </c>
      <c r="C21">
        <v>0</v>
      </c>
      <c r="E21">
        <v>0</v>
      </c>
    </row>
    <row r="22" spans="1:8" x14ac:dyDescent="0.25">
      <c r="A22" t="s">
        <v>64</v>
      </c>
      <c r="B22" s="3" t="s">
        <v>211</v>
      </c>
      <c r="C22">
        <v>365</v>
      </c>
      <c r="E22">
        <v>365</v>
      </c>
    </row>
    <row r="23" spans="1:8" x14ac:dyDescent="0.25">
      <c r="A23" t="s">
        <v>64</v>
      </c>
      <c r="B23" s="3" t="s">
        <v>201</v>
      </c>
      <c r="C23">
        <v>0</v>
      </c>
      <c r="E23">
        <v>0</v>
      </c>
    </row>
    <row r="24" spans="1:8" s="8" customFormat="1" x14ac:dyDescent="0.25">
      <c r="A24" s="8" t="s">
        <v>64</v>
      </c>
      <c r="E24" s="8">
        <f>SUM(E19:E23)</f>
        <v>820</v>
      </c>
      <c r="F24" s="8">
        <f>E24*1.07</f>
        <v>877.40000000000009</v>
      </c>
      <c r="G24" s="8">
        <v>0</v>
      </c>
      <c r="H24" s="12">
        <f>F24-G24</f>
        <v>877.40000000000009</v>
      </c>
    </row>
    <row r="25" spans="1:8" x14ac:dyDescent="0.25">
      <c r="A25" t="s">
        <v>17</v>
      </c>
      <c r="B25" s="2" t="s">
        <v>18</v>
      </c>
    </row>
    <row r="26" spans="1:8" x14ac:dyDescent="0.25">
      <c r="A26" t="s">
        <v>17</v>
      </c>
      <c r="B26" s="2" t="s">
        <v>19</v>
      </c>
    </row>
    <row r="27" spans="1:8" x14ac:dyDescent="0.25">
      <c r="A27" t="s">
        <v>17</v>
      </c>
      <c r="B27" s="3" t="s">
        <v>210</v>
      </c>
      <c r="C27">
        <v>154</v>
      </c>
      <c r="E27">
        <v>154</v>
      </c>
    </row>
    <row r="28" spans="1:8" x14ac:dyDescent="0.25">
      <c r="A28" t="s">
        <v>17</v>
      </c>
      <c r="B28" s="3" t="s">
        <v>20</v>
      </c>
      <c r="C28">
        <v>269</v>
      </c>
      <c r="E28">
        <v>269</v>
      </c>
    </row>
    <row r="29" spans="1:8" x14ac:dyDescent="0.25">
      <c r="A29" t="s">
        <v>17</v>
      </c>
      <c r="B29" s="3" t="s">
        <v>21</v>
      </c>
      <c r="C29">
        <v>0</v>
      </c>
      <c r="E29">
        <v>0</v>
      </c>
    </row>
    <row r="30" spans="1:8" x14ac:dyDescent="0.25">
      <c r="A30" t="s">
        <v>17</v>
      </c>
      <c r="B30" s="2" t="s">
        <v>22</v>
      </c>
    </row>
    <row r="31" spans="1:8" x14ac:dyDescent="0.25">
      <c r="A31" t="s">
        <v>17</v>
      </c>
      <c r="B31" s="3" t="s">
        <v>23</v>
      </c>
      <c r="C31">
        <v>349</v>
      </c>
      <c r="E31">
        <v>349</v>
      </c>
    </row>
    <row r="32" spans="1:8" x14ac:dyDescent="0.25">
      <c r="A32" t="s">
        <v>17</v>
      </c>
      <c r="B32" s="2" t="s">
        <v>24</v>
      </c>
    </row>
    <row r="33" spans="1:8" x14ac:dyDescent="0.25">
      <c r="A33" t="s">
        <v>17</v>
      </c>
      <c r="B33" s="2" t="s">
        <v>25</v>
      </c>
    </row>
    <row r="34" spans="1:8" s="8" customFormat="1" x14ac:dyDescent="0.25">
      <c r="A34" s="8" t="s">
        <v>17</v>
      </c>
      <c r="E34" s="8">
        <f>SUM(E26:E33)</f>
        <v>772</v>
      </c>
      <c r="F34" s="8">
        <f>E34*1.07</f>
        <v>826.04000000000008</v>
      </c>
      <c r="G34" s="8">
        <v>0</v>
      </c>
      <c r="H34" s="12">
        <f>F34-G34</f>
        <v>826.04000000000008</v>
      </c>
    </row>
    <row r="35" spans="1:8" x14ac:dyDescent="0.25">
      <c r="A35" t="s">
        <v>143</v>
      </c>
      <c r="B35" s="3" t="s">
        <v>139</v>
      </c>
      <c r="C35">
        <v>279.5</v>
      </c>
      <c r="D35">
        <v>2</v>
      </c>
      <c r="E35">
        <f>C35*D35</f>
        <v>559</v>
      </c>
    </row>
    <row r="36" spans="1:8" x14ac:dyDescent="0.25">
      <c r="A36" t="s">
        <v>143</v>
      </c>
      <c r="B36" s="3" t="s">
        <v>140</v>
      </c>
      <c r="C36">
        <v>102</v>
      </c>
      <c r="D36">
        <v>2</v>
      </c>
      <c r="E36">
        <v>204</v>
      </c>
    </row>
    <row r="37" spans="1:8" x14ac:dyDescent="0.25">
      <c r="A37" t="s">
        <v>143</v>
      </c>
      <c r="B37" s="3" t="s">
        <v>141</v>
      </c>
      <c r="C37">
        <v>410</v>
      </c>
      <c r="E37">
        <v>410</v>
      </c>
    </row>
    <row r="38" spans="1:8" x14ac:dyDescent="0.25">
      <c r="A38" t="s">
        <v>143</v>
      </c>
      <c r="B38" s="3" t="s">
        <v>142</v>
      </c>
      <c r="C38">
        <v>485</v>
      </c>
      <c r="E38">
        <v>485</v>
      </c>
    </row>
    <row r="39" spans="1:8" s="8" customFormat="1" x14ac:dyDescent="0.25">
      <c r="A39" s="8" t="s">
        <v>143</v>
      </c>
      <c r="E39" s="8">
        <f>SUM(E35:E38)</f>
        <v>1658</v>
      </c>
      <c r="F39" s="8">
        <f>E39*1.07</f>
        <v>1774.0600000000002</v>
      </c>
      <c r="G39" s="8">
        <v>0</v>
      </c>
      <c r="H39" s="12">
        <f>F39-G39</f>
        <v>1774.0600000000002</v>
      </c>
    </row>
    <row r="40" spans="1:8" x14ac:dyDescent="0.25">
      <c r="A40" t="s">
        <v>48</v>
      </c>
      <c r="B40" s="3" t="s">
        <v>45</v>
      </c>
      <c r="C40">
        <v>294</v>
      </c>
      <c r="E40">
        <v>294</v>
      </c>
    </row>
    <row r="41" spans="1:8" x14ac:dyDescent="0.25">
      <c r="A41" t="s">
        <v>48</v>
      </c>
      <c r="B41" s="3" t="s">
        <v>46</v>
      </c>
      <c r="C41">
        <v>454</v>
      </c>
      <c r="E41">
        <v>454</v>
      </c>
    </row>
    <row r="42" spans="1:8" x14ac:dyDescent="0.25">
      <c r="A42" t="s">
        <v>48</v>
      </c>
      <c r="B42" s="3" t="s">
        <v>47</v>
      </c>
      <c r="C42">
        <v>186</v>
      </c>
      <c r="E42">
        <v>186</v>
      </c>
    </row>
    <row r="43" spans="1:8" x14ac:dyDescent="0.25">
      <c r="A43" t="s">
        <v>48</v>
      </c>
      <c r="B43" s="3" t="s">
        <v>58</v>
      </c>
      <c r="C43">
        <v>0</v>
      </c>
      <c r="E43">
        <v>0</v>
      </c>
    </row>
    <row r="44" spans="1:8" x14ac:dyDescent="0.25">
      <c r="A44" t="s">
        <v>48</v>
      </c>
      <c r="B44" s="3" t="s">
        <v>59</v>
      </c>
      <c r="C44">
        <v>202</v>
      </c>
      <c r="E44">
        <v>202</v>
      </c>
    </row>
    <row r="45" spans="1:8" x14ac:dyDescent="0.25">
      <c r="A45" t="s">
        <v>48</v>
      </c>
      <c r="B45" s="3" t="s">
        <v>60</v>
      </c>
      <c r="C45">
        <v>654</v>
      </c>
      <c r="E45">
        <v>654</v>
      </c>
    </row>
    <row r="46" spans="1:8" s="8" customFormat="1" x14ac:dyDescent="0.25">
      <c r="A46" s="8" t="s">
        <v>48</v>
      </c>
      <c r="E46" s="8">
        <f>SUM(E40:E45)</f>
        <v>1790</v>
      </c>
      <c r="F46" s="8">
        <f>E46*1.07</f>
        <v>1915.3000000000002</v>
      </c>
      <c r="G46" s="8">
        <v>0</v>
      </c>
      <c r="H46" s="12">
        <f>F46-G46</f>
        <v>1915.3000000000002</v>
      </c>
    </row>
    <row r="47" spans="1:8" x14ac:dyDescent="0.25">
      <c r="A47" t="s">
        <v>104</v>
      </c>
      <c r="B47" s="3" t="s">
        <v>103</v>
      </c>
      <c r="C47">
        <v>584</v>
      </c>
      <c r="E47">
        <v>584</v>
      </c>
    </row>
    <row r="48" spans="1:8" s="8" customFormat="1" x14ac:dyDescent="0.25">
      <c r="A48" s="8" t="s">
        <v>104</v>
      </c>
      <c r="E48" s="8">
        <f>SUM(E47)</f>
        <v>584</v>
      </c>
      <c r="F48" s="8">
        <f>E48*1.07</f>
        <v>624.88</v>
      </c>
      <c r="G48" s="8">
        <v>0</v>
      </c>
      <c r="H48" s="12">
        <f>F48-G48</f>
        <v>624.88</v>
      </c>
    </row>
    <row r="49" spans="1:10" x14ac:dyDescent="0.25">
      <c r="A49" t="s">
        <v>66</v>
      </c>
      <c r="B49" s="3" t="s">
        <v>65</v>
      </c>
      <c r="C49">
        <v>375</v>
      </c>
      <c r="E49">
        <v>375</v>
      </c>
    </row>
    <row r="50" spans="1:10" x14ac:dyDescent="0.25">
      <c r="A50" t="s">
        <v>66</v>
      </c>
      <c r="B50" s="3" t="s">
        <v>84</v>
      </c>
      <c r="C50">
        <v>172</v>
      </c>
      <c r="E50">
        <v>172</v>
      </c>
    </row>
    <row r="51" spans="1:10" x14ac:dyDescent="0.25">
      <c r="A51" t="s">
        <v>66</v>
      </c>
      <c r="B51" s="3" t="s">
        <v>85</v>
      </c>
      <c r="C51">
        <v>153</v>
      </c>
      <c r="E51">
        <v>153</v>
      </c>
    </row>
    <row r="52" spans="1:10" x14ac:dyDescent="0.25">
      <c r="A52" t="s">
        <v>66</v>
      </c>
      <c r="B52" s="3" t="s">
        <v>86</v>
      </c>
      <c r="C52">
        <v>206</v>
      </c>
      <c r="E52">
        <v>206</v>
      </c>
    </row>
    <row r="53" spans="1:10" s="8" customFormat="1" x14ac:dyDescent="0.25">
      <c r="A53" t="s">
        <v>66</v>
      </c>
      <c r="B53" s="3" t="s">
        <v>87</v>
      </c>
      <c r="C53">
        <v>179</v>
      </c>
      <c r="D53"/>
      <c r="E53">
        <v>179</v>
      </c>
      <c r="F53"/>
      <c r="G53"/>
      <c r="H53" s="11"/>
      <c r="I53"/>
      <c r="J53"/>
    </row>
    <row r="54" spans="1:10" x14ac:dyDescent="0.25">
      <c r="A54" s="8" t="s">
        <v>66</v>
      </c>
      <c r="B54" s="8"/>
      <c r="C54" s="8"/>
      <c r="D54" s="8"/>
      <c r="E54" s="8">
        <f>SUM(E47:E53)</f>
        <v>2253</v>
      </c>
      <c r="F54" s="8">
        <f>E54*1.07</f>
        <v>2410.71</v>
      </c>
      <c r="G54" s="8">
        <v>0</v>
      </c>
      <c r="H54" s="12">
        <f>F54-G54</f>
        <v>2410.71</v>
      </c>
      <c r="I54" s="8"/>
      <c r="J54" s="8"/>
    </row>
    <row r="55" spans="1:10" x14ac:dyDescent="0.25">
      <c r="A55" t="s">
        <v>181</v>
      </c>
      <c r="B55" s="3" t="s">
        <v>166</v>
      </c>
      <c r="C55">
        <v>0</v>
      </c>
      <c r="E55">
        <v>0</v>
      </c>
    </row>
    <row r="56" spans="1:10" x14ac:dyDescent="0.25">
      <c r="A56" t="s">
        <v>181</v>
      </c>
      <c r="B56" s="3" t="s">
        <v>167</v>
      </c>
      <c r="C56">
        <v>145</v>
      </c>
      <c r="E56">
        <v>145</v>
      </c>
    </row>
    <row r="57" spans="1:10" x14ac:dyDescent="0.25">
      <c r="A57" t="s">
        <v>181</v>
      </c>
      <c r="B57" s="3" t="s">
        <v>168</v>
      </c>
      <c r="C57">
        <v>115</v>
      </c>
      <c r="E57">
        <v>115</v>
      </c>
    </row>
    <row r="58" spans="1:10" x14ac:dyDescent="0.25">
      <c r="A58" t="s">
        <v>181</v>
      </c>
      <c r="B58" s="3" t="s">
        <v>169</v>
      </c>
      <c r="C58">
        <v>167</v>
      </c>
      <c r="E58">
        <v>167</v>
      </c>
    </row>
    <row r="59" spans="1:10" x14ac:dyDescent="0.25">
      <c r="A59" t="s">
        <v>181</v>
      </c>
      <c r="B59" s="3" t="s">
        <v>170</v>
      </c>
      <c r="C59">
        <v>429</v>
      </c>
      <c r="E59">
        <v>429</v>
      </c>
    </row>
    <row r="60" spans="1:10" x14ac:dyDescent="0.25">
      <c r="A60" t="s">
        <v>181</v>
      </c>
      <c r="B60" s="2" t="s">
        <v>171</v>
      </c>
    </row>
    <row r="61" spans="1:10" x14ac:dyDescent="0.25">
      <c r="A61" t="s">
        <v>181</v>
      </c>
      <c r="B61" s="2" t="s">
        <v>172</v>
      </c>
    </row>
    <row r="62" spans="1:10" x14ac:dyDescent="0.25">
      <c r="A62" t="s">
        <v>181</v>
      </c>
      <c r="B62" s="2" t="s">
        <v>173</v>
      </c>
    </row>
    <row r="63" spans="1:10" x14ac:dyDescent="0.25">
      <c r="A63" t="s">
        <v>181</v>
      </c>
      <c r="B63" s="3" t="s">
        <v>174</v>
      </c>
      <c r="C63">
        <v>0</v>
      </c>
      <c r="E63">
        <v>0</v>
      </c>
    </row>
    <row r="64" spans="1:10" x14ac:dyDescent="0.25">
      <c r="A64" t="s">
        <v>181</v>
      </c>
      <c r="B64" s="3" t="s">
        <v>175</v>
      </c>
      <c r="C64">
        <v>175</v>
      </c>
      <c r="E64">
        <v>175</v>
      </c>
    </row>
    <row r="65" spans="1:10" x14ac:dyDescent="0.25">
      <c r="A65" t="s">
        <v>181</v>
      </c>
      <c r="B65" s="3" t="s">
        <v>176</v>
      </c>
      <c r="C65">
        <v>189</v>
      </c>
      <c r="E65">
        <v>189</v>
      </c>
    </row>
    <row r="66" spans="1:10" x14ac:dyDescent="0.25">
      <c r="A66" t="s">
        <v>181</v>
      </c>
      <c r="B66" s="3" t="s">
        <v>177</v>
      </c>
      <c r="C66">
        <v>328</v>
      </c>
      <c r="E66">
        <v>328</v>
      </c>
    </row>
    <row r="67" spans="1:10" x14ac:dyDescent="0.25">
      <c r="A67" t="s">
        <v>181</v>
      </c>
      <c r="B67" s="3" t="s">
        <v>178</v>
      </c>
      <c r="C67">
        <v>363</v>
      </c>
      <c r="E67">
        <v>363</v>
      </c>
    </row>
    <row r="68" spans="1:10" x14ac:dyDescent="0.25">
      <c r="A68" t="s">
        <v>181</v>
      </c>
      <c r="B68" s="3" t="s">
        <v>179</v>
      </c>
      <c r="C68">
        <v>145</v>
      </c>
      <c r="D68">
        <v>2</v>
      </c>
      <c r="E68">
        <v>290</v>
      </c>
    </row>
    <row r="69" spans="1:10" s="8" customFormat="1" x14ac:dyDescent="0.25">
      <c r="A69" t="s">
        <v>181</v>
      </c>
      <c r="B69" s="3" t="s">
        <v>180</v>
      </c>
      <c r="C69">
        <v>140</v>
      </c>
      <c r="D69">
        <v>2</v>
      </c>
      <c r="E69">
        <v>280</v>
      </c>
      <c r="F69"/>
      <c r="G69"/>
      <c r="H69" s="11"/>
      <c r="I69"/>
      <c r="J69"/>
    </row>
    <row r="70" spans="1:10" x14ac:dyDescent="0.25">
      <c r="A70" s="8" t="s">
        <v>181</v>
      </c>
      <c r="B70" s="8"/>
      <c r="C70" s="8"/>
      <c r="D70" s="8"/>
      <c r="E70" s="8">
        <f>SUM(E55:E69)</f>
        <v>2481</v>
      </c>
      <c r="F70" s="8">
        <f>E70*1.07</f>
        <v>2654.67</v>
      </c>
      <c r="G70" s="8">
        <v>0</v>
      </c>
      <c r="H70" s="12">
        <f>F70-G70</f>
        <v>2654.67</v>
      </c>
      <c r="I70" s="8"/>
      <c r="J70" s="8"/>
    </row>
    <row r="71" spans="1:10" s="8" customFormat="1" x14ac:dyDescent="0.25">
      <c r="A71" t="s">
        <v>43</v>
      </c>
      <c r="B71" s="3" t="s">
        <v>44</v>
      </c>
      <c r="C71">
        <v>78</v>
      </c>
      <c r="D71">
        <v>2</v>
      </c>
      <c r="E71">
        <f>C71*D71</f>
        <v>156</v>
      </c>
      <c r="F71"/>
      <c r="G71"/>
      <c r="H71" s="11"/>
      <c r="I71"/>
      <c r="J71"/>
    </row>
    <row r="72" spans="1:10" x14ac:dyDescent="0.25">
      <c r="A72" s="8" t="s">
        <v>43</v>
      </c>
      <c r="B72" s="8"/>
      <c r="C72" s="8"/>
      <c r="D72" s="8"/>
      <c r="E72" s="8">
        <f>SUM(E71)</f>
        <v>156</v>
      </c>
      <c r="F72" s="8">
        <f>E72*1.07</f>
        <v>166.92000000000002</v>
      </c>
      <c r="G72" s="8">
        <v>0</v>
      </c>
      <c r="H72" s="12">
        <f>F72-G72</f>
        <v>166.92000000000002</v>
      </c>
      <c r="I72" s="8"/>
      <c r="J72" s="8"/>
    </row>
    <row r="73" spans="1:10" s="8" customFormat="1" x14ac:dyDescent="0.25">
      <c r="A73" t="s">
        <v>11</v>
      </c>
      <c r="B73" s="3" t="s">
        <v>14</v>
      </c>
      <c r="C73">
        <v>0</v>
      </c>
      <c r="D73"/>
      <c r="E73">
        <v>0</v>
      </c>
      <c r="F73"/>
      <c r="G73"/>
      <c r="H73" s="11"/>
      <c r="I73"/>
      <c r="J73"/>
    </row>
    <row r="74" spans="1:10" x14ac:dyDescent="0.25">
      <c r="A74" s="8" t="s">
        <v>11</v>
      </c>
      <c r="B74" s="8"/>
      <c r="C74" s="8"/>
      <c r="D74" s="8"/>
      <c r="E74" s="8">
        <v>0</v>
      </c>
      <c r="F74" s="8">
        <v>0</v>
      </c>
      <c r="G74" s="8">
        <v>0</v>
      </c>
      <c r="H74" s="12">
        <v>0</v>
      </c>
      <c r="I74" s="8"/>
      <c r="J74" s="8"/>
    </row>
    <row r="75" spans="1:10" x14ac:dyDescent="0.25">
      <c r="A75" t="s">
        <v>212</v>
      </c>
      <c r="B75" s="3" t="s">
        <v>213</v>
      </c>
      <c r="C75">
        <v>89</v>
      </c>
      <c r="E75">
        <v>89</v>
      </c>
    </row>
    <row r="76" spans="1:10" x14ac:dyDescent="0.25">
      <c r="A76" t="s">
        <v>212</v>
      </c>
      <c r="B76" s="3" t="s">
        <v>214</v>
      </c>
      <c r="C76">
        <v>89</v>
      </c>
      <c r="E76">
        <v>89</v>
      </c>
    </row>
    <row r="77" spans="1:10" x14ac:dyDescent="0.25">
      <c r="A77" t="s">
        <v>212</v>
      </c>
      <c r="B77" s="3" t="s">
        <v>215</v>
      </c>
      <c r="C77">
        <v>78</v>
      </c>
      <c r="E77">
        <v>78</v>
      </c>
    </row>
    <row r="78" spans="1:10" s="8" customFormat="1" x14ac:dyDescent="0.25">
      <c r="A78" t="s">
        <v>212</v>
      </c>
      <c r="B78" s="3" t="s">
        <v>216</v>
      </c>
      <c r="C78">
        <v>78</v>
      </c>
      <c r="D78"/>
      <c r="E78">
        <v>78</v>
      </c>
      <c r="F78"/>
      <c r="G78"/>
      <c r="H78" s="11"/>
      <c r="I78"/>
      <c r="J78"/>
    </row>
    <row r="79" spans="1:10" x14ac:dyDescent="0.25">
      <c r="A79" s="8" t="s">
        <v>212</v>
      </c>
      <c r="B79" s="8"/>
      <c r="C79" s="8"/>
      <c r="D79" s="8"/>
      <c r="E79" s="8">
        <f>SUM(E75:E78)</f>
        <v>334</v>
      </c>
      <c r="F79" s="8">
        <f>E79*1.07</f>
        <v>357.38</v>
      </c>
      <c r="G79" s="8">
        <v>0</v>
      </c>
      <c r="H79" s="12">
        <f>F79-G79</f>
        <v>357.38</v>
      </c>
      <c r="I79" s="8"/>
      <c r="J79" s="8"/>
    </row>
    <row r="80" spans="1:10" x14ac:dyDescent="0.25">
      <c r="A80" t="s">
        <v>209</v>
      </c>
      <c r="B80" t="s">
        <v>202</v>
      </c>
    </row>
    <row r="81" spans="1:10" x14ac:dyDescent="0.25">
      <c r="A81" t="s">
        <v>209</v>
      </c>
      <c r="B81" s="3" t="s">
        <v>203</v>
      </c>
      <c r="C81">
        <v>56</v>
      </c>
      <c r="E81">
        <v>56</v>
      </c>
    </row>
    <row r="82" spans="1:10" x14ac:dyDescent="0.25">
      <c r="A82" t="s">
        <v>209</v>
      </c>
      <c r="B82" s="3" t="s">
        <v>204</v>
      </c>
      <c r="C82">
        <v>0</v>
      </c>
      <c r="E82">
        <v>0</v>
      </c>
    </row>
    <row r="83" spans="1:10" x14ac:dyDescent="0.25">
      <c r="A83" t="s">
        <v>209</v>
      </c>
      <c r="B83" s="3" t="s">
        <v>205</v>
      </c>
      <c r="C83">
        <v>295</v>
      </c>
      <c r="E83">
        <v>295</v>
      </c>
    </row>
    <row r="84" spans="1:10" x14ac:dyDescent="0.25">
      <c r="A84" t="s">
        <v>209</v>
      </c>
      <c r="B84" s="3" t="s">
        <v>206</v>
      </c>
      <c r="C84">
        <v>249</v>
      </c>
      <c r="E84">
        <v>249</v>
      </c>
    </row>
    <row r="85" spans="1:10" x14ac:dyDescent="0.25">
      <c r="A85" t="s">
        <v>209</v>
      </c>
      <c r="B85" s="2" t="s">
        <v>207</v>
      </c>
    </row>
    <row r="86" spans="1:10" x14ac:dyDescent="0.25">
      <c r="A86" t="s">
        <v>209</v>
      </c>
      <c r="B86" s="3" t="s">
        <v>208</v>
      </c>
      <c r="C86">
        <v>0</v>
      </c>
      <c r="E86">
        <v>0</v>
      </c>
    </row>
    <row r="87" spans="1:10" s="8" customFormat="1" x14ac:dyDescent="0.25">
      <c r="A87" t="s">
        <v>209</v>
      </c>
      <c r="B87" s="2" t="s">
        <v>224</v>
      </c>
      <c r="C87"/>
      <c r="D87"/>
      <c r="E87"/>
      <c r="F87"/>
      <c r="G87"/>
      <c r="H87" s="11"/>
      <c r="I87"/>
      <c r="J87"/>
    </row>
    <row r="88" spans="1:10" x14ac:dyDescent="0.25">
      <c r="A88" s="8" t="s">
        <v>209</v>
      </c>
      <c r="B88" s="8"/>
      <c r="C88" s="8"/>
      <c r="D88" s="8"/>
      <c r="E88" s="8">
        <f>SUM(E81:E87)</f>
        <v>600</v>
      </c>
      <c r="F88" s="8">
        <f>E88*1.07</f>
        <v>642</v>
      </c>
      <c r="G88" s="8">
        <v>0</v>
      </c>
      <c r="H88" s="12">
        <f>F88-G88</f>
        <v>642</v>
      </c>
      <c r="I88" s="8"/>
      <c r="J88" s="8"/>
    </row>
    <row r="89" spans="1:10" x14ac:dyDescent="0.25">
      <c r="A89" t="s">
        <v>190</v>
      </c>
      <c r="B89" s="3" t="s">
        <v>188</v>
      </c>
      <c r="C89">
        <v>300</v>
      </c>
      <c r="D89">
        <v>2</v>
      </c>
      <c r="E89">
        <v>600</v>
      </c>
    </row>
    <row r="90" spans="1:10" x14ac:dyDescent="0.25">
      <c r="A90" t="s">
        <v>190</v>
      </c>
      <c r="B90" s="3" t="s">
        <v>189</v>
      </c>
      <c r="C90">
        <v>320</v>
      </c>
      <c r="E90">
        <v>320</v>
      </c>
    </row>
    <row r="91" spans="1:10" x14ac:dyDescent="0.25">
      <c r="A91" t="s">
        <v>190</v>
      </c>
      <c r="B91" s="3" t="s">
        <v>192</v>
      </c>
      <c r="C91">
        <v>169</v>
      </c>
      <c r="E91">
        <v>169</v>
      </c>
    </row>
    <row r="92" spans="1:10" x14ac:dyDescent="0.25">
      <c r="A92" t="s">
        <v>190</v>
      </c>
      <c r="B92" s="3" t="s">
        <v>193</v>
      </c>
      <c r="C92">
        <v>163</v>
      </c>
      <c r="E92">
        <v>163</v>
      </c>
    </row>
    <row r="93" spans="1:10" x14ac:dyDescent="0.25">
      <c r="A93" t="s">
        <v>190</v>
      </c>
      <c r="B93" s="3" t="s">
        <v>194</v>
      </c>
      <c r="C93">
        <v>191</v>
      </c>
      <c r="D93">
        <v>2</v>
      </c>
      <c r="E93">
        <f>C93*D93</f>
        <v>382</v>
      </c>
    </row>
    <row r="94" spans="1:10" x14ac:dyDescent="0.25">
      <c r="A94" t="s">
        <v>190</v>
      </c>
      <c r="B94" s="3" t="s">
        <v>195</v>
      </c>
      <c r="C94">
        <v>209</v>
      </c>
      <c r="E94">
        <v>209</v>
      </c>
    </row>
    <row r="95" spans="1:10" x14ac:dyDescent="0.25">
      <c r="A95" t="s">
        <v>190</v>
      </c>
      <c r="B95" s="3" t="s">
        <v>196</v>
      </c>
      <c r="C95">
        <v>209</v>
      </c>
      <c r="D95">
        <v>2</v>
      </c>
      <c r="E95">
        <v>418</v>
      </c>
    </row>
    <row r="96" spans="1:10" x14ac:dyDescent="0.25">
      <c r="A96" t="s">
        <v>190</v>
      </c>
      <c r="B96" s="3" t="s">
        <v>197</v>
      </c>
      <c r="C96">
        <v>131.01</v>
      </c>
      <c r="D96">
        <v>2</v>
      </c>
      <c r="E96">
        <v>262.02</v>
      </c>
    </row>
    <row r="97" spans="1:10" x14ac:dyDescent="0.25">
      <c r="A97" t="s">
        <v>190</v>
      </c>
      <c r="B97" s="3" t="s">
        <v>198</v>
      </c>
      <c r="C97">
        <v>299</v>
      </c>
      <c r="E97">
        <v>299</v>
      </c>
    </row>
    <row r="98" spans="1:10" x14ac:dyDescent="0.25">
      <c r="A98" t="s">
        <v>190</v>
      </c>
      <c r="B98" s="3" t="s">
        <v>199</v>
      </c>
      <c r="C98">
        <v>349</v>
      </c>
      <c r="E98">
        <v>349</v>
      </c>
    </row>
    <row r="99" spans="1:10" s="8" customFormat="1" x14ac:dyDescent="0.25">
      <c r="A99" t="s">
        <v>190</v>
      </c>
      <c r="B99" s="3" t="s">
        <v>200</v>
      </c>
      <c r="C99">
        <v>349</v>
      </c>
      <c r="D99"/>
      <c r="E99">
        <v>349</v>
      </c>
      <c r="F99"/>
      <c r="G99"/>
      <c r="H99" s="11"/>
      <c r="I99"/>
      <c r="J99"/>
    </row>
    <row r="100" spans="1:10" x14ac:dyDescent="0.25">
      <c r="A100" s="8" t="s">
        <v>190</v>
      </c>
      <c r="B100" s="9"/>
      <c r="C100" s="8"/>
      <c r="D100" s="8"/>
      <c r="E100" s="8">
        <f>SUM(E89:E99)</f>
        <v>3520.02</v>
      </c>
      <c r="F100" s="8">
        <f>E100*1.07</f>
        <v>3766.4214000000002</v>
      </c>
      <c r="G100" s="8">
        <v>0</v>
      </c>
      <c r="H100" s="12">
        <f>F100-G100</f>
        <v>3766.4214000000002</v>
      </c>
      <c r="I100" s="8"/>
      <c r="J100" s="8"/>
    </row>
    <row r="101" spans="1:10" x14ac:dyDescent="0.25">
      <c r="A101" t="s">
        <v>109</v>
      </c>
      <c r="B101" s="3" t="s">
        <v>182</v>
      </c>
      <c r="C101">
        <v>115</v>
      </c>
      <c r="E101">
        <v>115</v>
      </c>
    </row>
    <row r="102" spans="1:10" x14ac:dyDescent="0.25">
      <c r="A102" t="s">
        <v>109</v>
      </c>
      <c r="B102" s="3" t="s">
        <v>183</v>
      </c>
      <c r="C102">
        <v>83</v>
      </c>
      <c r="E102">
        <v>83</v>
      </c>
    </row>
    <row r="103" spans="1:10" x14ac:dyDescent="0.25">
      <c r="A103" t="s">
        <v>109</v>
      </c>
      <c r="B103" s="3" t="s">
        <v>184</v>
      </c>
      <c r="C103">
        <v>159</v>
      </c>
      <c r="E103">
        <v>159</v>
      </c>
    </row>
    <row r="104" spans="1:10" x14ac:dyDescent="0.25">
      <c r="A104" t="s">
        <v>109</v>
      </c>
      <c r="B104" s="3" t="s">
        <v>185</v>
      </c>
      <c r="C104">
        <v>205</v>
      </c>
      <c r="E104">
        <v>205</v>
      </c>
    </row>
    <row r="105" spans="1:10" x14ac:dyDescent="0.25">
      <c r="A105" t="s">
        <v>109</v>
      </c>
      <c r="B105" t="s">
        <v>186</v>
      </c>
      <c r="C105">
        <v>0</v>
      </c>
      <c r="E105">
        <v>0</v>
      </c>
    </row>
    <row r="106" spans="1:10" s="8" customFormat="1" x14ac:dyDescent="0.25">
      <c r="A106" t="s">
        <v>109</v>
      </c>
      <c r="B106" s="3" t="s">
        <v>187</v>
      </c>
      <c r="C106">
        <v>498</v>
      </c>
      <c r="D106"/>
      <c r="E106">
        <v>498</v>
      </c>
      <c r="F106"/>
      <c r="G106"/>
      <c r="H106" s="11"/>
      <c r="I106"/>
      <c r="J106"/>
    </row>
    <row r="107" spans="1:10" x14ac:dyDescent="0.25">
      <c r="A107" s="8" t="s">
        <v>109</v>
      </c>
      <c r="B107" s="8"/>
      <c r="C107" s="8"/>
      <c r="D107" s="8"/>
      <c r="E107" s="8">
        <f>SUM(E101:E106)</f>
        <v>1060</v>
      </c>
      <c r="F107" s="8">
        <f>E107*1.07</f>
        <v>1134.2</v>
      </c>
      <c r="G107" s="8">
        <v>0</v>
      </c>
      <c r="H107" s="12">
        <f>F107-G107</f>
        <v>1134.2</v>
      </c>
      <c r="I107" s="8"/>
      <c r="J107" s="8"/>
    </row>
    <row r="108" spans="1:10" x14ac:dyDescent="0.25">
      <c r="A108" t="s">
        <v>8</v>
      </c>
      <c r="B108" s="3" t="s">
        <v>9</v>
      </c>
      <c r="C108">
        <v>0</v>
      </c>
      <c r="E108">
        <v>0</v>
      </c>
    </row>
    <row r="109" spans="1:10" s="8" customFormat="1" x14ac:dyDescent="0.25">
      <c r="A109" t="s">
        <v>8</v>
      </c>
      <c r="B109" s="3" t="s">
        <v>10</v>
      </c>
      <c r="C109">
        <v>0</v>
      </c>
      <c r="D109"/>
      <c r="E109">
        <v>0</v>
      </c>
      <c r="F109"/>
      <c r="G109"/>
      <c r="H109" s="11"/>
      <c r="I109"/>
      <c r="J109"/>
    </row>
    <row r="110" spans="1:10" x14ac:dyDescent="0.25">
      <c r="A110" s="8" t="s">
        <v>8</v>
      </c>
      <c r="B110" s="8"/>
      <c r="C110" s="8"/>
      <c r="D110" s="8"/>
      <c r="E110" s="8">
        <f>SUM(E108:E109)</f>
        <v>0</v>
      </c>
      <c r="F110" s="8">
        <v>0</v>
      </c>
      <c r="G110" s="8">
        <v>0</v>
      </c>
      <c r="H110" s="12">
        <v>0</v>
      </c>
      <c r="I110" s="8"/>
      <c r="J110" s="8"/>
    </row>
    <row r="111" spans="1:10" x14ac:dyDescent="0.25">
      <c r="A111" t="s">
        <v>69</v>
      </c>
      <c r="B111" s="3" t="s">
        <v>67</v>
      </c>
      <c r="C111">
        <v>395</v>
      </c>
      <c r="E111">
        <v>395</v>
      </c>
    </row>
    <row r="112" spans="1:10" x14ac:dyDescent="0.25">
      <c r="A112" t="s">
        <v>69</v>
      </c>
      <c r="B112" s="3" t="s">
        <v>68</v>
      </c>
    </row>
    <row r="113" spans="1:10" s="8" customFormat="1" x14ac:dyDescent="0.25">
      <c r="A113" t="s">
        <v>69</v>
      </c>
      <c r="B113" s="3" t="s">
        <v>110</v>
      </c>
      <c r="C113">
        <v>265</v>
      </c>
      <c r="D113"/>
      <c r="E113">
        <v>265</v>
      </c>
      <c r="F113"/>
      <c r="G113"/>
      <c r="H113" s="11"/>
      <c r="I113"/>
      <c r="J113"/>
    </row>
    <row r="114" spans="1:10" x14ac:dyDescent="0.25">
      <c r="A114" s="8" t="s">
        <v>69</v>
      </c>
      <c r="B114" s="8"/>
      <c r="C114" s="8"/>
      <c r="D114" s="8"/>
      <c r="E114" s="8">
        <f>SUM(E111:E113)</f>
        <v>660</v>
      </c>
      <c r="F114" s="8">
        <f>E114*1.07</f>
        <v>706.2</v>
      </c>
      <c r="G114" s="8">
        <v>0</v>
      </c>
      <c r="H114" s="12">
        <f>F114-G114</f>
        <v>706.2</v>
      </c>
      <c r="I114" s="8"/>
      <c r="J114" s="8"/>
    </row>
    <row r="115" spans="1:10" x14ac:dyDescent="0.25">
      <c r="A115" t="s">
        <v>26</v>
      </c>
      <c r="B115" s="3" t="s">
        <v>27</v>
      </c>
      <c r="C115">
        <v>109</v>
      </c>
      <c r="E115">
        <v>109</v>
      </c>
    </row>
    <row r="116" spans="1:10" s="8" customFormat="1" x14ac:dyDescent="0.25">
      <c r="A116" t="s">
        <v>26</v>
      </c>
      <c r="B116" s="3" t="s">
        <v>28</v>
      </c>
      <c r="C116">
        <v>199</v>
      </c>
      <c r="D116"/>
      <c r="E116">
        <v>199</v>
      </c>
      <c r="F116"/>
      <c r="G116"/>
      <c r="H116" s="11"/>
      <c r="I116"/>
      <c r="J116"/>
    </row>
    <row r="117" spans="1:10" x14ac:dyDescent="0.25">
      <c r="A117" s="8" t="s">
        <v>26</v>
      </c>
      <c r="B117" s="8"/>
      <c r="C117" s="8"/>
      <c r="D117" s="8"/>
      <c r="E117" s="8">
        <f>SUM(E115:E116)</f>
        <v>308</v>
      </c>
      <c r="F117" s="8">
        <f>E117*1.07</f>
        <v>329.56</v>
      </c>
      <c r="G117" s="8">
        <v>0</v>
      </c>
      <c r="H117" s="12">
        <f>F117-G117</f>
        <v>329.56</v>
      </c>
      <c r="I117" s="8"/>
      <c r="J117" s="8"/>
    </row>
    <row r="118" spans="1:10" x14ac:dyDescent="0.25">
      <c r="A118" t="s">
        <v>12</v>
      </c>
      <c r="B118" s="3" t="s">
        <v>13</v>
      </c>
      <c r="C118">
        <v>0</v>
      </c>
      <c r="E118">
        <v>0</v>
      </c>
    </row>
    <row r="119" spans="1:10" x14ac:dyDescent="0.25">
      <c r="A119" t="s">
        <v>12</v>
      </c>
      <c r="B119" s="3" t="s">
        <v>40</v>
      </c>
      <c r="C119">
        <v>0</v>
      </c>
      <c r="E119">
        <v>0</v>
      </c>
    </row>
    <row r="120" spans="1:10" x14ac:dyDescent="0.25">
      <c r="A120" t="s">
        <v>12</v>
      </c>
      <c r="B120" s="3" t="s">
        <v>51</v>
      </c>
    </row>
    <row r="121" spans="1:10" x14ac:dyDescent="0.25">
      <c r="A121" t="s">
        <v>12</v>
      </c>
      <c r="B121" s="3" t="s">
        <v>52</v>
      </c>
      <c r="C121">
        <v>89</v>
      </c>
      <c r="E121">
        <v>89</v>
      </c>
    </row>
    <row r="122" spans="1:10" x14ac:dyDescent="0.25">
      <c r="A122" t="s">
        <v>12</v>
      </c>
      <c r="B122" s="3" t="s">
        <v>53</v>
      </c>
      <c r="C122">
        <v>89</v>
      </c>
      <c r="E122">
        <v>89</v>
      </c>
    </row>
    <row r="123" spans="1:10" s="8" customFormat="1" x14ac:dyDescent="0.25">
      <c r="A123" t="s">
        <v>12</v>
      </c>
      <c r="B123" s="3" t="s">
        <v>54</v>
      </c>
      <c r="C123">
        <v>73</v>
      </c>
      <c r="D123"/>
      <c r="E123">
        <v>73</v>
      </c>
      <c r="F123"/>
      <c r="G123"/>
      <c r="H123" s="11"/>
      <c r="I123"/>
      <c r="J123"/>
    </row>
    <row r="124" spans="1:10" x14ac:dyDescent="0.25">
      <c r="A124" s="8" t="s">
        <v>12</v>
      </c>
      <c r="B124" s="8"/>
      <c r="C124" s="8"/>
      <c r="D124" s="8"/>
      <c r="E124" s="8">
        <f>SUM(E118:E123)</f>
        <v>251</v>
      </c>
      <c r="F124" s="8">
        <f>E124*1.07</f>
        <v>268.57</v>
      </c>
      <c r="G124" s="8">
        <v>0</v>
      </c>
      <c r="H124" s="12">
        <f>F124-G124</f>
        <v>268.57</v>
      </c>
      <c r="I124" s="8"/>
      <c r="J124" s="8"/>
    </row>
    <row r="125" spans="1:10" x14ac:dyDescent="0.25">
      <c r="A125" t="s">
        <v>220</v>
      </c>
      <c r="B125" s="3" t="s">
        <v>221</v>
      </c>
      <c r="C125">
        <v>155</v>
      </c>
      <c r="D125">
        <v>2</v>
      </c>
      <c r="E125">
        <f>C125*D125</f>
        <v>310</v>
      </c>
    </row>
    <row r="126" spans="1:10" x14ac:dyDescent="0.25">
      <c r="A126" t="s">
        <v>220</v>
      </c>
      <c r="B126" s="3" t="s">
        <v>222</v>
      </c>
      <c r="C126">
        <v>118</v>
      </c>
      <c r="E126">
        <v>118</v>
      </c>
    </row>
    <row r="127" spans="1:10" s="8" customFormat="1" x14ac:dyDescent="0.25">
      <c r="A127" t="s">
        <v>220</v>
      </c>
      <c r="B127" s="3" t="s">
        <v>223</v>
      </c>
      <c r="C127">
        <v>55</v>
      </c>
      <c r="D127">
        <v>3</v>
      </c>
      <c r="E127">
        <f>C127*D127</f>
        <v>165</v>
      </c>
      <c r="F127"/>
      <c r="G127"/>
      <c r="H127" s="11"/>
      <c r="I127"/>
      <c r="J127"/>
    </row>
    <row r="128" spans="1:10" x14ac:dyDescent="0.25">
      <c r="A128" s="8" t="s">
        <v>220</v>
      </c>
      <c r="B128" s="8"/>
      <c r="C128" s="8"/>
      <c r="D128" s="8"/>
      <c r="E128" s="8">
        <f>SUM(E125:E127)</f>
        <v>593</v>
      </c>
      <c r="F128" s="8">
        <f>E128*1.07</f>
        <v>634.51</v>
      </c>
      <c r="G128" s="8">
        <v>0</v>
      </c>
      <c r="H128" s="12">
        <f>F128-G128</f>
        <v>634.51</v>
      </c>
      <c r="I128" s="8"/>
      <c r="J128" s="8"/>
    </row>
    <row r="129" spans="1:10" s="8" customFormat="1" x14ac:dyDescent="0.25">
      <c r="A129" t="s">
        <v>101</v>
      </c>
      <c r="B129" s="3" t="s">
        <v>102</v>
      </c>
      <c r="C129">
        <v>228</v>
      </c>
      <c r="D129"/>
      <c r="E129">
        <v>228</v>
      </c>
      <c r="F129"/>
      <c r="G129"/>
      <c r="H129" s="11"/>
      <c r="I129"/>
      <c r="J129"/>
    </row>
    <row r="130" spans="1:10" x14ac:dyDescent="0.25">
      <c r="A130" s="8" t="s">
        <v>101</v>
      </c>
      <c r="B130" s="8"/>
      <c r="C130" s="8"/>
      <c r="D130" s="8"/>
      <c r="E130" s="8">
        <f>SUM(E129)</f>
        <v>228</v>
      </c>
      <c r="F130" s="8">
        <f>E130*1.07</f>
        <v>243.96</v>
      </c>
      <c r="G130" s="8">
        <v>0</v>
      </c>
      <c r="H130" s="12">
        <f>F130-G130</f>
        <v>243.96</v>
      </c>
      <c r="I130" s="8"/>
      <c r="J130" s="8"/>
    </row>
    <row r="131" spans="1:10" x14ac:dyDescent="0.25">
      <c r="A131" t="s">
        <v>125</v>
      </c>
      <c r="B131" s="3" t="s">
        <v>126</v>
      </c>
      <c r="C131">
        <v>170</v>
      </c>
      <c r="E131">
        <v>170</v>
      </c>
    </row>
    <row r="132" spans="1:10" x14ac:dyDescent="0.25">
      <c r="A132" t="s">
        <v>125</v>
      </c>
      <c r="B132" s="3" t="s">
        <v>127</v>
      </c>
      <c r="C132">
        <v>0</v>
      </c>
      <c r="E132">
        <v>0</v>
      </c>
    </row>
    <row r="133" spans="1:10" x14ac:dyDescent="0.25">
      <c r="A133" t="s">
        <v>125</v>
      </c>
      <c r="B133" s="3" t="s">
        <v>128</v>
      </c>
      <c r="C133">
        <v>184</v>
      </c>
      <c r="E133">
        <v>184</v>
      </c>
    </row>
    <row r="134" spans="1:10" x14ac:dyDescent="0.25">
      <c r="A134" t="s">
        <v>125</v>
      </c>
      <c r="B134" s="3" t="s">
        <v>129</v>
      </c>
      <c r="C134">
        <v>166</v>
      </c>
      <c r="E134">
        <v>166</v>
      </c>
    </row>
    <row r="135" spans="1:10" x14ac:dyDescent="0.25">
      <c r="A135" t="s">
        <v>125</v>
      </c>
      <c r="B135" s="3" t="s">
        <v>130</v>
      </c>
      <c r="C135">
        <v>184</v>
      </c>
      <c r="E135">
        <v>184</v>
      </c>
    </row>
    <row r="136" spans="1:10" x14ac:dyDescent="0.25">
      <c r="A136" t="s">
        <v>125</v>
      </c>
      <c r="B136" s="3" t="s">
        <v>131</v>
      </c>
      <c r="C136">
        <v>245</v>
      </c>
      <c r="E136">
        <v>245</v>
      </c>
    </row>
    <row r="137" spans="1:10" x14ac:dyDescent="0.25">
      <c r="A137" t="s">
        <v>125</v>
      </c>
      <c r="B137" s="3" t="s">
        <v>132</v>
      </c>
      <c r="C137">
        <v>58</v>
      </c>
      <c r="D137">
        <v>3</v>
      </c>
      <c r="E137">
        <f>C137*D137</f>
        <v>174</v>
      </c>
    </row>
    <row r="138" spans="1:10" x14ac:dyDescent="0.25">
      <c r="A138" t="s">
        <v>125</v>
      </c>
      <c r="B138" s="3" t="s">
        <v>133</v>
      </c>
      <c r="C138">
        <v>75</v>
      </c>
      <c r="D138">
        <v>3</v>
      </c>
      <c r="E138">
        <f>C138*D138</f>
        <v>225</v>
      </c>
    </row>
    <row r="139" spans="1:10" x14ac:dyDescent="0.25">
      <c r="A139" t="s">
        <v>125</v>
      </c>
      <c r="B139" s="3" t="s">
        <v>134</v>
      </c>
      <c r="C139">
        <v>67</v>
      </c>
      <c r="D139">
        <v>3</v>
      </c>
      <c r="E139">
        <f>C139*D139</f>
        <v>201</v>
      </c>
    </row>
    <row r="140" spans="1:10" x14ac:dyDescent="0.25">
      <c r="A140" t="s">
        <v>125</v>
      </c>
      <c r="B140" s="3" t="s">
        <v>135</v>
      </c>
      <c r="C140">
        <v>368</v>
      </c>
      <c r="E140">
        <v>368</v>
      </c>
    </row>
    <row r="141" spans="1:10" x14ac:dyDescent="0.25">
      <c r="A141" t="s">
        <v>125</v>
      </c>
      <c r="B141" s="3" t="s">
        <v>136</v>
      </c>
      <c r="C141">
        <v>465</v>
      </c>
      <c r="E141">
        <v>465</v>
      </c>
    </row>
    <row r="142" spans="1:10" x14ac:dyDescent="0.25">
      <c r="A142" t="s">
        <v>125</v>
      </c>
      <c r="B142" s="2" t="s">
        <v>137</v>
      </c>
    </row>
    <row r="143" spans="1:10" s="8" customFormat="1" x14ac:dyDescent="0.25">
      <c r="A143" t="s">
        <v>125</v>
      </c>
      <c r="B143" s="2" t="s">
        <v>138</v>
      </c>
      <c r="C143"/>
      <c r="D143"/>
      <c r="E143"/>
      <c r="F143"/>
      <c r="G143"/>
      <c r="H143" s="11"/>
      <c r="I143"/>
      <c r="J143"/>
    </row>
    <row r="144" spans="1:10" x14ac:dyDescent="0.25">
      <c r="A144" s="8" t="s">
        <v>125</v>
      </c>
      <c r="B144" s="8"/>
      <c r="C144" s="8"/>
      <c r="D144" s="8"/>
      <c r="E144" s="8">
        <f>SUM(E131:E143)</f>
        <v>2382</v>
      </c>
      <c r="F144" s="8">
        <f>E144*1.07</f>
        <v>2548.7400000000002</v>
      </c>
      <c r="G144" s="8">
        <v>0</v>
      </c>
      <c r="H144" s="12">
        <f>F144-G144</f>
        <v>2548.7400000000002</v>
      </c>
      <c r="I144" s="8"/>
      <c r="J144" s="8"/>
    </row>
    <row r="145" spans="1:10" x14ac:dyDescent="0.25">
      <c r="A145" t="s">
        <v>160</v>
      </c>
      <c r="B145" t="s">
        <v>144</v>
      </c>
    </row>
    <row r="146" spans="1:10" x14ac:dyDescent="0.25">
      <c r="A146" t="s">
        <v>160</v>
      </c>
      <c r="B146" s="3" t="s">
        <v>145</v>
      </c>
      <c r="C146">
        <v>54</v>
      </c>
      <c r="D146">
        <v>2</v>
      </c>
      <c r="E146">
        <v>108</v>
      </c>
    </row>
    <row r="147" spans="1:10" x14ac:dyDescent="0.25">
      <c r="A147" t="s">
        <v>160</v>
      </c>
      <c r="B147" s="3" t="s">
        <v>146</v>
      </c>
      <c r="C147">
        <v>228</v>
      </c>
      <c r="E147">
        <v>228</v>
      </c>
    </row>
    <row r="148" spans="1:10" x14ac:dyDescent="0.25">
      <c r="A148" t="s">
        <v>160</v>
      </c>
      <c r="B148" s="3" t="s">
        <v>147</v>
      </c>
      <c r="C148">
        <v>190</v>
      </c>
      <c r="D148">
        <v>2</v>
      </c>
      <c r="E148">
        <f>C148*D148</f>
        <v>380</v>
      </c>
    </row>
    <row r="149" spans="1:10" x14ac:dyDescent="0.25">
      <c r="A149" t="s">
        <v>160</v>
      </c>
      <c r="B149" s="3" t="s">
        <v>148</v>
      </c>
      <c r="C149">
        <v>169.5</v>
      </c>
      <c r="D149">
        <v>2</v>
      </c>
      <c r="E149">
        <f>C149*D149</f>
        <v>339</v>
      </c>
    </row>
    <row r="150" spans="1:10" x14ac:dyDescent="0.25">
      <c r="A150" t="s">
        <v>160</v>
      </c>
      <c r="B150" s="3" t="s">
        <v>149</v>
      </c>
      <c r="C150">
        <v>0</v>
      </c>
      <c r="E150">
        <v>0</v>
      </c>
    </row>
    <row r="151" spans="1:10" x14ac:dyDescent="0.25">
      <c r="A151" t="s">
        <v>160</v>
      </c>
      <c r="B151" s="3" t="s">
        <v>150</v>
      </c>
      <c r="C151">
        <v>279</v>
      </c>
      <c r="E151">
        <v>279</v>
      </c>
    </row>
    <row r="152" spans="1:10" x14ac:dyDescent="0.25">
      <c r="A152" t="s">
        <v>160</v>
      </c>
      <c r="B152" s="3" t="s">
        <v>151</v>
      </c>
      <c r="C152">
        <v>289</v>
      </c>
      <c r="E152">
        <v>289</v>
      </c>
    </row>
    <row r="153" spans="1:10" x14ac:dyDescent="0.25">
      <c r="A153" t="s">
        <v>160</v>
      </c>
      <c r="B153" s="3" t="s">
        <v>152</v>
      </c>
      <c r="C153">
        <v>82</v>
      </c>
      <c r="E153">
        <v>82</v>
      </c>
    </row>
    <row r="154" spans="1:10" x14ac:dyDescent="0.25">
      <c r="A154" t="s">
        <v>160</v>
      </c>
      <c r="B154" s="2" t="s">
        <v>153</v>
      </c>
    </row>
    <row r="155" spans="1:10" x14ac:dyDescent="0.25">
      <c r="A155" t="s">
        <v>160</v>
      </c>
      <c r="B155" t="s">
        <v>154</v>
      </c>
    </row>
    <row r="156" spans="1:10" x14ac:dyDescent="0.25">
      <c r="A156" t="s">
        <v>160</v>
      </c>
      <c r="B156" s="3" t="s">
        <v>155</v>
      </c>
      <c r="C156">
        <v>409</v>
      </c>
      <c r="E156">
        <v>409</v>
      </c>
    </row>
    <row r="157" spans="1:10" x14ac:dyDescent="0.25">
      <c r="A157" t="s">
        <v>160</v>
      </c>
      <c r="B157" s="3" t="s">
        <v>156</v>
      </c>
    </row>
    <row r="158" spans="1:10" x14ac:dyDescent="0.25">
      <c r="A158" t="s">
        <v>160</v>
      </c>
      <c r="B158" s="3" t="s">
        <v>157</v>
      </c>
      <c r="C158">
        <v>494</v>
      </c>
      <c r="E158">
        <v>494</v>
      </c>
    </row>
    <row r="159" spans="1:10" x14ac:dyDescent="0.25">
      <c r="A159" t="s">
        <v>160</v>
      </c>
      <c r="B159" s="3" t="s">
        <v>158</v>
      </c>
    </row>
    <row r="160" spans="1:10" s="8" customFormat="1" x14ac:dyDescent="0.25">
      <c r="A160" t="s">
        <v>160</v>
      </c>
      <c r="B160" s="3" t="s">
        <v>159</v>
      </c>
      <c r="C160">
        <v>543</v>
      </c>
      <c r="D160"/>
      <c r="E160">
        <v>543</v>
      </c>
      <c r="F160"/>
      <c r="G160"/>
      <c r="H160" s="11"/>
      <c r="I160"/>
      <c r="J160"/>
    </row>
    <row r="161" spans="1:10" x14ac:dyDescent="0.25">
      <c r="A161" s="8" t="s">
        <v>160</v>
      </c>
      <c r="B161" s="8"/>
      <c r="C161" s="8"/>
      <c r="D161" s="8"/>
      <c r="E161" s="8">
        <f>SUM(E146:E160)</f>
        <v>3151</v>
      </c>
      <c r="F161" s="8">
        <f>E161*1.07</f>
        <v>3371.57</v>
      </c>
      <c r="G161" s="8">
        <v>0</v>
      </c>
      <c r="H161" s="12">
        <f>F161-G161</f>
        <v>3371.57</v>
      </c>
      <c r="I161" s="8"/>
      <c r="J161" s="8"/>
    </row>
    <row r="162" spans="1:10" s="8" customFormat="1" x14ac:dyDescent="0.25">
      <c r="A162" t="s">
        <v>163</v>
      </c>
      <c r="B162" s="2" t="s">
        <v>162</v>
      </c>
      <c r="C162"/>
      <c r="D162"/>
      <c r="E162"/>
      <c r="F162"/>
      <c r="G162"/>
      <c r="H162" s="11"/>
      <c r="I162"/>
      <c r="J162"/>
    </row>
    <row r="163" spans="1:10" x14ac:dyDescent="0.25">
      <c r="A163" s="8" t="s">
        <v>163</v>
      </c>
      <c r="B163" s="8"/>
      <c r="C163" s="8"/>
      <c r="D163" s="8"/>
      <c r="E163" s="8"/>
      <c r="F163" s="8"/>
      <c r="G163" s="8"/>
      <c r="H163" s="12"/>
      <c r="I163" s="8"/>
      <c r="J163" s="8"/>
    </row>
    <row r="164" spans="1:10" s="8" customFormat="1" x14ac:dyDescent="0.25">
      <c r="A164" t="s">
        <v>16</v>
      </c>
      <c r="B164" s="3" t="s">
        <v>15</v>
      </c>
      <c r="C164">
        <v>425</v>
      </c>
      <c r="D164"/>
      <c r="E164">
        <v>425</v>
      </c>
      <c r="F164"/>
      <c r="G164"/>
      <c r="H164" s="11"/>
      <c r="I164"/>
      <c r="J164"/>
    </row>
    <row r="165" spans="1:10" x14ac:dyDescent="0.25">
      <c r="A165" s="8" t="s">
        <v>16</v>
      </c>
      <c r="B165" s="8"/>
      <c r="C165" s="8"/>
      <c r="D165" s="8"/>
      <c r="E165" s="8">
        <f>SUM(E164)</f>
        <v>425</v>
      </c>
      <c r="F165" s="8">
        <f>E165*1.07</f>
        <v>454.75</v>
      </c>
      <c r="G165" s="8">
        <v>0</v>
      </c>
      <c r="H165" s="12">
        <f>F165-G165</f>
        <v>454.75</v>
      </c>
      <c r="I165" s="8"/>
      <c r="J165" s="8"/>
    </row>
    <row r="166" spans="1:10" x14ac:dyDescent="0.25">
      <c r="A166" t="s">
        <v>88</v>
      </c>
      <c r="B166" t="s">
        <v>89</v>
      </c>
      <c r="C166">
        <v>0</v>
      </c>
      <c r="E166">
        <v>0</v>
      </c>
    </row>
    <row r="167" spans="1:10" x14ac:dyDescent="0.25">
      <c r="A167" t="s">
        <v>88</v>
      </c>
      <c r="B167" s="2" t="s">
        <v>90</v>
      </c>
    </row>
    <row r="168" spans="1:10" x14ac:dyDescent="0.25">
      <c r="A168" t="s">
        <v>88</v>
      </c>
      <c r="B168" s="2" t="s">
        <v>91</v>
      </c>
    </row>
    <row r="169" spans="1:10" x14ac:dyDescent="0.25">
      <c r="A169" t="s">
        <v>88</v>
      </c>
      <c r="B169" s="2" t="s">
        <v>92</v>
      </c>
    </row>
    <row r="170" spans="1:10" x14ac:dyDescent="0.25">
      <c r="A170" t="s">
        <v>88</v>
      </c>
      <c r="B170" s="3" t="s">
        <v>93</v>
      </c>
      <c r="C170">
        <v>395</v>
      </c>
      <c r="E170">
        <v>395</v>
      </c>
    </row>
    <row r="171" spans="1:10" x14ac:dyDescent="0.25">
      <c r="A171" t="s">
        <v>88</v>
      </c>
      <c r="B171" s="3" t="s">
        <v>94</v>
      </c>
    </row>
    <row r="172" spans="1:10" x14ac:dyDescent="0.25">
      <c r="A172" t="s">
        <v>88</v>
      </c>
      <c r="B172" s="3" t="s">
        <v>95</v>
      </c>
      <c r="C172">
        <v>56</v>
      </c>
      <c r="D172">
        <v>4</v>
      </c>
      <c r="E172">
        <f>C172*D172</f>
        <v>224</v>
      </c>
    </row>
    <row r="173" spans="1:10" x14ac:dyDescent="0.25">
      <c r="A173" t="s">
        <v>88</v>
      </c>
      <c r="B173" s="3" t="s">
        <v>96</v>
      </c>
      <c r="C173">
        <v>56</v>
      </c>
      <c r="D173">
        <v>4</v>
      </c>
      <c r="E173">
        <f>C173*D173</f>
        <v>224</v>
      </c>
    </row>
    <row r="174" spans="1:10" x14ac:dyDescent="0.25">
      <c r="A174" t="s">
        <v>88</v>
      </c>
      <c r="B174" s="3" t="s">
        <v>97</v>
      </c>
      <c r="C174">
        <v>160</v>
      </c>
    </row>
    <row r="175" spans="1:10" x14ac:dyDescent="0.25">
      <c r="A175" t="s">
        <v>88</v>
      </c>
      <c r="B175" s="3" t="s">
        <v>98</v>
      </c>
      <c r="C175">
        <v>70</v>
      </c>
      <c r="D175">
        <v>4</v>
      </c>
      <c r="E175">
        <v>280</v>
      </c>
    </row>
    <row r="176" spans="1:10" s="8" customFormat="1" x14ac:dyDescent="0.25">
      <c r="A176" t="s">
        <v>88</v>
      </c>
      <c r="B176" s="3" t="s">
        <v>99</v>
      </c>
      <c r="C176">
        <v>215</v>
      </c>
      <c r="D176"/>
      <c r="E176">
        <v>215</v>
      </c>
      <c r="F176"/>
      <c r="G176"/>
      <c r="H176" s="11"/>
      <c r="I176"/>
      <c r="J176"/>
    </row>
    <row r="177" spans="1:10" x14ac:dyDescent="0.25">
      <c r="A177" s="8" t="s">
        <v>88</v>
      </c>
      <c r="B177" s="8"/>
      <c r="C177" s="8"/>
      <c r="D177" s="8"/>
      <c r="E177" s="8">
        <f>SUM(E166:E176)</f>
        <v>1338</v>
      </c>
      <c r="F177" s="8">
        <f>E177*1.07</f>
        <v>1431.66</v>
      </c>
      <c r="G177" s="8">
        <v>0</v>
      </c>
      <c r="H177" s="12">
        <f>F177-G177</f>
        <v>1431.66</v>
      </c>
      <c r="I177" s="8"/>
      <c r="J177" s="8"/>
    </row>
    <row r="178" spans="1:10" x14ac:dyDescent="0.25">
      <c r="A178" t="s">
        <v>124</v>
      </c>
      <c r="B178" s="3" t="s">
        <v>121</v>
      </c>
      <c r="C178">
        <v>420</v>
      </c>
      <c r="E178">
        <v>420</v>
      </c>
    </row>
    <row r="179" spans="1:10" x14ac:dyDescent="0.25">
      <c r="A179" t="s">
        <v>124</v>
      </c>
      <c r="B179" s="3" t="s">
        <v>122</v>
      </c>
      <c r="C179">
        <v>137</v>
      </c>
      <c r="D179">
        <v>2</v>
      </c>
      <c r="E179">
        <v>137</v>
      </c>
    </row>
    <row r="180" spans="1:10" s="8" customFormat="1" x14ac:dyDescent="0.25">
      <c r="A180" t="s">
        <v>124</v>
      </c>
      <c r="B180" s="3" t="s">
        <v>123</v>
      </c>
      <c r="C180">
        <v>89</v>
      </c>
      <c r="D180">
        <v>2</v>
      </c>
      <c r="E180">
        <f>C180*D180</f>
        <v>178</v>
      </c>
      <c r="F180"/>
      <c r="G180"/>
      <c r="H180" s="11"/>
      <c r="I180"/>
      <c r="J180"/>
    </row>
    <row r="181" spans="1:10" x14ac:dyDescent="0.25">
      <c r="A181" s="8" t="s">
        <v>124</v>
      </c>
      <c r="B181" s="8"/>
      <c r="C181" s="8"/>
      <c r="D181" s="8"/>
      <c r="E181" s="8">
        <f>SUM(E178:E180)</f>
        <v>735</v>
      </c>
      <c r="F181" s="8">
        <f>E181*1.07</f>
        <v>786.45</v>
      </c>
      <c r="G181" s="8">
        <v>0</v>
      </c>
      <c r="H181" s="12">
        <f>F181-G181</f>
        <v>786.45</v>
      </c>
      <c r="I181" s="8"/>
      <c r="J181" s="8"/>
    </row>
    <row r="182" spans="1:10" x14ac:dyDescent="0.25">
      <c r="A182" t="s">
        <v>117</v>
      </c>
      <c r="B182" s="2" t="s">
        <v>111</v>
      </c>
    </row>
    <row r="183" spans="1:10" x14ac:dyDescent="0.25">
      <c r="A183" t="s">
        <v>117</v>
      </c>
      <c r="B183" s="3" t="s">
        <v>112</v>
      </c>
    </row>
    <row r="184" spans="1:10" x14ac:dyDescent="0.25">
      <c r="A184" t="s">
        <v>117</v>
      </c>
      <c r="B184" s="3" t="s">
        <v>113</v>
      </c>
      <c r="C184">
        <v>110</v>
      </c>
      <c r="D184">
        <v>2</v>
      </c>
      <c r="E184">
        <v>220</v>
      </c>
    </row>
    <row r="185" spans="1:10" x14ac:dyDescent="0.25">
      <c r="A185" t="s">
        <v>117</v>
      </c>
      <c r="B185" t="s">
        <v>114</v>
      </c>
    </row>
    <row r="186" spans="1:10" x14ac:dyDescent="0.25">
      <c r="A186" t="s">
        <v>117</v>
      </c>
      <c r="B186" s="2" t="s">
        <v>115</v>
      </c>
    </row>
    <row r="187" spans="1:10" s="8" customFormat="1" x14ac:dyDescent="0.25">
      <c r="A187" t="s">
        <v>117</v>
      </c>
      <c r="B187" s="2" t="s">
        <v>116</v>
      </c>
      <c r="C187"/>
      <c r="D187"/>
      <c r="E187"/>
      <c r="F187"/>
      <c r="G187"/>
      <c r="H187" s="11"/>
      <c r="I187"/>
      <c r="J187"/>
    </row>
    <row r="188" spans="1:10" x14ac:dyDescent="0.25">
      <c r="A188" s="8" t="s">
        <v>117</v>
      </c>
      <c r="B188" s="8"/>
      <c r="C188" s="8"/>
      <c r="D188" s="8"/>
      <c r="E188" s="8">
        <f>SUM(E182:E187)</f>
        <v>220</v>
      </c>
      <c r="F188" s="8">
        <f>E188*1.07</f>
        <v>235.4</v>
      </c>
      <c r="G188" s="8">
        <v>0</v>
      </c>
      <c r="H188" s="12">
        <f>F188-G188</f>
        <v>235.4</v>
      </c>
      <c r="I188" s="8"/>
      <c r="J188" s="8"/>
    </row>
    <row r="189" spans="1:10" s="8" customFormat="1" x14ac:dyDescent="0.25">
      <c r="A189" t="s">
        <v>79</v>
      </c>
      <c r="B189" s="3" t="s">
        <v>78</v>
      </c>
      <c r="C189">
        <v>394</v>
      </c>
      <c r="D189"/>
      <c r="E189">
        <v>394</v>
      </c>
      <c r="F189"/>
      <c r="G189"/>
      <c r="H189" s="11"/>
      <c r="I189"/>
      <c r="J189"/>
    </row>
    <row r="190" spans="1:10" x14ac:dyDescent="0.25">
      <c r="A190" s="8" t="s">
        <v>79</v>
      </c>
      <c r="B190" s="9"/>
      <c r="C190" s="8"/>
      <c r="D190" s="8"/>
      <c r="E190" s="8">
        <f>SUM(E189)</f>
        <v>394</v>
      </c>
      <c r="F190" s="8">
        <f>E190*1.07</f>
        <v>421.58000000000004</v>
      </c>
      <c r="G190" s="8">
        <v>0</v>
      </c>
      <c r="H190" s="12">
        <f>F190-G190</f>
        <v>421.58000000000004</v>
      </c>
      <c r="I190" s="8"/>
      <c r="J190" s="8"/>
    </row>
    <row r="191" spans="1:10" x14ac:dyDescent="0.25">
      <c r="A191" t="s">
        <v>29</v>
      </c>
      <c r="B191" s="3" t="s">
        <v>30</v>
      </c>
      <c r="C191">
        <v>59</v>
      </c>
      <c r="E191">
        <v>59</v>
      </c>
    </row>
    <row r="192" spans="1:10" x14ac:dyDescent="0.25">
      <c r="A192" t="s">
        <v>29</v>
      </c>
      <c r="B192" s="3" t="s">
        <v>31</v>
      </c>
      <c r="C192">
        <v>0</v>
      </c>
      <c r="E192">
        <v>0</v>
      </c>
    </row>
    <row r="193" spans="1:10" x14ac:dyDescent="0.25">
      <c r="A193" t="s">
        <v>29</v>
      </c>
      <c r="B193" s="3" t="s">
        <v>32</v>
      </c>
      <c r="C193">
        <v>56</v>
      </c>
      <c r="D193">
        <v>2</v>
      </c>
      <c r="E193">
        <f>C193*D193</f>
        <v>112</v>
      </c>
    </row>
    <row r="194" spans="1:10" x14ac:dyDescent="0.25">
      <c r="A194" t="s">
        <v>29</v>
      </c>
      <c r="B194" s="3" t="s">
        <v>33</v>
      </c>
      <c r="C194">
        <v>51</v>
      </c>
      <c r="D194">
        <v>3</v>
      </c>
      <c r="E194">
        <v>153</v>
      </c>
    </row>
    <row r="195" spans="1:10" x14ac:dyDescent="0.25">
      <c r="A195" t="s">
        <v>29</v>
      </c>
      <c r="B195" s="3" t="s">
        <v>34</v>
      </c>
      <c r="C195">
        <v>84</v>
      </c>
      <c r="E195">
        <v>84</v>
      </c>
    </row>
    <row r="196" spans="1:10" x14ac:dyDescent="0.25">
      <c r="A196" t="s">
        <v>29</v>
      </c>
      <c r="B196" s="3" t="s">
        <v>35</v>
      </c>
      <c r="C196">
        <v>0</v>
      </c>
      <c r="E196">
        <v>0</v>
      </c>
    </row>
    <row r="197" spans="1:10" x14ac:dyDescent="0.25">
      <c r="A197" t="s">
        <v>29</v>
      </c>
      <c r="B197" s="3" t="s">
        <v>36</v>
      </c>
      <c r="C197">
        <v>56</v>
      </c>
      <c r="D197">
        <v>2</v>
      </c>
      <c r="E197">
        <f>C197*D197</f>
        <v>112</v>
      </c>
    </row>
    <row r="198" spans="1:10" x14ac:dyDescent="0.25">
      <c r="A198" t="s">
        <v>29</v>
      </c>
      <c r="B198" s="3" t="s">
        <v>37</v>
      </c>
      <c r="C198">
        <v>132</v>
      </c>
      <c r="E198">
        <v>132</v>
      </c>
    </row>
    <row r="199" spans="1:10" x14ac:dyDescent="0.25">
      <c r="A199" t="s">
        <v>29</v>
      </c>
      <c r="B199" s="3" t="s">
        <v>38</v>
      </c>
      <c r="C199">
        <v>64</v>
      </c>
      <c r="D199">
        <v>2</v>
      </c>
      <c r="E199">
        <f>C199*D199</f>
        <v>128</v>
      </c>
    </row>
    <row r="200" spans="1:10" s="8" customFormat="1" x14ac:dyDescent="0.25">
      <c r="A200" t="s">
        <v>29</v>
      </c>
      <c r="B200" s="3" t="s">
        <v>39</v>
      </c>
      <c r="C200">
        <v>0</v>
      </c>
      <c r="D200"/>
      <c r="E200">
        <v>0</v>
      </c>
      <c r="F200"/>
      <c r="G200"/>
      <c r="H200" s="11"/>
      <c r="I200"/>
      <c r="J200"/>
    </row>
    <row r="201" spans="1:10" x14ac:dyDescent="0.25">
      <c r="A201" s="8" t="s">
        <v>29</v>
      </c>
      <c r="B201" s="8"/>
      <c r="C201" s="8"/>
      <c r="D201" s="8"/>
      <c r="E201" s="8">
        <f>SUM(E191:E200)</f>
        <v>780</v>
      </c>
      <c r="F201" s="8">
        <f>E201*1.07</f>
        <v>834.6</v>
      </c>
      <c r="G201" s="8">
        <v>0</v>
      </c>
      <c r="H201" s="12">
        <f>F201-G201</f>
        <v>834.6</v>
      </c>
      <c r="I201" s="8"/>
      <c r="J201" s="8"/>
    </row>
    <row r="202" spans="1:10" s="8" customFormat="1" x14ac:dyDescent="0.25">
      <c r="A202" t="s">
        <v>165</v>
      </c>
      <c r="B202" s="3" t="s">
        <v>164</v>
      </c>
      <c r="C202">
        <v>415</v>
      </c>
      <c r="D202"/>
      <c r="E202">
        <v>415</v>
      </c>
      <c r="F202"/>
      <c r="G202"/>
      <c r="H202" s="11"/>
      <c r="I202"/>
      <c r="J202"/>
    </row>
    <row r="203" spans="1:10" x14ac:dyDescent="0.25">
      <c r="A203" s="8" t="s">
        <v>165</v>
      </c>
      <c r="B203" s="8"/>
      <c r="C203" s="8"/>
      <c r="D203" s="8"/>
      <c r="E203" s="8">
        <f>SUM(E202)</f>
        <v>415</v>
      </c>
      <c r="F203" s="8">
        <f>E203*1.07</f>
        <v>444.05</v>
      </c>
      <c r="G203" s="8">
        <v>0</v>
      </c>
      <c r="H203" s="12">
        <f>F203-G203</f>
        <v>444.05</v>
      </c>
      <c r="I203" s="8"/>
      <c r="J203" s="8"/>
    </row>
    <row r="204" spans="1:10" x14ac:dyDescent="0.25">
      <c r="A204" t="s">
        <v>219</v>
      </c>
      <c r="B204" s="2" t="s">
        <v>217</v>
      </c>
    </row>
    <row r="205" spans="1:10" s="8" customFormat="1" x14ac:dyDescent="0.25">
      <c r="A205" t="s">
        <v>219</v>
      </c>
      <c r="B205" s="2" t="s">
        <v>218</v>
      </c>
      <c r="C205"/>
      <c r="D205"/>
      <c r="E205"/>
      <c r="F205"/>
      <c r="G205"/>
      <c r="H205" s="11"/>
      <c r="I205"/>
      <c r="J205"/>
    </row>
    <row r="206" spans="1:10" x14ac:dyDescent="0.25">
      <c r="A206" s="8" t="s">
        <v>219</v>
      </c>
      <c r="B206" s="8"/>
      <c r="C206" s="8"/>
      <c r="D206" s="8"/>
      <c r="E206" s="8"/>
      <c r="F206" s="8"/>
      <c r="G206" s="8"/>
      <c r="H206" s="12"/>
      <c r="I206" s="8"/>
      <c r="J206" s="8"/>
    </row>
    <row r="207" spans="1:10" x14ac:dyDescent="0.25">
      <c r="A207" t="s">
        <v>83</v>
      </c>
      <c r="B207" s="3" t="s">
        <v>80</v>
      </c>
      <c r="C207">
        <v>286</v>
      </c>
      <c r="E207">
        <v>286</v>
      </c>
    </row>
    <row r="208" spans="1:10" x14ac:dyDescent="0.25">
      <c r="A208" t="s">
        <v>83</v>
      </c>
      <c r="B208" s="3" t="s">
        <v>81</v>
      </c>
      <c r="C208">
        <v>149</v>
      </c>
      <c r="E208">
        <v>149</v>
      </c>
    </row>
    <row r="209" spans="1:10" s="8" customFormat="1" x14ac:dyDescent="0.25">
      <c r="A209" t="s">
        <v>83</v>
      </c>
      <c r="B209" s="3" t="s">
        <v>82</v>
      </c>
      <c r="C209">
        <v>81</v>
      </c>
      <c r="D209"/>
      <c r="E209">
        <v>81</v>
      </c>
      <c r="F209"/>
      <c r="G209"/>
      <c r="H209" s="11"/>
      <c r="I209"/>
      <c r="J209"/>
    </row>
    <row r="210" spans="1:10" x14ac:dyDescent="0.25">
      <c r="A210" s="8" t="s">
        <v>83</v>
      </c>
      <c r="B210" s="8"/>
      <c r="C210" s="8"/>
      <c r="D210" s="8"/>
      <c r="E210" s="8">
        <f>SUM(E207:E209)</f>
        <v>516</v>
      </c>
      <c r="F210" s="8">
        <f>E210*1.07</f>
        <v>552.12</v>
      </c>
      <c r="G210" s="8">
        <v>0</v>
      </c>
      <c r="H210" s="12">
        <f>F210-G210</f>
        <v>552.12</v>
      </c>
      <c r="I210" s="8"/>
      <c r="J210" s="8"/>
    </row>
    <row r="211" spans="1:10" s="8" customFormat="1" x14ac:dyDescent="0.25">
      <c r="A211" t="s">
        <v>120</v>
      </c>
      <c r="B211" s="2" t="s">
        <v>119</v>
      </c>
      <c r="C211"/>
      <c r="D211"/>
      <c r="E211"/>
      <c r="F211"/>
      <c r="G211"/>
      <c r="H211" s="11"/>
      <c r="I211"/>
      <c r="J211"/>
    </row>
    <row r="212" spans="1:10" x14ac:dyDescent="0.25">
      <c r="A212" s="8" t="s">
        <v>120</v>
      </c>
      <c r="B212" s="8"/>
      <c r="C212" s="8"/>
      <c r="D212" s="8"/>
      <c r="E212" s="8"/>
      <c r="F212" s="8"/>
      <c r="G212" s="8"/>
      <c r="H212" s="12"/>
      <c r="I212" s="8"/>
      <c r="J212" s="8"/>
    </row>
    <row r="213" spans="1:10" x14ac:dyDescent="0.25">
      <c r="A213" t="s">
        <v>77</v>
      </c>
      <c r="B213" s="3" t="s">
        <v>74</v>
      </c>
      <c r="C213">
        <v>286</v>
      </c>
      <c r="E213">
        <v>286</v>
      </c>
    </row>
    <row r="214" spans="1:10" x14ac:dyDescent="0.25">
      <c r="A214" t="s">
        <v>77</v>
      </c>
      <c r="B214" s="3" t="s">
        <v>75</v>
      </c>
      <c r="C214">
        <v>286</v>
      </c>
      <c r="E214">
        <v>286</v>
      </c>
    </row>
    <row r="215" spans="1:10" x14ac:dyDescent="0.25">
      <c r="A215" t="s">
        <v>77</v>
      </c>
      <c r="B215" s="3" t="s">
        <v>76</v>
      </c>
      <c r="C215">
        <v>298</v>
      </c>
      <c r="E215">
        <v>298</v>
      </c>
    </row>
    <row r="216" spans="1:10" x14ac:dyDescent="0.25">
      <c r="A216" t="s">
        <v>77</v>
      </c>
      <c r="B216" s="3" t="s">
        <v>100</v>
      </c>
      <c r="C216">
        <v>295</v>
      </c>
      <c r="E216">
        <v>295</v>
      </c>
    </row>
    <row r="217" spans="1:10" s="8" customFormat="1" x14ac:dyDescent="0.25">
      <c r="A217" t="s">
        <v>77</v>
      </c>
      <c r="B217" s="3" t="s">
        <v>191</v>
      </c>
      <c r="C217">
        <v>235</v>
      </c>
      <c r="D217"/>
      <c r="E217">
        <v>235</v>
      </c>
      <c r="F217"/>
      <c r="G217"/>
      <c r="H217" s="11"/>
      <c r="I217"/>
      <c r="J217"/>
    </row>
    <row r="218" spans="1:10" x14ac:dyDescent="0.25">
      <c r="A218" s="8" t="s">
        <v>77</v>
      </c>
      <c r="B218" s="8"/>
      <c r="C218" s="8"/>
      <c r="D218" s="8"/>
      <c r="E218" s="8">
        <f>SUM(E213:E217)</f>
        <v>1400</v>
      </c>
      <c r="F218" s="8">
        <f>E218*1.07</f>
        <v>1498</v>
      </c>
      <c r="G218" s="8">
        <v>0</v>
      </c>
      <c r="H218" s="12">
        <f>F218-G218</f>
        <v>1498</v>
      </c>
      <c r="I218" s="8"/>
      <c r="J218" s="8"/>
    </row>
  </sheetData>
  <sortState ref="A2:H24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7" sqref="A7"/>
    </sheetView>
  </sheetViews>
  <sheetFormatPr defaultRowHeight="15" x14ac:dyDescent="0.25"/>
  <cols>
    <col min="1" max="1" width="56.42578125" customWidth="1"/>
  </cols>
  <sheetData>
    <row r="3" spans="1:1" x14ac:dyDescent="0.25">
      <c r="A3" s="4" t="s">
        <v>225</v>
      </c>
    </row>
    <row r="4" spans="1:1" x14ac:dyDescent="0.25">
      <c r="A4" t="s">
        <v>226</v>
      </c>
    </row>
    <row r="6" spans="1:1" x14ac:dyDescent="0.25">
      <c r="A6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07" workbookViewId="0">
      <selection sqref="A1:E142"/>
    </sheetView>
  </sheetViews>
  <sheetFormatPr defaultRowHeight="15" x14ac:dyDescent="0.25"/>
  <cols>
    <col min="1" max="1" width="45.7109375" customWidth="1"/>
  </cols>
  <sheetData>
    <row r="1" spans="1:5" x14ac:dyDescent="0.25">
      <c r="A1" s="5">
        <v>328</v>
      </c>
      <c r="B1" s="5"/>
      <c r="C1" s="5"/>
      <c r="D1" s="5"/>
      <c r="E1" s="5"/>
    </row>
    <row r="2" spans="1:5" x14ac:dyDescent="0.25">
      <c r="A2" s="5">
        <v>286</v>
      </c>
      <c r="B2" s="5"/>
      <c r="C2" s="5"/>
      <c r="D2" s="5"/>
      <c r="E2" s="5"/>
    </row>
    <row r="3" spans="1:5" x14ac:dyDescent="0.25">
      <c r="A3" s="5">
        <v>286</v>
      </c>
      <c r="B3" s="5"/>
      <c r="C3" s="5"/>
      <c r="D3" s="5"/>
      <c r="E3" s="5"/>
    </row>
    <row r="4" spans="1:5" x14ac:dyDescent="0.25">
      <c r="A4" s="5">
        <v>153</v>
      </c>
      <c r="B4" s="5"/>
      <c r="C4" s="5"/>
      <c r="D4" s="5"/>
      <c r="E4" s="5"/>
    </row>
    <row r="5" spans="1:5" x14ac:dyDescent="0.25">
      <c r="A5" s="5">
        <v>454</v>
      </c>
      <c r="B5" s="5"/>
      <c r="C5" s="5"/>
      <c r="D5" s="5"/>
      <c r="E5" s="5"/>
    </row>
    <row r="6" spans="1:5" x14ac:dyDescent="0.25">
      <c r="A6" s="5">
        <v>154</v>
      </c>
      <c r="B6" s="5"/>
      <c r="C6" s="5"/>
      <c r="D6" s="5"/>
      <c r="E6" s="5"/>
    </row>
    <row r="7" spans="1:5" x14ac:dyDescent="0.25">
      <c r="A7" s="5">
        <v>215</v>
      </c>
      <c r="B7" s="5"/>
      <c r="C7" s="5"/>
      <c r="D7" s="5"/>
      <c r="E7" s="5"/>
    </row>
    <row r="8" spans="1:5" x14ac:dyDescent="0.25">
      <c r="A8" s="5">
        <v>83</v>
      </c>
      <c r="B8" s="5"/>
      <c r="C8" s="5"/>
      <c r="D8" s="5"/>
      <c r="E8" s="5"/>
    </row>
    <row r="9" spans="1:5" x14ac:dyDescent="0.25">
      <c r="A9" s="5">
        <v>167</v>
      </c>
      <c r="B9" s="5"/>
      <c r="C9" s="5"/>
      <c r="D9" s="5"/>
      <c r="E9" s="5"/>
    </row>
    <row r="10" spans="1:5" x14ac:dyDescent="0.25">
      <c r="A10" s="5">
        <v>429</v>
      </c>
      <c r="B10" s="5"/>
      <c r="C10" s="5"/>
      <c r="D10" s="5"/>
      <c r="E10" s="5"/>
    </row>
    <row r="11" spans="1:5" x14ac:dyDescent="0.25">
      <c r="A11" s="5">
        <v>320</v>
      </c>
      <c r="B11" s="5"/>
      <c r="C11" s="5"/>
      <c r="D11" s="5"/>
      <c r="E11" s="5"/>
    </row>
    <row r="12" spans="1:5" x14ac:dyDescent="0.25">
      <c r="A12" s="5">
        <v>300</v>
      </c>
      <c r="B12" s="5"/>
      <c r="C12" s="5"/>
      <c r="D12" s="5"/>
      <c r="E12" s="5"/>
    </row>
    <row r="13" spans="1:5" x14ac:dyDescent="0.25">
      <c r="A13" s="5">
        <v>300</v>
      </c>
      <c r="B13" s="5"/>
      <c r="C13" s="5"/>
      <c r="D13" s="5"/>
      <c r="E13" s="5"/>
    </row>
    <row r="14" spans="1:5" x14ac:dyDescent="0.25">
      <c r="A14" s="5">
        <v>314</v>
      </c>
      <c r="B14" s="5"/>
      <c r="C14" s="5"/>
      <c r="D14" s="5"/>
      <c r="E14" s="5"/>
    </row>
    <row r="15" spans="1:5" x14ac:dyDescent="0.25">
      <c r="A15" s="5">
        <v>494</v>
      </c>
      <c r="B15" s="5"/>
      <c r="C15" s="5"/>
      <c r="D15" s="5"/>
      <c r="E15" s="5"/>
    </row>
    <row r="16" spans="1:5" x14ac:dyDescent="0.25">
      <c r="A16" s="5">
        <v>494</v>
      </c>
      <c r="B16" s="5"/>
      <c r="C16" s="5"/>
      <c r="D16" s="5"/>
      <c r="E16" s="5"/>
    </row>
    <row r="17" spans="1:5" x14ac:dyDescent="0.25">
      <c r="A17" s="5">
        <v>299</v>
      </c>
      <c r="B17" s="5"/>
      <c r="C17" s="5"/>
      <c r="D17" s="5"/>
      <c r="E17" s="5"/>
    </row>
    <row r="18" spans="1:5" x14ac:dyDescent="0.25">
      <c r="A18" s="5">
        <v>149</v>
      </c>
      <c r="B18" s="5"/>
      <c r="C18" s="5"/>
      <c r="D18" s="5"/>
      <c r="E18" s="5"/>
    </row>
    <row r="19" spans="1:5" x14ac:dyDescent="0.25">
      <c r="A19" s="5">
        <v>299</v>
      </c>
      <c r="B19" s="5"/>
      <c r="C19" s="5"/>
      <c r="D19" s="5"/>
      <c r="E19" s="5"/>
    </row>
    <row r="20" spans="1:5" x14ac:dyDescent="0.25">
      <c r="A20" s="5">
        <v>145</v>
      </c>
      <c r="B20" s="5"/>
      <c r="C20" s="5"/>
      <c r="D20" s="5"/>
      <c r="E20" s="5"/>
    </row>
    <row r="21" spans="1:5" x14ac:dyDescent="0.25">
      <c r="A21" s="5">
        <v>145</v>
      </c>
      <c r="B21" s="5"/>
      <c r="C21" s="5"/>
      <c r="D21" s="5"/>
      <c r="E21" s="5"/>
    </row>
    <row r="22" spans="1:5" x14ac:dyDescent="0.25">
      <c r="A22" s="5">
        <v>202</v>
      </c>
      <c r="B22" s="5"/>
      <c r="C22" s="5"/>
      <c r="D22" s="5"/>
      <c r="E22" s="5"/>
    </row>
    <row r="23" spans="1:5" x14ac:dyDescent="0.25">
      <c r="A23" s="5">
        <v>415</v>
      </c>
      <c r="B23" s="5"/>
      <c r="C23" s="5"/>
      <c r="D23" s="5"/>
      <c r="E23" s="5"/>
    </row>
    <row r="24" spans="1:5" x14ac:dyDescent="0.25">
      <c r="A24" s="5">
        <v>545</v>
      </c>
      <c r="B24" s="5"/>
      <c r="C24" s="5"/>
      <c r="D24" s="5"/>
      <c r="E24" s="5"/>
    </row>
    <row r="25" spans="1:5" x14ac:dyDescent="0.25">
      <c r="A25" s="5">
        <v>262.02</v>
      </c>
      <c r="B25" s="5"/>
      <c r="C25" s="5"/>
      <c r="D25" s="5"/>
      <c r="E25" s="5"/>
    </row>
    <row r="26" spans="1:5" x14ac:dyDescent="0.25">
      <c r="A26" s="5">
        <v>269</v>
      </c>
      <c r="B26" s="5"/>
      <c r="C26" s="5"/>
      <c r="D26" s="5"/>
      <c r="E26" s="5"/>
    </row>
    <row r="27" spans="1:5" x14ac:dyDescent="0.25">
      <c r="A27" s="5">
        <v>249</v>
      </c>
      <c r="B27" s="5"/>
      <c r="C27" s="5"/>
      <c r="D27" s="5"/>
      <c r="E27" s="5"/>
    </row>
    <row r="28" spans="1:5" x14ac:dyDescent="0.25">
      <c r="A28" s="5">
        <v>559</v>
      </c>
      <c r="B28" s="5"/>
      <c r="C28" s="5"/>
      <c r="D28" s="5"/>
      <c r="E28" s="5"/>
    </row>
    <row r="29" spans="1:5" x14ac:dyDescent="0.25">
      <c r="A29" s="5">
        <v>584</v>
      </c>
      <c r="B29" s="5"/>
      <c r="C29" s="5"/>
      <c r="D29" s="5"/>
      <c r="E29" s="5"/>
    </row>
    <row r="30" spans="1:5" x14ac:dyDescent="0.25">
      <c r="A30" s="5">
        <v>118</v>
      </c>
      <c r="B30" s="5"/>
      <c r="C30" s="5"/>
      <c r="D30" s="5"/>
      <c r="E30" s="5"/>
    </row>
    <row r="31" spans="1:5" x14ac:dyDescent="0.25">
      <c r="A31" s="5">
        <v>155</v>
      </c>
      <c r="B31" s="5"/>
      <c r="C31" s="5"/>
      <c r="D31" s="5"/>
      <c r="E31" s="5"/>
    </row>
    <row r="32" spans="1:5" x14ac:dyDescent="0.25">
      <c r="A32" s="5">
        <v>155</v>
      </c>
      <c r="B32" s="5"/>
      <c r="C32" s="5"/>
      <c r="D32" s="5"/>
      <c r="E32" s="5"/>
    </row>
    <row r="33" spans="1:5" x14ac:dyDescent="0.25">
      <c r="A33" s="5">
        <v>498</v>
      </c>
      <c r="B33" s="5"/>
      <c r="C33" s="5"/>
      <c r="D33" s="5"/>
      <c r="E33" s="5"/>
    </row>
    <row r="34" spans="1:5" x14ac:dyDescent="0.25">
      <c r="A34" s="5">
        <v>228</v>
      </c>
      <c r="B34" s="5"/>
      <c r="C34" s="5"/>
      <c r="D34" s="5"/>
      <c r="E34" s="5"/>
    </row>
    <row r="35" spans="1:5" x14ac:dyDescent="0.25">
      <c r="A35" s="5">
        <v>298</v>
      </c>
      <c r="B35" s="5"/>
      <c r="C35" s="5"/>
      <c r="D35" s="5"/>
      <c r="E35" s="5"/>
    </row>
    <row r="36" spans="1:5" x14ac:dyDescent="0.25">
      <c r="A36" s="5">
        <v>410</v>
      </c>
      <c r="B36" s="5"/>
      <c r="C36" s="5"/>
      <c r="D36" s="5"/>
      <c r="E36" s="5"/>
    </row>
    <row r="37" spans="1:5" x14ac:dyDescent="0.25">
      <c r="A37" s="5">
        <v>229</v>
      </c>
      <c r="B37" s="5"/>
      <c r="C37" s="5"/>
      <c r="D37" s="5"/>
      <c r="E37" s="5"/>
    </row>
    <row r="38" spans="1:5" x14ac:dyDescent="0.25">
      <c r="A38" s="5">
        <v>279</v>
      </c>
      <c r="B38" s="5"/>
      <c r="C38" s="5"/>
      <c r="D38" s="5"/>
      <c r="E38" s="5"/>
    </row>
    <row r="39" spans="1:5" x14ac:dyDescent="0.25">
      <c r="A39" s="5">
        <v>81</v>
      </c>
      <c r="B39" s="5"/>
      <c r="C39" s="5"/>
      <c r="D39" s="5"/>
      <c r="E39" s="5"/>
    </row>
    <row r="40" spans="1:5" x14ac:dyDescent="0.25">
      <c r="A40" s="5">
        <v>128</v>
      </c>
      <c r="B40" s="5"/>
      <c r="C40" s="5"/>
      <c r="D40" s="5"/>
      <c r="E40" s="5"/>
    </row>
    <row r="41" spans="1:5" x14ac:dyDescent="0.25">
      <c r="A41" s="5">
        <v>140</v>
      </c>
      <c r="B41" s="5"/>
      <c r="C41" s="5"/>
      <c r="D41" s="5"/>
      <c r="E41" s="5"/>
    </row>
    <row r="42" spans="1:5" x14ac:dyDescent="0.25">
      <c r="A42" s="5">
        <v>127</v>
      </c>
      <c r="B42" s="5"/>
      <c r="C42" s="5"/>
      <c r="D42" s="5"/>
      <c r="E42" s="5"/>
    </row>
    <row r="43" spans="1:5" x14ac:dyDescent="0.25">
      <c r="A43" s="5">
        <v>159</v>
      </c>
      <c r="B43" s="5"/>
      <c r="C43" s="5"/>
      <c r="D43" s="5"/>
      <c r="E43" s="5"/>
    </row>
    <row r="44" spans="1:5" x14ac:dyDescent="0.25">
      <c r="A44" s="5">
        <v>425</v>
      </c>
      <c r="B44" s="5"/>
      <c r="C44" s="5"/>
      <c r="D44" s="5"/>
      <c r="E44" s="5"/>
    </row>
    <row r="45" spans="1:5" x14ac:dyDescent="0.25">
      <c r="A45" s="5">
        <v>485</v>
      </c>
      <c r="B45" s="5"/>
      <c r="C45" s="5"/>
      <c r="D45" s="5"/>
      <c r="E45" s="5"/>
    </row>
    <row r="46" spans="1:5" x14ac:dyDescent="0.25">
      <c r="A46" s="5">
        <v>395</v>
      </c>
      <c r="B46" s="5"/>
      <c r="C46" s="5"/>
      <c r="D46" s="5"/>
      <c r="E46" s="5"/>
    </row>
    <row r="47" spans="1:5" x14ac:dyDescent="0.25">
      <c r="A47" s="5">
        <v>395</v>
      </c>
      <c r="B47" s="5"/>
      <c r="C47" s="5"/>
      <c r="D47" s="5"/>
      <c r="E47" s="5"/>
    </row>
    <row r="48" spans="1:5" x14ac:dyDescent="0.25">
      <c r="A48" s="5">
        <v>59</v>
      </c>
      <c r="B48" s="5"/>
      <c r="C48" s="5"/>
      <c r="D48" s="5"/>
      <c r="E48" s="5"/>
    </row>
    <row r="49" spans="1:5" x14ac:dyDescent="0.25">
      <c r="A49" s="5">
        <v>156</v>
      </c>
      <c r="B49" s="5"/>
      <c r="C49" s="5"/>
      <c r="D49" s="5"/>
      <c r="E49" s="5"/>
    </row>
    <row r="50" spans="1:5" x14ac:dyDescent="0.25">
      <c r="A50" s="5">
        <v>73</v>
      </c>
      <c r="B50" s="5"/>
      <c r="C50" s="5"/>
      <c r="D50" s="5"/>
      <c r="E50" s="5"/>
    </row>
    <row r="51" spans="1:5" x14ac:dyDescent="0.25">
      <c r="A51" s="5">
        <v>89</v>
      </c>
      <c r="B51" s="5"/>
      <c r="C51" s="5"/>
      <c r="D51" s="5"/>
      <c r="E51" s="5"/>
    </row>
    <row r="52" spans="1:5" x14ac:dyDescent="0.25">
      <c r="A52" s="5">
        <v>89</v>
      </c>
      <c r="B52" s="5"/>
      <c r="C52" s="5"/>
      <c r="D52" s="5"/>
      <c r="E52" s="5"/>
    </row>
    <row r="53" spans="1:5" x14ac:dyDescent="0.25">
      <c r="A53" s="5">
        <v>89</v>
      </c>
      <c r="B53" s="5"/>
      <c r="C53" s="5"/>
      <c r="D53" s="5"/>
      <c r="E53" s="5"/>
    </row>
    <row r="54" spans="1:5" x14ac:dyDescent="0.25">
      <c r="A54" s="5">
        <v>89</v>
      </c>
      <c r="B54" s="5"/>
      <c r="C54" s="5"/>
      <c r="D54" s="5"/>
      <c r="E54" s="5"/>
    </row>
    <row r="55" spans="1:5" x14ac:dyDescent="0.25">
      <c r="A55" s="5">
        <v>89</v>
      </c>
      <c r="B55" s="5"/>
      <c r="C55" s="5"/>
      <c r="D55" s="5"/>
      <c r="E55" s="5"/>
    </row>
    <row r="56" spans="1:5" x14ac:dyDescent="0.25">
      <c r="A56" s="5">
        <v>89</v>
      </c>
      <c r="B56" s="5"/>
      <c r="C56" s="5"/>
      <c r="D56" s="5"/>
      <c r="E56" s="5"/>
    </row>
    <row r="57" spans="1:5" x14ac:dyDescent="0.25">
      <c r="A57" s="5">
        <v>78</v>
      </c>
      <c r="B57" s="5"/>
      <c r="C57" s="5"/>
      <c r="D57" s="5"/>
      <c r="E57" s="5"/>
    </row>
    <row r="58" spans="1:5" x14ac:dyDescent="0.25">
      <c r="A58" s="5">
        <v>78</v>
      </c>
      <c r="B58" s="5"/>
      <c r="C58" s="5"/>
      <c r="D58" s="5"/>
      <c r="E58" s="5"/>
    </row>
    <row r="59" spans="1:5" x14ac:dyDescent="0.25">
      <c r="A59" s="5">
        <v>137</v>
      </c>
      <c r="B59" s="5"/>
      <c r="C59" s="5"/>
      <c r="D59" s="5"/>
      <c r="E59" s="5"/>
    </row>
    <row r="60" spans="1:5" x14ac:dyDescent="0.25">
      <c r="A60" s="5">
        <v>137</v>
      </c>
      <c r="B60" s="5"/>
      <c r="C60" s="5"/>
      <c r="D60" s="5"/>
      <c r="E60" s="5"/>
    </row>
    <row r="61" spans="1:5" x14ac:dyDescent="0.25">
      <c r="A61" s="5">
        <v>82</v>
      </c>
      <c r="B61" s="5"/>
      <c r="C61" s="5"/>
      <c r="D61" s="5"/>
      <c r="E61" s="5"/>
    </row>
    <row r="62" spans="1:5" x14ac:dyDescent="0.25">
      <c r="A62" s="5">
        <v>206</v>
      </c>
      <c r="B62" s="5"/>
      <c r="C62" s="5"/>
      <c r="D62" s="5"/>
      <c r="E62" s="5"/>
    </row>
    <row r="63" spans="1:5" x14ac:dyDescent="0.25">
      <c r="A63" s="5">
        <v>420</v>
      </c>
      <c r="B63" s="5"/>
      <c r="C63" s="5"/>
      <c r="D63" s="5"/>
      <c r="E63" s="5"/>
    </row>
    <row r="64" spans="1:5" x14ac:dyDescent="0.25">
      <c r="A64" s="5">
        <v>365</v>
      </c>
      <c r="B64" s="5"/>
      <c r="C64" s="5"/>
      <c r="D64" s="5"/>
      <c r="E64" s="5"/>
    </row>
    <row r="65" spans="1:5" x14ac:dyDescent="0.25">
      <c r="A65" s="5">
        <v>368</v>
      </c>
      <c r="B65" s="5"/>
      <c r="C65" s="5"/>
      <c r="D65" s="5"/>
      <c r="E65" s="5"/>
    </row>
    <row r="66" spans="1:5" x14ac:dyDescent="0.25">
      <c r="A66" s="5">
        <v>465</v>
      </c>
      <c r="B66" s="5"/>
      <c r="C66" s="5"/>
      <c r="D66" s="5"/>
      <c r="E66" s="5"/>
    </row>
    <row r="67" spans="1:5" x14ac:dyDescent="0.25">
      <c r="A67" s="5">
        <v>465</v>
      </c>
      <c r="B67" s="5"/>
      <c r="C67" s="5"/>
      <c r="D67" s="5"/>
      <c r="E67" s="5"/>
    </row>
    <row r="68" spans="1:5" x14ac:dyDescent="0.25">
      <c r="A68" s="5">
        <v>375</v>
      </c>
      <c r="B68" s="5"/>
      <c r="C68" s="5"/>
      <c r="D68" s="5"/>
      <c r="E68" s="5"/>
    </row>
    <row r="69" spans="1:5" x14ac:dyDescent="0.25">
      <c r="A69" s="5">
        <v>286</v>
      </c>
      <c r="B69" s="5"/>
      <c r="C69" s="5"/>
      <c r="D69" s="5"/>
      <c r="E69" s="5"/>
    </row>
    <row r="70" spans="1:5" x14ac:dyDescent="0.25">
      <c r="A70" s="5">
        <v>295</v>
      </c>
      <c r="B70" s="5"/>
      <c r="C70" s="5"/>
      <c r="D70" s="5"/>
      <c r="E70" s="5"/>
    </row>
    <row r="71" spans="1:5" x14ac:dyDescent="0.25">
      <c r="A71" s="5">
        <v>409</v>
      </c>
      <c r="B71" s="5"/>
      <c r="C71" s="5"/>
      <c r="D71" s="5"/>
      <c r="E71" s="5"/>
    </row>
    <row r="72" spans="1:5" x14ac:dyDescent="0.25">
      <c r="A72" s="5">
        <v>363</v>
      </c>
      <c r="B72" s="5"/>
      <c r="C72" s="5"/>
      <c r="D72" s="5"/>
      <c r="E72" s="5"/>
    </row>
    <row r="73" spans="1:5" x14ac:dyDescent="0.25">
      <c r="A73" s="5">
        <v>394</v>
      </c>
      <c r="B73" s="5"/>
      <c r="C73" s="5"/>
      <c r="D73" s="5"/>
      <c r="E73" s="5"/>
    </row>
    <row r="74" spans="1:5" x14ac:dyDescent="0.25">
      <c r="A74" s="5">
        <v>543</v>
      </c>
      <c r="B74" s="5"/>
      <c r="C74" s="5"/>
      <c r="D74" s="5"/>
      <c r="E74" s="5"/>
    </row>
    <row r="75" spans="1:5" x14ac:dyDescent="0.25">
      <c r="A75" s="5">
        <v>204</v>
      </c>
      <c r="B75" s="5"/>
      <c r="C75" s="5"/>
      <c r="D75" s="5"/>
      <c r="E75" s="5"/>
    </row>
    <row r="76" spans="1:5" x14ac:dyDescent="0.25">
      <c r="A76" s="5">
        <v>289</v>
      </c>
      <c r="B76" s="5"/>
      <c r="C76" s="5"/>
      <c r="D76" s="5"/>
      <c r="E76" s="5"/>
    </row>
    <row r="77" spans="1:5" x14ac:dyDescent="0.25">
      <c r="A77" s="5">
        <v>84</v>
      </c>
      <c r="B77" s="5"/>
      <c r="C77" s="5"/>
      <c r="D77" s="5"/>
      <c r="E77" s="5"/>
    </row>
    <row r="78" spans="1:5" x14ac:dyDescent="0.25">
      <c r="A78" s="5">
        <v>153</v>
      </c>
      <c r="B78" s="5"/>
      <c r="C78" s="5"/>
      <c r="D78" s="5"/>
      <c r="E78" s="5"/>
    </row>
    <row r="79" spans="1:5" x14ac:dyDescent="0.25">
      <c r="A79" s="5">
        <v>108</v>
      </c>
      <c r="B79" s="5"/>
      <c r="C79" s="5"/>
      <c r="D79" s="5"/>
      <c r="E79" s="5"/>
    </row>
    <row r="80" spans="1:5" x14ac:dyDescent="0.25">
      <c r="A80" s="5">
        <v>339</v>
      </c>
      <c r="B80" s="5"/>
      <c r="C80" s="5"/>
      <c r="D80" s="5"/>
      <c r="E80" s="5"/>
    </row>
    <row r="81" spans="1:5" x14ac:dyDescent="0.25">
      <c r="A81" s="5">
        <v>339</v>
      </c>
      <c r="B81" s="5"/>
      <c r="C81" s="5"/>
      <c r="D81" s="5"/>
      <c r="E81" s="5"/>
    </row>
    <row r="82" spans="1:5" x14ac:dyDescent="0.25">
      <c r="A82" s="5">
        <v>165</v>
      </c>
      <c r="B82" s="5"/>
      <c r="C82" s="5"/>
      <c r="D82" s="5"/>
      <c r="E82" s="5"/>
    </row>
    <row r="83" spans="1:5" x14ac:dyDescent="0.25">
      <c r="A83" s="5">
        <v>380</v>
      </c>
      <c r="B83" s="5"/>
      <c r="C83" s="5"/>
      <c r="D83" s="5"/>
      <c r="E83" s="5"/>
    </row>
    <row r="84" spans="1:5" x14ac:dyDescent="0.25">
      <c r="A84" s="5">
        <v>228</v>
      </c>
      <c r="B84" s="5"/>
      <c r="C84" s="5"/>
      <c r="D84" s="5"/>
      <c r="E84" s="5"/>
    </row>
    <row r="85" spans="1:5" x14ac:dyDescent="0.25">
      <c r="A85" s="5">
        <v>186</v>
      </c>
      <c r="B85" s="5"/>
      <c r="C85" s="5"/>
      <c r="D85" s="5"/>
      <c r="E85" s="5"/>
    </row>
    <row r="86" spans="1:5" x14ac:dyDescent="0.25">
      <c r="A86" s="5">
        <v>112</v>
      </c>
      <c r="B86" s="5"/>
      <c r="C86" s="5"/>
      <c r="D86" s="5"/>
      <c r="E86" s="5"/>
    </row>
    <row r="87" spans="1:5" x14ac:dyDescent="0.25">
      <c r="A87" s="5">
        <v>265</v>
      </c>
      <c r="B87" s="5"/>
      <c r="C87" s="5"/>
      <c r="D87" s="5"/>
      <c r="E87" s="5"/>
    </row>
    <row r="88" spans="1:5" x14ac:dyDescent="0.25">
      <c r="A88" s="5">
        <v>160</v>
      </c>
      <c r="B88" s="5"/>
      <c r="C88" s="5"/>
      <c r="D88" s="5"/>
      <c r="E88" s="5"/>
    </row>
    <row r="89" spans="1:5" x14ac:dyDescent="0.25">
      <c r="A89" s="5">
        <v>163</v>
      </c>
      <c r="B89" s="5"/>
      <c r="C89" s="5"/>
      <c r="D89" s="5"/>
      <c r="E89" s="5"/>
    </row>
    <row r="90" spans="1:5" x14ac:dyDescent="0.25">
      <c r="A90" s="5">
        <v>67</v>
      </c>
      <c r="B90" s="5"/>
      <c r="C90" s="5"/>
      <c r="D90" s="5"/>
      <c r="E90" s="5"/>
    </row>
    <row r="91" spans="1:5" x14ac:dyDescent="0.25">
      <c r="A91" s="5">
        <v>67</v>
      </c>
      <c r="B91" s="5"/>
      <c r="C91" s="5"/>
      <c r="D91" s="5"/>
      <c r="E91" s="5"/>
    </row>
    <row r="92" spans="1:5" x14ac:dyDescent="0.25">
      <c r="A92" s="5">
        <v>67</v>
      </c>
      <c r="B92" s="5"/>
      <c r="C92" s="5"/>
      <c r="D92" s="5"/>
      <c r="E92" s="5"/>
    </row>
    <row r="93" spans="1:5" x14ac:dyDescent="0.25">
      <c r="A93" s="5">
        <v>55</v>
      </c>
      <c r="B93" s="5"/>
      <c r="C93" s="5"/>
      <c r="D93" s="5"/>
      <c r="E93" s="5"/>
    </row>
    <row r="94" spans="1:5" x14ac:dyDescent="0.25">
      <c r="A94" s="5">
        <v>55</v>
      </c>
      <c r="B94" s="5"/>
      <c r="C94" s="5"/>
      <c r="D94" s="5"/>
      <c r="E94" s="5"/>
    </row>
    <row r="95" spans="1:5" x14ac:dyDescent="0.25">
      <c r="A95" s="5">
        <v>55</v>
      </c>
      <c r="B95" s="5"/>
      <c r="C95" s="5"/>
      <c r="D95" s="5"/>
      <c r="E95" s="5"/>
    </row>
    <row r="96" spans="1:5" x14ac:dyDescent="0.25">
      <c r="A96" s="5">
        <v>174</v>
      </c>
      <c r="B96" s="5"/>
      <c r="C96" s="5"/>
      <c r="D96" s="5"/>
      <c r="E96" s="5"/>
    </row>
    <row r="97" spans="1:5" x14ac:dyDescent="0.25">
      <c r="A97" s="5">
        <v>225</v>
      </c>
      <c r="B97" s="5"/>
      <c r="C97" s="5"/>
      <c r="D97" s="5"/>
      <c r="E97" s="5"/>
    </row>
    <row r="98" spans="1:5" x14ac:dyDescent="0.25">
      <c r="A98" s="5">
        <v>140</v>
      </c>
      <c r="B98" s="5"/>
      <c r="C98" s="5"/>
      <c r="D98" s="5"/>
      <c r="E98" s="5"/>
    </row>
    <row r="99" spans="1:5" x14ac:dyDescent="0.25">
      <c r="A99" s="5">
        <v>140</v>
      </c>
      <c r="B99" s="5"/>
      <c r="C99" s="5"/>
      <c r="D99" s="5"/>
      <c r="E99" s="5"/>
    </row>
    <row r="100" spans="1:5" x14ac:dyDescent="0.25">
      <c r="A100" s="5">
        <v>145</v>
      </c>
      <c r="B100" s="5"/>
      <c r="C100" s="5"/>
      <c r="D100" s="5"/>
      <c r="E100" s="5"/>
    </row>
    <row r="101" spans="1:5" x14ac:dyDescent="0.25">
      <c r="A101" s="5">
        <v>145</v>
      </c>
      <c r="B101" s="5"/>
      <c r="C101" s="5"/>
      <c r="D101" s="5"/>
      <c r="E101" s="5"/>
    </row>
    <row r="102" spans="1:5" x14ac:dyDescent="0.25">
      <c r="A102" s="5">
        <v>110</v>
      </c>
      <c r="B102" s="5"/>
      <c r="C102" s="5"/>
      <c r="D102" s="5"/>
      <c r="E102" s="5"/>
    </row>
    <row r="103" spans="1:5" x14ac:dyDescent="0.25">
      <c r="A103" s="5">
        <v>110</v>
      </c>
      <c r="B103" s="5"/>
      <c r="C103" s="5"/>
      <c r="D103" s="5"/>
      <c r="E103" s="5"/>
    </row>
    <row r="104" spans="1:5" x14ac:dyDescent="0.25">
      <c r="A104" s="5">
        <v>110</v>
      </c>
      <c r="B104" s="5"/>
      <c r="C104" s="5"/>
      <c r="D104" s="5"/>
      <c r="E104" s="5"/>
    </row>
    <row r="105" spans="1:5" x14ac:dyDescent="0.25">
      <c r="A105" s="5">
        <v>110</v>
      </c>
      <c r="B105" s="5"/>
      <c r="C105" s="5"/>
      <c r="D105" s="5"/>
      <c r="E105" s="5"/>
    </row>
    <row r="106" spans="1:5" x14ac:dyDescent="0.25">
      <c r="A106" s="5">
        <v>109</v>
      </c>
      <c r="B106" s="5"/>
      <c r="C106" s="5"/>
      <c r="D106" s="5"/>
      <c r="E106" s="5"/>
    </row>
    <row r="107" spans="1:5" x14ac:dyDescent="0.25">
      <c r="A107" s="5">
        <v>110</v>
      </c>
      <c r="B107" s="5"/>
      <c r="C107" s="5"/>
      <c r="D107" s="5"/>
      <c r="E107" s="5"/>
    </row>
    <row r="108" spans="1:5" x14ac:dyDescent="0.25">
      <c r="A108" s="5">
        <v>235</v>
      </c>
      <c r="B108" s="5"/>
      <c r="C108" s="5"/>
      <c r="D108" s="5"/>
      <c r="E108" s="5"/>
    </row>
    <row r="109" spans="1:5" x14ac:dyDescent="0.25">
      <c r="A109" s="5">
        <v>132</v>
      </c>
      <c r="B109" s="5"/>
      <c r="C109" s="5"/>
      <c r="D109" s="5"/>
      <c r="E109" s="5"/>
    </row>
    <row r="110" spans="1:5" x14ac:dyDescent="0.25">
      <c r="A110" s="5">
        <v>115</v>
      </c>
      <c r="B110" s="5"/>
      <c r="C110" s="5"/>
      <c r="D110" s="5"/>
      <c r="E110" s="5"/>
    </row>
    <row r="111" spans="1:5" x14ac:dyDescent="0.25">
      <c r="A111" s="5">
        <v>115</v>
      </c>
      <c r="B111" s="5"/>
      <c r="C111" s="5"/>
      <c r="D111" s="5"/>
      <c r="E111" s="5"/>
    </row>
    <row r="112" spans="1:5" x14ac:dyDescent="0.25">
      <c r="A112" s="5">
        <v>189</v>
      </c>
      <c r="B112" s="5"/>
      <c r="C112" s="5"/>
      <c r="D112" s="5"/>
      <c r="E112" s="5"/>
    </row>
    <row r="113" spans="1:5" x14ac:dyDescent="0.25">
      <c r="A113" s="5">
        <v>175</v>
      </c>
      <c r="B113" s="5"/>
      <c r="C113" s="5"/>
      <c r="D113" s="5"/>
      <c r="E113" s="5"/>
    </row>
    <row r="114" spans="1:5" x14ac:dyDescent="0.25">
      <c r="A114" s="5">
        <v>172</v>
      </c>
      <c r="B114" s="5"/>
      <c r="C114" s="5"/>
      <c r="D114" s="5"/>
      <c r="E114" s="5"/>
    </row>
    <row r="115" spans="1:5" x14ac:dyDescent="0.25">
      <c r="A115" s="5">
        <v>205</v>
      </c>
      <c r="B115" s="5"/>
      <c r="C115" s="5"/>
      <c r="D115" s="5"/>
      <c r="E115" s="5"/>
    </row>
    <row r="116" spans="1:5" x14ac:dyDescent="0.25">
      <c r="A116" s="5">
        <v>206</v>
      </c>
      <c r="B116" s="5"/>
      <c r="C116" s="5"/>
      <c r="D116" s="5"/>
      <c r="E116" s="5"/>
    </row>
    <row r="117" spans="1:5" x14ac:dyDescent="0.25">
      <c r="A117" s="5">
        <v>163</v>
      </c>
      <c r="B117" s="5"/>
      <c r="C117" s="5"/>
      <c r="D117" s="5"/>
      <c r="E117" s="5"/>
    </row>
    <row r="118" spans="1:5" x14ac:dyDescent="0.25">
      <c r="A118" s="5">
        <v>169</v>
      </c>
      <c r="B118" s="5"/>
      <c r="C118" s="5"/>
      <c r="D118" s="5"/>
      <c r="E118" s="5"/>
    </row>
    <row r="119" spans="1:5" x14ac:dyDescent="0.25">
      <c r="A119" s="5">
        <v>191</v>
      </c>
      <c r="B119" s="5"/>
      <c r="C119" s="5"/>
      <c r="D119" s="5"/>
      <c r="E119" s="5"/>
    </row>
    <row r="120" spans="1:5" x14ac:dyDescent="0.25">
      <c r="A120" s="5">
        <v>169</v>
      </c>
      <c r="B120" s="5"/>
      <c r="C120" s="5"/>
      <c r="D120" s="5"/>
      <c r="E120" s="5"/>
    </row>
    <row r="121" spans="1:5" x14ac:dyDescent="0.25">
      <c r="A121" s="5">
        <v>191</v>
      </c>
      <c r="B121" s="5"/>
      <c r="C121" s="5"/>
      <c r="D121" s="5"/>
      <c r="E121" s="5"/>
    </row>
    <row r="122" spans="1:5" x14ac:dyDescent="0.25">
      <c r="A122" s="5">
        <v>209</v>
      </c>
      <c r="B122" s="5"/>
      <c r="C122" s="5"/>
      <c r="D122" s="5"/>
      <c r="E122" s="5"/>
    </row>
    <row r="123" spans="1:5" x14ac:dyDescent="0.25">
      <c r="A123" s="5">
        <v>209</v>
      </c>
      <c r="B123" s="5"/>
      <c r="C123" s="5"/>
      <c r="D123" s="5"/>
      <c r="E123" s="5"/>
    </row>
    <row r="124" spans="1:5" x14ac:dyDescent="0.25">
      <c r="A124" s="5">
        <v>209</v>
      </c>
      <c r="B124" s="5"/>
      <c r="C124" s="5"/>
      <c r="D124" s="5"/>
      <c r="E124" s="5"/>
    </row>
    <row r="125" spans="1:5" x14ac:dyDescent="0.25">
      <c r="A125" s="5">
        <v>184</v>
      </c>
      <c r="B125" s="5"/>
      <c r="C125" s="5"/>
      <c r="D125" s="5"/>
      <c r="E125" s="5"/>
    </row>
    <row r="126" spans="1:5" x14ac:dyDescent="0.25">
      <c r="A126" s="5">
        <v>184</v>
      </c>
      <c r="B126" s="5"/>
      <c r="C126" s="5"/>
      <c r="D126" s="5"/>
      <c r="E126" s="5"/>
    </row>
    <row r="127" spans="1:5" x14ac:dyDescent="0.25">
      <c r="A127" s="5">
        <v>184</v>
      </c>
      <c r="B127" s="5"/>
      <c r="C127" s="5"/>
      <c r="D127" s="5"/>
      <c r="E127" s="5"/>
    </row>
    <row r="128" spans="1:5" x14ac:dyDescent="0.25">
      <c r="A128" s="5">
        <v>166</v>
      </c>
      <c r="B128" s="5"/>
      <c r="C128" s="5"/>
      <c r="D128" s="5"/>
      <c r="E128" s="5"/>
    </row>
    <row r="129" spans="1:5" x14ac:dyDescent="0.25">
      <c r="A129" s="5">
        <v>179</v>
      </c>
      <c r="B129" s="5"/>
      <c r="C129" s="5"/>
      <c r="D129" s="5"/>
      <c r="E129" s="5"/>
    </row>
    <row r="130" spans="1:5" x14ac:dyDescent="0.25">
      <c r="A130" s="5">
        <v>226</v>
      </c>
      <c r="B130" s="5"/>
      <c r="C130" s="5"/>
      <c r="D130" s="5"/>
      <c r="E130" s="5"/>
    </row>
    <row r="131" spans="1:5" x14ac:dyDescent="0.25">
      <c r="A131" s="5">
        <v>245</v>
      </c>
      <c r="B131" s="5"/>
      <c r="C131" s="5"/>
      <c r="D131" s="5"/>
      <c r="E131" s="5"/>
    </row>
    <row r="132" spans="1:5" x14ac:dyDescent="0.25">
      <c r="A132" s="5">
        <v>654</v>
      </c>
      <c r="B132" s="5"/>
      <c r="C132" s="5"/>
      <c r="D132" s="5"/>
      <c r="E132" s="5"/>
    </row>
    <row r="133" spans="1:5" x14ac:dyDescent="0.25">
      <c r="A133" s="5">
        <v>295</v>
      </c>
      <c r="B133" s="5"/>
      <c r="C133" s="5"/>
      <c r="D133" s="5"/>
      <c r="E133" s="5"/>
    </row>
    <row r="134" spans="1:5" x14ac:dyDescent="0.25">
      <c r="A134" s="5">
        <v>199</v>
      </c>
      <c r="B134" s="5"/>
      <c r="C134" s="5"/>
      <c r="D134" s="5"/>
      <c r="E134" s="5"/>
    </row>
    <row r="135" spans="1:5" x14ac:dyDescent="0.25">
      <c r="A135" s="5">
        <v>170</v>
      </c>
      <c r="B135" s="5"/>
      <c r="C135" s="5"/>
      <c r="D135" s="5"/>
      <c r="E135" s="5"/>
    </row>
    <row r="136" spans="1:5" x14ac:dyDescent="0.25">
      <c r="A136" s="5">
        <v>294</v>
      </c>
      <c r="B136" s="5"/>
      <c r="C136" s="5"/>
      <c r="D136" s="5"/>
      <c r="E136" s="5"/>
    </row>
    <row r="137" spans="1:5" x14ac:dyDescent="0.25">
      <c r="A137" s="5">
        <v>349</v>
      </c>
      <c r="B137" s="5"/>
      <c r="C137" s="5"/>
      <c r="D137" s="5"/>
      <c r="E137" s="5"/>
    </row>
    <row r="138" spans="1:5" x14ac:dyDescent="0.25">
      <c r="A138" s="5">
        <v>349</v>
      </c>
      <c r="B138" s="5"/>
      <c r="C138" s="5"/>
      <c r="D138" s="5"/>
      <c r="E138" s="5"/>
    </row>
    <row r="139" spans="1:5" x14ac:dyDescent="0.25">
      <c r="A139" s="5">
        <v>349</v>
      </c>
      <c r="B139" s="5"/>
      <c r="C139" s="5"/>
      <c r="D139" s="5"/>
      <c r="E139" s="5"/>
    </row>
    <row r="140" spans="1:5" x14ac:dyDescent="0.25">
      <c r="A140" s="5">
        <v>224</v>
      </c>
      <c r="B140" s="5"/>
      <c r="C140" s="5"/>
      <c r="D140" s="5"/>
      <c r="E140" s="5"/>
    </row>
    <row r="141" spans="1:5" x14ac:dyDescent="0.25">
      <c r="A141" s="5">
        <v>56</v>
      </c>
      <c r="B141" s="5"/>
      <c r="C141" s="5"/>
      <c r="D141" s="5"/>
      <c r="E141" s="5"/>
    </row>
    <row r="142" spans="1:5" ht="15.75" thickBot="1" x14ac:dyDescent="0.3">
      <c r="A142" s="5">
        <v>112</v>
      </c>
      <c r="B142" s="5"/>
      <c r="C142" s="5"/>
      <c r="D142" s="5"/>
      <c r="E142" s="5"/>
    </row>
    <row r="143" spans="1:5" x14ac:dyDescent="0.25">
      <c r="A143" s="6"/>
      <c r="B143" s="7"/>
      <c r="C143" s="7"/>
      <c r="D143" s="7"/>
      <c r="E143" s="7"/>
    </row>
  </sheetData>
  <mergeCells count="142">
    <mergeCell ref="A139:E139"/>
    <mergeCell ref="A140:E140"/>
    <mergeCell ref="A141:E141"/>
    <mergeCell ref="A142:E142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2015-08-30T09:27:43Z</dcterms:modified>
</cp:coreProperties>
</file>