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43" i="1" l="1"/>
  <c r="F143" i="1"/>
  <c r="E143" i="1"/>
  <c r="H141" i="1"/>
  <c r="F141" i="1"/>
  <c r="E141" i="1"/>
  <c r="H135" i="1"/>
  <c r="F135" i="1"/>
  <c r="E135" i="1"/>
  <c r="H130" i="1"/>
  <c r="F130" i="1"/>
  <c r="E130" i="1"/>
  <c r="H117" i="1"/>
  <c r="F117" i="1"/>
  <c r="E117" i="1"/>
  <c r="H110" i="1"/>
  <c r="F110" i="1"/>
  <c r="E110" i="1"/>
  <c r="H106" i="1"/>
  <c r="F106" i="1"/>
  <c r="E106" i="1"/>
  <c r="H103" i="1"/>
  <c r="F103" i="1"/>
  <c r="E103" i="1"/>
  <c r="E77" i="1"/>
  <c r="H74" i="1"/>
  <c r="F74" i="1"/>
  <c r="E74" i="1"/>
  <c r="H69" i="1"/>
  <c r="F69" i="1"/>
  <c r="E69" i="1"/>
  <c r="H66" i="1"/>
  <c r="F66" i="1"/>
  <c r="E66" i="1"/>
  <c r="H64" i="1"/>
  <c r="F64" i="1"/>
  <c r="E64" i="1"/>
  <c r="H61" i="1"/>
  <c r="F61" i="1"/>
  <c r="E61" i="1"/>
  <c r="H57" i="1"/>
  <c r="F57" i="1"/>
  <c r="E57" i="1"/>
  <c r="H45" i="1"/>
  <c r="F45" i="1"/>
  <c r="E45" i="1"/>
  <c r="H39" i="1"/>
  <c r="F39" i="1"/>
  <c r="E39" i="1"/>
  <c r="H34" i="1"/>
  <c r="F34" i="1"/>
  <c r="E34" i="1"/>
  <c r="H7" i="1"/>
  <c r="F7" i="1"/>
  <c r="E7" i="1"/>
  <c r="H3" i="1"/>
  <c r="F3" i="1"/>
  <c r="E3" i="1"/>
  <c r="E36" i="1"/>
  <c r="E21" i="1"/>
  <c r="E139" i="1"/>
  <c r="E37" i="1"/>
  <c r="E71" i="1"/>
</calcChain>
</file>

<file path=xl/sharedStrings.xml><?xml version="1.0" encoding="utf-8"?>
<sst xmlns="http://schemas.openxmlformats.org/spreadsheetml/2006/main" count="610" uniqueCount="357">
  <si>
    <t>ник</t>
  </si>
  <si>
    <t>наименование</t>
  </si>
  <si>
    <t>цена</t>
  </si>
  <si>
    <t>кол-во</t>
  </si>
  <si>
    <t>итого</t>
  </si>
  <si>
    <t>с орг%</t>
  </si>
  <si>
    <t>сдано</t>
  </si>
  <si>
    <t>долг</t>
  </si>
  <si>
    <t>Татьяна Исаева</t>
  </si>
  <si>
    <t xml:space="preserve">Джемпер Крокид (рубашка-поло) СК 3101, размер 80/84 146-152, 3 штуки в трёх цветах оливковая (на замену белую) , коричневая , тёмно-синяя (на замену синяя). Обязательно длинный рукав !! </t>
  </si>
  <si>
    <t>Кальсоны для мальчика (Консалт) арт. К1078 р.80/146-152 138р.</t>
  </si>
  <si>
    <t>Юлия-Дан</t>
  </si>
  <si>
    <t>Комплект для мальчика (майка, трусы-боксеры) (Черу в Барнауле Артикул: CAK3302- р 98/104/56 голуб/синий 194 </t>
  </si>
  <si>
    <t>Комплект для мальчика (майка, трусы-боксеры) (Черу в Барнауле артиул: CAK3296 98/104/56 бирюзовый на замену голубой 202 </t>
  </si>
  <si>
    <t>Трусы-боксеры для мальчика (Черубино) в Артикул: CAK1310 98/104/56 т.оливковый 110 </t>
  </si>
  <si>
    <t>*елена</t>
  </si>
  <si>
    <t>1. Водолазка для девочки (Черубино) Артикул: FT6261 р.152/76/38 сиреневый 198р. </t>
  </si>
  <si>
    <t>2.Водолазка для девочки (Черубино) Артикул: FT6234 р.152/76/38 арбузный 189,0</t>
  </si>
  <si>
    <t>Шюлька</t>
  </si>
  <si>
    <t>K...A...T</t>
  </si>
  <si>
    <t>Артикул:Д350 Брюки Евразия 391,0 р-р S </t>
  </si>
  <si>
    <t>Артикул:FS5038 Комплект женский Черубино 188,0 белый (клетка) р-р 92 </t>
  </si>
  <si>
    <t>Артикул:FS6W059 Кофта женская Черубино 558,0 розовый р-р 92 </t>
  </si>
  <si>
    <t>Артикул: FJ40 Джемпер женский Пеликан (РАСПРОДАЖА) 345,0 черный р-р М </t>
  </si>
  <si>
    <t>Артикул: DEFILE-B-BELLISSIMA Комплект женский Беллиссима (Bellissima) 567,0 р-р 80В </t>
  </si>
  <si>
    <t xml:space="preserve">Платье для девочек (Пеликан) Артикул: GDJ452, размер 7, синий цвет,467р </t>
  </si>
  <si>
    <t xml:space="preserve">Платье для девочки Артикул: GDJ446, размер 7, цвет розовый,373р </t>
  </si>
  <si>
    <t>Комплект для девочки (платье типа ""туника" Артикул: CSK9439,размер 122, персик-бирюза</t>
  </si>
  <si>
    <t>Солнечный зайчик*</t>
  </si>
  <si>
    <t xml:space="preserve">Майка для мальчика (Консалт) К1069 р-р 122-128, 73,00, кол-во-3шт </t>
  </si>
  <si>
    <t>Брюки мужские (Евразия)</t>
  </si>
  <si>
    <t>Брюки мужские (Евразия) с02-161-047 р-р-XXL 170/176</t>
  </si>
  <si>
    <t>zhaneta</t>
  </si>
  <si>
    <t>Natalihor</t>
  </si>
  <si>
    <t>1. Комплект для мальчика Консалт, арт.К1059, разм.48-52/74-80, 148р. - 2 шт. </t>
  </si>
  <si>
    <t>2. Платье женское Меладо, арт. IL 19022, разм.88/158-164, 550р. </t>
  </si>
  <si>
    <t>3. Платье женское Меладо Ангелика,арт. ML 1828-01, разм.88/158-164, 680р. </t>
  </si>
  <si>
    <t>брюки мужские Черубино арт.MS7098 разм.182/88/50, цвет любой кроме черного, 438р.</t>
  </si>
  <si>
    <t>Комплект для девочки (Пеликан) Артикул: GAXP445 р.8 цвет Ink 675</t>
  </si>
  <si>
    <t>pyuli</t>
  </si>
  <si>
    <t>Сорочка для мальчика (Орби) Артикул: 61888 Размер: 140/68/32 Цвет: Белый+вар.1 259р </t>
  </si>
  <si>
    <t>Сумка для обуви (КПЛ) (Орби) Артикул: 61919 Размер: б/р Цвет: Синий+вар.1 108р </t>
  </si>
  <si>
    <t>Фуфайка детская (Консалт) Артикул: К3050 Размер: 72/134 Цвет: БЕЛЫЙ 125р</t>
  </si>
  <si>
    <t>Ёяя</t>
  </si>
  <si>
    <t>Свитер для мальчика (Черубино) CB6W037 300 руб размер 98/56 цвет серый (или синий или серый меланж) </t>
  </si>
  <si>
    <t>Комплект для мальчика (куртка,брюки) CWB9432 475 руб размер 92/56 цвет охра/т.серый</t>
  </si>
  <si>
    <t>Sandira</t>
  </si>
  <si>
    <t>Ламинария</t>
  </si>
  <si>
    <t xml:space="preserve">1.Комплект для девочки (Консалт) Артикул: К1063 Размер: 64-68/122-128  1    138.0 </t>
  </si>
  <si>
    <t xml:space="preserve">2.Джемпер для девочки (Пеликан) Артикул: GKJN4007 Размер: 7 Цвет: Grey  1    519.0 На замену Джемпер д/девочки (Пеликан) Артикул: GKJN426 Размер: 7 Цвет: Orchid  1    415.0 </t>
  </si>
  <si>
    <t xml:space="preserve">3.Комплект для девочки (футболка, юбка) (Черубино) Артикул: CSK9440 Размер: 122/64 Цвет: жёлтый, 370 р. </t>
  </si>
  <si>
    <t xml:space="preserve">4.Платье для девочки (Пеликан) Артикул: GDJ446 Размер: 7 Цвет: Berry  1    373.0 </t>
  </si>
  <si>
    <t xml:space="preserve">5.Шапка детская (Кроха) Артикул: C-PL-5 Размер: 50-52, Цвет: с оранжевыми или салатовыми полосками  1    268 </t>
  </si>
  <si>
    <t>6.Трусы мужские (Черубино) Артикул: MC1044 Размер: XXL Цвет: "Хип-хоп"набивка  1    127.0</t>
  </si>
  <si>
    <t>Шорты женские (Красная ветка) Артикул: 253Д150 р 106(50), цена 130,00 </t>
  </si>
  <si>
    <t>Джемпер женский (Черубино) Артикул: FL6269 р. 170/104/52, цвет кобальт, цена 266,00 </t>
  </si>
  <si>
    <t>Комплект для девочки (майка, трусы)(Черубино) Артикул: CAK3282 р, 110/116/60, цвет белый, цена 138,00 </t>
  </si>
  <si>
    <t>Комплект (Евразия) Артикул: К172 размер 6/116. цвет светло-розовый, цена 139,00 </t>
  </si>
  <si>
    <t>Пижама для девочки (Черубино) Артикул: CAK5168 р. 122/64, цвет экрю, цена 277,00 </t>
  </si>
  <si>
    <t>ellf</t>
  </si>
  <si>
    <t>Шорты (Евразия) Артикул: Н248 р.3/98 черные 92 руб. 1 шт. </t>
  </si>
  <si>
    <t>Джемпер дет. (Одевашка) Артикул: 3209б р.52 белая 106 руб. 1 шт. (это же на рост 104???)</t>
  </si>
  <si>
    <t>Васяля</t>
  </si>
  <si>
    <t>Кальсоны детские (Евразия ) Артикул: 12-412-115, р-р 140, ц.241руб </t>
  </si>
  <si>
    <t>Джемпер для мальчика (Виктория Текс) Артикул: 4394-1,р-р146, ц.74</t>
  </si>
  <si>
    <t>футболка женская(пеликан):цвет: night sky, размер:М,цена 263,0.FT612</t>
  </si>
  <si>
    <t>ВАЛЕНТИНАХОДЬКО</t>
  </si>
  <si>
    <t>Штанишки под подгузник (Фанни Зебра) Артикул: 4.24.2 размер 74 - 1 шт, 80 - 1 шт </t>
  </si>
  <si>
    <t>Артикул: U629-24 Ползунки кор.дет. "Карамель" (Юник) размер 74- 1 шт, 80 - 1 шт. </t>
  </si>
  <si>
    <t>Артикул: SRJK377 Комбинезон детский (Пеликан) размер 9/12 1 шт</t>
  </si>
  <si>
    <t>GreenGrass</t>
  </si>
  <si>
    <t>Артикул:06-193-009 Ползунки размер 74 - 1 шт на девочку</t>
  </si>
  <si>
    <t>Сорочка для мальчика (Орби) Артикул: 61887 размер 152/72/34 цвет голубой цена 289 - 1 шт. </t>
  </si>
  <si>
    <t>Сорочка для мальчика (Орби) Артикул: 61887 размер 152/72/34 цвет белый цена 289 - 1 шт. </t>
  </si>
  <si>
    <t>Жилет для мальчика (Орби) Артикул: 60258 размер 152, 158/76/66 цвет черный цена 394 руб. - 1 шт. (на замену синий) </t>
  </si>
  <si>
    <t>Трусы-боксеры для мальчика (Черубино) Артикул: CAJ1315 размер 152/158/80 цена 109 - 2 шт. (цвета синий и т.оливковый) можно заменить похожими </t>
  </si>
  <si>
    <t>Туфли ясельные текстильТоп-Топ арт.71568 разм. 21, 255р.</t>
  </si>
  <si>
    <t>Штанишки "ажур" (Лаки Чайлд) Артикул: 0-13 р. 24(74-80) цвет белый цена 179 руб. - 1 шт. </t>
  </si>
  <si>
    <t>Куртка с лампас.из футера для дев. (Лаки Чайлд) Артикул: 1-17Дф р 24(74-80) цена 369 руб. - 1 шт. </t>
  </si>
  <si>
    <t>Ползунки с лампас.из футера д/дев.(Лаки Чайлд) Артикул: 1-4ДФ р. 24(74-80) цена 159 руб. - 1 шт. </t>
  </si>
  <si>
    <t>Штанишки с лампасами из футера девочка (Лаки Чайлд) Артикул: 1-14Дф р. 24(74-80) цена 179 руб. - 1 шт. </t>
  </si>
  <si>
    <t>Брюки яс. (Консалт) Артикул: К4006 р. 44/68 цена 95 руб. - 2 шт. </t>
  </si>
  <si>
    <t>Ползунки ясельные (Черубино) Артикул: CAN9303 р.74/48 цена 135 руб. - 1 шт. </t>
  </si>
  <si>
    <t>Брюки ясельные (Консалт) Артикул: К4008-2 р.48/74 цвет роз.горошек+солнеч цена 125 руб. - 2 шт. (или неж.роз+жел.горошек) </t>
  </si>
  <si>
    <t>Брюки для мальчика (Пеликан) Артикул: BWP4028 черные р 8 цена 623 р</t>
  </si>
  <si>
    <t>Лучезара</t>
  </si>
  <si>
    <t>Е_ленка</t>
  </si>
  <si>
    <t>Сорочка для мальчика (Орби) в Барнауле артикул 61887 размер 152/72/34 цвет серый вар2 - 1шт </t>
  </si>
  <si>
    <t>Сорочка для мальчика (Орби) в Барнауле артикул 61888 размер 152/72/34 цвет белый вар1 - 1шт </t>
  </si>
  <si>
    <t>Футболка (Евразия) в Барнауле Артикул: Н115 размер 13/152 цвет белый - 1 шт </t>
  </si>
  <si>
    <t>Трусы-боксеры для мальчика (Черубино) в Барнауле Артикул: CAJ1342 размер 152/158/80 цвет оливковый-1 шт </t>
  </si>
  <si>
    <t>Трусы-боксеры для мальчика (Черубино) в Барнауле Артикул: CAJ1342 размер 146/76/68 цвет серый-1 шт</t>
  </si>
  <si>
    <t>GJN467 Джемпер для девочек Пеликан 280,0 размер 7 grey</t>
  </si>
  <si>
    <t>Елена Люфт</t>
  </si>
  <si>
    <t>1)джемпер для девочек(пеликан) GJR449 размер 9,цвет любой 332,0руб 2штуки </t>
  </si>
  <si>
    <t>2)юбка для девочек(орби) 602305 размер128,134/68/60 фуксия 340,0руб 2шт</t>
  </si>
  <si>
    <t>Описание</t>
  </si>
  <si>
    <t>Кол-во</t>
  </si>
  <si>
    <t>Цена</t>
  </si>
  <si>
    <t>Джемпер для девочек (Пеликан)</t>
  </si>
  <si>
    <t>Артикул: GJN450-1</t>
  </si>
  <si>
    <t>Размер: 6</t>
  </si>
  <si>
    <t>Цвет: Milk</t>
  </si>
  <si>
    <t> 0 </t>
  </si>
  <si>
    <t>Артикул: GJN452</t>
  </si>
  <si>
    <t>Цвет: Marine</t>
  </si>
  <si>
    <t>Кальсоны для мальчика (Консалт)</t>
  </si>
  <si>
    <t>Артикул: К1078</t>
  </si>
  <si>
    <t>Размер: 80/146-152</t>
  </si>
  <si>
    <t>Цвет: </t>
  </si>
  <si>
    <t> 1 </t>
  </si>
  <si>
    <t>Комплект для мальчика (майка, трусы-боксеры) (Черу</t>
  </si>
  <si>
    <t>Артикул: CAK3302</t>
  </si>
  <si>
    <t>Размер: 98/104/56</t>
  </si>
  <si>
    <t>Цвет: голуб/синий</t>
  </si>
  <si>
    <t>Артикул: CAK3296</t>
  </si>
  <si>
    <t>Цвет: бирюзовый</t>
  </si>
  <si>
    <t>Трусы-боксеры для мальчика (Черубино)</t>
  </si>
  <si>
    <t>Артикул: CAK1310</t>
  </si>
  <si>
    <t>Цвет: т.оливковый</t>
  </si>
  <si>
    <t>Водолазка для девочки (Черубино)</t>
  </si>
  <si>
    <t>Артикул: FT6261</t>
  </si>
  <si>
    <t>Размер: 152/76/38</t>
  </si>
  <si>
    <t>Цвет: сиреневый</t>
  </si>
  <si>
    <t>Артикул: FT6234</t>
  </si>
  <si>
    <t>Цвет: арбузный</t>
  </si>
  <si>
    <t>" Комплект для девочки (платье типа ""туника"", бр</t>
  </si>
  <si>
    <t>Артикул: CSK9439</t>
  </si>
  <si>
    <t>Размер: 122/64</t>
  </si>
  <si>
    <t>Цвет: персик/бирюз</t>
  </si>
  <si>
    <t>Платье для девочек (Пеликан)</t>
  </si>
  <si>
    <t>Артикул: GDJ452</t>
  </si>
  <si>
    <t>Размер: 7</t>
  </si>
  <si>
    <t>Платье для девочки (Пеликан)</t>
  </si>
  <si>
    <t>Артикул: GDJ446</t>
  </si>
  <si>
    <t>Цвет: Berry</t>
  </si>
  <si>
    <t>Комплект для девочки (Пеликан)</t>
  </si>
  <si>
    <t>Артикул: GAXP445</t>
  </si>
  <si>
    <t>Размер: 8</t>
  </si>
  <si>
    <t>Цвет: Ink</t>
  </si>
  <si>
    <t>Свитер для мальчика (Черубино)</t>
  </si>
  <si>
    <t>Артикул: CB6W037</t>
  </si>
  <si>
    <t>Размер: 98/56</t>
  </si>
  <si>
    <t>Цвет: серый</t>
  </si>
  <si>
    <t>Комплект для мальчика (куртка,брюки) (Черубино)</t>
  </si>
  <si>
    <t>Артикул: CWB9432</t>
  </si>
  <si>
    <t>Размер: 92/56</t>
  </si>
  <si>
    <t>Цвет: охра/т.серый</t>
  </si>
  <si>
    <t>Комплект для девочки (Консалт)</t>
  </si>
  <si>
    <t>Артикул: К1063</t>
  </si>
  <si>
    <t>Размер: 64-68/122-128</t>
  </si>
  <si>
    <t>Комплект для девочки (футболка, юбка) (Черубино)</t>
  </si>
  <si>
    <t>Артикул: CSK9440</t>
  </si>
  <si>
    <t>Цвет: жёлтый</t>
  </si>
  <si>
    <t>Комплект для девочки (майка, трусы)(Черубино)</t>
  </si>
  <si>
    <t>Артикул: CAK3282</t>
  </si>
  <si>
    <t>Размер: 110/116/60</t>
  </si>
  <si>
    <t>Цвет: белый</t>
  </si>
  <si>
    <t>Пижама для девочки (Черубино)</t>
  </si>
  <si>
    <t>Артикул: CAK5168</t>
  </si>
  <si>
    <t>Цвет: экрю</t>
  </si>
  <si>
    <t>Комплект (Евразия)</t>
  </si>
  <si>
    <t>Артикул: К172</t>
  </si>
  <si>
    <t>Размер: 6/116</t>
  </si>
  <si>
    <t>Цвет: св.роз.</t>
  </si>
  <si>
    <t>Джемпер для девочки (Пеликан)</t>
  </si>
  <si>
    <t>Артикул: GKJN4007</t>
  </si>
  <si>
    <t>Цвет: Grey</t>
  </si>
  <si>
    <t>Шорты (Евразия)</t>
  </si>
  <si>
    <t>Артикул: Н248</t>
  </si>
  <si>
    <t>Размер: 3/98</t>
  </si>
  <si>
    <t>Цвет: черн.</t>
  </si>
  <si>
    <t>Размер: 7/122</t>
  </si>
  <si>
    <t>Джемпер дет. (Одевашка)</t>
  </si>
  <si>
    <t>Артикул: 3209б</t>
  </si>
  <si>
    <t>Ползунки (Евразия)</t>
  </si>
  <si>
    <t>Артикул: 06-193-009</t>
  </si>
  <si>
    <t>Размер: 9/74</t>
  </si>
  <si>
    <t>Штанишки под подгузник (Фанни Зебра)</t>
  </si>
  <si>
    <t>Артикул: 4.24.2</t>
  </si>
  <si>
    <t>Размер: 74/48</t>
  </si>
  <si>
    <t>Ползунки кор.дет. "Карамель" (Юник)</t>
  </si>
  <si>
    <t>Артикул: U629-24</t>
  </si>
  <si>
    <t>Размер: 74</t>
  </si>
  <si>
    <t>Размер: 80</t>
  </si>
  <si>
    <t>Размер: 80/52</t>
  </si>
  <si>
    <t>Комбинезон детский (Пеликан)</t>
  </si>
  <si>
    <t>Артикул: SRJK377</t>
  </si>
  <si>
    <t>Размер: 9/12</t>
  </si>
  <si>
    <t>Цвет: Coral</t>
  </si>
  <si>
    <t>Штанишки "ажур" (Лаки Чайлд)</t>
  </si>
  <si>
    <t>Артикул: 0-13</t>
  </si>
  <si>
    <t>Размер: 24(74-80)</t>
  </si>
  <si>
    <t>Цвет: бел.</t>
  </si>
  <si>
    <t>Куртка с лампас.из футера для дев. (Лаки Чайлд)</t>
  </si>
  <si>
    <t>Артикул: 1-17Дф</t>
  </si>
  <si>
    <t>Ползунки с лампас.из футера д/дев.(Лаки Чайлд)</t>
  </si>
  <si>
    <t>Артикул: 1-4ДФ</t>
  </si>
  <si>
    <t>Брюки яс. (Консалт)</t>
  </si>
  <si>
    <t>Артикул: К4006</t>
  </si>
  <si>
    <t>Размер: 44/68</t>
  </si>
  <si>
    <t> 2 </t>
  </si>
  <si>
    <t>Ползунки ясельные (Черубино)</t>
  </si>
  <si>
    <t>Артикул: CAN9303</t>
  </si>
  <si>
    <t>Брюки ясельные (Консалт)</t>
  </si>
  <si>
    <t>Артикул: К4008-2</t>
  </si>
  <si>
    <t>Размер: 48/74</t>
  </si>
  <si>
    <t>Цвет: роз.горошек+солнеч</t>
  </si>
  <si>
    <t>Штанишки (Лаки Чайлд)</t>
  </si>
  <si>
    <t>Артикул: 21-11ф</t>
  </si>
  <si>
    <t>Размер: 28(92-98)</t>
  </si>
  <si>
    <t>Комплект велюр на синтепоне (Лаки- Чайлд)</t>
  </si>
  <si>
    <t>Артикул: 5-5</t>
  </si>
  <si>
    <t>Цвет: фиолетовый</t>
  </si>
  <si>
    <t>Купальник гимнастический для девочки (Черубино)</t>
  </si>
  <si>
    <t>Артикул: CAK4081</t>
  </si>
  <si>
    <t>Размер: 104/56</t>
  </si>
  <si>
    <t>Артикул: GJN467</t>
  </si>
  <si>
    <t>Артикул: GJN467-1</t>
  </si>
  <si>
    <t>Цвет: White</t>
  </si>
  <si>
    <t>Артикул: GJN467-4</t>
  </si>
  <si>
    <t>Артикул: GJR449</t>
  </si>
  <si>
    <t>Размер: рост104</t>
  </si>
  <si>
    <t>Цвет: на девочку</t>
  </si>
  <si>
    <t>Цвет:  на девочку</t>
  </si>
  <si>
    <t>Цвет: бирюзовый или фуксия на замену</t>
  </si>
  <si>
    <t>Сорочка для мальчика (Орби)</t>
  </si>
  <si>
    <t>Артикул: 61887</t>
  </si>
  <si>
    <t>Размер: 152/72/34</t>
  </si>
  <si>
    <t>Цвет: Серый+вар.2</t>
  </si>
  <si>
    <t>Артикул: 61888</t>
  </si>
  <si>
    <t>Цвет: Белый+вар.1</t>
  </si>
  <si>
    <t>Футболка (Евразия)</t>
  </si>
  <si>
    <t>Артикул: Н115</t>
  </si>
  <si>
    <t>Размер: 13/152</t>
  </si>
  <si>
    <t>Цвет: Голубой+вар.9</t>
  </si>
  <si>
    <t>Жилет для мальчика (Орби)</t>
  </si>
  <si>
    <t>Артикул: 60258</t>
  </si>
  <si>
    <t>Размер: 152,158/76/66</t>
  </si>
  <si>
    <t>Цвет: Черный+вар.2</t>
  </si>
  <si>
    <t>Жилет детский (Консалт)</t>
  </si>
  <si>
    <t>Артикул: СФЛ39005-1</t>
  </si>
  <si>
    <t>Размер: 64(122)</t>
  </si>
  <si>
    <t>Артикул: CAJ1315</t>
  </si>
  <si>
    <t>Размер: 152/158/80</t>
  </si>
  <si>
    <t>Цвет: синий</t>
  </si>
  <si>
    <t>Артикул: CAJ1342</t>
  </si>
  <si>
    <t>Цвет: оливковый</t>
  </si>
  <si>
    <t>Размер: 146/76/68</t>
  </si>
  <si>
    <t>Туфли ясельные текстиль (Топ-Топ)</t>
  </si>
  <si>
    <t>Артикул: 71568</t>
  </si>
  <si>
    <t>Размер: 21</t>
  </si>
  <si>
    <t>Футболка женская (Пеликан)</t>
  </si>
  <si>
    <t>Артикул: FT612</t>
  </si>
  <si>
    <t>Размер: M</t>
  </si>
  <si>
    <t>Цвет: Night sky</t>
  </si>
  <si>
    <t>Шорты женские (Красная ветка)</t>
  </si>
  <si>
    <t>Артикул: 253Д150</t>
  </si>
  <si>
    <t>Размер: 106 (50)</t>
  </si>
  <si>
    <t>Джемпер женский (Черубино)</t>
  </si>
  <si>
    <t>Артикул: FL6269</t>
  </si>
  <si>
    <t>Размер: 170/104/52</t>
  </si>
  <si>
    <t>Цвет: кобальт</t>
  </si>
  <si>
    <t>Брюки (Евразия)</t>
  </si>
  <si>
    <t>Артикул: Д350</t>
  </si>
  <si>
    <t>Размер: S/170-176</t>
  </si>
  <si>
    <t>Комплект женский (Черубино)</t>
  </si>
  <si>
    <t>Артикул: FS5038</t>
  </si>
  <si>
    <t>Размер: 170/84/92</t>
  </si>
  <si>
    <t>Цвет: белый+(клетки)</t>
  </si>
  <si>
    <t>Кофта женская (Черубино)</t>
  </si>
  <si>
    <t>Артикул: FS6W059</t>
  </si>
  <si>
    <t>Размер: 170/92/46</t>
  </si>
  <si>
    <t>Цвет: розовый</t>
  </si>
  <si>
    <t>Джемпер женский (Пеликан)</t>
  </si>
  <si>
    <t>Артикул: FJ40</t>
  </si>
  <si>
    <t>Цвет: Black</t>
  </si>
  <si>
    <t>Комплект женский (Беллиссима)</t>
  </si>
  <si>
    <t>Артикул: DEFILE-B-BELLISSIMA</t>
  </si>
  <si>
    <t>Размер: 80В</t>
  </si>
  <si>
    <t>Брюки мужские (Черубино)</t>
  </si>
  <si>
    <t>Артикул: MS7098</t>
  </si>
  <si>
    <t>Размер: 182/88/50</t>
  </si>
  <si>
    <t>Цвет: с.меланж</t>
  </si>
  <si>
    <t>Артикул: с02-161-047</t>
  </si>
  <si>
    <t>Размер: XXL/170-176</t>
  </si>
  <si>
    <t>Трусы мужские (Черубино)</t>
  </si>
  <si>
    <t>Артикул: MC1044</t>
  </si>
  <si>
    <t>Размер: XXL</t>
  </si>
  <si>
    <t>Цвет: "Хип-хоп"набивка</t>
  </si>
  <si>
    <t>Сумка для обуви (КПЛ) (Орби)</t>
  </si>
  <si>
    <t>Артикул: 61919</t>
  </si>
  <si>
    <t>Размер: б/р</t>
  </si>
  <si>
    <t>Цвет: Синий+вар.1</t>
  </si>
  <si>
    <t>Фуфайка детская (Консалт)</t>
  </si>
  <si>
    <t>Артикул: К3050</t>
  </si>
  <si>
    <t>Размер: 72/134</t>
  </si>
  <si>
    <t>Шапка детская (Кроха)</t>
  </si>
  <si>
    <t>Артикул: C-PL-5</t>
  </si>
  <si>
    <t>Цвет: Orchid</t>
  </si>
  <si>
    <t>Цвет: с оранжевыми или салатовыми полосками</t>
  </si>
  <si>
    <t>Размер: 50-52</t>
  </si>
  <si>
    <t>Кофточка дет. "Happy " (Юник) Артикул: U982-23, р.68, молочный, 140 р. </t>
  </si>
  <si>
    <t>Боди дет. "Tedi " (Юник) Артикул: U285-23, р.74, молочный, 113 р. </t>
  </si>
  <si>
    <t>Ползунки дет. "Tedi" (Юник) Артикул: U293-23, р.74, молочный, 125 р. </t>
  </si>
  <si>
    <t>Ползунки короткие швами наружу (Фанни Зебра) Артикул: 4.15.1, р.62, р.68, р.74, 54 р. ТОЛЬКО БЕЛЫЙ или МОЛОЧНЫЙ!!! </t>
  </si>
  <si>
    <t>Колготки детские (ЛЧПФ) Артикул: С721л, телесный, р-р 134-140/64-68, 26,5 р.</t>
  </si>
  <si>
    <t>Юлия Nesterova</t>
  </si>
  <si>
    <t>Шорты для мальчика (Черубино) Артикул: CSK7407 р. 110/60 т. синий на замену цвет меланж </t>
  </si>
  <si>
    <t>Шорты для мальчика (Черубино) Артикул: CSK7413 р. 110/60 синий на замену цвет т. серый </t>
  </si>
  <si>
    <t>Брюки для мальчика (Пеликан) Артикул: BWP3026 р.5 цвет brown </t>
  </si>
  <si>
    <t>Пижама детская (Консалт) Артикул: К1512 р. 60/116 цвет любой на мальчика</t>
  </si>
  <si>
    <t>Nasttasja</t>
  </si>
  <si>
    <t>CWJ7370 Брюки для девочки Черубино р-р 128 серый меланж 221,0</t>
  </si>
  <si>
    <t>1. Комплект велюр на синтепоне (Лаки- Чайлд), Арт.:5-5, размер:24(74-80), на девочку, цвет фиолетовый (НЕ СИНИЙ!), цена:1198 р. </t>
  </si>
  <si>
    <t xml:space="preserve"> Еленка Распрекрасная</t>
  </si>
  <si>
    <t>Купальник гимнастический для девочки (Черубино) в Барнауле Артикул: CAK4081 р.104/56 цвет бирюза или фуксия </t>
  </si>
  <si>
    <t>Yule4ik</t>
  </si>
  <si>
    <t>Артикул: VDS13-07 Производитель: Виз-А-Ви (Vis-A-Vis)-м</t>
  </si>
  <si>
    <t>мама ЭВЫ</t>
  </si>
  <si>
    <t>Брюки для девочки (Черубино) Артикул: CWJ7396, р.140/72, цвет синий, на замену с.меланж </t>
  </si>
  <si>
    <t>Платье для девочек (Пеликан) Артикул: GDJ452, р.9, 467 р. </t>
  </si>
  <si>
    <t>Джемпер для девочек (Пеликан) Артикул: GJN467-1 р.9, 290р. </t>
  </si>
  <si>
    <t>Джемпер для девочки (Пеликан) Артикул: GKJN3004 р.2, цвет crystal, 446р.</t>
  </si>
  <si>
    <t>Мама-лапа</t>
  </si>
  <si>
    <t>замена Брюки для мал (Консалт) Артикул: К4316-0891 р. 60/116</t>
  </si>
  <si>
    <t xml:space="preserve">1) Полукомбинезон дет. "Каролинка" (Юник) Артикул: U337-23-32 - размер 74 - цвет молочный/св.розовый - 202 руб </t>
  </si>
  <si>
    <t xml:space="preserve">2) Кофточка дет "Каролинка" (Юник) Артикул: U996-23-32 - размер 74 - цвет молочный/св.розовый - 128 руб </t>
  </si>
  <si>
    <t xml:space="preserve">3) Боди дет. длин.рук."Каролинка" (Юник) Артикул: U340-23-32 - размер 74 - цвет молочный/св.розовый - 150 руб </t>
  </si>
  <si>
    <t xml:space="preserve">4) Ползунки кор.дет. "Каролинка" (Юник) Артикул: U1112-23-32 - размер 74 - цвет молочный/св.розовый - 120 руб </t>
  </si>
  <si>
    <t xml:space="preserve">5) Полукомбинезон дет. "Карамель" (Юник) Артикул: U621-7 - размер 74 - цвет сиреневый - 267 руб </t>
  </si>
  <si>
    <t xml:space="preserve">6) Джемпер дет. "Карамель" (Юник) Артикул: U618-32-7 - размер 74 - цвет сиреневый/св.розовый - 143 руб </t>
  </si>
  <si>
    <t xml:space="preserve">7) Комбинезон дет. "Леопардик" (Юник) Артикул: U1104-23-19 - размер 74 - цвет молочный/оранжевый - 262 руб </t>
  </si>
  <si>
    <t xml:space="preserve">8) Ползунки кор.дет. "Леопардик" (Юник) Артикул: U304-23-19 - размер 74 - цвет молочный/оранжевый - 150 руб </t>
  </si>
  <si>
    <t xml:space="preserve">9) Джемпер дет. "Леопардик" (Юник) Артикул: U585-19-23 - размер 74 - цвет оранжевый/молочный - 155 руб </t>
  </si>
  <si>
    <t xml:space="preserve">10) Кофточка дет "Леопардик" (Юник) Артикул: U302-23-19 - размер 74 - цвет молочный/оранжевый - 137 руб </t>
  </si>
  <si>
    <t xml:space="preserve">11) Туника (кулирка) (Мелонс) Артикул: 201421туника - размер 48/74 - цвет оранжевый с белым - 243 руб </t>
  </si>
  <si>
    <t xml:space="preserve">12) Капри (кулирка) (Мелонс) Артикул: 201425капри - размер 48/74 - цвет оранжевый - 155 руб </t>
  </si>
  <si>
    <t xml:space="preserve">13) Комплект дет."Tedi" (кофточка+п/комбинезон) (Юник) Артикул: U987-4 - размер 74 - цвет розовый - 337 руб </t>
  </si>
  <si>
    <t xml:space="preserve">14) Полукомбинезон (Черубино) Артикул: CAN4049 Производитель: Черубино (РАСПРОДАЖА) - р.74/48 - цвет полоска розовая (или розовый) - 150,15 руб </t>
  </si>
  <si>
    <t xml:space="preserve">15) Комбинезон дет. "Каролинка" (Юник) Артикул: U1110-23-19 - размер 74 - цвет молочный/оранжевый - 280 руб </t>
  </si>
  <si>
    <t xml:space="preserve">16) Комбинезон (кажкорсе) (Мелонс) Артикул: 1900комбинезон - размер 48/74 - цвет ярко розовый с фиолетовым горохом - 216 руб </t>
  </si>
  <si>
    <t xml:space="preserve">17) Ползунки короткие швами наружу (Фанни Зебра) Артикул: 4.15.1 - размер 56 - цвет ТОЛЬКО чисто белый без рисунков!!! - 54 руб </t>
  </si>
  <si>
    <t xml:space="preserve">18) Ползунки короткие швами наружу (Фанни Зебра) Артикул: 4.15.1 - размер 62 - цвет ТОЛЬКО чисто белый без рисунков!!! - 54 руб </t>
  </si>
  <si>
    <t xml:space="preserve">19,20,21,22) Пеленка детская (ситец) (Мир детей) Артикул: 244мд - размер 80х120 - цвета разные - 4 штучки - по 44 руб </t>
  </si>
  <si>
    <t>Гуська</t>
  </si>
  <si>
    <t>Кофточка дет. "Happy " (Юник) Артикул: U982-4 р.74 цвет розовый - 1 шт. (замена Артикул: U973-4) </t>
  </si>
  <si>
    <t>Комплект дет."Tedi" (кофточка+п/комбинезон) (Юник) Артикул: U987-4 р.80 цвет розовый - 1 шт. </t>
  </si>
  <si>
    <t>Комплект дет."Happy" (кофточка+п/комбинезон) (Юник) Артикул: U983-23 р.80 цвет молочный - 1 шт. </t>
  </si>
  <si>
    <t>Кофточка дет "Мышка-норушка" (Юник) Артикул: U240-23-37 р.80 цвет молочный/коралловый - 1 шт. </t>
  </si>
  <si>
    <t>Ползунки дет.без следа "Мышка-норушка" (Юник) Артикул: U466-37 р.80 цвет коралловый - 3 шт. </t>
  </si>
  <si>
    <t>Артикул:CAB1339 Трусы ясельные  Черубино размер 68 цвет белый 79,0 1 шт </t>
  </si>
  <si>
    <t>Артикул:1-1Дф Комбинезон с лампасами из футера д/дев. Лаки Чайл 229,0 размер 22(68-74) 1 шт </t>
  </si>
  <si>
    <t>Артикул:U288-23 Кофточка дет "Tedi" Юник 147,0 р.68  молочный 1 шт </t>
  </si>
  <si>
    <t>Ползунки дет. "Tedi" (Юник) Артикул: U293-23, р.74, молочный, 125 р. 1 шт </t>
  </si>
  <si>
    <t>Anet@</t>
  </si>
  <si>
    <t>брюки для девочек(орби) 30431 размер128,134/68/60 цвет любой 2 штуки цена314,0руб.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</si>
</sst>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" fontId="1" fillId="0" borderId="0" xfId="0" applyNumberFormat="1" applyFont="1"/>
    <xf numFmtId="1" fontId="0" fillId="0" borderId="0" xfId="0" applyNumberFormat="1"/>
    <xf numFmtId="1" fontId="6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3"/>
  <sheetViews>
    <sheetView tabSelected="1" workbookViewId="0">
      <selection activeCell="A19" sqref="A19"/>
    </sheetView>
  </sheetViews>
  <sheetFormatPr defaultRowHeight="15" x14ac:dyDescent="0.25"/>
  <cols>
    <col min="1" max="1" width="30.5703125" customWidth="1"/>
    <col min="2" max="2" width="64" customWidth="1"/>
    <col min="8" max="8" width="9.140625" style="9"/>
  </cols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8" t="s">
        <v>7</v>
      </c>
    </row>
    <row r="2" spans="1:8" x14ac:dyDescent="0.25">
      <c r="A2" t="s">
        <v>315</v>
      </c>
      <c r="B2" t="s">
        <v>314</v>
      </c>
      <c r="C2">
        <v>1186.02</v>
      </c>
      <c r="E2">
        <v>1186.02</v>
      </c>
    </row>
    <row r="3" spans="1:8" s="6" customFormat="1" x14ac:dyDescent="0.25">
      <c r="A3" s="6" t="s">
        <v>315</v>
      </c>
      <c r="E3" s="6">
        <f>SUM(E2)</f>
        <v>1186.02</v>
      </c>
      <c r="F3" s="6">
        <f>E3*1.08</f>
        <v>1280.9016000000001</v>
      </c>
      <c r="G3" s="6">
        <v>0</v>
      </c>
      <c r="H3" s="10">
        <f>F3-G3</f>
        <v>1280.9016000000001</v>
      </c>
    </row>
    <row r="4" spans="1:8" x14ac:dyDescent="0.25">
      <c r="A4" t="s">
        <v>15</v>
      </c>
      <c r="B4" s="3" t="s">
        <v>12</v>
      </c>
      <c r="C4">
        <v>192.06</v>
      </c>
      <c r="E4">
        <v>192.06</v>
      </c>
    </row>
    <row r="5" spans="1:8" x14ac:dyDescent="0.25">
      <c r="A5" t="s">
        <v>15</v>
      </c>
      <c r="B5" s="3" t="s">
        <v>13</v>
      </c>
      <c r="C5">
        <v>199.98</v>
      </c>
      <c r="E5">
        <v>199.98</v>
      </c>
    </row>
    <row r="6" spans="1:8" x14ac:dyDescent="0.25">
      <c r="A6" t="s">
        <v>15</v>
      </c>
      <c r="B6" s="3" t="s">
        <v>14</v>
      </c>
      <c r="C6">
        <v>108.9</v>
      </c>
      <c r="E6">
        <v>108.9</v>
      </c>
    </row>
    <row r="7" spans="1:8" s="6" customFormat="1" x14ac:dyDescent="0.25">
      <c r="A7" s="6" t="s">
        <v>15</v>
      </c>
      <c r="E7" s="6">
        <f>SUM(E4:E6)</f>
        <v>500.93999999999994</v>
      </c>
      <c r="F7" s="6">
        <f>E7*1.08</f>
        <v>541.01519999999994</v>
      </c>
      <c r="G7" s="6">
        <v>0</v>
      </c>
      <c r="H7" s="10">
        <f>F7-G7</f>
        <v>541.01519999999994</v>
      </c>
    </row>
    <row r="8" spans="1:8" x14ac:dyDescent="0.25">
      <c r="A8" t="s">
        <v>355</v>
      </c>
      <c r="B8" s="2" t="s">
        <v>351</v>
      </c>
    </row>
    <row r="9" spans="1:8" x14ac:dyDescent="0.25">
      <c r="A9" t="s">
        <v>355</v>
      </c>
      <c r="B9" s="2" t="s">
        <v>352</v>
      </c>
    </row>
    <row r="10" spans="1:8" x14ac:dyDescent="0.25">
      <c r="A10" t="s">
        <v>355</v>
      </c>
      <c r="B10" s="2" t="s">
        <v>353</v>
      </c>
    </row>
    <row r="11" spans="1:8" x14ac:dyDescent="0.25">
      <c r="A11" t="s">
        <v>355</v>
      </c>
      <c r="B11" s="2" t="s">
        <v>354</v>
      </c>
    </row>
    <row r="12" spans="1:8" s="6" customFormat="1" x14ac:dyDescent="0.25">
      <c r="A12" s="6" t="s">
        <v>355</v>
      </c>
      <c r="H12" s="10"/>
    </row>
    <row r="13" spans="1:8" x14ac:dyDescent="0.25">
      <c r="A13" t="s">
        <v>59</v>
      </c>
      <c r="B13" s="3" t="s">
        <v>54</v>
      </c>
      <c r="C13">
        <v>128.69999999999999</v>
      </c>
      <c r="E13">
        <v>128.69999999999999</v>
      </c>
    </row>
    <row r="14" spans="1:8" x14ac:dyDescent="0.25">
      <c r="A14" t="s">
        <v>59</v>
      </c>
      <c r="B14" s="3" t="s">
        <v>55</v>
      </c>
      <c r="C14">
        <v>263.33999999999997</v>
      </c>
      <c r="E14">
        <v>263.33999999999997</v>
      </c>
    </row>
    <row r="15" spans="1:8" x14ac:dyDescent="0.25">
      <c r="A15" t="s">
        <v>59</v>
      </c>
      <c r="B15" s="3" t="s">
        <v>56</v>
      </c>
      <c r="C15">
        <v>136.62</v>
      </c>
      <c r="E15">
        <v>136.62</v>
      </c>
    </row>
    <row r="16" spans="1:8" x14ac:dyDescent="0.25">
      <c r="A16" t="s">
        <v>59</v>
      </c>
      <c r="B16" s="3" t="s">
        <v>57</v>
      </c>
      <c r="C16">
        <v>137.61000000000001</v>
      </c>
      <c r="E16">
        <v>137.61000000000001</v>
      </c>
    </row>
    <row r="17" spans="1:5" x14ac:dyDescent="0.25">
      <c r="A17" t="s">
        <v>59</v>
      </c>
      <c r="B17" s="3" t="s">
        <v>58</v>
      </c>
      <c r="C17">
        <v>274.23</v>
      </c>
      <c r="E17">
        <v>274.23</v>
      </c>
    </row>
    <row r="18" spans="1:5" x14ac:dyDescent="0.25">
      <c r="A18" t="s">
        <v>59</v>
      </c>
      <c r="B18" s="3" t="s">
        <v>72</v>
      </c>
      <c r="C18">
        <v>286.11</v>
      </c>
      <c r="E18">
        <v>286.11</v>
      </c>
    </row>
    <row r="19" spans="1:5" x14ac:dyDescent="0.25">
      <c r="A19" t="s">
        <v>59</v>
      </c>
      <c r="B19" s="3" t="s">
        <v>73</v>
      </c>
      <c r="C19">
        <v>286.11</v>
      </c>
      <c r="E19">
        <v>286.11</v>
      </c>
    </row>
    <row r="20" spans="1:5" x14ac:dyDescent="0.25">
      <c r="A20" t="s">
        <v>59</v>
      </c>
      <c r="B20" s="3" t="s">
        <v>74</v>
      </c>
      <c r="C20">
        <v>390.06</v>
      </c>
      <c r="E20">
        <v>390.06</v>
      </c>
    </row>
    <row r="21" spans="1:5" x14ac:dyDescent="0.25">
      <c r="A21" t="s">
        <v>59</v>
      </c>
      <c r="B21" s="3" t="s">
        <v>75</v>
      </c>
      <c r="C21">
        <v>107.91</v>
      </c>
      <c r="D21">
        <v>2</v>
      </c>
      <c r="E21">
        <f>C21*D21</f>
        <v>215.82</v>
      </c>
    </row>
    <row r="22" spans="1:5" x14ac:dyDescent="0.25">
      <c r="A22" t="s">
        <v>59</v>
      </c>
      <c r="B22" s="3" t="s">
        <v>77</v>
      </c>
      <c r="C22">
        <v>177.21</v>
      </c>
      <c r="E22">
        <v>177.21</v>
      </c>
    </row>
    <row r="23" spans="1:5" x14ac:dyDescent="0.25">
      <c r="A23" t="s">
        <v>59</v>
      </c>
      <c r="B23" s="3" t="s">
        <v>78</v>
      </c>
      <c r="C23">
        <v>365.31</v>
      </c>
      <c r="E23">
        <v>365.31</v>
      </c>
    </row>
    <row r="24" spans="1:5" x14ac:dyDescent="0.25">
      <c r="A24" t="s">
        <v>59</v>
      </c>
      <c r="B24" s="3" t="s">
        <v>79</v>
      </c>
      <c r="C24">
        <v>157.41</v>
      </c>
      <c r="E24">
        <v>157.41</v>
      </c>
    </row>
    <row r="25" spans="1:5" x14ac:dyDescent="0.25">
      <c r="A25" t="s">
        <v>59</v>
      </c>
      <c r="B25" s="3" t="s">
        <v>80</v>
      </c>
      <c r="C25">
        <v>0</v>
      </c>
      <c r="E25">
        <v>0</v>
      </c>
    </row>
    <row r="26" spans="1:5" x14ac:dyDescent="0.25">
      <c r="A26" t="s">
        <v>59</v>
      </c>
      <c r="B26" s="3" t="s">
        <v>81</v>
      </c>
      <c r="C26">
        <v>94.05</v>
      </c>
      <c r="E26">
        <v>94.05</v>
      </c>
    </row>
    <row r="27" spans="1:5" x14ac:dyDescent="0.25">
      <c r="A27" t="s">
        <v>59</v>
      </c>
      <c r="B27" s="3" t="s">
        <v>82</v>
      </c>
      <c r="C27">
        <v>133.65</v>
      </c>
      <c r="E27">
        <v>133.65</v>
      </c>
    </row>
    <row r="28" spans="1:5" x14ac:dyDescent="0.25">
      <c r="A28" t="s">
        <v>59</v>
      </c>
      <c r="B28" s="3" t="s">
        <v>83</v>
      </c>
      <c r="D28">
        <v>2</v>
      </c>
      <c r="E28">
        <v>247.5</v>
      </c>
    </row>
    <row r="29" spans="1:5" x14ac:dyDescent="0.25">
      <c r="A29" t="s">
        <v>59</v>
      </c>
      <c r="B29" s="2" t="s">
        <v>346</v>
      </c>
    </row>
    <row r="30" spans="1:5" x14ac:dyDescent="0.25">
      <c r="A30" t="s">
        <v>59</v>
      </c>
      <c r="B30" s="2" t="s">
        <v>347</v>
      </c>
    </row>
    <row r="31" spans="1:5" x14ac:dyDescent="0.25">
      <c r="A31" t="s">
        <v>59</v>
      </c>
      <c r="B31" s="2" t="s">
        <v>348</v>
      </c>
    </row>
    <row r="32" spans="1:5" x14ac:dyDescent="0.25">
      <c r="A32" t="s">
        <v>59</v>
      </c>
      <c r="B32" s="2" t="s">
        <v>349</v>
      </c>
    </row>
    <row r="33" spans="1:8" x14ac:dyDescent="0.25">
      <c r="A33" t="s">
        <v>59</v>
      </c>
      <c r="B33" s="2" t="s">
        <v>350</v>
      </c>
    </row>
    <row r="34" spans="1:8" s="6" customFormat="1" x14ac:dyDescent="0.25">
      <c r="A34" s="6" t="s">
        <v>59</v>
      </c>
      <c r="E34" s="6">
        <f>SUM(E13:E33)</f>
        <v>3293.7300000000005</v>
      </c>
      <c r="F34" s="6">
        <f>E34*1.08</f>
        <v>3557.2284000000009</v>
      </c>
      <c r="G34" s="6">
        <v>0</v>
      </c>
      <c r="H34" s="10">
        <f>F34-G34</f>
        <v>3557.2284000000009</v>
      </c>
    </row>
    <row r="35" spans="1:8" x14ac:dyDescent="0.25">
      <c r="A35" t="s">
        <v>70</v>
      </c>
      <c r="B35" s="3" t="s">
        <v>71</v>
      </c>
      <c r="C35">
        <v>100.98</v>
      </c>
      <c r="E35">
        <v>100.98</v>
      </c>
    </row>
    <row r="36" spans="1:8" x14ac:dyDescent="0.25">
      <c r="A36" t="s">
        <v>70</v>
      </c>
      <c r="B36" s="3" t="s">
        <v>67</v>
      </c>
      <c r="C36">
        <v>65.34</v>
      </c>
      <c r="D36">
        <v>2</v>
      </c>
      <c r="E36">
        <f>C36*D36</f>
        <v>130.68</v>
      </c>
    </row>
    <row r="37" spans="1:8" x14ac:dyDescent="0.25">
      <c r="A37" t="s">
        <v>70</v>
      </c>
      <c r="B37" s="5" t="s">
        <v>68</v>
      </c>
      <c r="C37">
        <v>111.87</v>
      </c>
      <c r="D37">
        <v>2</v>
      </c>
      <c r="E37">
        <f>C37*D37</f>
        <v>223.74</v>
      </c>
    </row>
    <row r="38" spans="1:8" x14ac:dyDescent="0.25">
      <c r="A38" t="s">
        <v>70</v>
      </c>
      <c r="B38" s="3" t="s">
        <v>69</v>
      </c>
      <c r="C38">
        <v>307.89</v>
      </c>
      <c r="E38">
        <v>307.89</v>
      </c>
    </row>
    <row r="39" spans="1:8" s="6" customFormat="1" x14ac:dyDescent="0.25">
      <c r="A39" s="6" t="s">
        <v>70</v>
      </c>
      <c r="B39" s="7"/>
      <c r="E39" s="6">
        <f>SUM(E35:E38)</f>
        <v>763.29</v>
      </c>
      <c r="F39" s="6">
        <f>E39*1.08</f>
        <v>824.35320000000002</v>
      </c>
      <c r="G39" s="6">
        <v>0</v>
      </c>
      <c r="H39" s="10">
        <f>F39-G39</f>
        <v>824.35320000000002</v>
      </c>
    </row>
    <row r="40" spans="1:8" x14ac:dyDescent="0.25">
      <c r="A40" t="s">
        <v>19</v>
      </c>
      <c r="B40" s="3" t="s">
        <v>20</v>
      </c>
      <c r="C40">
        <v>387.09</v>
      </c>
      <c r="E40">
        <v>387.09</v>
      </c>
    </row>
    <row r="41" spans="1:8" x14ac:dyDescent="0.25">
      <c r="A41" t="s">
        <v>19</v>
      </c>
      <c r="B41" s="3" t="s">
        <v>21</v>
      </c>
      <c r="C41">
        <v>186.12</v>
      </c>
      <c r="E41">
        <v>186.12</v>
      </c>
    </row>
    <row r="42" spans="1:8" x14ac:dyDescent="0.25">
      <c r="A42" t="s">
        <v>19</v>
      </c>
      <c r="B42" s="3" t="s">
        <v>22</v>
      </c>
      <c r="C42">
        <v>552.41999999999996</v>
      </c>
      <c r="E42">
        <v>552.41999999999996</v>
      </c>
    </row>
    <row r="43" spans="1:8" x14ac:dyDescent="0.25">
      <c r="A43" t="s">
        <v>19</v>
      </c>
      <c r="B43" s="3" t="s">
        <v>23</v>
      </c>
      <c r="C43">
        <v>341.55</v>
      </c>
      <c r="E43">
        <v>341.55</v>
      </c>
    </row>
    <row r="44" spans="1:8" x14ac:dyDescent="0.25">
      <c r="A44" t="s">
        <v>19</v>
      </c>
      <c r="B44" s="3" t="s">
        <v>24</v>
      </c>
      <c r="C44">
        <v>561.33000000000004</v>
      </c>
      <c r="E44">
        <v>561.33000000000004</v>
      </c>
    </row>
    <row r="45" spans="1:8" s="6" customFormat="1" x14ac:dyDescent="0.25">
      <c r="A45" s="6" t="s">
        <v>19</v>
      </c>
      <c r="E45" s="6">
        <f>SUM(E40:E44)</f>
        <v>2028.5100000000002</v>
      </c>
      <c r="F45" s="6">
        <f>E45*1.08</f>
        <v>2190.7908000000002</v>
      </c>
      <c r="G45" s="6">
        <v>0</v>
      </c>
      <c r="H45" s="10">
        <f>F45-G45</f>
        <v>2190.7908000000002</v>
      </c>
    </row>
    <row r="46" spans="1:8" x14ac:dyDescent="0.25">
      <c r="A46" t="s">
        <v>312</v>
      </c>
      <c r="B46" s="2" t="s">
        <v>308</v>
      </c>
    </row>
    <row r="47" spans="1:8" x14ac:dyDescent="0.25">
      <c r="A47" t="s">
        <v>312</v>
      </c>
      <c r="B47" s="2" t="s">
        <v>309</v>
      </c>
    </row>
    <row r="48" spans="1:8" x14ac:dyDescent="0.25">
      <c r="A48" t="s">
        <v>312</v>
      </c>
      <c r="B48" s="2" t="s">
        <v>310</v>
      </c>
    </row>
    <row r="49" spans="1:8" x14ac:dyDescent="0.25">
      <c r="A49" t="s">
        <v>312</v>
      </c>
      <c r="B49" s="2" t="s">
        <v>311</v>
      </c>
    </row>
    <row r="50" spans="1:8" x14ac:dyDescent="0.25">
      <c r="A50" t="s">
        <v>312</v>
      </c>
      <c r="B50" t="s">
        <v>325</v>
      </c>
    </row>
    <row r="51" spans="1:8" s="6" customFormat="1" x14ac:dyDescent="0.25">
      <c r="A51" s="6" t="s">
        <v>312</v>
      </c>
      <c r="H51" s="10"/>
    </row>
    <row r="52" spans="1:8" x14ac:dyDescent="0.25">
      <c r="A52" t="s">
        <v>33</v>
      </c>
      <c r="B52" s="3" t="s">
        <v>34</v>
      </c>
      <c r="C52">
        <v>0</v>
      </c>
      <c r="E52">
        <v>0</v>
      </c>
    </row>
    <row r="53" spans="1:8" x14ac:dyDescent="0.25">
      <c r="A53" t="s">
        <v>33</v>
      </c>
      <c r="B53" s="3" t="s">
        <v>35</v>
      </c>
      <c r="C53">
        <v>0</v>
      </c>
      <c r="E53">
        <v>0</v>
      </c>
    </row>
    <row r="54" spans="1:8" x14ac:dyDescent="0.25">
      <c r="A54" t="s">
        <v>33</v>
      </c>
      <c r="B54" s="3" t="s">
        <v>36</v>
      </c>
      <c r="C54">
        <v>0</v>
      </c>
      <c r="E54">
        <v>0</v>
      </c>
    </row>
    <row r="55" spans="1:8" x14ac:dyDescent="0.25">
      <c r="A55" t="s">
        <v>33</v>
      </c>
      <c r="B55" s="3" t="s">
        <v>37</v>
      </c>
      <c r="C55">
        <v>433.62</v>
      </c>
      <c r="E55">
        <v>433.62</v>
      </c>
    </row>
    <row r="56" spans="1:8" x14ac:dyDescent="0.25">
      <c r="A56" t="s">
        <v>33</v>
      </c>
      <c r="B56" s="3" t="s">
        <v>76</v>
      </c>
      <c r="C56">
        <v>0</v>
      </c>
      <c r="E56">
        <v>0</v>
      </c>
    </row>
    <row r="57" spans="1:8" s="6" customFormat="1" x14ac:dyDescent="0.25">
      <c r="A57" s="6" t="s">
        <v>33</v>
      </c>
      <c r="B57" s="7"/>
      <c r="E57" s="6">
        <f>SUM(E52:E56)</f>
        <v>433.62</v>
      </c>
      <c r="F57" s="6">
        <f>E57*1.08</f>
        <v>468.30960000000005</v>
      </c>
      <c r="G57" s="6">
        <v>0</v>
      </c>
      <c r="H57" s="10">
        <f>F57-G57</f>
        <v>468.30960000000005</v>
      </c>
    </row>
    <row r="58" spans="1:8" x14ac:dyDescent="0.25">
      <c r="A58" t="s">
        <v>39</v>
      </c>
      <c r="B58" s="3" t="s">
        <v>38</v>
      </c>
      <c r="C58">
        <v>668.25</v>
      </c>
      <c r="E58">
        <v>668.25</v>
      </c>
    </row>
    <row r="59" spans="1:8" x14ac:dyDescent="0.25">
      <c r="A59" t="s">
        <v>39</v>
      </c>
      <c r="B59" s="3" t="s">
        <v>60</v>
      </c>
      <c r="C59">
        <v>81.180000000000007</v>
      </c>
      <c r="E59">
        <v>81.180000000000007</v>
      </c>
    </row>
    <row r="60" spans="1:8" x14ac:dyDescent="0.25">
      <c r="A60" t="s">
        <v>39</v>
      </c>
      <c r="B60" s="3" t="s">
        <v>61</v>
      </c>
      <c r="C60">
        <v>104.94</v>
      </c>
      <c r="E60">
        <v>104.94</v>
      </c>
    </row>
    <row r="61" spans="1:8" s="6" customFormat="1" x14ac:dyDescent="0.25">
      <c r="A61" s="6" t="s">
        <v>39</v>
      </c>
      <c r="B61" s="7"/>
      <c r="E61" s="6">
        <f>SUM(E58:E60)</f>
        <v>854.37000000000012</v>
      </c>
      <c r="F61" s="6">
        <f>E61*1.08</f>
        <v>922.71960000000024</v>
      </c>
      <c r="G61" s="6">
        <v>0</v>
      </c>
      <c r="H61" s="10">
        <f>F61-G61</f>
        <v>922.71960000000024</v>
      </c>
    </row>
    <row r="62" spans="1:8" x14ac:dyDescent="0.25">
      <c r="A62" t="s">
        <v>46</v>
      </c>
      <c r="B62" s="3" t="s">
        <v>44</v>
      </c>
      <c r="C62">
        <v>297</v>
      </c>
      <c r="E62">
        <v>297</v>
      </c>
    </row>
    <row r="63" spans="1:8" x14ac:dyDescent="0.25">
      <c r="A63" t="s">
        <v>46</v>
      </c>
      <c r="B63" s="3" t="s">
        <v>45</v>
      </c>
      <c r="C63">
        <v>470.25</v>
      </c>
      <c r="E63">
        <v>470.25</v>
      </c>
    </row>
    <row r="64" spans="1:8" s="6" customFormat="1" x14ac:dyDescent="0.25">
      <c r="A64" s="6" t="s">
        <v>46</v>
      </c>
      <c r="E64" s="6">
        <f>SUM(E62:E63)</f>
        <v>767.25</v>
      </c>
      <c r="F64" s="6">
        <f>E64*1.08</f>
        <v>828.63000000000011</v>
      </c>
      <c r="G64" s="6">
        <v>0</v>
      </c>
      <c r="H64" s="10">
        <f>F64-G64</f>
        <v>828.63000000000011</v>
      </c>
    </row>
    <row r="65" spans="1:8" x14ac:dyDescent="0.25">
      <c r="A65" t="s">
        <v>317</v>
      </c>
      <c r="B65" t="s">
        <v>316</v>
      </c>
      <c r="C65">
        <v>133.65</v>
      </c>
      <c r="E65">
        <v>133.65</v>
      </c>
    </row>
    <row r="66" spans="1:8" s="6" customFormat="1" x14ac:dyDescent="0.25">
      <c r="A66" s="6" t="s">
        <v>317</v>
      </c>
      <c r="E66" s="6">
        <f>SUM(E65)</f>
        <v>133.65</v>
      </c>
      <c r="F66" s="6">
        <f>E66*1.08</f>
        <v>144.34200000000001</v>
      </c>
      <c r="G66" s="6">
        <v>0</v>
      </c>
      <c r="H66" s="10">
        <f>F66-G66</f>
        <v>144.34200000000001</v>
      </c>
    </row>
    <row r="67" spans="1:8" x14ac:dyDescent="0.25">
      <c r="A67" t="s">
        <v>32</v>
      </c>
      <c r="B67" s="3" t="s">
        <v>29</v>
      </c>
      <c r="C67">
        <v>0</v>
      </c>
      <c r="E67">
        <v>0</v>
      </c>
    </row>
    <row r="68" spans="1:8" x14ac:dyDescent="0.25">
      <c r="A68" t="s">
        <v>32</v>
      </c>
      <c r="B68" s="3" t="s">
        <v>31</v>
      </c>
      <c r="C68">
        <v>216.81</v>
      </c>
      <c r="E68">
        <v>216.81</v>
      </c>
    </row>
    <row r="69" spans="1:8" s="6" customFormat="1" x14ac:dyDescent="0.25">
      <c r="A69" s="6" t="s">
        <v>32</v>
      </c>
      <c r="B69" s="7"/>
      <c r="E69" s="6">
        <f>SUM(E67:E68)</f>
        <v>216.81</v>
      </c>
      <c r="F69" s="6">
        <f>E69*1.08</f>
        <v>234.15480000000002</v>
      </c>
      <c r="G69" s="6">
        <v>0</v>
      </c>
      <c r="H69" s="10">
        <f>F69-G69</f>
        <v>234.15480000000002</v>
      </c>
    </row>
    <row r="70" spans="1:8" x14ac:dyDescent="0.25">
      <c r="A70" t="s">
        <v>66</v>
      </c>
      <c r="B70" s="3" t="s">
        <v>65</v>
      </c>
      <c r="C70">
        <v>260.37</v>
      </c>
      <c r="E70">
        <v>260.37</v>
      </c>
    </row>
    <row r="71" spans="1:8" x14ac:dyDescent="0.25">
      <c r="A71" t="s">
        <v>66</v>
      </c>
      <c r="B71" s="3" t="s">
        <v>94</v>
      </c>
      <c r="C71">
        <v>328.68</v>
      </c>
      <c r="D71">
        <v>2</v>
      </c>
      <c r="E71">
        <f>C71*D71</f>
        <v>657.36</v>
      </c>
    </row>
    <row r="72" spans="1:8" x14ac:dyDescent="0.25">
      <c r="A72" t="s">
        <v>66</v>
      </c>
      <c r="B72" s="3" t="s">
        <v>95</v>
      </c>
      <c r="C72">
        <v>0</v>
      </c>
    </row>
    <row r="73" spans="1:8" x14ac:dyDescent="0.25">
      <c r="A73" t="s">
        <v>66</v>
      </c>
      <c r="B73" s="2" t="s">
        <v>356</v>
      </c>
    </row>
    <row r="74" spans="1:8" s="6" customFormat="1" x14ac:dyDescent="0.25">
      <c r="A74" s="6" t="s">
        <v>66</v>
      </c>
      <c r="E74" s="6">
        <f>SUM(E70:E73)</f>
        <v>917.73</v>
      </c>
      <c r="F74" s="6">
        <f>E74*1.08</f>
        <v>991.14840000000004</v>
      </c>
      <c r="G74" s="6">
        <v>0</v>
      </c>
      <c r="H74" s="10">
        <f>F74-G74</f>
        <v>991.14840000000004</v>
      </c>
    </row>
    <row r="75" spans="1:8" x14ac:dyDescent="0.25">
      <c r="A75" t="s">
        <v>62</v>
      </c>
      <c r="B75" s="3" t="s">
        <v>63</v>
      </c>
      <c r="C75">
        <v>0</v>
      </c>
      <c r="E75">
        <v>0</v>
      </c>
    </row>
    <row r="76" spans="1:8" x14ac:dyDescent="0.25">
      <c r="A76" t="s">
        <v>62</v>
      </c>
      <c r="B76" s="3" t="s">
        <v>64</v>
      </c>
      <c r="C76">
        <v>0</v>
      </c>
      <c r="E76">
        <v>0</v>
      </c>
    </row>
    <row r="77" spans="1:8" s="6" customFormat="1" x14ac:dyDescent="0.25">
      <c r="A77" s="6" t="s">
        <v>62</v>
      </c>
      <c r="E77" s="6">
        <f>SUM(E75:E76)</f>
        <v>0</v>
      </c>
      <c r="F77" s="6">
        <v>0</v>
      </c>
      <c r="G77" s="6">
        <v>0</v>
      </c>
      <c r="H77" s="10">
        <v>0</v>
      </c>
    </row>
    <row r="78" spans="1:8" x14ac:dyDescent="0.25">
      <c r="A78" t="s">
        <v>345</v>
      </c>
      <c r="B78" s="2" t="s">
        <v>326</v>
      </c>
    </row>
    <row r="79" spans="1:8" x14ac:dyDescent="0.25">
      <c r="A79" t="s">
        <v>345</v>
      </c>
      <c r="B79" s="2" t="s">
        <v>327</v>
      </c>
    </row>
    <row r="80" spans="1:8" x14ac:dyDescent="0.25">
      <c r="A80" t="s">
        <v>345</v>
      </c>
      <c r="B80" s="2" t="s">
        <v>328</v>
      </c>
    </row>
    <row r="81" spans="1:2" x14ac:dyDescent="0.25">
      <c r="A81" t="s">
        <v>345</v>
      </c>
      <c r="B81" s="2" t="s">
        <v>329</v>
      </c>
    </row>
    <row r="82" spans="1:2" x14ac:dyDescent="0.25">
      <c r="A82" t="s">
        <v>345</v>
      </c>
      <c r="B82" s="2" t="s">
        <v>330</v>
      </c>
    </row>
    <row r="83" spans="1:2" x14ac:dyDescent="0.25">
      <c r="A83" t="s">
        <v>345</v>
      </c>
      <c r="B83" s="2" t="s">
        <v>331</v>
      </c>
    </row>
    <row r="84" spans="1:2" x14ac:dyDescent="0.25">
      <c r="A84" t="s">
        <v>345</v>
      </c>
      <c r="B84" s="2" t="s">
        <v>332</v>
      </c>
    </row>
    <row r="85" spans="1:2" x14ac:dyDescent="0.25">
      <c r="A85" t="s">
        <v>345</v>
      </c>
      <c r="B85" s="2" t="s">
        <v>333</v>
      </c>
    </row>
    <row r="86" spans="1:2" x14ac:dyDescent="0.25">
      <c r="A86" t="s">
        <v>345</v>
      </c>
      <c r="B86" s="2" t="s">
        <v>334</v>
      </c>
    </row>
    <row r="87" spans="1:2" x14ac:dyDescent="0.25">
      <c r="A87" t="s">
        <v>345</v>
      </c>
      <c r="B87" s="2" t="s">
        <v>335</v>
      </c>
    </row>
    <row r="88" spans="1:2" x14ac:dyDescent="0.25">
      <c r="A88" t="s">
        <v>345</v>
      </c>
      <c r="B88" s="2" t="s">
        <v>336</v>
      </c>
    </row>
    <row r="89" spans="1:2" x14ac:dyDescent="0.25">
      <c r="A89" t="s">
        <v>345</v>
      </c>
      <c r="B89" s="2" t="s">
        <v>337</v>
      </c>
    </row>
    <row r="90" spans="1:2" x14ac:dyDescent="0.25">
      <c r="A90" t="s">
        <v>345</v>
      </c>
      <c r="B90" s="2" t="s">
        <v>338</v>
      </c>
    </row>
    <row r="91" spans="1:2" x14ac:dyDescent="0.25">
      <c r="A91" t="s">
        <v>345</v>
      </c>
      <c r="B91" s="2" t="s">
        <v>339</v>
      </c>
    </row>
    <row r="92" spans="1:2" x14ac:dyDescent="0.25">
      <c r="A92" t="s">
        <v>345</v>
      </c>
      <c r="B92" s="2" t="s">
        <v>340</v>
      </c>
    </row>
    <row r="93" spans="1:2" x14ac:dyDescent="0.25">
      <c r="A93" t="s">
        <v>345</v>
      </c>
      <c r="B93" s="2" t="s">
        <v>341</v>
      </c>
    </row>
    <row r="94" spans="1:2" x14ac:dyDescent="0.25">
      <c r="A94" t="s">
        <v>345</v>
      </c>
      <c r="B94" s="2" t="s">
        <v>342</v>
      </c>
    </row>
    <row r="95" spans="1:2" x14ac:dyDescent="0.25">
      <c r="A95" t="s">
        <v>345</v>
      </c>
      <c r="B95" s="2" t="s">
        <v>343</v>
      </c>
    </row>
    <row r="96" spans="1:2" x14ac:dyDescent="0.25">
      <c r="A96" t="s">
        <v>345</v>
      </c>
      <c r="B96" s="2" t="s">
        <v>344</v>
      </c>
    </row>
    <row r="97" spans="1:8" s="6" customFormat="1" x14ac:dyDescent="0.25">
      <c r="A97" s="6" t="s">
        <v>345</v>
      </c>
      <c r="H97" s="10"/>
    </row>
    <row r="98" spans="1:8" x14ac:dyDescent="0.25">
      <c r="A98" t="s">
        <v>86</v>
      </c>
      <c r="B98" s="3" t="s">
        <v>87</v>
      </c>
      <c r="C98">
        <v>286.11</v>
      </c>
      <c r="E98">
        <v>286.11</v>
      </c>
    </row>
    <row r="99" spans="1:8" x14ac:dyDescent="0.25">
      <c r="A99" t="s">
        <v>86</v>
      </c>
      <c r="B99" s="3" t="s">
        <v>88</v>
      </c>
      <c r="C99">
        <v>256.41000000000003</v>
      </c>
      <c r="E99">
        <v>256.41000000000003</v>
      </c>
    </row>
    <row r="100" spans="1:8" x14ac:dyDescent="0.25">
      <c r="A100" t="s">
        <v>86</v>
      </c>
      <c r="B100" s="3" t="s">
        <v>89</v>
      </c>
      <c r="C100">
        <v>120.78</v>
      </c>
      <c r="E100">
        <v>120.78</v>
      </c>
    </row>
    <row r="101" spans="1:8" x14ac:dyDescent="0.25">
      <c r="A101" t="s">
        <v>86</v>
      </c>
      <c r="B101" s="3" t="s">
        <v>90</v>
      </c>
      <c r="C101">
        <v>120.78</v>
      </c>
      <c r="E101">
        <v>120.78</v>
      </c>
    </row>
    <row r="102" spans="1:8" x14ac:dyDescent="0.25">
      <c r="A102" t="s">
        <v>86</v>
      </c>
      <c r="B102" s="3" t="s">
        <v>91</v>
      </c>
      <c r="C102">
        <v>120.78</v>
      </c>
      <c r="E102">
        <v>120.78</v>
      </c>
    </row>
    <row r="103" spans="1:8" s="6" customFormat="1" x14ac:dyDescent="0.25">
      <c r="A103" s="6" t="s">
        <v>86</v>
      </c>
      <c r="E103" s="6">
        <f>SUM(E98:E102)</f>
        <v>904.8599999999999</v>
      </c>
      <c r="F103" s="6">
        <f>E103*1.08</f>
        <v>977.24879999999996</v>
      </c>
      <c r="G103" s="6">
        <v>0</v>
      </c>
      <c r="H103" s="10">
        <f>F103-G103</f>
        <v>977.24879999999996</v>
      </c>
    </row>
    <row r="104" spans="1:8" x14ac:dyDescent="0.25">
      <c r="A104" t="s">
        <v>93</v>
      </c>
      <c r="B104" s="3" t="s">
        <v>92</v>
      </c>
      <c r="C104">
        <v>277.2</v>
      </c>
      <c r="E104">
        <v>277.2</v>
      </c>
    </row>
    <row r="105" spans="1:8" x14ac:dyDescent="0.25">
      <c r="A105" t="s">
        <v>93</v>
      </c>
      <c r="B105" s="2" t="s">
        <v>313</v>
      </c>
    </row>
    <row r="106" spans="1:8" s="6" customFormat="1" x14ac:dyDescent="0.25">
      <c r="A106" s="6" t="s">
        <v>93</v>
      </c>
      <c r="E106" s="6">
        <f>SUM(E104:E105)</f>
        <v>277.2</v>
      </c>
      <c r="F106" s="6">
        <f>E106*1.08</f>
        <v>299.37600000000003</v>
      </c>
      <c r="G106" s="6">
        <v>0</v>
      </c>
      <c r="H106" s="10">
        <f>F106-G106</f>
        <v>299.37600000000003</v>
      </c>
    </row>
    <row r="107" spans="1:8" x14ac:dyDescent="0.25">
      <c r="A107" t="s">
        <v>43</v>
      </c>
      <c r="B107" s="3" t="s">
        <v>40</v>
      </c>
      <c r="C107">
        <v>0</v>
      </c>
      <c r="E107">
        <v>0</v>
      </c>
    </row>
    <row r="108" spans="1:8" x14ac:dyDescent="0.25">
      <c r="A108" t="s">
        <v>43</v>
      </c>
      <c r="B108" s="3" t="s">
        <v>41</v>
      </c>
      <c r="C108">
        <v>106.92</v>
      </c>
      <c r="E108">
        <v>106.92</v>
      </c>
    </row>
    <row r="109" spans="1:8" x14ac:dyDescent="0.25">
      <c r="A109" t="s">
        <v>43</v>
      </c>
      <c r="B109" s="3" t="s">
        <v>42</v>
      </c>
      <c r="C109">
        <v>123.75</v>
      </c>
      <c r="E109">
        <v>123.75</v>
      </c>
    </row>
    <row r="110" spans="1:8" s="6" customFormat="1" x14ac:dyDescent="0.25">
      <c r="A110" s="6" t="s">
        <v>43</v>
      </c>
      <c r="B110" s="7"/>
      <c r="E110" s="6">
        <f>SUM(E107:E109)</f>
        <v>230.67000000000002</v>
      </c>
      <c r="F110" s="6">
        <f>E110*1.08</f>
        <v>249.12360000000004</v>
      </c>
      <c r="G110" s="6">
        <v>0</v>
      </c>
      <c r="H110" s="10">
        <f>F110-G110</f>
        <v>249.12360000000004</v>
      </c>
    </row>
    <row r="111" spans="1:8" x14ac:dyDescent="0.25">
      <c r="A111" t="s">
        <v>47</v>
      </c>
      <c r="B111" s="3" t="s">
        <v>48</v>
      </c>
      <c r="C111">
        <v>136.62</v>
      </c>
      <c r="E111">
        <v>136.62</v>
      </c>
    </row>
    <row r="112" spans="1:8" x14ac:dyDescent="0.25">
      <c r="A112" t="s">
        <v>47</v>
      </c>
      <c r="B112" s="3" t="s">
        <v>49</v>
      </c>
      <c r="C112">
        <v>513.80999999999995</v>
      </c>
      <c r="E112">
        <v>513.80999999999995</v>
      </c>
    </row>
    <row r="113" spans="1:8" x14ac:dyDescent="0.25">
      <c r="A113" t="s">
        <v>47</v>
      </c>
      <c r="B113" s="3" t="s">
        <v>50</v>
      </c>
      <c r="C113">
        <v>366.3</v>
      </c>
      <c r="E113">
        <v>366.3</v>
      </c>
    </row>
    <row r="114" spans="1:8" x14ac:dyDescent="0.25">
      <c r="A114" t="s">
        <v>47</v>
      </c>
      <c r="B114" s="3" t="s">
        <v>51</v>
      </c>
      <c r="C114">
        <v>0</v>
      </c>
      <c r="E114">
        <v>0</v>
      </c>
    </row>
    <row r="115" spans="1:8" x14ac:dyDescent="0.25">
      <c r="A115" t="s">
        <v>47</v>
      </c>
      <c r="B115" s="3" t="s">
        <v>52</v>
      </c>
      <c r="C115">
        <v>265.32</v>
      </c>
      <c r="E115">
        <v>265.32</v>
      </c>
    </row>
    <row r="116" spans="1:8" x14ac:dyDescent="0.25">
      <c r="A116" t="s">
        <v>47</v>
      </c>
      <c r="B116" s="3" t="s">
        <v>53</v>
      </c>
      <c r="C116">
        <v>125.73</v>
      </c>
      <c r="E116">
        <v>125.73</v>
      </c>
    </row>
    <row r="117" spans="1:8" s="6" customFormat="1" x14ac:dyDescent="0.25">
      <c r="A117" s="6" t="s">
        <v>47</v>
      </c>
      <c r="E117" s="6">
        <f>SUM(E111:E116)</f>
        <v>1407.78</v>
      </c>
      <c r="F117" s="6">
        <f>E117*1.08</f>
        <v>1520.4024000000002</v>
      </c>
      <c r="G117" s="6">
        <v>0</v>
      </c>
      <c r="H117" s="10">
        <f>F117-G117</f>
        <v>1520.4024000000002</v>
      </c>
    </row>
    <row r="118" spans="1:8" x14ac:dyDescent="0.25">
      <c r="A118" t="s">
        <v>85</v>
      </c>
      <c r="B118" s="3" t="s">
        <v>84</v>
      </c>
      <c r="C118">
        <v>0</v>
      </c>
      <c r="E118">
        <v>0</v>
      </c>
    </row>
    <row r="119" spans="1:8" s="6" customFormat="1" x14ac:dyDescent="0.25">
      <c r="A119" s="6" t="s">
        <v>85</v>
      </c>
      <c r="E119" s="6">
        <v>0</v>
      </c>
      <c r="F119" s="6">
        <v>0</v>
      </c>
      <c r="G119" s="6">
        <v>0</v>
      </c>
      <c r="H119" s="10">
        <v>0</v>
      </c>
    </row>
    <row r="120" spans="1:8" x14ac:dyDescent="0.25">
      <c r="A120" t="s">
        <v>319</v>
      </c>
      <c r="B120" t="s">
        <v>318</v>
      </c>
      <c r="C120">
        <v>0</v>
      </c>
      <c r="E120">
        <v>0</v>
      </c>
    </row>
    <row r="121" spans="1:8" s="6" customFormat="1" x14ac:dyDescent="0.25">
      <c r="A121" s="6" t="s">
        <v>319</v>
      </c>
      <c r="E121" s="6">
        <v>0</v>
      </c>
      <c r="F121" s="6">
        <v>0</v>
      </c>
      <c r="G121" s="6">
        <v>0</v>
      </c>
      <c r="H121" s="10">
        <v>0</v>
      </c>
    </row>
    <row r="122" spans="1:8" x14ac:dyDescent="0.25">
      <c r="A122" t="s">
        <v>324</v>
      </c>
      <c r="B122" s="2" t="s">
        <v>320</v>
      </c>
    </row>
    <row r="123" spans="1:8" x14ac:dyDescent="0.25">
      <c r="A123" t="s">
        <v>324</v>
      </c>
      <c r="B123" s="2" t="s">
        <v>321</v>
      </c>
    </row>
    <row r="124" spans="1:8" x14ac:dyDescent="0.25">
      <c r="A124" t="s">
        <v>324</v>
      </c>
      <c r="B124" s="2" t="s">
        <v>322</v>
      </c>
    </row>
    <row r="125" spans="1:8" x14ac:dyDescent="0.25">
      <c r="A125" t="s">
        <v>324</v>
      </c>
      <c r="B125" s="2" t="s">
        <v>323</v>
      </c>
    </row>
    <row r="126" spans="1:8" s="6" customFormat="1" x14ac:dyDescent="0.25">
      <c r="A126" s="6" t="s">
        <v>324</v>
      </c>
      <c r="H126" s="10"/>
    </row>
    <row r="127" spans="1:8" x14ac:dyDescent="0.25">
      <c r="A127" t="s">
        <v>28</v>
      </c>
      <c r="B127" s="3" t="s">
        <v>25</v>
      </c>
      <c r="C127">
        <v>462.33</v>
      </c>
      <c r="E127">
        <v>462.33</v>
      </c>
    </row>
    <row r="128" spans="1:8" x14ac:dyDescent="0.25">
      <c r="A128" t="s">
        <v>28</v>
      </c>
      <c r="B128" s="3" t="s">
        <v>26</v>
      </c>
      <c r="C128">
        <v>369.27</v>
      </c>
      <c r="E128">
        <v>369.27</v>
      </c>
    </row>
    <row r="129" spans="1:8" x14ac:dyDescent="0.25">
      <c r="A129" t="s">
        <v>28</v>
      </c>
      <c r="B129" s="3" t="s">
        <v>27</v>
      </c>
      <c r="C129">
        <v>324.72000000000003</v>
      </c>
      <c r="E129">
        <v>324.72000000000003</v>
      </c>
    </row>
    <row r="130" spans="1:8" s="6" customFormat="1" x14ac:dyDescent="0.25">
      <c r="A130" s="6" t="s">
        <v>28</v>
      </c>
      <c r="B130" s="7"/>
      <c r="E130" s="6">
        <f>SUM(E127:E129)</f>
        <v>1156.32</v>
      </c>
      <c r="F130" s="6">
        <f>E130*1.08</f>
        <v>1248.8256000000001</v>
      </c>
      <c r="G130" s="6">
        <v>0</v>
      </c>
      <c r="H130" s="10">
        <f>F130-G130</f>
        <v>1248.8256000000001</v>
      </c>
    </row>
    <row r="131" spans="1:8" x14ac:dyDescent="0.25">
      <c r="A131" t="s">
        <v>8</v>
      </c>
      <c r="B131" s="3" t="s">
        <v>9</v>
      </c>
      <c r="C131">
        <v>0</v>
      </c>
      <c r="E131">
        <v>0</v>
      </c>
    </row>
    <row r="132" spans="1:8" s="6" customFormat="1" x14ac:dyDescent="0.25">
      <c r="A132" s="6" t="s">
        <v>8</v>
      </c>
      <c r="B132" s="7"/>
      <c r="E132" s="6">
        <v>0</v>
      </c>
      <c r="F132" s="6">
        <v>0</v>
      </c>
      <c r="G132" s="6">
        <v>0</v>
      </c>
      <c r="H132" s="10">
        <v>0</v>
      </c>
    </row>
    <row r="133" spans="1:8" x14ac:dyDescent="0.25">
      <c r="A133" t="s">
        <v>18</v>
      </c>
      <c r="B133" s="3" t="s">
        <v>16</v>
      </c>
      <c r="C133">
        <v>196.02</v>
      </c>
      <c r="E133">
        <v>196.02</v>
      </c>
    </row>
    <row r="134" spans="1:8" x14ac:dyDescent="0.25">
      <c r="A134" t="s">
        <v>18</v>
      </c>
      <c r="B134" s="3" t="s">
        <v>17</v>
      </c>
      <c r="C134">
        <v>187.11</v>
      </c>
      <c r="E134">
        <v>187.11</v>
      </c>
    </row>
    <row r="135" spans="1:8" s="6" customFormat="1" x14ac:dyDescent="0.25">
      <c r="A135" s="6" t="s">
        <v>18</v>
      </c>
      <c r="E135" s="6">
        <f>SUM(E133:E134)</f>
        <v>383.13</v>
      </c>
      <c r="F135" s="6">
        <f>E135*1.08</f>
        <v>413.78040000000004</v>
      </c>
      <c r="G135" s="6">
        <v>0</v>
      </c>
      <c r="H135" s="10">
        <f>F135-G135</f>
        <v>413.78040000000004</v>
      </c>
    </row>
    <row r="136" spans="1:8" x14ac:dyDescent="0.25">
      <c r="A136" t="s">
        <v>307</v>
      </c>
      <c r="B136" s="5" t="s">
        <v>302</v>
      </c>
      <c r="C136">
        <v>138.6</v>
      </c>
      <c r="E136">
        <v>138.6</v>
      </c>
    </row>
    <row r="137" spans="1:8" x14ac:dyDescent="0.25">
      <c r="A137" t="s">
        <v>307</v>
      </c>
      <c r="B137" s="5" t="s">
        <v>303</v>
      </c>
      <c r="C137">
        <v>111.87</v>
      </c>
      <c r="E137">
        <v>111.87</v>
      </c>
    </row>
    <row r="138" spans="1:8" x14ac:dyDescent="0.25">
      <c r="A138" t="s">
        <v>307</v>
      </c>
      <c r="B138" s="5" t="s">
        <v>304</v>
      </c>
      <c r="C138">
        <v>123.75</v>
      </c>
      <c r="E138">
        <v>123.75</v>
      </c>
    </row>
    <row r="139" spans="1:8" x14ac:dyDescent="0.25">
      <c r="A139" t="s">
        <v>307</v>
      </c>
      <c r="B139" t="s">
        <v>305</v>
      </c>
      <c r="C139">
        <v>53.86</v>
      </c>
      <c r="D139">
        <v>3</v>
      </c>
      <c r="E139">
        <f>C139*D139</f>
        <v>161.57999999999998</v>
      </c>
    </row>
    <row r="140" spans="1:8" x14ac:dyDescent="0.25">
      <c r="A140" t="s">
        <v>307</v>
      </c>
      <c r="B140" t="s">
        <v>306</v>
      </c>
      <c r="C140">
        <v>0</v>
      </c>
    </row>
    <row r="141" spans="1:8" s="6" customFormat="1" x14ac:dyDescent="0.25">
      <c r="A141" s="6" t="s">
        <v>307</v>
      </c>
      <c r="E141" s="6">
        <f>SUM(E136:E140)</f>
        <v>535.79999999999995</v>
      </c>
      <c r="F141" s="6">
        <f>E141*1.08</f>
        <v>578.66399999999999</v>
      </c>
      <c r="G141" s="6">
        <v>0</v>
      </c>
      <c r="H141" s="10">
        <f>F141-G141</f>
        <v>578.66399999999999</v>
      </c>
    </row>
    <row r="142" spans="1:8" x14ac:dyDescent="0.25">
      <c r="A142" t="s">
        <v>11</v>
      </c>
      <c r="B142" s="3" t="s">
        <v>10</v>
      </c>
      <c r="C142">
        <v>136.62</v>
      </c>
      <c r="E142">
        <v>136.62</v>
      </c>
    </row>
    <row r="143" spans="1:8" s="6" customFormat="1" x14ac:dyDescent="0.25">
      <c r="A143" s="6" t="s">
        <v>11</v>
      </c>
      <c r="E143" s="6">
        <f>SUM(E142)</f>
        <v>136.62</v>
      </c>
      <c r="F143" s="6">
        <f>E143*1.08</f>
        <v>147.54960000000003</v>
      </c>
      <c r="G143" s="6">
        <v>0</v>
      </c>
      <c r="H143" s="10">
        <f>F143-G143</f>
        <v>147.54960000000003</v>
      </c>
    </row>
    <row r="177" spans="2:2" x14ac:dyDescent="0.25">
      <c r="B177" s="4"/>
    </row>
    <row r="178" spans="2:2" x14ac:dyDescent="0.25">
      <c r="B178" s="4"/>
    </row>
    <row r="179" spans="2:2" x14ac:dyDescent="0.25">
      <c r="B179" s="4"/>
    </row>
    <row r="180" spans="2:2" x14ac:dyDescent="0.25">
      <c r="B180" s="4"/>
    </row>
    <row r="181" spans="2:2" x14ac:dyDescent="0.25">
      <c r="B181" s="4"/>
    </row>
    <row r="182" spans="2:2" x14ac:dyDescent="0.25">
      <c r="B182" s="4"/>
    </row>
    <row r="183" spans="2:2" x14ac:dyDescent="0.25">
      <c r="B183" s="4"/>
    </row>
  </sheetData>
  <sortState ref="A2:H171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6"/>
  <sheetViews>
    <sheetView workbookViewId="0">
      <selection activeCell="B97" sqref="B97"/>
    </sheetView>
  </sheetViews>
  <sheetFormatPr defaultRowHeight="15" x14ac:dyDescent="0.25"/>
  <cols>
    <col min="1" max="1" width="18.140625" customWidth="1"/>
    <col min="2" max="2" width="54.5703125" customWidth="1"/>
  </cols>
  <sheetData>
    <row r="1" spans="1:4" x14ac:dyDescent="0.25">
      <c r="A1" t="s">
        <v>96</v>
      </c>
      <c r="B1" t="s">
        <v>97</v>
      </c>
      <c r="C1" t="s">
        <v>98</v>
      </c>
    </row>
    <row r="2" spans="1:4" x14ac:dyDescent="0.25">
      <c r="B2" t="s">
        <v>99</v>
      </c>
      <c r="C2" t="s">
        <v>103</v>
      </c>
      <c r="D2">
        <v>311</v>
      </c>
    </row>
    <row r="3" spans="1:4" x14ac:dyDescent="0.25">
      <c r="B3" t="s">
        <v>100</v>
      </c>
    </row>
    <row r="4" spans="1:4" x14ac:dyDescent="0.25">
      <c r="B4" t="s">
        <v>101</v>
      </c>
    </row>
    <row r="5" spans="1:4" x14ac:dyDescent="0.25">
      <c r="B5" t="s">
        <v>102</v>
      </c>
    </row>
    <row r="6" spans="1:4" x14ac:dyDescent="0.25">
      <c r="B6" t="s">
        <v>99</v>
      </c>
      <c r="C6" t="s">
        <v>103</v>
      </c>
      <c r="D6">
        <v>311</v>
      </c>
    </row>
    <row r="7" spans="1:4" x14ac:dyDescent="0.25">
      <c r="B7" t="s">
        <v>104</v>
      </c>
    </row>
    <row r="8" spans="1:4" x14ac:dyDescent="0.25">
      <c r="B8" t="s">
        <v>101</v>
      </c>
    </row>
    <row r="9" spans="1:4" x14ac:dyDescent="0.25">
      <c r="B9" t="s">
        <v>105</v>
      </c>
    </row>
    <row r="10" spans="1:4" x14ac:dyDescent="0.25">
      <c r="B10" t="s">
        <v>106</v>
      </c>
      <c r="C10" t="s">
        <v>110</v>
      </c>
      <c r="D10">
        <v>138</v>
      </c>
    </row>
    <row r="11" spans="1:4" x14ac:dyDescent="0.25">
      <c r="B11" t="s">
        <v>107</v>
      </c>
    </row>
    <row r="12" spans="1:4" x14ac:dyDescent="0.25">
      <c r="B12" t="s">
        <v>108</v>
      </c>
    </row>
    <row r="13" spans="1:4" x14ac:dyDescent="0.25">
      <c r="B13" t="s">
        <v>109</v>
      </c>
    </row>
    <row r="14" spans="1:4" x14ac:dyDescent="0.25">
      <c r="B14" t="s">
        <v>111</v>
      </c>
      <c r="C14" t="s">
        <v>110</v>
      </c>
      <c r="D14">
        <v>194</v>
      </c>
    </row>
    <row r="15" spans="1:4" x14ac:dyDescent="0.25">
      <c r="B15" t="s">
        <v>112</v>
      </c>
    </row>
    <row r="16" spans="1:4" x14ac:dyDescent="0.25">
      <c r="B16" t="s">
        <v>113</v>
      </c>
    </row>
    <row r="17" spans="2:4" x14ac:dyDescent="0.25">
      <c r="B17" t="s">
        <v>114</v>
      </c>
    </row>
    <row r="18" spans="2:4" x14ac:dyDescent="0.25">
      <c r="B18" t="s">
        <v>111</v>
      </c>
      <c r="C18" t="s">
        <v>110</v>
      </c>
      <c r="D18">
        <v>202</v>
      </c>
    </row>
    <row r="19" spans="2:4" x14ac:dyDescent="0.25">
      <c r="B19" t="s">
        <v>115</v>
      </c>
    </row>
    <row r="20" spans="2:4" x14ac:dyDescent="0.25">
      <c r="B20" t="s">
        <v>113</v>
      </c>
    </row>
    <row r="21" spans="2:4" x14ac:dyDescent="0.25">
      <c r="B21" t="s">
        <v>116</v>
      </c>
    </row>
    <row r="22" spans="2:4" x14ac:dyDescent="0.25">
      <c r="B22" t="s">
        <v>117</v>
      </c>
      <c r="C22" t="s">
        <v>110</v>
      </c>
      <c r="D22">
        <v>110</v>
      </c>
    </row>
    <row r="23" spans="2:4" x14ac:dyDescent="0.25">
      <c r="B23" t="s">
        <v>118</v>
      </c>
    </row>
    <row r="24" spans="2:4" x14ac:dyDescent="0.25">
      <c r="B24" t="s">
        <v>113</v>
      </c>
    </row>
    <row r="25" spans="2:4" x14ac:dyDescent="0.25">
      <c r="B25" t="s">
        <v>119</v>
      </c>
    </row>
    <row r="26" spans="2:4" x14ac:dyDescent="0.25">
      <c r="B26" t="s">
        <v>120</v>
      </c>
      <c r="C26" t="s">
        <v>110</v>
      </c>
      <c r="D26">
        <v>198</v>
      </c>
    </row>
    <row r="27" spans="2:4" x14ac:dyDescent="0.25">
      <c r="B27" t="s">
        <v>121</v>
      </c>
    </row>
    <row r="28" spans="2:4" x14ac:dyDescent="0.25">
      <c r="B28" t="s">
        <v>122</v>
      </c>
    </row>
    <row r="29" spans="2:4" x14ac:dyDescent="0.25">
      <c r="B29" t="s">
        <v>123</v>
      </c>
    </row>
    <row r="30" spans="2:4" x14ac:dyDescent="0.25">
      <c r="B30" t="s">
        <v>120</v>
      </c>
      <c r="C30" t="s">
        <v>110</v>
      </c>
      <c r="D30">
        <v>189</v>
      </c>
    </row>
    <row r="31" spans="2:4" x14ac:dyDescent="0.25">
      <c r="B31" t="s">
        <v>124</v>
      </c>
    </row>
    <row r="32" spans="2:4" x14ac:dyDescent="0.25">
      <c r="B32" t="s">
        <v>122</v>
      </c>
    </row>
    <row r="33" spans="2:4" x14ac:dyDescent="0.25">
      <c r="B33" t="s">
        <v>125</v>
      </c>
    </row>
    <row r="34" spans="2:4" x14ac:dyDescent="0.25">
      <c r="B34" t="s">
        <v>126</v>
      </c>
      <c r="C34" t="s">
        <v>110</v>
      </c>
      <c r="D34">
        <v>328</v>
      </c>
    </row>
    <row r="35" spans="2:4" x14ac:dyDescent="0.25">
      <c r="B35" t="s">
        <v>127</v>
      </c>
    </row>
    <row r="36" spans="2:4" x14ac:dyDescent="0.25">
      <c r="B36" t="s">
        <v>128</v>
      </c>
    </row>
    <row r="37" spans="2:4" x14ac:dyDescent="0.25">
      <c r="B37" t="s">
        <v>129</v>
      </c>
    </row>
    <row r="38" spans="2:4" x14ac:dyDescent="0.25">
      <c r="B38" t="s">
        <v>130</v>
      </c>
      <c r="C38" t="s">
        <v>110</v>
      </c>
      <c r="D38">
        <v>467</v>
      </c>
    </row>
    <row r="39" spans="2:4" x14ac:dyDescent="0.25">
      <c r="B39" t="s">
        <v>131</v>
      </c>
    </row>
    <row r="40" spans="2:4" x14ac:dyDescent="0.25">
      <c r="B40" t="s">
        <v>132</v>
      </c>
    </row>
    <row r="41" spans="2:4" x14ac:dyDescent="0.25">
      <c r="B41" t="s">
        <v>105</v>
      </c>
    </row>
    <row r="42" spans="2:4" x14ac:dyDescent="0.25">
      <c r="B42" t="s">
        <v>133</v>
      </c>
      <c r="C42" t="s">
        <v>110</v>
      </c>
      <c r="D42">
        <v>373</v>
      </c>
    </row>
    <row r="43" spans="2:4" x14ac:dyDescent="0.25">
      <c r="B43" t="s">
        <v>134</v>
      </c>
    </row>
    <row r="44" spans="2:4" x14ac:dyDescent="0.25">
      <c r="B44" t="s">
        <v>132</v>
      </c>
    </row>
    <row r="45" spans="2:4" x14ac:dyDescent="0.25">
      <c r="B45" t="s">
        <v>135</v>
      </c>
    </row>
    <row r="46" spans="2:4" x14ac:dyDescent="0.25">
      <c r="B46" t="s">
        <v>136</v>
      </c>
      <c r="C46" t="s">
        <v>110</v>
      </c>
      <c r="D46">
        <v>675</v>
      </c>
    </row>
    <row r="47" spans="2:4" x14ac:dyDescent="0.25">
      <c r="B47" t="s">
        <v>137</v>
      </c>
    </row>
    <row r="48" spans="2:4" x14ac:dyDescent="0.25">
      <c r="B48" t="s">
        <v>138</v>
      </c>
    </row>
    <row r="49" spans="2:4" x14ac:dyDescent="0.25">
      <c r="B49" t="s">
        <v>139</v>
      </c>
    </row>
    <row r="50" spans="2:4" x14ac:dyDescent="0.25">
      <c r="B50" t="s">
        <v>140</v>
      </c>
      <c r="C50" t="s">
        <v>110</v>
      </c>
      <c r="D50">
        <v>300</v>
      </c>
    </row>
    <row r="51" spans="2:4" x14ac:dyDescent="0.25">
      <c r="B51" t="s">
        <v>141</v>
      </c>
    </row>
    <row r="52" spans="2:4" x14ac:dyDescent="0.25">
      <c r="B52" t="s">
        <v>142</v>
      </c>
    </row>
    <row r="53" spans="2:4" x14ac:dyDescent="0.25">
      <c r="B53" t="s">
        <v>143</v>
      </c>
    </row>
    <row r="54" spans="2:4" x14ac:dyDescent="0.25">
      <c r="B54" t="s">
        <v>144</v>
      </c>
      <c r="C54" t="s">
        <v>110</v>
      </c>
      <c r="D54">
        <v>475</v>
      </c>
    </row>
    <row r="55" spans="2:4" x14ac:dyDescent="0.25">
      <c r="B55" t="s">
        <v>145</v>
      </c>
    </row>
    <row r="56" spans="2:4" x14ac:dyDescent="0.25">
      <c r="B56" t="s">
        <v>146</v>
      </c>
    </row>
    <row r="57" spans="2:4" x14ac:dyDescent="0.25">
      <c r="B57" t="s">
        <v>147</v>
      </c>
    </row>
    <row r="58" spans="2:4" x14ac:dyDescent="0.25">
      <c r="B58" t="s">
        <v>148</v>
      </c>
      <c r="C58" t="s">
        <v>110</v>
      </c>
      <c r="D58">
        <v>138</v>
      </c>
    </row>
    <row r="59" spans="2:4" x14ac:dyDescent="0.25">
      <c r="B59" t="s">
        <v>149</v>
      </c>
    </row>
    <row r="60" spans="2:4" x14ac:dyDescent="0.25">
      <c r="B60" t="s">
        <v>150</v>
      </c>
    </row>
    <row r="61" spans="2:4" x14ac:dyDescent="0.25">
      <c r="B61" t="s">
        <v>109</v>
      </c>
    </row>
    <row r="62" spans="2:4" x14ac:dyDescent="0.25">
      <c r="B62" t="s">
        <v>151</v>
      </c>
      <c r="C62" t="s">
        <v>110</v>
      </c>
      <c r="D62">
        <v>370</v>
      </c>
    </row>
    <row r="63" spans="2:4" x14ac:dyDescent="0.25">
      <c r="B63" t="s">
        <v>152</v>
      </c>
    </row>
    <row r="64" spans="2:4" x14ac:dyDescent="0.25">
      <c r="B64" t="s">
        <v>128</v>
      </c>
    </row>
    <row r="65" spans="2:4" x14ac:dyDescent="0.25">
      <c r="B65" t="s">
        <v>153</v>
      </c>
    </row>
    <row r="66" spans="2:4" x14ac:dyDescent="0.25">
      <c r="B66" t="s">
        <v>154</v>
      </c>
      <c r="C66" t="s">
        <v>110</v>
      </c>
      <c r="D66">
        <v>138</v>
      </c>
    </row>
    <row r="67" spans="2:4" x14ac:dyDescent="0.25">
      <c r="B67" t="s">
        <v>155</v>
      </c>
    </row>
    <row r="68" spans="2:4" x14ac:dyDescent="0.25">
      <c r="B68" t="s">
        <v>156</v>
      </c>
    </row>
    <row r="69" spans="2:4" x14ac:dyDescent="0.25">
      <c r="B69" t="s">
        <v>157</v>
      </c>
    </row>
    <row r="70" spans="2:4" x14ac:dyDescent="0.25">
      <c r="B70" t="s">
        <v>158</v>
      </c>
      <c r="C70" t="s">
        <v>110</v>
      </c>
      <c r="D70">
        <v>277</v>
      </c>
    </row>
    <row r="71" spans="2:4" x14ac:dyDescent="0.25">
      <c r="B71" t="s">
        <v>159</v>
      </c>
    </row>
    <row r="72" spans="2:4" x14ac:dyDescent="0.25">
      <c r="B72" t="s">
        <v>128</v>
      </c>
    </row>
    <row r="73" spans="2:4" x14ac:dyDescent="0.25">
      <c r="B73" t="s">
        <v>160</v>
      </c>
    </row>
    <row r="74" spans="2:4" x14ac:dyDescent="0.25">
      <c r="B74" t="s">
        <v>161</v>
      </c>
      <c r="C74" t="s">
        <v>110</v>
      </c>
      <c r="D74">
        <v>139</v>
      </c>
    </row>
    <row r="75" spans="2:4" x14ac:dyDescent="0.25">
      <c r="B75" t="s">
        <v>162</v>
      </c>
    </row>
    <row r="76" spans="2:4" x14ac:dyDescent="0.25">
      <c r="B76" t="s">
        <v>163</v>
      </c>
    </row>
    <row r="77" spans="2:4" x14ac:dyDescent="0.25">
      <c r="B77" t="s">
        <v>164</v>
      </c>
    </row>
    <row r="78" spans="2:4" x14ac:dyDescent="0.25">
      <c r="B78" t="s">
        <v>165</v>
      </c>
      <c r="C78" t="s">
        <v>110</v>
      </c>
      <c r="D78">
        <v>519</v>
      </c>
    </row>
    <row r="79" spans="2:4" x14ac:dyDescent="0.25">
      <c r="B79" t="s">
        <v>166</v>
      </c>
    </row>
    <row r="80" spans="2:4" x14ac:dyDescent="0.25">
      <c r="B80" t="s">
        <v>132</v>
      </c>
    </row>
    <row r="81" spans="2:4" x14ac:dyDescent="0.25">
      <c r="B81" t="s">
        <v>167</v>
      </c>
    </row>
    <row r="82" spans="2:4" x14ac:dyDescent="0.25">
      <c r="B82" t="s">
        <v>168</v>
      </c>
      <c r="C82" t="s">
        <v>110</v>
      </c>
      <c r="D82">
        <v>82</v>
      </c>
    </row>
    <row r="83" spans="2:4" x14ac:dyDescent="0.25">
      <c r="B83" t="s">
        <v>169</v>
      </c>
    </row>
    <row r="84" spans="2:4" x14ac:dyDescent="0.25">
      <c r="B84" t="s">
        <v>170</v>
      </c>
    </row>
    <row r="85" spans="2:4" x14ac:dyDescent="0.25">
      <c r="B85" t="s">
        <v>171</v>
      </c>
    </row>
    <row r="86" spans="2:4" x14ac:dyDescent="0.25">
      <c r="B86" t="s">
        <v>168</v>
      </c>
      <c r="C86" t="s">
        <v>110</v>
      </c>
      <c r="D86">
        <v>82</v>
      </c>
    </row>
    <row r="87" spans="2:4" x14ac:dyDescent="0.25">
      <c r="B87" t="s">
        <v>169</v>
      </c>
    </row>
    <row r="88" spans="2:4" x14ac:dyDescent="0.25">
      <c r="B88" t="s">
        <v>172</v>
      </c>
    </row>
    <row r="89" spans="2:4" x14ac:dyDescent="0.25">
      <c r="B89" t="s">
        <v>171</v>
      </c>
    </row>
    <row r="90" spans="2:4" x14ac:dyDescent="0.25">
      <c r="B90" t="s">
        <v>173</v>
      </c>
      <c r="C90" t="s">
        <v>110</v>
      </c>
      <c r="D90">
        <v>106</v>
      </c>
    </row>
    <row r="91" spans="2:4" x14ac:dyDescent="0.25">
      <c r="B91" t="s">
        <v>174</v>
      </c>
    </row>
    <row r="92" spans="2:4" x14ac:dyDescent="0.25">
      <c r="B92" t="s">
        <v>222</v>
      </c>
    </row>
    <row r="93" spans="2:4" x14ac:dyDescent="0.25">
      <c r="B93" t="s">
        <v>109</v>
      </c>
    </row>
    <row r="94" spans="2:4" x14ac:dyDescent="0.25">
      <c r="B94" t="s">
        <v>175</v>
      </c>
      <c r="C94" t="s">
        <v>110</v>
      </c>
      <c r="D94">
        <v>102</v>
      </c>
    </row>
    <row r="95" spans="2:4" x14ac:dyDescent="0.25">
      <c r="B95" t="s">
        <v>176</v>
      </c>
    </row>
    <row r="96" spans="2:4" x14ac:dyDescent="0.25">
      <c r="B96" t="s">
        <v>177</v>
      </c>
    </row>
    <row r="97" spans="2:4" x14ac:dyDescent="0.25">
      <c r="B97" t="s">
        <v>223</v>
      </c>
    </row>
    <row r="98" spans="2:4" x14ac:dyDescent="0.25">
      <c r="B98" t="s">
        <v>178</v>
      </c>
      <c r="C98" t="s">
        <v>110</v>
      </c>
      <c r="D98">
        <v>66</v>
      </c>
    </row>
    <row r="99" spans="2:4" x14ac:dyDescent="0.25">
      <c r="B99" t="s">
        <v>179</v>
      </c>
    </row>
    <row r="100" spans="2:4" x14ac:dyDescent="0.25">
      <c r="B100" t="s">
        <v>180</v>
      </c>
    </row>
    <row r="101" spans="2:4" x14ac:dyDescent="0.25">
      <c r="B101" t="s">
        <v>224</v>
      </c>
    </row>
    <row r="102" spans="2:4" x14ac:dyDescent="0.25">
      <c r="B102" t="s">
        <v>181</v>
      </c>
      <c r="C102" t="s">
        <v>110</v>
      </c>
      <c r="D102">
        <v>113</v>
      </c>
    </row>
    <row r="103" spans="2:4" x14ac:dyDescent="0.25">
      <c r="B103" t="s">
        <v>182</v>
      </c>
    </row>
    <row r="104" spans="2:4" x14ac:dyDescent="0.25">
      <c r="B104" t="s">
        <v>183</v>
      </c>
    </row>
    <row r="105" spans="2:4" x14ac:dyDescent="0.25">
      <c r="B105" t="s">
        <v>157</v>
      </c>
    </row>
    <row r="106" spans="2:4" x14ac:dyDescent="0.25">
      <c r="B106" t="s">
        <v>181</v>
      </c>
      <c r="C106" t="s">
        <v>110</v>
      </c>
      <c r="D106">
        <v>113</v>
      </c>
    </row>
    <row r="107" spans="2:4" x14ac:dyDescent="0.25">
      <c r="B107" t="s">
        <v>182</v>
      </c>
    </row>
    <row r="108" spans="2:4" x14ac:dyDescent="0.25">
      <c r="B108" t="s">
        <v>184</v>
      </c>
    </row>
    <row r="109" spans="2:4" x14ac:dyDescent="0.25">
      <c r="B109" t="s">
        <v>157</v>
      </c>
    </row>
    <row r="110" spans="2:4" x14ac:dyDescent="0.25">
      <c r="B110" t="s">
        <v>178</v>
      </c>
      <c r="C110" t="s">
        <v>110</v>
      </c>
      <c r="D110">
        <v>66</v>
      </c>
    </row>
    <row r="111" spans="2:4" x14ac:dyDescent="0.25">
      <c r="B111" t="s">
        <v>179</v>
      </c>
    </row>
    <row r="112" spans="2:4" x14ac:dyDescent="0.25">
      <c r="B112" t="s">
        <v>185</v>
      </c>
    </row>
    <row r="113" spans="2:4" x14ac:dyDescent="0.25">
      <c r="B113" t="s">
        <v>224</v>
      </c>
    </row>
    <row r="114" spans="2:4" x14ac:dyDescent="0.25">
      <c r="B114" t="s">
        <v>186</v>
      </c>
      <c r="C114" t="s">
        <v>110</v>
      </c>
      <c r="D114">
        <v>311</v>
      </c>
    </row>
    <row r="115" spans="2:4" x14ac:dyDescent="0.25">
      <c r="B115" t="s">
        <v>187</v>
      </c>
    </row>
    <row r="116" spans="2:4" x14ac:dyDescent="0.25">
      <c r="B116" t="s">
        <v>188</v>
      </c>
    </row>
    <row r="117" spans="2:4" x14ac:dyDescent="0.25">
      <c r="B117" t="s">
        <v>189</v>
      </c>
    </row>
    <row r="118" spans="2:4" x14ac:dyDescent="0.25">
      <c r="B118" t="s">
        <v>190</v>
      </c>
      <c r="C118" t="s">
        <v>110</v>
      </c>
      <c r="D118">
        <v>179</v>
      </c>
    </row>
    <row r="119" spans="2:4" x14ac:dyDescent="0.25">
      <c r="B119" t="s">
        <v>191</v>
      </c>
    </row>
    <row r="120" spans="2:4" x14ac:dyDescent="0.25">
      <c r="B120" t="s">
        <v>192</v>
      </c>
    </row>
    <row r="121" spans="2:4" x14ac:dyDescent="0.25">
      <c r="B121" t="s">
        <v>193</v>
      </c>
    </row>
    <row r="122" spans="2:4" x14ac:dyDescent="0.25">
      <c r="B122" t="s">
        <v>194</v>
      </c>
      <c r="C122" t="s">
        <v>110</v>
      </c>
      <c r="D122">
        <v>369</v>
      </c>
    </row>
    <row r="123" spans="2:4" x14ac:dyDescent="0.25">
      <c r="B123" t="s">
        <v>195</v>
      </c>
    </row>
    <row r="124" spans="2:4" x14ac:dyDescent="0.25">
      <c r="B124" t="s">
        <v>192</v>
      </c>
    </row>
    <row r="125" spans="2:4" x14ac:dyDescent="0.25">
      <c r="B125" t="s">
        <v>109</v>
      </c>
    </row>
    <row r="126" spans="2:4" x14ac:dyDescent="0.25">
      <c r="B126" t="s">
        <v>196</v>
      </c>
      <c r="C126" t="s">
        <v>110</v>
      </c>
      <c r="D126">
        <v>159</v>
      </c>
    </row>
    <row r="127" spans="2:4" x14ac:dyDescent="0.25">
      <c r="B127" t="s">
        <v>197</v>
      </c>
    </row>
    <row r="128" spans="2:4" x14ac:dyDescent="0.25">
      <c r="B128" t="s">
        <v>192</v>
      </c>
    </row>
    <row r="129" spans="2:4" x14ac:dyDescent="0.25">
      <c r="B129" t="s">
        <v>109</v>
      </c>
    </row>
    <row r="130" spans="2:4" x14ac:dyDescent="0.25">
      <c r="B130" t="s">
        <v>198</v>
      </c>
      <c r="C130" t="s">
        <v>201</v>
      </c>
      <c r="D130">
        <v>95</v>
      </c>
    </row>
    <row r="131" spans="2:4" x14ac:dyDescent="0.25">
      <c r="B131" t="s">
        <v>199</v>
      </c>
    </row>
    <row r="132" spans="2:4" x14ac:dyDescent="0.25">
      <c r="B132" t="s">
        <v>200</v>
      </c>
    </row>
    <row r="133" spans="2:4" x14ac:dyDescent="0.25">
      <c r="B133" t="s">
        <v>109</v>
      </c>
    </row>
    <row r="134" spans="2:4" x14ac:dyDescent="0.25">
      <c r="B134" t="s">
        <v>202</v>
      </c>
      <c r="C134" t="s">
        <v>110</v>
      </c>
      <c r="D134">
        <v>135</v>
      </c>
    </row>
    <row r="135" spans="2:4" x14ac:dyDescent="0.25">
      <c r="B135" t="s">
        <v>203</v>
      </c>
    </row>
    <row r="136" spans="2:4" x14ac:dyDescent="0.25">
      <c r="B136" t="s">
        <v>180</v>
      </c>
    </row>
    <row r="137" spans="2:4" x14ac:dyDescent="0.25">
      <c r="B137" t="s">
        <v>116</v>
      </c>
    </row>
    <row r="138" spans="2:4" x14ac:dyDescent="0.25">
      <c r="B138" t="s">
        <v>204</v>
      </c>
      <c r="C138" t="s">
        <v>201</v>
      </c>
      <c r="D138">
        <v>125</v>
      </c>
    </row>
    <row r="139" spans="2:4" x14ac:dyDescent="0.25">
      <c r="B139" t="s">
        <v>205</v>
      </c>
    </row>
    <row r="140" spans="2:4" x14ac:dyDescent="0.25">
      <c r="B140" t="s">
        <v>206</v>
      </c>
    </row>
    <row r="141" spans="2:4" x14ac:dyDescent="0.25">
      <c r="B141" t="s">
        <v>207</v>
      </c>
    </row>
    <row r="142" spans="2:4" x14ac:dyDescent="0.25">
      <c r="B142" t="s">
        <v>208</v>
      </c>
      <c r="C142" t="s">
        <v>110</v>
      </c>
      <c r="D142">
        <v>249</v>
      </c>
    </row>
    <row r="143" spans="2:4" x14ac:dyDescent="0.25">
      <c r="B143" t="s">
        <v>209</v>
      </c>
    </row>
    <row r="144" spans="2:4" x14ac:dyDescent="0.25">
      <c r="B144" t="s">
        <v>210</v>
      </c>
    </row>
    <row r="145" spans="2:4" x14ac:dyDescent="0.25">
      <c r="B145" t="s">
        <v>109</v>
      </c>
    </row>
    <row r="146" spans="2:4" x14ac:dyDescent="0.25">
      <c r="B146" t="s">
        <v>211</v>
      </c>
      <c r="C146" t="s">
        <v>110</v>
      </c>
      <c r="D146">
        <v>1198</v>
      </c>
    </row>
    <row r="147" spans="2:4" x14ac:dyDescent="0.25">
      <c r="B147" t="s">
        <v>212</v>
      </c>
    </row>
    <row r="148" spans="2:4" x14ac:dyDescent="0.25">
      <c r="B148" t="s">
        <v>192</v>
      </c>
    </row>
    <row r="149" spans="2:4" x14ac:dyDescent="0.25">
      <c r="B149" t="s">
        <v>213</v>
      </c>
    </row>
    <row r="150" spans="2:4" x14ac:dyDescent="0.25">
      <c r="B150" t="s">
        <v>214</v>
      </c>
      <c r="C150" t="s">
        <v>110</v>
      </c>
      <c r="D150">
        <v>135</v>
      </c>
    </row>
    <row r="151" spans="2:4" x14ac:dyDescent="0.25">
      <c r="B151" t="s">
        <v>215</v>
      </c>
    </row>
    <row r="152" spans="2:4" x14ac:dyDescent="0.25">
      <c r="B152" t="s">
        <v>216</v>
      </c>
    </row>
    <row r="153" spans="2:4" x14ac:dyDescent="0.25">
      <c r="B153" t="s">
        <v>225</v>
      </c>
    </row>
    <row r="154" spans="2:4" x14ac:dyDescent="0.25">
      <c r="B154" t="s">
        <v>99</v>
      </c>
      <c r="C154" t="s">
        <v>110</v>
      </c>
      <c r="D154">
        <v>280</v>
      </c>
    </row>
    <row r="155" spans="2:4" x14ac:dyDescent="0.25">
      <c r="B155" t="s">
        <v>217</v>
      </c>
    </row>
    <row r="156" spans="2:4" x14ac:dyDescent="0.25">
      <c r="B156" t="s">
        <v>132</v>
      </c>
    </row>
    <row r="157" spans="2:4" x14ac:dyDescent="0.25">
      <c r="B157" t="s">
        <v>167</v>
      </c>
    </row>
    <row r="158" spans="2:4" x14ac:dyDescent="0.25">
      <c r="B158" t="s">
        <v>99</v>
      </c>
      <c r="C158" t="s">
        <v>103</v>
      </c>
      <c r="D158">
        <v>290</v>
      </c>
    </row>
    <row r="159" spans="2:4" x14ac:dyDescent="0.25">
      <c r="B159" t="s">
        <v>218</v>
      </c>
    </row>
    <row r="160" spans="2:4" x14ac:dyDescent="0.25">
      <c r="B160" t="s">
        <v>132</v>
      </c>
    </row>
    <row r="161" spans="2:4" x14ac:dyDescent="0.25">
      <c r="B161" t="s">
        <v>219</v>
      </c>
    </row>
    <row r="162" spans="2:4" x14ac:dyDescent="0.25">
      <c r="B162" t="s">
        <v>99</v>
      </c>
      <c r="C162" t="s">
        <v>110</v>
      </c>
      <c r="D162">
        <v>263</v>
      </c>
    </row>
    <row r="163" spans="2:4" x14ac:dyDescent="0.25">
      <c r="B163" t="s">
        <v>220</v>
      </c>
    </row>
    <row r="164" spans="2:4" x14ac:dyDescent="0.25">
      <c r="B164" t="s">
        <v>132</v>
      </c>
    </row>
    <row r="165" spans="2:4" x14ac:dyDescent="0.25">
      <c r="B165" t="s">
        <v>219</v>
      </c>
    </row>
    <row r="166" spans="2:4" x14ac:dyDescent="0.25">
      <c r="B166" t="s">
        <v>99</v>
      </c>
      <c r="C166" t="s">
        <v>110</v>
      </c>
      <c r="D166">
        <v>332</v>
      </c>
    </row>
    <row r="167" spans="2:4" x14ac:dyDescent="0.25">
      <c r="B167" t="s">
        <v>221</v>
      </c>
    </row>
    <row r="169" spans="2:4" x14ac:dyDescent="0.25">
      <c r="B169" t="s">
        <v>226</v>
      </c>
      <c r="C169" t="s">
        <v>110</v>
      </c>
      <c r="D169">
        <v>289</v>
      </c>
    </row>
    <row r="170" spans="2:4" x14ac:dyDescent="0.25">
      <c r="B170" t="s">
        <v>227</v>
      </c>
    </row>
    <row r="171" spans="2:4" x14ac:dyDescent="0.25">
      <c r="B171" t="s">
        <v>228</v>
      </c>
    </row>
    <row r="172" spans="2:4" x14ac:dyDescent="0.25">
      <c r="B172" t="s">
        <v>229</v>
      </c>
    </row>
    <row r="173" spans="2:4" x14ac:dyDescent="0.25">
      <c r="B173" t="s">
        <v>226</v>
      </c>
      <c r="C173" t="s">
        <v>110</v>
      </c>
      <c r="D173">
        <v>259</v>
      </c>
    </row>
    <row r="174" spans="2:4" x14ac:dyDescent="0.25">
      <c r="B174" t="s">
        <v>230</v>
      </c>
    </row>
    <row r="175" spans="2:4" x14ac:dyDescent="0.25">
      <c r="B175" t="s">
        <v>228</v>
      </c>
    </row>
    <row r="176" spans="2:4" x14ac:dyDescent="0.25">
      <c r="B176" t="s">
        <v>231</v>
      </c>
    </row>
    <row r="177" spans="2:4" x14ac:dyDescent="0.25">
      <c r="B177" t="s">
        <v>232</v>
      </c>
      <c r="C177" t="s">
        <v>110</v>
      </c>
      <c r="D177">
        <v>122</v>
      </c>
    </row>
    <row r="178" spans="2:4" x14ac:dyDescent="0.25">
      <c r="B178" t="s">
        <v>233</v>
      </c>
    </row>
    <row r="179" spans="2:4" x14ac:dyDescent="0.25">
      <c r="B179" t="s">
        <v>234</v>
      </c>
    </row>
    <row r="180" spans="2:4" x14ac:dyDescent="0.25">
      <c r="B180" t="s">
        <v>193</v>
      </c>
    </row>
    <row r="181" spans="2:4" x14ac:dyDescent="0.25">
      <c r="B181" t="s">
        <v>226</v>
      </c>
      <c r="C181" t="s">
        <v>110</v>
      </c>
      <c r="D181">
        <v>289</v>
      </c>
    </row>
    <row r="182" spans="2:4" x14ac:dyDescent="0.25">
      <c r="B182" t="s">
        <v>227</v>
      </c>
    </row>
    <row r="183" spans="2:4" x14ac:dyDescent="0.25">
      <c r="B183" t="s">
        <v>228</v>
      </c>
    </row>
    <row r="184" spans="2:4" x14ac:dyDescent="0.25">
      <c r="B184" t="s">
        <v>235</v>
      </c>
    </row>
    <row r="185" spans="2:4" x14ac:dyDescent="0.25">
      <c r="B185" t="s">
        <v>226</v>
      </c>
      <c r="C185" t="s">
        <v>110</v>
      </c>
      <c r="D185">
        <v>289</v>
      </c>
    </row>
    <row r="186" spans="2:4" x14ac:dyDescent="0.25">
      <c r="B186" t="s">
        <v>227</v>
      </c>
    </row>
    <row r="187" spans="2:4" x14ac:dyDescent="0.25">
      <c r="B187" t="s">
        <v>228</v>
      </c>
    </row>
    <row r="188" spans="2:4" x14ac:dyDescent="0.25">
      <c r="B188" t="s">
        <v>231</v>
      </c>
    </row>
    <row r="189" spans="2:4" x14ac:dyDescent="0.25">
      <c r="B189" t="s">
        <v>236</v>
      </c>
      <c r="C189" t="s">
        <v>110</v>
      </c>
      <c r="D189">
        <v>394</v>
      </c>
    </row>
    <row r="190" spans="2:4" x14ac:dyDescent="0.25">
      <c r="B190" t="s">
        <v>237</v>
      </c>
    </row>
    <row r="191" spans="2:4" x14ac:dyDescent="0.25">
      <c r="B191" t="s">
        <v>238</v>
      </c>
    </row>
    <row r="192" spans="2:4" x14ac:dyDescent="0.25">
      <c r="B192" t="s">
        <v>239</v>
      </c>
    </row>
    <row r="193" spans="2:4" x14ac:dyDescent="0.25">
      <c r="B193" t="s">
        <v>240</v>
      </c>
      <c r="C193" t="s">
        <v>110</v>
      </c>
      <c r="D193">
        <v>275</v>
      </c>
    </row>
    <row r="194" spans="2:4" x14ac:dyDescent="0.25">
      <c r="B194" t="s">
        <v>241</v>
      </c>
    </row>
    <row r="195" spans="2:4" x14ac:dyDescent="0.25">
      <c r="B195" t="s">
        <v>242</v>
      </c>
    </row>
    <row r="196" spans="2:4" x14ac:dyDescent="0.25">
      <c r="B196" t="s">
        <v>109</v>
      </c>
    </row>
    <row r="197" spans="2:4" x14ac:dyDescent="0.25">
      <c r="B197" t="s">
        <v>117</v>
      </c>
      <c r="C197" t="s">
        <v>110</v>
      </c>
      <c r="D197">
        <v>109</v>
      </c>
    </row>
    <row r="198" spans="2:4" x14ac:dyDescent="0.25">
      <c r="B198" t="s">
        <v>243</v>
      </c>
    </row>
    <row r="199" spans="2:4" x14ac:dyDescent="0.25">
      <c r="B199" t="s">
        <v>244</v>
      </c>
    </row>
    <row r="200" spans="2:4" x14ac:dyDescent="0.25">
      <c r="B200" t="s">
        <v>245</v>
      </c>
    </row>
    <row r="201" spans="2:4" x14ac:dyDescent="0.25">
      <c r="B201" t="s">
        <v>117</v>
      </c>
      <c r="C201" t="s">
        <v>110</v>
      </c>
      <c r="D201">
        <v>109</v>
      </c>
    </row>
    <row r="202" spans="2:4" x14ac:dyDescent="0.25">
      <c r="B202" t="s">
        <v>243</v>
      </c>
    </row>
    <row r="203" spans="2:4" x14ac:dyDescent="0.25">
      <c r="B203" t="s">
        <v>244</v>
      </c>
    </row>
    <row r="204" spans="2:4" x14ac:dyDescent="0.25">
      <c r="B204" t="s">
        <v>119</v>
      </c>
    </row>
    <row r="205" spans="2:4" x14ac:dyDescent="0.25">
      <c r="B205" t="s">
        <v>117</v>
      </c>
      <c r="C205" t="s">
        <v>110</v>
      </c>
      <c r="D205">
        <v>122</v>
      </c>
    </row>
    <row r="206" spans="2:4" x14ac:dyDescent="0.25">
      <c r="B206" t="s">
        <v>246</v>
      </c>
    </row>
    <row r="207" spans="2:4" x14ac:dyDescent="0.25">
      <c r="B207" t="s">
        <v>244</v>
      </c>
    </row>
    <row r="208" spans="2:4" x14ac:dyDescent="0.25">
      <c r="B208" t="s">
        <v>247</v>
      </c>
    </row>
    <row r="209" spans="2:4" x14ac:dyDescent="0.25">
      <c r="B209" t="s">
        <v>117</v>
      </c>
      <c r="C209" t="s">
        <v>110</v>
      </c>
      <c r="D209">
        <v>122</v>
      </c>
    </row>
    <row r="210" spans="2:4" x14ac:dyDescent="0.25">
      <c r="B210" t="s">
        <v>246</v>
      </c>
    </row>
    <row r="211" spans="2:4" x14ac:dyDescent="0.25">
      <c r="B211" t="s">
        <v>248</v>
      </c>
    </row>
    <row r="212" spans="2:4" x14ac:dyDescent="0.25">
      <c r="B212" t="s">
        <v>143</v>
      </c>
    </row>
    <row r="213" spans="2:4" x14ac:dyDescent="0.25">
      <c r="B213" t="s">
        <v>249</v>
      </c>
      <c r="C213" t="s">
        <v>110</v>
      </c>
      <c r="D213">
        <v>255</v>
      </c>
    </row>
    <row r="214" spans="2:4" x14ac:dyDescent="0.25">
      <c r="B214" t="s">
        <v>250</v>
      </c>
    </row>
    <row r="215" spans="2:4" x14ac:dyDescent="0.25">
      <c r="B215" t="s">
        <v>251</v>
      </c>
    </row>
    <row r="216" spans="2:4" x14ac:dyDescent="0.25">
      <c r="B216" t="s">
        <v>109</v>
      </c>
    </row>
    <row r="217" spans="2:4" x14ac:dyDescent="0.25">
      <c r="B217" t="s">
        <v>252</v>
      </c>
      <c r="C217" t="s">
        <v>110</v>
      </c>
      <c r="D217">
        <v>263</v>
      </c>
    </row>
    <row r="218" spans="2:4" x14ac:dyDescent="0.25">
      <c r="B218" t="s">
        <v>253</v>
      </c>
    </row>
    <row r="219" spans="2:4" x14ac:dyDescent="0.25">
      <c r="B219" t="s">
        <v>254</v>
      </c>
    </row>
    <row r="220" spans="2:4" x14ac:dyDescent="0.25">
      <c r="B220" t="s">
        <v>255</v>
      </c>
    </row>
    <row r="221" spans="2:4" x14ac:dyDescent="0.25">
      <c r="B221" t="s">
        <v>256</v>
      </c>
      <c r="C221" t="s">
        <v>110</v>
      </c>
      <c r="D221">
        <v>130</v>
      </c>
    </row>
    <row r="222" spans="2:4" x14ac:dyDescent="0.25">
      <c r="B222" t="s">
        <v>257</v>
      </c>
    </row>
    <row r="223" spans="2:4" x14ac:dyDescent="0.25">
      <c r="B223" t="s">
        <v>258</v>
      </c>
    </row>
    <row r="224" spans="2:4" x14ac:dyDescent="0.25">
      <c r="B224" t="s">
        <v>109</v>
      </c>
    </row>
    <row r="225" spans="2:4" x14ac:dyDescent="0.25">
      <c r="B225" t="s">
        <v>259</v>
      </c>
      <c r="C225" t="s">
        <v>110</v>
      </c>
      <c r="D225">
        <v>266</v>
      </c>
    </row>
    <row r="226" spans="2:4" x14ac:dyDescent="0.25">
      <c r="B226" t="s">
        <v>260</v>
      </c>
    </row>
    <row r="227" spans="2:4" x14ac:dyDescent="0.25">
      <c r="B227" t="s">
        <v>261</v>
      </c>
    </row>
    <row r="228" spans="2:4" x14ac:dyDescent="0.25">
      <c r="B228" t="s">
        <v>262</v>
      </c>
    </row>
    <row r="229" spans="2:4" x14ac:dyDescent="0.25">
      <c r="B229" t="s">
        <v>263</v>
      </c>
      <c r="C229" t="s">
        <v>110</v>
      </c>
      <c r="D229">
        <v>391</v>
      </c>
    </row>
    <row r="230" spans="2:4" x14ac:dyDescent="0.25">
      <c r="B230" t="s">
        <v>264</v>
      </c>
    </row>
    <row r="231" spans="2:4" x14ac:dyDescent="0.25">
      <c r="B231" t="s">
        <v>265</v>
      </c>
    </row>
    <row r="233" spans="2:4" x14ac:dyDescent="0.25">
      <c r="B233" t="s">
        <v>266</v>
      </c>
      <c r="C233" t="s">
        <v>110</v>
      </c>
      <c r="D233">
        <v>188</v>
      </c>
    </row>
    <row r="234" spans="2:4" x14ac:dyDescent="0.25">
      <c r="B234" t="s">
        <v>267</v>
      </c>
    </row>
    <row r="235" spans="2:4" x14ac:dyDescent="0.25">
      <c r="B235" t="s">
        <v>268</v>
      </c>
    </row>
    <row r="236" spans="2:4" x14ac:dyDescent="0.25">
      <c r="B236" t="s">
        <v>269</v>
      </c>
    </row>
    <row r="237" spans="2:4" x14ac:dyDescent="0.25">
      <c r="B237" t="s">
        <v>270</v>
      </c>
      <c r="C237" t="s">
        <v>110</v>
      </c>
      <c r="D237">
        <v>558</v>
      </c>
    </row>
    <row r="238" spans="2:4" x14ac:dyDescent="0.25">
      <c r="B238" t="s">
        <v>271</v>
      </c>
    </row>
    <row r="239" spans="2:4" x14ac:dyDescent="0.25">
      <c r="B239" t="s">
        <v>272</v>
      </c>
    </row>
    <row r="240" spans="2:4" x14ac:dyDescent="0.25">
      <c r="B240" t="s">
        <v>273</v>
      </c>
    </row>
    <row r="241" spans="2:4" x14ac:dyDescent="0.25">
      <c r="B241" t="s">
        <v>274</v>
      </c>
      <c r="C241" t="s">
        <v>110</v>
      </c>
      <c r="D241">
        <v>345</v>
      </c>
    </row>
    <row r="242" spans="2:4" x14ac:dyDescent="0.25">
      <c r="B242" t="s">
        <v>275</v>
      </c>
    </row>
    <row r="243" spans="2:4" x14ac:dyDescent="0.25">
      <c r="B243" t="s">
        <v>254</v>
      </c>
    </row>
    <row r="244" spans="2:4" x14ac:dyDescent="0.25">
      <c r="B244" t="s">
        <v>276</v>
      </c>
    </row>
    <row r="245" spans="2:4" x14ac:dyDescent="0.25">
      <c r="B245" t="s">
        <v>277</v>
      </c>
      <c r="C245" t="s">
        <v>110</v>
      </c>
      <c r="D245">
        <v>567</v>
      </c>
    </row>
    <row r="246" spans="2:4" x14ac:dyDescent="0.25">
      <c r="B246" t="s">
        <v>278</v>
      </c>
    </row>
    <row r="247" spans="2:4" x14ac:dyDescent="0.25">
      <c r="B247" t="s">
        <v>279</v>
      </c>
    </row>
    <row r="248" spans="2:4" x14ac:dyDescent="0.25">
      <c r="B248" t="s">
        <v>109</v>
      </c>
    </row>
    <row r="249" spans="2:4" x14ac:dyDescent="0.25">
      <c r="B249" t="s">
        <v>280</v>
      </c>
      <c r="C249" t="s">
        <v>110</v>
      </c>
      <c r="D249">
        <v>438</v>
      </c>
    </row>
    <row r="250" spans="2:4" x14ac:dyDescent="0.25">
      <c r="B250" t="s">
        <v>281</v>
      </c>
    </row>
    <row r="251" spans="2:4" x14ac:dyDescent="0.25">
      <c r="B251" t="s">
        <v>282</v>
      </c>
    </row>
    <row r="252" spans="2:4" x14ac:dyDescent="0.25">
      <c r="B252" t="s">
        <v>283</v>
      </c>
    </row>
    <row r="253" spans="2:4" x14ac:dyDescent="0.25">
      <c r="B253" t="s">
        <v>30</v>
      </c>
      <c r="C253" t="s">
        <v>110</v>
      </c>
      <c r="D253">
        <v>219</v>
      </c>
    </row>
    <row r="254" spans="2:4" x14ac:dyDescent="0.25">
      <c r="B254" t="s">
        <v>284</v>
      </c>
    </row>
    <row r="255" spans="2:4" x14ac:dyDescent="0.25">
      <c r="B255" t="s">
        <v>285</v>
      </c>
    </row>
    <row r="256" spans="2:4" x14ac:dyDescent="0.25">
      <c r="B256" t="s">
        <v>109</v>
      </c>
    </row>
    <row r="257" spans="2:4" x14ac:dyDescent="0.25">
      <c r="B257" t="s">
        <v>286</v>
      </c>
      <c r="C257" t="s">
        <v>110</v>
      </c>
      <c r="D257">
        <v>127</v>
      </c>
    </row>
    <row r="258" spans="2:4" x14ac:dyDescent="0.25">
      <c r="B258" t="s">
        <v>287</v>
      </c>
    </row>
    <row r="259" spans="2:4" x14ac:dyDescent="0.25">
      <c r="B259" t="s">
        <v>288</v>
      </c>
    </row>
    <row r="260" spans="2:4" x14ac:dyDescent="0.25">
      <c r="B260" t="s">
        <v>289</v>
      </c>
    </row>
    <row r="261" spans="2:4" x14ac:dyDescent="0.25">
      <c r="B261" t="s">
        <v>290</v>
      </c>
      <c r="C261" t="s">
        <v>110</v>
      </c>
      <c r="D261">
        <v>108</v>
      </c>
    </row>
    <row r="262" spans="2:4" x14ac:dyDescent="0.25">
      <c r="B262" t="s">
        <v>291</v>
      </c>
    </row>
    <row r="263" spans="2:4" x14ac:dyDescent="0.25">
      <c r="B263" t="s">
        <v>292</v>
      </c>
    </row>
    <row r="264" spans="2:4" x14ac:dyDescent="0.25">
      <c r="B264" t="s">
        <v>293</v>
      </c>
    </row>
    <row r="265" spans="2:4" x14ac:dyDescent="0.25">
      <c r="B265" t="s">
        <v>294</v>
      </c>
      <c r="C265" t="s">
        <v>110</v>
      </c>
      <c r="D265">
        <v>125</v>
      </c>
    </row>
    <row r="266" spans="2:4" x14ac:dyDescent="0.25">
      <c r="B266" t="s">
        <v>295</v>
      </c>
    </row>
    <row r="267" spans="2:4" x14ac:dyDescent="0.25">
      <c r="B267" t="s">
        <v>296</v>
      </c>
    </row>
    <row r="268" spans="2:4" x14ac:dyDescent="0.25">
      <c r="B268" t="s">
        <v>109</v>
      </c>
    </row>
    <row r="269" spans="2:4" x14ac:dyDescent="0.25">
      <c r="B269" t="s">
        <v>297</v>
      </c>
      <c r="C269" t="s">
        <v>110</v>
      </c>
      <c r="D269">
        <v>268</v>
      </c>
    </row>
    <row r="270" spans="2:4" x14ac:dyDescent="0.25">
      <c r="B270" t="s">
        <v>298</v>
      </c>
    </row>
    <row r="271" spans="2:4" x14ac:dyDescent="0.25">
      <c r="B271" t="s">
        <v>301</v>
      </c>
    </row>
    <row r="272" spans="2:4" x14ac:dyDescent="0.25">
      <c r="B272" t="s">
        <v>300</v>
      </c>
    </row>
    <row r="273" spans="2:4" x14ac:dyDescent="0.25">
      <c r="B273" t="s">
        <v>99</v>
      </c>
      <c r="C273" t="s">
        <v>110</v>
      </c>
      <c r="D273">
        <v>311</v>
      </c>
    </row>
    <row r="274" spans="2:4" x14ac:dyDescent="0.25">
      <c r="B274" t="s">
        <v>100</v>
      </c>
    </row>
    <row r="275" spans="2:4" x14ac:dyDescent="0.25">
      <c r="B275" t="s">
        <v>132</v>
      </c>
    </row>
    <row r="276" spans="2:4" x14ac:dyDescent="0.25">
      <c r="B276" t="s">
        <v>299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2015-07-09T16:42:07Z</dcterms:modified>
</cp:coreProperties>
</file>