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  <fileRecoveryPr repairLoad="1"/>
</workbook>
</file>

<file path=xl/calcChain.xml><?xml version="1.0" encoding="utf-8"?>
<calcChain xmlns="http://schemas.openxmlformats.org/spreadsheetml/2006/main">
  <c r="F71" i="1" l="1"/>
  <c r="E71" i="1"/>
  <c r="F68" i="1"/>
  <c r="E68" i="1"/>
  <c r="F63" i="1"/>
  <c r="E63" i="1"/>
  <c r="E59" i="1"/>
  <c r="F55" i="1"/>
  <c r="E55" i="1"/>
  <c r="F51" i="1"/>
  <c r="E51" i="1"/>
  <c r="F48" i="1"/>
  <c r="E48" i="1"/>
  <c r="F42" i="1"/>
  <c r="E42" i="1"/>
  <c r="F36" i="1"/>
  <c r="E36" i="1"/>
  <c r="F32" i="1"/>
  <c r="E32" i="1"/>
  <c r="F29" i="1"/>
  <c r="E29" i="1"/>
  <c r="F26" i="1"/>
  <c r="E26" i="1"/>
  <c r="F22" i="1"/>
  <c r="E22" i="1"/>
  <c r="F18" i="1"/>
  <c r="E18" i="1"/>
  <c r="F6" i="1"/>
  <c r="E6" i="1"/>
  <c r="E4" i="1"/>
  <c r="E65" i="1"/>
</calcChain>
</file>

<file path=xl/sharedStrings.xml><?xml version="1.0" encoding="utf-8"?>
<sst xmlns="http://schemas.openxmlformats.org/spreadsheetml/2006/main" count="132" uniqueCount="78">
  <si>
    <t>ник</t>
  </si>
  <si>
    <t>наименование</t>
  </si>
  <si>
    <t>цена</t>
  </si>
  <si>
    <t>кол-во</t>
  </si>
  <si>
    <t>итого</t>
  </si>
  <si>
    <t>с орг%</t>
  </si>
  <si>
    <t>сдано</t>
  </si>
  <si>
    <t>долг</t>
  </si>
  <si>
    <t>Helens</t>
  </si>
  <si>
    <t>Майка для мальчика (Консалт) Артикул:К1101 р.52/98-104 61.0 р. </t>
  </si>
  <si>
    <t>Комплект для мальчика (Консалт) Артикул:К1100 р.52/98-104 116.0 р. </t>
  </si>
  <si>
    <t>Кофта для мальчика (Черубино) Артикул:CB6W045 цвет т.синий р.98/56 428.0 р.</t>
  </si>
  <si>
    <t>CWB7386 р.98/56 бирюзовый 187,00 </t>
  </si>
  <si>
    <t>CWB7386 р.98/56 яр.розовый 187,00 </t>
  </si>
  <si>
    <t>CWB7399 р.98/56 синий 99,00 </t>
  </si>
  <si>
    <t>CAB5158 р.98/56 экрю 219,00 </t>
  </si>
  <si>
    <t>CAB7051 р.98/56 фуксия 90,00</t>
  </si>
  <si>
    <t>Polmar</t>
  </si>
  <si>
    <t>Брюки для мальчика (Черубино) CWK7395 р.116/60 т.серый 227,00 </t>
  </si>
  <si>
    <t>Брюки для мальчика (Черубино) CAK7222 р.116/60 т.синий 230,00 </t>
  </si>
  <si>
    <t>CWJ6940 р.140/72 голубой 195.00 14 1шт </t>
  </si>
  <si>
    <t>CWJ6940 р.140/72 персиковый 195.00 5 1шт </t>
  </si>
  <si>
    <t>К3529 р.76/140 небесный1 225.0 р. 213.75 р. 1шт</t>
  </si>
  <si>
    <t>Natafka</t>
  </si>
  <si>
    <t>GalaK</t>
  </si>
  <si>
    <t>1. Конверт на молнии с затяг. капюшоном (Мир детей) Артикул:571 Производитель:Мир детей один размер 325.0 р. Главное, чтобы был на молнии и с затягивающимся капюшоном, расцветка для мальчика. Этот белый. </t>
  </si>
  <si>
    <t>2. Кальсоны детские (Евразия) Артикул:12-412-115 Производитель:Евразия размер 7/122 227.0 р.; </t>
  </si>
  <si>
    <t>Journey</t>
  </si>
  <si>
    <t>Кальсоны для мал. 12-412-115 (термобелье) - р-р 122 , 1 шт </t>
  </si>
  <si>
    <t>Кальсоны для мальчика (Консалт)К1078 РАЗМЕР 110-116 .1 шт.(если они будут тонкие, без начеса) </t>
  </si>
  <si>
    <t>Lisu</t>
  </si>
  <si>
    <t>Natty_S</t>
  </si>
  <si>
    <t>CAJ2157 р.140/72 св.бирюзовый 133.00 1шт </t>
  </si>
  <si>
    <t>CAJ3208 р.140/72 розовый 116.00 1шт </t>
  </si>
  <si>
    <t>CAJ6611 р.146/76 чёрный 129.00 1шт </t>
  </si>
  <si>
    <t>CWJ6940 р.146/76 персиковый 195.00 1шт </t>
  </si>
  <si>
    <t>майка для мальчика CSK 6588р. 98-104/56 - желтый - 78.00 (1 шт.) </t>
  </si>
  <si>
    <t>- CSK 6588р. 98-104/56 серый 1 шт. </t>
  </si>
  <si>
    <t>- CSK 6588р.98-104/56 светло-бежевый - 1 шт.</t>
  </si>
  <si>
    <t>ГЭЛРЭН</t>
  </si>
  <si>
    <t xml:space="preserve">Кальсоны детские (Евразия) черные ,Артикул:12-412-115, р.9/134, 1 шт, цена 227 р. </t>
  </si>
  <si>
    <t>Кальсоны для мальчика (Черубино), Артикул:CWJ1034, р.134/68, 1 шт, цена 116 р. на замену</t>
  </si>
  <si>
    <t>КарОмелька</t>
  </si>
  <si>
    <t>Водолазка для мальчика (Черубино) Артикул CWJ6608 р. 128/64 голубой 166.0 р. </t>
  </si>
  <si>
    <t>Водолазка для мальчика (Черубино) Артикул: CWJ6608 р.134/68 белый 166.0 р.</t>
  </si>
  <si>
    <t>Anastasia2812</t>
  </si>
  <si>
    <t>1. Трусы для мальчика (Консалт) Артикул:К1935 р.80/146-152, цена 75.0 р. - 1 шт. </t>
  </si>
  <si>
    <t>2. Кальсоны для мальчика (Консалт) Артикул:К1078 р.80/146-152 цена 138.0 р. - 1шт.</t>
  </si>
  <si>
    <t>олёся</t>
  </si>
  <si>
    <t>Боди дет. "Карапузик" (Юник) Артикул:U310-23 р.74 молочный 80руб </t>
  </si>
  <si>
    <t>Пинетки дет. "Карапузик" (Юник) Артикул:U313-23 один размер молочный 31руб </t>
  </si>
  <si>
    <t>Комбинезон дет. "Tedi" (Юник) Артикул:U292-11 р.74 голубой 183руб </t>
  </si>
  <si>
    <t>Пижама дет. (Консалт) Артикул:СК1044 р.56/86-92 ОБЯЗАТЕЛЬНО С МАШИНОЙ или ДРУГИМ ТРАНСПОРТОМ НА КОФТОЧКЕ, ЕСЛИ НЕТ, ТО её НЕ НАДО)))</t>
  </si>
  <si>
    <t>galyus@</t>
  </si>
  <si>
    <t>голубка1</t>
  </si>
  <si>
    <t>Колготки детские (Алсу) Артикул:CJCPD-1829 р. 7/8 бирюзовый (на замену голубой, белый, светло-серый, желтый, зеленый) 79 руб. </t>
  </si>
  <si>
    <t>Колготки детские (Алсу) Артикул: CJCPD-1831 р. 11/12 салатовый (на замену голубой, белый, светло-серый, зеленый, желтый) 84,90 руб. </t>
  </si>
  <si>
    <t>Колготки детские (Алсу) Артикул: КД1 р. 12/13 голубой (на замену белый, светло-серый, желтый, зеленый) 80,33 руб. </t>
  </si>
  <si>
    <t>Колготки детские (Алсу) Артикул: КДД9 р. 11/12 светлые для мальчика 82руб.</t>
  </si>
  <si>
    <t>колготочки для мальчика (посветлее, да покрасивее) </t>
  </si>
  <si>
    <t>Ползунки кор.дет. "Карапузик" (Юник) Артикул: U311-23 р.74 молочный 61руб. (мне надо комплектиком к боди на подарок)</t>
  </si>
  <si>
    <t>Колготки жен. (Беллиссима)Артикул: TESSA-COTTON MELATESSA 250дэн Производитель: Беллиссима (Bellissima) размер.3, черные 1шт цена 155 руб.</t>
  </si>
  <si>
    <t>Кливия</t>
  </si>
  <si>
    <t>пелёнка фланелев.(светлячок) - 2 шт </t>
  </si>
  <si>
    <t>Пеленка детская (ситец) (Мир детей) - 4 шт </t>
  </si>
  <si>
    <t>Распашонка с боков.застеж. (Фанни Зебра) - 2 шт мальчиковой расцветки </t>
  </si>
  <si>
    <t>трусы ясельные(Черубино) Арт. CSN1279, р.80/52 2 шт, 73 р. </t>
  </si>
  <si>
    <t>трусы ясельные(Черубино) Арт.CAN1285, р.80/52 2 шт., 67р </t>
  </si>
  <si>
    <t>зната</t>
  </si>
  <si>
    <t>Еще мне нужны носки махровые на мальчика р-р 18-20 см 2 пары,Синие, голубые, серые может быть с машинками,</t>
  </si>
  <si>
    <t>3. Кальсоны для мальчика (Черубино) CWK1070 Производитель:Черубино (Cherubino) р.122/64 т.синий 118.0 р.</t>
  </si>
  <si>
    <t>1. Платье дет. (Одевашка), Артикул:3087, р.92 цвет бирюза или розовый, цена 180 руб. </t>
  </si>
  <si>
    <t>2. Платье дет. (Одевашка), Артикул:3324, р.92 цвет розовый, можно салатовый, цена 182 руб.</t>
  </si>
  <si>
    <t>комплект на выписку (видимо распашонка, чепчик, пеленки) </t>
  </si>
  <si>
    <t xml:space="preserve"> на замену Пижама детская junior (евразия)12-422-018П, р.10/140, 1 шт, 310 руб. </t>
  </si>
  <si>
    <t>Джемпер для мальчика (Черубино) CWK61011  р.116/60 Замена зеленый </t>
  </si>
  <si>
    <t>Madinanaty</t>
  </si>
  <si>
    <r>
      <t xml:space="preserve">шапка на </t>
    </r>
    <r>
      <rPr>
        <b/>
        <sz val="11"/>
        <rFont val="Calibri"/>
        <family val="2"/>
        <charset val="204"/>
        <scheme val="minor"/>
      </rPr>
      <t>замену</t>
    </r>
    <r>
      <rPr>
        <sz val="11"/>
        <rFont val="Calibri"/>
        <family val="2"/>
        <charset val="204"/>
        <scheme val="minor"/>
      </rPr>
      <t xml:space="preserve"> С-511 р. 54-56 218.00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</si>
</sst>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workbookViewId="0">
      <selection activeCell="I1" sqref="I1"/>
    </sheetView>
  </sheetViews>
  <sheetFormatPr defaultRowHeight="15" x14ac:dyDescent="0.25"/>
  <cols>
    <col min="1" max="1" width="28.5703125" customWidth="1"/>
    <col min="2" max="2" width="57.28515625" style="4" customWidth="1"/>
  </cols>
  <sheetData>
    <row r="1" spans="1:8" s="1" customFormat="1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t="s">
        <v>45</v>
      </c>
      <c r="B2" s="4" t="s">
        <v>43</v>
      </c>
      <c r="C2">
        <v>0</v>
      </c>
      <c r="E2">
        <v>0</v>
      </c>
    </row>
    <row r="3" spans="1:8" x14ac:dyDescent="0.25">
      <c r="A3" t="s">
        <v>45</v>
      </c>
      <c r="B3" s="4" t="s">
        <v>44</v>
      </c>
      <c r="C3">
        <v>0</v>
      </c>
      <c r="E3">
        <v>0</v>
      </c>
    </row>
    <row r="4" spans="1:8" s="3" customFormat="1" x14ac:dyDescent="0.25">
      <c r="A4" s="3" t="s">
        <v>45</v>
      </c>
      <c r="B4" s="2"/>
      <c r="E4" s="3">
        <f>SUM(E2:E3)</f>
        <v>0</v>
      </c>
      <c r="F4" s="3">
        <v>0</v>
      </c>
      <c r="G4" s="3">
        <v>0</v>
      </c>
      <c r="H4" s="3">
        <v>0</v>
      </c>
    </row>
    <row r="5" spans="1:8" x14ac:dyDescent="0.25">
      <c r="A5" t="s">
        <v>24</v>
      </c>
      <c r="B5" s="4" t="s">
        <v>75</v>
      </c>
      <c r="C5">
        <v>209</v>
      </c>
      <c r="E5">
        <v>209</v>
      </c>
    </row>
    <row r="6" spans="1:8" s="3" customFormat="1" x14ac:dyDescent="0.25">
      <c r="A6" s="3" t="s">
        <v>24</v>
      </c>
      <c r="E6" s="3">
        <f>SUM(E5)</f>
        <v>209</v>
      </c>
      <c r="F6" s="3">
        <f>E6*1.08</f>
        <v>225.72000000000003</v>
      </c>
      <c r="G6" s="3">
        <v>0</v>
      </c>
      <c r="H6" s="3">
        <v>226</v>
      </c>
    </row>
    <row r="7" spans="1:8" x14ac:dyDescent="0.25">
      <c r="A7" t="s">
        <v>53</v>
      </c>
      <c r="B7" s="4" t="s">
        <v>49</v>
      </c>
      <c r="C7">
        <v>80</v>
      </c>
      <c r="E7">
        <v>80</v>
      </c>
    </row>
    <row r="8" spans="1:8" x14ac:dyDescent="0.25">
      <c r="A8" t="s">
        <v>53</v>
      </c>
      <c r="B8" s="4" t="s">
        <v>50</v>
      </c>
      <c r="C8" s="3">
        <v>0</v>
      </c>
      <c r="E8" s="3">
        <v>0</v>
      </c>
    </row>
    <row r="9" spans="1:8" x14ac:dyDescent="0.25">
      <c r="A9" t="s">
        <v>53</v>
      </c>
      <c r="B9" s="4" t="s">
        <v>51</v>
      </c>
      <c r="C9">
        <v>183</v>
      </c>
      <c r="E9">
        <v>183</v>
      </c>
    </row>
    <row r="10" spans="1:8" x14ac:dyDescent="0.25">
      <c r="A10" t="s">
        <v>53</v>
      </c>
      <c r="B10" s="4" t="s">
        <v>52</v>
      </c>
      <c r="C10" s="3">
        <v>0</v>
      </c>
      <c r="E10" s="3">
        <v>0</v>
      </c>
    </row>
    <row r="11" spans="1:8" x14ac:dyDescent="0.25">
      <c r="A11" t="s">
        <v>53</v>
      </c>
      <c r="B11" s="4" t="s">
        <v>60</v>
      </c>
      <c r="C11">
        <v>0</v>
      </c>
      <c r="E11">
        <v>0</v>
      </c>
    </row>
    <row r="12" spans="1:8" x14ac:dyDescent="0.25">
      <c r="A12" t="s">
        <v>53</v>
      </c>
      <c r="B12" s="4" t="s">
        <v>59</v>
      </c>
      <c r="C12" s="3">
        <v>0</v>
      </c>
      <c r="E12" s="3">
        <v>0</v>
      </c>
    </row>
    <row r="13" spans="1:8" x14ac:dyDescent="0.25">
      <c r="A13" t="s">
        <v>53</v>
      </c>
      <c r="B13" s="4" t="s">
        <v>55</v>
      </c>
      <c r="C13">
        <v>79</v>
      </c>
      <c r="E13">
        <v>79</v>
      </c>
    </row>
    <row r="14" spans="1:8" x14ac:dyDescent="0.25">
      <c r="A14" t="s">
        <v>53</v>
      </c>
      <c r="B14" s="4" t="s">
        <v>56</v>
      </c>
      <c r="C14">
        <v>84.9</v>
      </c>
      <c r="E14">
        <v>84.9</v>
      </c>
    </row>
    <row r="15" spans="1:8" x14ac:dyDescent="0.25">
      <c r="A15" t="s">
        <v>53</v>
      </c>
      <c r="B15" s="4" t="s">
        <v>57</v>
      </c>
      <c r="C15">
        <v>80.33</v>
      </c>
      <c r="E15">
        <v>80.33</v>
      </c>
    </row>
    <row r="16" spans="1:8" x14ac:dyDescent="0.25">
      <c r="A16" t="s">
        <v>53</v>
      </c>
      <c r="B16" s="4" t="s">
        <v>58</v>
      </c>
      <c r="C16">
        <v>82</v>
      </c>
      <c r="E16">
        <v>82</v>
      </c>
    </row>
    <row r="17" spans="1:8" x14ac:dyDescent="0.25">
      <c r="A17" t="s">
        <v>53</v>
      </c>
      <c r="B17" s="4" t="s">
        <v>61</v>
      </c>
      <c r="C17">
        <v>0</v>
      </c>
      <c r="E17">
        <v>0</v>
      </c>
    </row>
    <row r="18" spans="1:8" s="3" customFormat="1" x14ac:dyDescent="0.25">
      <c r="A18" s="3" t="s">
        <v>53</v>
      </c>
      <c r="E18" s="3">
        <f>SUM(E7:E17)</f>
        <v>589.23</v>
      </c>
      <c r="F18" s="3">
        <f>E18*1.08</f>
        <v>636.36840000000007</v>
      </c>
      <c r="G18" s="3">
        <v>0</v>
      </c>
      <c r="H18" s="3">
        <v>636</v>
      </c>
    </row>
    <row r="19" spans="1:8" x14ac:dyDescent="0.25">
      <c r="A19" t="s">
        <v>8</v>
      </c>
      <c r="B19" s="4" t="s">
        <v>9</v>
      </c>
      <c r="C19">
        <v>61</v>
      </c>
      <c r="D19">
        <v>2</v>
      </c>
      <c r="E19">
        <v>122</v>
      </c>
    </row>
    <row r="20" spans="1:8" x14ac:dyDescent="0.25">
      <c r="A20" t="s">
        <v>8</v>
      </c>
      <c r="B20" s="4" t="s">
        <v>10</v>
      </c>
      <c r="C20">
        <v>116</v>
      </c>
      <c r="E20">
        <v>116</v>
      </c>
    </row>
    <row r="21" spans="1:8" x14ac:dyDescent="0.25">
      <c r="A21" t="s">
        <v>8</v>
      </c>
      <c r="B21" s="4" t="s">
        <v>11</v>
      </c>
      <c r="C21">
        <v>428</v>
      </c>
      <c r="E21">
        <v>428</v>
      </c>
    </row>
    <row r="22" spans="1:8" s="3" customFormat="1" x14ac:dyDescent="0.25">
      <c r="A22" s="3" t="s">
        <v>8</v>
      </c>
      <c r="E22" s="3">
        <f>SUM(E19:E21)</f>
        <v>666</v>
      </c>
      <c r="F22" s="3">
        <f>E22*1.08</f>
        <v>719.28000000000009</v>
      </c>
      <c r="G22" s="3">
        <v>0</v>
      </c>
      <c r="H22" s="3">
        <v>719</v>
      </c>
    </row>
    <row r="23" spans="1:8" x14ac:dyDescent="0.25">
      <c r="A23" t="s">
        <v>27</v>
      </c>
      <c r="B23" s="4" t="s">
        <v>25</v>
      </c>
      <c r="C23">
        <v>325</v>
      </c>
      <c r="E23">
        <v>325</v>
      </c>
    </row>
    <row r="24" spans="1:8" x14ac:dyDescent="0.25">
      <c r="A24" t="s">
        <v>27</v>
      </c>
      <c r="B24" s="4" t="s">
        <v>26</v>
      </c>
      <c r="C24">
        <v>0</v>
      </c>
      <c r="E24">
        <v>0</v>
      </c>
    </row>
    <row r="25" spans="1:8" x14ac:dyDescent="0.25">
      <c r="A25" t="s">
        <v>27</v>
      </c>
      <c r="B25" s="4" t="s">
        <v>70</v>
      </c>
      <c r="C25">
        <v>0</v>
      </c>
      <c r="E25">
        <v>0</v>
      </c>
    </row>
    <row r="26" spans="1:8" s="3" customFormat="1" x14ac:dyDescent="0.25">
      <c r="A26" s="3" t="s">
        <v>27</v>
      </c>
      <c r="E26" s="3">
        <f>SUM(E23:E25)</f>
        <v>325</v>
      </c>
      <c r="F26" s="3">
        <f>E26*1.08</f>
        <v>351</v>
      </c>
      <c r="G26" s="3">
        <v>0</v>
      </c>
      <c r="H26" s="3">
        <v>351</v>
      </c>
    </row>
    <row r="27" spans="1:8" x14ac:dyDescent="0.25">
      <c r="A27" t="s">
        <v>30</v>
      </c>
      <c r="B27" s="4" t="s">
        <v>28</v>
      </c>
      <c r="C27">
        <v>0</v>
      </c>
      <c r="E27">
        <v>0</v>
      </c>
    </row>
    <row r="28" spans="1:8" x14ac:dyDescent="0.25">
      <c r="A28" t="s">
        <v>30</v>
      </c>
      <c r="B28" s="4" t="s">
        <v>29</v>
      </c>
      <c r="C28">
        <v>127</v>
      </c>
      <c r="E28">
        <v>127</v>
      </c>
    </row>
    <row r="29" spans="1:8" s="3" customFormat="1" x14ac:dyDescent="0.25">
      <c r="A29" s="3" t="s">
        <v>30</v>
      </c>
      <c r="E29" s="3">
        <f>SUM(E27:E28)</f>
        <v>127</v>
      </c>
      <c r="F29" s="3">
        <f>E29*1.08</f>
        <v>137.16</v>
      </c>
      <c r="G29" s="3">
        <v>0</v>
      </c>
      <c r="H29" s="3">
        <v>137</v>
      </c>
    </row>
    <row r="30" spans="1:8" x14ac:dyDescent="0.25">
      <c r="A30" t="s">
        <v>76</v>
      </c>
      <c r="B30" s="4" t="s">
        <v>18</v>
      </c>
      <c r="C30">
        <v>0</v>
      </c>
      <c r="E30">
        <v>0</v>
      </c>
    </row>
    <row r="31" spans="1:8" x14ac:dyDescent="0.25">
      <c r="A31" t="s">
        <v>76</v>
      </c>
      <c r="B31" s="4" t="s">
        <v>19</v>
      </c>
      <c r="C31">
        <v>230</v>
      </c>
      <c r="E31">
        <v>230</v>
      </c>
    </row>
    <row r="32" spans="1:8" s="3" customFormat="1" x14ac:dyDescent="0.25">
      <c r="A32" s="3" t="s">
        <v>76</v>
      </c>
      <c r="E32" s="3">
        <f>SUM(E30:E31)</f>
        <v>230</v>
      </c>
      <c r="F32" s="3">
        <f>E32*1.08</f>
        <v>248.4</v>
      </c>
      <c r="G32" s="3">
        <v>0</v>
      </c>
      <c r="H32" s="3">
        <v>248</v>
      </c>
    </row>
    <row r="33" spans="1:8" x14ac:dyDescent="0.25">
      <c r="A33" t="s">
        <v>23</v>
      </c>
      <c r="B33" s="4" t="s">
        <v>20</v>
      </c>
      <c r="C33">
        <v>195</v>
      </c>
      <c r="E33">
        <v>195</v>
      </c>
    </row>
    <row r="34" spans="1:8" x14ac:dyDescent="0.25">
      <c r="A34" t="s">
        <v>23</v>
      </c>
      <c r="B34" s="4" t="s">
        <v>21</v>
      </c>
      <c r="C34">
        <v>195</v>
      </c>
      <c r="E34">
        <v>195</v>
      </c>
    </row>
    <row r="35" spans="1:8" x14ac:dyDescent="0.25">
      <c r="A35" t="s">
        <v>23</v>
      </c>
      <c r="B35" s="4" t="s">
        <v>22</v>
      </c>
      <c r="C35">
        <v>225</v>
      </c>
      <c r="E35">
        <v>225</v>
      </c>
    </row>
    <row r="36" spans="1:8" s="3" customFormat="1" x14ac:dyDescent="0.25">
      <c r="A36" s="3" t="s">
        <v>23</v>
      </c>
      <c r="E36" s="3">
        <f>SUM(E33:E35)</f>
        <v>615</v>
      </c>
      <c r="F36" s="3">
        <f>E36*1.08</f>
        <v>664.2</v>
      </c>
      <c r="G36" s="3">
        <v>0</v>
      </c>
      <c r="H36" s="3">
        <v>664</v>
      </c>
    </row>
    <row r="37" spans="1:8" x14ac:dyDescent="0.25">
      <c r="A37" t="s">
        <v>31</v>
      </c>
      <c r="B37" s="4" t="s">
        <v>32</v>
      </c>
      <c r="C37">
        <v>133</v>
      </c>
      <c r="E37">
        <v>133</v>
      </c>
    </row>
    <row r="38" spans="1:8" x14ac:dyDescent="0.25">
      <c r="A38" t="s">
        <v>31</v>
      </c>
      <c r="B38" s="4" t="s">
        <v>33</v>
      </c>
      <c r="C38">
        <v>116</v>
      </c>
      <c r="E38">
        <v>116</v>
      </c>
    </row>
    <row r="39" spans="1:8" x14ac:dyDescent="0.25">
      <c r="A39" t="s">
        <v>31</v>
      </c>
      <c r="B39" s="4" t="s">
        <v>34</v>
      </c>
      <c r="C39">
        <v>0</v>
      </c>
      <c r="E39">
        <v>0</v>
      </c>
    </row>
    <row r="40" spans="1:8" x14ac:dyDescent="0.25">
      <c r="A40" t="s">
        <v>31</v>
      </c>
      <c r="B40" s="4" t="s">
        <v>35</v>
      </c>
      <c r="C40">
        <v>195</v>
      </c>
      <c r="E40">
        <v>195</v>
      </c>
    </row>
    <row r="41" spans="1:8" x14ac:dyDescent="0.25">
      <c r="A41" t="s">
        <v>31</v>
      </c>
      <c r="B41" s="4" t="s">
        <v>77</v>
      </c>
      <c r="C41">
        <v>218</v>
      </c>
      <c r="E41">
        <v>218</v>
      </c>
    </row>
    <row r="42" spans="1:8" s="3" customFormat="1" x14ac:dyDescent="0.25">
      <c r="A42" s="3" t="s">
        <v>31</v>
      </c>
      <c r="E42" s="3">
        <f>SUM(E37:E41)</f>
        <v>662</v>
      </c>
      <c r="F42" s="3">
        <f>E42*1.08</f>
        <v>714.96</v>
      </c>
      <c r="G42" s="3">
        <v>0</v>
      </c>
      <c r="H42" s="3">
        <v>715</v>
      </c>
    </row>
    <row r="43" spans="1:8" x14ac:dyDescent="0.25">
      <c r="A43" t="s">
        <v>17</v>
      </c>
      <c r="B43" s="4" t="s">
        <v>12</v>
      </c>
      <c r="C43">
        <v>187</v>
      </c>
      <c r="E43">
        <v>187</v>
      </c>
    </row>
    <row r="44" spans="1:8" x14ac:dyDescent="0.25">
      <c r="A44" t="s">
        <v>17</v>
      </c>
      <c r="B44" s="4" t="s">
        <v>13</v>
      </c>
      <c r="C44">
        <v>187</v>
      </c>
      <c r="E44">
        <v>187</v>
      </c>
    </row>
    <row r="45" spans="1:8" x14ac:dyDescent="0.25">
      <c r="A45" t="s">
        <v>17</v>
      </c>
      <c r="B45" s="4" t="s">
        <v>14</v>
      </c>
      <c r="C45">
        <v>99</v>
      </c>
      <c r="E45">
        <v>99</v>
      </c>
    </row>
    <row r="46" spans="1:8" x14ac:dyDescent="0.25">
      <c r="A46" t="s">
        <v>17</v>
      </c>
      <c r="B46" s="4" t="s">
        <v>15</v>
      </c>
      <c r="C46">
        <v>219</v>
      </c>
      <c r="E46">
        <v>219</v>
      </c>
    </row>
    <row r="47" spans="1:8" x14ac:dyDescent="0.25">
      <c r="A47" t="s">
        <v>17</v>
      </c>
      <c r="B47" s="4" t="s">
        <v>16</v>
      </c>
      <c r="C47">
        <v>90</v>
      </c>
      <c r="E47">
        <v>90</v>
      </c>
    </row>
    <row r="48" spans="1:8" s="3" customFormat="1" x14ac:dyDescent="0.25">
      <c r="A48" s="3" t="s">
        <v>17</v>
      </c>
      <c r="E48" s="3">
        <f>SUM(E43:E47)</f>
        <v>782</v>
      </c>
      <c r="F48" s="3">
        <f>E48*1.08</f>
        <v>844.56000000000006</v>
      </c>
      <c r="G48" s="3">
        <v>0</v>
      </c>
      <c r="H48" s="3">
        <v>845</v>
      </c>
    </row>
    <row r="49" spans="1:8" x14ac:dyDescent="0.25">
      <c r="A49" t="s">
        <v>54</v>
      </c>
      <c r="B49" s="4" t="s">
        <v>71</v>
      </c>
      <c r="C49">
        <v>180</v>
      </c>
      <c r="E49">
        <v>180</v>
      </c>
    </row>
    <row r="50" spans="1:8" x14ac:dyDescent="0.25">
      <c r="A50" t="s">
        <v>54</v>
      </c>
      <c r="B50" s="4" t="s">
        <v>72</v>
      </c>
      <c r="C50">
        <v>182</v>
      </c>
      <c r="E50">
        <v>182</v>
      </c>
    </row>
    <row r="51" spans="1:8" s="3" customFormat="1" x14ac:dyDescent="0.25">
      <c r="A51" s="3" t="s">
        <v>54</v>
      </c>
      <c r="E51" s="3">
        <f>SUM(E49:E50)</f>
        <v>362</v>
      </c>
      <c r="F51" s="3">
        <f>E51*1.08</f>
        <v>390.96000000000004</v>
      </c>
      <c r="G51" s="3">
        <v>0</v>
      </c>
      <c r="H51" s="3">
        <v>391</v>
      </c>
    </row>
    <row r="52" spans="1:8" x14ac:dyDescent="0.25">
      <c r="A52" t="s">
        <v>39</v>
      </c>
      <c r="B52" s="4" t="s">
        <v>36</v>
      </c>
      <c r="C52">
        <v>78</v>
      </c>
      <c r="E52">
        <v>78</v>
      </c>
    </row>
    <row r="53" spans="1:8" x14ac:dyDescent="0.25">
      <c r="A53" t="s">
        <v>39</v>
      </c>
      <c r="B53" s="4" t="s">
        <v>37</v>
      </c>
      <c r="C53">
        <v>78</v>
      </c>
      <c r="E53">
        <v>78</v>
      </c>
    </row>
    <row r="54" spans="1:8" x14ac:dyDescent="0.25">
      <c r="A54" t="s">
        <v>39</v>
      </c>
      <c r="B54" s="4" t="s">
        <v>38</v>
      </c>
      <c r="C54">
        <v>78</v>
      </c>
      <c r="E54">
        <v>78</v>
      </c>
    </row>
    <row r="55" spans="1:8" s="3" customFormat="1" x14ac:dyDescent="0.25">
      <c r="A55" s="3" t="s">
        <v>39</v>
      </c>
      <c r="E55" s="3">
        <f>SUM(E52:E54)</f>
        <v>234</v>
      </c>
      <c r="F55" s="3">
        <f>E55*1.08</f>
        <v>252.72000000000003</v>
      </c>
      <c r="G55" s="3">
        <v>0</v>
      </c>
      <c r="H55" s="3">
        <v>253</v>
      </c>
    </row>
    <row r="56" spans="1:8" x14ac:dyDescent="0.25">
      <c r="A56" t="s">
        <v>68</v>
      </c>
      <c r="B56" s="4" t="s">
        <v>66</v>
      </c>
      <c r="C56">
        <v>0</v>
      </c>
      <c r="E56">
        <v>0</v>
      </c>
    </row>
    <row r="57" spans="1:8" x14ac:dyDescent="0.25">
      <c r="A57" t="s">
        <v>68</v>
      </c>
      <c r="B57" s="4" t="s">
        <v>67</v>
      </c>
      <c r="C57">
        <v>0</v>
      </c>
      <c r="E57">
        <v>0</v>
      </c>
    </row>
    <row r="58" spans="1:8" x14ac:dyDescent="0.25">
      <c r="A58" t="s">
        <v>68</v>
      </c>
      <c r="B58" s="4" t="s">
        <v>69</v>
      </c>
      <c r="C58">
        <v>0</v>
      </c>
      <c r="E58">
        <v>0</v>
      </c>
    </row>
    <row r="59" spans="1:8" s="3" customFormat="1" x14ac:dyDescent="0.25">
      <c r="A59" s="3" t="s">
        <v>68</v>
      </c>
      <c r="E59" s="3">
        <f>SUM(E56:E58)</f>
        <v>0</v>
      </c>
      <c r="F59" s="3">
        <v>0</v>
      </c>
      <c r="G59" s="3">
        <v>0</v>
      </c>
      <c r="H59" s="3">
        <v>0</v>
      </c>
    </row>
    <row r="60" spans="1:8" x14ac:dyDescent="0.25">
      <c r="A60" t="s">
        <v>42</v>
      </c>
      <c r="B60" s="4" t="s">
        <v>74</v>
      </c>
      <c r="C60">
        <v>310</v>
      </c>
      <c r="E60">
        <v>310</v>
      </c>
    </row>
    <row r="61" spans="1:8" x14ac:dyDescent="0.25">
      <c r="A61" t="s">
        <v>42</v>
      </c>
      <c r="B61" s="4" t="s">
        <v>40</v>
      </c>
      <c r="C61">
        <v>0</v>
      </c>
      <c r="E61">
        <v>0</v>
      </c>
    </row>
    <row r="62" spans="1:8" x14ac:dyDescent="0.25">
      <c r="A62" t="s">
        <v>42</v>
      </c>
      <c r="B62" s="4" t="s">
        <v>41</v>
      </c>
      <c r="C62">
        <v>116</v>
      </c>
      <c r="E62">
        <v>116</v>
      </c>
    </row>
    <row r="63" spans="1:8" s="3" customFormat="1" x14ac:dyDescent="0.25">
      <c r="A63" s="3" t="s">
        <v>42</v>
      </c>
      <c r="E63" s="3">
        <f>SUM(E60:E62)</f>
        <v>426</v>
      </c>
      <c r="F63" s="3">
        <f>E63*1.08</f>
        <v>460.08000000000004</v>
      </c>
      <c r="G63" s="3">
        <v>0</v>
      </c>
      <c r="H63" s="3">
        <v>460</v>
      </c>
    </row>
    <row r="64" spans="1:8" x14ac:dyDescent="0.25">
      <c r="A64" t="s">
        <v>62</v>
      </c>
      <c r="B64" s="4" t="s">
        <v>63</v>
      </c>
      <c r="C64">
        <v>0</v>
      </c>
      <c r="E64">
        <v>0</v>
      </c>
    </row>
    <row r="65" spans="1:8" x14ac:dyDescent="0.25">
      <c r="A65" t="s">
        <v>62</v>
      </c>
      <c r="B65" s="4" t="s">
        <v>64</v>
      </c>
      <c r="C65">
        <v>38</v>
      </c>
      <c r="D65">
        <v>4</v>
      </c>
      <c r="E65">
        <f>C65*D65</f>
        <v>152</v>
      </c>
    </row>
    <row r="66" spans="1:8" x14ac:dyDescent="0.25">
      <c r="A66" t="s">
        <v>62</v>
      </c>
      <c r="B66" s="4" t="s">
        <v>65</v>
      </c>
      <c r="C66">
        <v>0</v>
      </c>
      <c r="E66">
        <v>0</v>
      </c>
    </row>
    <row r="67" spans="1:8" x14ac:dyDescent="0.25">
      <c r="A67" t="s">
        <v>62</v>
      </c>
      <c r="B67" s="4" t="s">
        <v>73</v>
      </c>
      <c r="C67">
        <v>242</v>
      </c>
      <c r="E67">
        <v>242</v>
      </c>
    </row>
    <row r="68" spans="1:8" s="3" customFormat="1" x14ac:dyDescent="0.25">
      <c r="A68" s="3" t="s">
        <v>62</v>
      </c>
      <c r="E68" s="3">
        <f>SUM(E64:E67)</f>
        <v>394</v>
      </c>
      <c r="F68" s="3">
        <f>E68*1.08</f>
        <v>425.52000000000004</v>
      </c>
      <c r="G68" s="3">
        <v>0</v>
      </c>
      <c r="H68" s="3">
        <v>426</v>
      </c>
    </row>
    <row r="69" spans="1:8" x14ac:dyDescent="0.25">
      <c r="A69" t="s">
        <v>48</v>
      </c>
      <c r="B69" s="4" t="s">
        <v>46</v>
      </c>
      <c r="C69">
        <v>0</v>
      </c>
      <c r="E69">
        <v>0</v>
      </c>
    </row>
    <row r="70" spans="1:8" x14ac:dyDescent="0.25">
      <c r="A70" t="s">
        <v>48</v>
      </c>
      <c r="B70" s="4" t="s">
        <v>47</v>
      </c>
      <c r="C70">
        <v>138</v>
      </c>
      <c r="E70">
        <v>138</v>
      </c>
    </row>
    <row r="71" spans="1:8" s="3" customFormat="1" x14ac:dyDescent="0.25">
      <c r="A71" s="3" t="s">
        <v>48</v>
      </c>
      <c r="E71" s="3">
        <f>SUM(E69:E70)</f>
        <v>138</v>
      </c>
      <c r="F71" s="3">
        <f>E71*1.08</f>
        <v>149.04000000000002</v>
      </c>
      <c r="G71" s="3">
        <v>0</v>
      </c>
      <c r="H71" s="3">
        <v>149</v>
      </c>
    </row>
  </sheetData>
  <sortState ref="A2:H70">
    <sortCondition ref="A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2014-09-27T04:15:54Z</dcterms:modified>
</cp:coreProperties>
</file>