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<sst xmlns="http://schemas.openxmlformats.org/spreadsheetml/2006/main" count="168" uniqueCount="102">
  <si>
    <t xml:space="preserve">22270286 Толстовка на молнии женская р 50 549 на замену 22270298 Толстовка на молнии женская р 50 549 </t>
  </si>
  <si>
    <t xml:space="preserve">Фуфайка женская 12281421 170-92-100 ULTRAMARIN (хлопок 100%) </t>
  </si>
  <si>
    <t xml:space="preserve">Фуфайка женская 12281422 170-92-100 PAPRICA/WHITE мелкая полоска (хлопок 100%) </t>
  </si>
  <si>
    <t>Фуфайка женская 12281484 170-92-100 WHITE (хлопок 100%)</t>
  </si>
  <si>
    <t>*Ксю*</t>
  </si>
  <si>
    <t>12170369 Джемпер мужской  389 руб. р.46 цвет любой</t>
  </si>
  <si>
    <t>22671541 Джемпер для мальчиков 134 170 199 164 цвет любой</t>
  </si>
  <si>
    <t>LittleNusha</t>
  </si>
  <si>
    <t xml:space="preserve">Поло рубашка мужская 12181396 176-100-88 FRANCH BLUE/NAVY (хлопок 100%)- 1 шт ( если нет этого цвета, то любой, кроме красного) </t>
  </si>
  <si>
    <t xml:space="preserve"> Фуфайка мужская 12181395 176-100-88 WHITE (хлопок 92% , лайкра 8%)- 1шт ( на замену любой, кроме серого)</t>
  </si>
  <si>
    <t>marwi</t>
  </si>
  <si>
    <t xml:space="preserve">12880582 Джемпер для мальчиков 134/141 199 </t>
  </si>
  <si>
    <t xml:space="preserve"> 22671549 Толстовка на молнии и с капюшоном для мальчиков 134 399_________________</t>
  </si>
  <si>
    <t>ДаФи</t>
  </si>
  <si>
    <t xml:space="preserve"> 12880576 Джемпер для мальчиков 116 140 269 -размр на 116</t>
  </si>
  <si>
    <t>ТАНЮШКА Х.</t>
  </si>
  <si>
    <t>^doc^</t>
  </si>
  <si>
    <t>футболка мужская белая 12181394 р-р 48</t>
  </si>
  <si>
    <t>Люба777</t>
  </si>
  <si>
    <t>Куртка мужская пуховая короткая RUFF 22112262   3 290 р.48</t>
  </si>
  <si>
    <t>tatiana.sidorenko</t>
  </si>
  <si>
    <t xml:space="preserve"> Брюки мужские на флисе 22161005   990 52р-р</t>
  </si>
  <si>
    <t xml:space="preserve">Куртка мужская пуховая длинная RUFF 22112301   3 990  синяя на замену черная 52р-р </t>
  </si>
  <si>
    <t>Ёяя</t>
  </si>
  <si>
    <t>Блузка женская 12281709 170-96-104 NAVY (хлопок 100%) 279 руб  замена Блузка женская 12281709 170-96-104 WHITE/NAVY крупная полоска (хлопок 100%)</t>
  </si>
  <si>
    <t>Фуфайка женская 12281424 176-100-108 RISE (хлопок 100%) 299 руб  замена Фуфайка женская 12281424 176-100-108 WHITE (хлопок 100%)</t>
  </si>
  <si>
    <t>Куртка женская 12270377 176-100-106 WHITE/LIGHT MELANGE ()599 ру</t>
  </si>
  <si>
    <t>Поло рубашка мужская 12181398 182-108-96 WHITE/NAVY крупная полоска (хлопок 100%)</t>
  </si>
  <si>
    <t>SorAn</t>
  </si>
  <si>
    <t>12181391 Поло рубашка мужская 182-108-96 BLACK    299,00</t>
  </si>
  <si>
    <t>Женечка М</t>
  </si>
  <si>
    <t xml:space="preserve">Джемпер мужской 12170371 170,176-92 MEDIUM MELANGE () - 1 шт </t>
  </si>
  <si>
    <t xml:space="preserve"> Джемпер мужской 12170371 170,176-92 SHALE - 1шт</t>
  </si>
  <si>
    <t>sav1982</t>
  </si>
  <si>
    <t>VARVARA2279</t>
  </si>
  <si>
    <t>Пальто для девочки пуховое 22710517 140-72-63 SKY BLUE, 2790р.</t>
  </si>
  <si>
    <t>Гортензия090273</t>
  </si>
  <si>
    <t>Костюм для девочки утепленный 22540444 2 390,00  размер 140</t>
  </si>
  <si>
    <t>Брюки женские на флисе 22261000 170-92-100 BLACK 990р  р.46</t>
  </si>
  <si>
    <t>zannaz</t>
  </si>
  <si>
    <t>tazya79</t>
  </si>
  <si>
    <t xml:space="preserve">Пальто для девочки утепленное 22520521 140-72-63 LIGHT DOVE 2800 руб. </t>
  </si>
  <si>
    <t xml:space="preserve"> Полукомбинезон для девочки утепленный 22760454 140-72-63 LIGHT DOVE 735 руб.</t>
  </si>
  <si>
    <t xml:space="preserve">Полупальто утепленное женское 21221017 164-84-92 MARLIN цена 1155 </t>
  </si>
  <si>
    <t>Куртка утепленная женская 21222025 2 500 1750 цвет spice/black размер 50</t>
  </si>
  <si>
    <t>GalaK</t>
  </si>
  <si>
    <t>Дарина22</t>
  </si>
  <si>
    <t>я</t>
  </si>
  <si>
    <t>12170369 Джемпер мужской 176-104-92 389 руб. цвет темно-серый на замену любой</t>
  </si>
  <si>
    <t>12181387 Футболка мужская 176-104-92  229 цвет любой кроме черного</t>
  </si>
  <si>
    <t>22180283 Футболка с дл. рукавом мужская 176-104-92  299 руб. цвет любой кроме черного</t>
  </si>
  <si>
    <t>ПЕТРОВА</t>
  </si>
  <si>
    <t>Куртка женская облегченная 22234211  52 размер (на замену - 50), цвет Silver melange или черный (только не бежевый)   1 390</t>
  </si>
  <si>
    <t xml:space="preserve">22061546 Брюки для мальчиков 92 122 249 - р. 116 </t>
  </si>
  <si>
    <t>Брюки женские на флисе 22261302 черные р-р 50  990 руб НА ЗАМЕНУ брюки женские на флисе 22261000 черные р-р50 по 990 руб</t>
  </si>
  <si>
    <t xml:space="preserve">Пальто утепленное женское 21220013 1 650 1 485 р.50  цвет любой кроме белого </t>
  </si>
  <si>
    <t>Фуфайка женская 12281711 176-100-108 WHITE (хлопок 92% , эластан 8%)     229,00 на замену - Фуфайка женская 12281711 176-100-108 CANARY (хлопок 92% , эластан 8%)   229,00</t>
  </si>
  <si>
    <t xml:space="preserve">Фуфайка женская 12281711 170-88-96 BLACK (хлопок 92% , эластан 8%) 229 р. </t>
  </si>
  <si>
    <t xml:space="preserve"> Брюки мужские на флисе 22161005 990 </t>
  </si>
  <si>
    <t xml:space="preserve"> Брюки мужские на флисе 22161007 1 250</t>
  </si>
  <si>
    <t>Пиковая Дама</t>
  </si>
  <si>
    <t xml:space="preserve">22170282 Толстовка на молнии мужская цвет коричневый р-р 52. цена 549р. </t>
  </si>
  <si>
    <t xml:space="preserve"> 12170374 Толстовка на молнии мужская цвет черный р-р 52. 549 руб.</t>
  </si>
  <si>
    <t>ELEN$</t>
  </si>
  <si>
    <t>Анины глазки</t>
  </si>
  <si>
    <t xml:space="preserve">12181398 Футболка мужская поло 46 54 399 голубая полоска 52 </t>
  </si>
  <si>
    <t xml:space="preserve"> 12181397 Футболка мужская 46 54 229 синий 52 </t>
  </si>
  <si>
    <t xml:space="preserve"> 12181387 Футболка мужская 46 54 229 голубая или красная 52_________________</t>
  </si>
  <si>
    <t xml:space="preserve">22180297 Футболка с дл. рукавом мужская 46-56 299 руб. цвет черный размер 52 </t>
  </si>
  <si>
    <t xml:space="preserve"> 12181706 Футболка мужская 46 54 229 цвет голубой размер 52 </t>
  </si>
  <si>
    <t xml:space="preserve"> 12181387 Футболка мужская 46 54 229 цвет красный размер 52</t>
  </si>
  <si>
    <t>Vampiressa</t>
  </si>
  <si>
    <r>
      <t>12181396 Футболка мужская поло 176-104-92 399 только белая на</t>
    </r>
    <r>
      <rPr>
        <sz val="11"/>
        <color indexed="17"/>
        <rFont val="Calibri"/>
        <family val="2"/>
      </rPr>
      <t xml:space="preserve"> замену 12181707 т</t>
    </r>
    <r>
      <rPr>
        <sz val="11"/>
        <color theme="1"/>
        <rFont val="Calibri"/>
        <family val="2"/>
      </rPr>
      <t xml:space="preserve">олько белая или 12181398 Футболка мужская поло р.52 белая или салатовая </t>
    </r>
  </si>
  <si>
    <r>
      <t xml:space="preserve">Брюки мужские на флисе 22161008 990, Размер </t>
    </r>
    <r>
      <rPr>
        <sz val="11"/>
        <color indexed="17"/>
        <rFont val="Calibri"/>
        <family val="2"/>
      </rPr>
      <t>44</t>
    </r>
    <r>
      <rPr>
        <sz val="11"/>
        <color theme="1"/>
        <rFont val="Calibri"/>
        <family val="2"/>
      </rPr>
      <t xml:space="preserve">,46,48,50 </t>
    </r>
  </si>
  <si>
    <t>Джемпер для мальчика 22671545 170-84 CASH WALL/SAGE</t>
  </si>
  <si>
    <t>Куртка для мальчика 22671549 170-84 SAGE</t>
  </si>
  <si>
    <r>
      <t xml:space="preserve"> Брюки женские на флисе 22261000 990. размер 52,</t>
    </r>
    <r>
      <rPr>
        <sz val="11"/>
        <color indexed="17"/>
        <rFont val="Calibri"/>
        <family val="2"/>
      </rPr>
      <t>54</t>
    </r>
  </si>
  <si>
    <r>
      <t>Полупальто утепленное женское 21221017 164-84-92 GRAPE цена 1155 или</t>
    </r>
    <r>
      <rPr>
        <sz val="11"/>
        <color indexed="17"/>
        <rFont val="Calibri"/>
        <family val="2"/>
      </rPr>
      <t xml:space="preserve"> на замену</t>
    </r>
    <r>
      <rPr>
        <sz val="11"/>
        <color theme="1"/>
        <rFont val="Calibri"/>
        <family val="2"/>
      </rPr>
      <t xml:space="preserve"> цвет SPICE.</t>
    </r>
  </si>
  <si>
    <t>ник</t>
  </si>
  <si>
    <t>наименование</t>
  </si>
  <si>
    <t>цена</t>
  </si>
  <si>
    <t>с орг%</t>
  </si>
  <si>
    <t>транспорт.</t>
  </si>
  <si>
    <t>сдано</t>
  </si>
  <si>
    <t>ПчелаМайя</t>
  </si>
  <si>
    <t xml:space="preserve">Куртка для мальчика пуховая RUFF 22812476 2700 152-76-63 цвет любой (ее в прайсе нет  , но вдруг...) </t>
  </si>
  <si>
    <t xml:space="preserve"> Куртка для мальчика пуховая 22612481 152-76-63 COFFEE (цвет любой)</t>
  </si>
  <si>
    <t>Полупальто для девочки пуховое 22511508 [b]146[/b]-76-66 SKY BLUE</t>
  </si>
  <si>
    <t xml:space="preserve">Куртка утепленная мужская 21122094 1 990 1393 р-р 48 </t>
  </si>
  <si>
    <t xml:space="preserve"> замена Куртка утепленная мужская 21122070 2 200 1540 р-р 48 </t>
  </si>
  <si>
    <t xml:space="preserve"> 12170371 Джемпер мужской 46-58 389 руб. р-р 56</t>
  </si>
  <si>
    <t>Popovna</t>
  </si>
  <si>
    <t>Супрунова Алена</t>
  </si>
  <si>
    <t>Куртка мужская пуховая длинная SPORT 22112082 3 950 цвет 01- размер 48</t>
  </si>
  <si>
    <t>Куртка мужская утепленная средней длины SPORT 22122085 2 900 цвет 03- размер 48</t>
  </si>
  <si>
    <t>Брюки мужские на флисе 22161008 990</t>
  </si>
  <si>
    <t>Куртка мужская утепленная 22122254 176-104-92 TWILL</t>
  </si>
  <si>
    <t>Куртка утепленная мужская 21122094  50 р</t>
  </si>
  <si>
    <t>Куртка мужская утепленная 22122098 188-116-104 RABBIT</t>
  </si>
  <si>
    <t>долг</t>
  </si>
  <si>
    <t>1484 вернула</t>
  </si>
  <si>
    <t>273 вернула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</si>
</sst>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6.8515625" style="0" customWidth="1"/>
    <col min="2" max="2" width="80.28125" style="0" customWidth="1"/>
    <col min="7" max="7" width="9.140625" style="7" customWidth="1"/>
    <col min="8" max="8" width="9.140625" style="5" customWidth="1"/>
  </cols>
  <sheetData>
    <row r="1" spans="1:8" s="1" customFormat="1" ht="15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6" t="s">
        <v>99</v>
      </c>
      <c r="H1" s="4"/>
    </row>
    <row r="3" spans="1:8" ht="15">
      <c r="A3" t="s">
        <v>4</v>
      </c>
      <c r="B3" t="s">
        <v>0</v>
      </c>
      <c r="C3">
        <v>549</v>
      </c>
      <c r="E3">
        <v>13.22</v>
      </c>
      <c r="H3" s="5">
        <v>0.5</v>
      </c>
    </row>
    <row r="4" spans="1:9" ht="15">
      <c r="A4" t="s">
        <v>4</v>
      </c>
      <c r="B4" t="s">
        <v>1</v>
      </c>
      <c r="C4">
        <v>229</v>
      </c>
      <c r="E4">
        <v>13.22</v>
      </c>
      <c r="H4" s="5">
        <v>0.5</v>
      </c>
      <c r="I4" s="3"/>
    </row>
    <row r="5" spans="1:8" ht="15">
      <c r="A5" t="s">
        <v>4</v>
      </c>
      <c r="B5" t="s">
        <v>2</v>
      </c>
      <c r="C5">
        <v>229</v>
      </c>
      <c r="E5">
        <v>13.22</v>
      </c>
      <c r="H5" s="5">
        <v>0.5</v>
      </c>
    </row>
    <row r="6" spans="1:8" ht="15">
      <c r="A6" t="s">
        <v>4</v>
      </c>
      <c r="B6" t="s">
        <v>3</v>
      </c>
      <c r="C6">
        <v>229</v>
      </c>
      <c r="E6">
        <v>13.22</v>
      </c>
      <c r="H6" s="5">
        <v>0.5</v>
      </c>
    </row>
    <row r="7" spans="1:8" s="2" customFormat="1" ht="15">
      <c r="A7" s="2" t="s">
        <v>4</v>
      </c>
      <c r="C7" s="2">
        <f>SUM(C3:C6)</f>
        <v>1236</v>
      </c>
      <c r="D7" s="2">
        <f>C7*1.15</f>
        <v>1421.3999999999999</v>
      </c>
      <c r="E7" s="2">
        <f>SUM(E3:E6)</f>
        <v>52.88</v>
      </c>
      <c r="F7" s="2">
        <v>1422</v>
      </c>
      <c r="G7" s="7">
        <f>D7+E7-F7</f>
        <v>52.27999999999997</v>
      </c>
      <c r="H7" s="4"/>
    </row>
    <row r="8" spans="1:3" ht="15">
      <c r="A8" t="s">
        <v>16</v>
      </c>
      <c r="B8" t="s">
        <v>54</v>
      </c>
      <c r="C8">
        <v>0</v>
      </c>
    </row>
    <row r="9" spans="1:8" ht="15">
      <c r="A9" t="s">
        <v>16</v>
      </c>
      <c r="B9" t="s">
        <v>17</v>
      </c>
      <c r="C9">
        <v>229</v>
      </c>
      <c r="E9">
        <v>13.22</v>
      </c>
      <c r="H9" s="5">
        <v>0.5</v>
      </c>
    </row>
    <row r="10" spans="1:8" s="2" customFormat="1" ht="15">
      <c r="A10" s="2" t="s">
        <v>16</v>
      </c>
      <c r="C10" s="2">
        <f>SUM(C8:C9)</f>
        <v>229</v>
      </c>
      <c r="D10" s="2">
        <f>C10*1.15</f>
        <v>263.34999999999997</v>
      </c>
      <c r="E10" s="2">
        <f>SUM(E9)</f>
        <v>13.22</v>
      </c>
      <c r="F10" s="2">
        <v>264</v>
      </c>
      <c r="G10" s="7">
        <f>D10+E10-F10</f>
        <v>12.569999999999993</v>
      </c>
      <c r="H10" s="4"/>
    </row>
    <row r="11" spans="1:8" ht="15">
      <c r="A11" t="s">
        <v>63</v>
      </c>
      <c r="B11" t="s">
        <v>61</v>
      </c>
      <c r="C11">
        <v>549</v>
      </c>
      <c r="E11">
        <v>13.22</v>
      </c>
      <c r="H11" s="5">
        <v>0.5</v>
      </c>
    </row>
    <row r="12" spans="1:8" ht="15">
      <c r="A12" t="s">
        <v>63</v>
      </c>
      <c r="B12" t="s">
        <v>62</v>
      </c>
      <c r="C12">
        <v>549</v>
      </c>
      <c r="E12">
        <v>13.22</v>
      </c>
      <c r="H12" s="5">
        <v>0.5</v>
      </c>
    </row>
    <row r="13" spans="1:8" s="2" customFormat="1" ht="15">
      <c r="A13" s="2" t="s">
        <v>63</v>
      </c>
      <c r="C13" s="2">
        <f>SUM(C11:C12)</f>
        <v>1098</v>
      </c>
      <c r="D13" s="2">
        <f>C13*1.15</f>
        <v>1262.6999999999998</v>
      </c>
      <c r="E13" s="2">
        <f>SUM(E11:E12)</f>
        <v>26.44</v>
      </c>
      <c r="F13" s="2">
        <v>1263</v>
      </c>
      <c r="G13" s="7">
        <f>D13+E13-F13</f>
        <v>26.139999999999873</v>
      </c>
      <c r="H13" s="4"/>
    </row>
    <row r="14" spans="1:8" ht="15">
      <c r="A14" t="s">
        <v>45</v>
      </c>
      <c r="B14" t="s">
        <v>44</v>
      </c>
      <c r="C14">
        <v>1750</v>
      </c>
      <c r="E14">
        <v>39.66</v>
      </c>
      <c r="H14" s="5">
        <v>1.5</v>
      </c>
    </row>
    <row r="15" spans="1:8" s="2" customFormat="1" ht="15">
      <c r="A15" s="2" t="s">
        <v>45</v>
      </c>
      <c r="C15" s="2">
        <f>SUM(C14)</f>
        <v>1750</v>
      </c>
      <c r="D15" s="2">
        <f>C15*1.15</f>
        <v>2012.4999999999998</v>
      </c>
      <c r="E15" s="2">
        <f>SUM(E14)</f>
        <v>39.66</v>
      </c>
      <c r="F15" s="2">
        <v>2013</v>
      </c>
      <c r="G15" s="7">
        <f>D15+E15-F15</f>
        <v>39.159999999999854</v>
      </c>
      <c r="H15" s="4"/>
    </row>
    <row r="16" spans="1:8" ht="15">
      <c r="A16" t="s">
        <v>7</v>
      </c>
      <c r="B16" t="s">
        <v>5</v>
      </c>
      <c r="C16">
        <v>389</v>
      </c>
      <c r="E16">
        <v>13.22</v>
      </c>
      <c r="H16" s="5">
        <v>0.5</v>
      </c>
    </row>
    <row r="17" spans="1:8" ht="15">
      <c r="A17" t="s">
        <v>7</v>
      </c>
      <c r="B17" t="s">
        <v>6</v>
      </c>
      <c r="C17" s="2">
        <v>0</v>
      </c>
      <c r="H17" s="4"/>
    </row>
    <row r="18" spans="1:8" s="2" customFormat="1" ht="15">
      <c r="A18" s="2" t="s">
        <v>7</v>
      </c>
      <c r="C18" s="2">
        <f>SUM(C16:C17)</f>
        <v>389</v>
      </c>
      <c r="D18" s="2">
        <f>C18*1.15</f>
        <v>447.34999999999997</v>
      </c>
      <c r="E18" s="2">
        <f>SUM(E16:E17)</f>
        <v>13.22</v>
      </c>
      <c r="F18" s="2">
        <v>448</v>
      </c>
      <c r="G18" s="7">
        <f>D18+E18-F18</f>
        <v>12.569999999999993</v>
      </c>
      <c r="H18" s="4"/>
    </row>
    <row r="19" spans="1:8" ht="15">
      <c r="A19" t="s">
        <v>10</v>
      </c>
      <c r="B19" t="s">
        <v>9</v>
      </c>
      <c r="C19">
        <v>229</v>
      </c>
      <c r="E19">
        <v>13.22</v>
      </c>
      <c r="H19" s="5">
        <v>0.5</v>
      </c>
    </row>
    <row r="20" spans="1:8" ht="15">
      <c r="A20" t="s">
        <v>10</v>
      </c>
      <c r="B20" t="s">
        <v>8</v>
      </c>
      <c r="C20">
        <v>399</v>
      </c>
      <c r="E20">
        <v>13.22</v>
      </c>
      <c r="H20" s="5">
        <v>0.5</v>
      </c>
    </row>
    <row r="21" spans="1:8" s="2" customFormat="1" ht="15">
      <c r="A21" s="2" t="s">
        <v>10</v>
      </c>
      <c r="C21" s="2">
        <f>SUM(C19:C20)</f>
        <v>628</v>
      </c>
      <c r="D21" s="2">
        <f>C21*1.15</f>
        <v>722.1999999999999</v>
      </c>
      <c r="E21" s="2">
        <f>SUM(E19:E20)</f>
        <v>26.44</v>
      </c>
      <c r="F21" s="2">
        <v>722.2</v>
      </c>
      <c r="G21" s="7">
        <f>D21+E21-F21</f>
        <v>26.43999999999994</v>
      </c>
      <c r="H21" s="4"/>
    </row>
    <row r="22" spans="1:3" ht="15">
      <c r="A22" t="s">
        <v>91</v>
      </c>
      <c r="B22" t="s">
        <v>88</v>
      </c>
      <c r="C22">
        <v>0</v>
      </c>
    </row>
    <row r="23" spans="1:3" ht="15">
      <c r="A23" t="s">
        <v>91</v>
      </c>
      <c r="B23" t="s">
        <v>89</v>
      </c>
      <c r="C23">
        <v>0</v>
      </c>
    </row>
    <row r="24" spans="1:8" s="2" customFormat="1" ht="15">
      <c r="A24" t="s">
        <v>91</v>
      </c>
      <c r="B24" t="s">
        <v>90</v>
      </c>
      <c r="C24">
        <v>389</v>
      </c>
      <c r="D24"/>
      <c r="E24">
        <v>13.22</v>
      </c>
      <c r="F24"/>
      <c r="G24" s="7"/>
      <c r="H24" s="4">
        <v>0.5</v>
      </c>
    </row>
    <row r="25" spans="1:8" s="2" customFormat="1" ht="15">
      <c r="A25" s="2" t="s">
        <v>91</v>
      </c>
      <c r="C25" s="2">
        <f>SUM(C22:C24)</f>
        <v>389</v>
      </c>
      <c r="D25" s="2">
        <f>C25*1.15</f>
        <v>447.34999999999997</v>
      </c>
      <c r="E25" s="2">
        <f>SUM(E24)</f>
        <v>13.22</v>
      </c>
      <c r="F25" s="2">
        <v>447.35</v>
      </c>
      <c r="G25" s="7">
        <f>D25+E25-F25</f>
        <v>13.21999999999997</v>
      </c>
      <c r="H25" s="4"/>
    </row>
    <row r="26" spans="1:8" ht="15">
      <c r="A26" t="s">
        <v>33</v>
      </c>
      <c r="B26" t="s">
        <v>32</v>
      </c>
      <c r="C26">
        <v>389</v>
      </c>
      <c r="E26">
        <v>13.22</v>
      </c>
      <c r="H26" s="5">
        <v>0.5</v>
      </c>
    </row>
    <row r="27" spans="1:8" ht="15">
      <c r="A27" t="s">
        <v>33</v>
      </c>
      <c r="B27" t="s">
        <v>31</v>
      </c>
      <c r="C27">
        <v>389</v>
      </c>
      <c r="E27">
        <v>13.22</v>
      </c>
      <c r="H27" s="5">
        <v>0.5</v>
      </c>
    </row>
    <row r="28" spans="1:7" ht="15">
      <c r="A28" s="2" t="s">
        <v>33</v>
      </c>
      <c r="B28" s="2"/>
      <c r="C28" s="2">
        <f>SUM(C26:C27)</f>
        <v>778</v>
      </c>
      <c r="D28" s="2">
        <f>C28*1.15</f>
        <v>894.6999999999999</v>
      </c>
      <c r="E28" s="2">
        <f>SUM(E26:E27)</f>
        <v>26.44</v>
      </c>
      <c r="F28" s="2">
        <v>894.7</v>
      </c>
      <c r="G28" s="7">
        <f>D28+E28-F28</f>
        <v>26.43999999999994</v>
      </c>
    </row>
    <row r="29" spans="1:8" s="2" customFormat="1" ht="15">
      <c r="A29" t="s">
        <v>28</v>
      </c>
      <c r="B29" t="s">
        <v>24</v>
      </c>
      <c r="C29">
        <v>279</v>
      </c>
      <c r="D29"/>
      <c r="E29">
        <v>13.22</v>
      </c>
      <c r="F29"/>
      <c r="G29" s="7"/>
      <c r="H29" s="5">
        <v>0.5</v>
      </c>
    </row>
    <row r="30" spans="1:8" ht="15">
      <c r="A30" t="s">
        <v>28</v>
      </c>
      <c r="B30" t="s">
        <v>26</v>
      </c>
      <c r="C30">
        <v>599</v>
      </c>
      <c r="E30">
        <v>13.22</v>
      </c>
      <c r="H30" s="4">
        <v>0.5</v>
      </c>
    </row>
    <row r="31" spans="1:8" s="2" customFormat="1" ht="15">
      <c r="A31" t="s">
        <v>28</v>
      </c>
      <c r="B31" t="s">
        <v>27</v>
      </c>
      <c r="C31">
        <v>399</v>
      </c>
      <c r="D31"/>
      <c r="E31">
        <v>13.22</v>
      </c>
      <c r="F31"/>
      <c r="G31" s="7"/>
      <c r="H31" s="5">
        <v>0.5</v>
      </c>
    </row>
    <row r="32" spans="1:8" ht="15">
      <c r="A32" t="s">
        <v>28</v>
      </c>
      <c r="B32" t="s">
        <v>25</v>
      </c>
      <c r="C32">
        <v>299</v>
      </c>
      <c r="E32">
        <v>13.22</v>
      </c>
      <c r="H32" s="4">
        <v>0.5</v>
      </c>
    </row>
    <row r="33" spans="1:8" s="2" customFormat="1" ht="15">
      <c r="A33" s="2" t="s">
        <v>28</v>
      </c>
      <c r="C33" s="2">
        <f>SUM(C29:C32)</f>
        <v>1576</v>
      </c>
      <c r="D33" s="2">
        <f>C33*1.15</f>
        <v>1812.3999999999999</v>
      </c>
      <c r="E33" s="2">
        <f>SUM(E29:E32)</f>
        <v>52.88</v>
      </c>
      <c r="F33" s="2">
        <v>1812.4</v>
      </c>
      <c r="G33" s="7">
        <f>D33+E33-F33</f>
        <v>52.87999999999988</v>
      </c>
      <c r="H33" s="5"/>
    </row>
    <row r="34" spans="1:8" ht="15">
      <c r="A34" t="s">
        <v>20</v>
      </c>
      <c r="B34" t="s">
        <v>19</v>
      </c>
      <c r="C34">
        <v>0</v>
      </c>
      <c r="H34" s="4"/>
    </row>
    <row r="35" spans="1:3" ht="15">
      <c r="A35" t="s">
        <v>20</v>
      </c>
      <c r="B35" t="s">
        <v>93</v>
      </c>
      <c r="C35">
        <v>0</v>
      </c>
    </row>
    <row r="36" spans="1:3" ht="15">
      <c r="A36" t="s">
        <v>20</v>
      </c>
      <c r="B36" t="s">
        <v>94</v>
      </c>
      <c r="C36">
        <v>0</v>
      </c>
    </row>
    <row r="37" spans="1:8" s="2" customFormat="1" ht="15">
      <c r="A37" s="2" t="s">
        <v>20</v>
      </c>
      <c r="C37" s="2">
        <v>0</v>
      </c>
      <c r="D37" s="2">
        <v>0</v>
      </c>
      <c r="G37" s="7">
        <v>0</v>
      </c>
      <c r="H37" s="4"/>
    </row>
    <row r="38" spans="1:9" ht="15">
      <c r="A38" t="s">
        <v>40</v>
      </c>
      <c r="B38" t="s">
        <v>98</v>
      </c>
      <c r="C38">
        <v>2392</v>
      </c>
      <c r="E38">
        <v>39.66</v>
      </c>
      <c r="H38" s="4">
        <v>1.5</v>
      </c>
      <c r="I38" s="2"/>
    </row>
    <row r="39" spans="1:7" ht="15">
      <c r="A39" s="2" t="s">
        <v>40</v>
      </c>
      <c r="B39" s="2"/>
      <c r="C39" s="2">
        <f>SUM(C38)</f>
        <v>2392</v>
      </c>
      <c r="D39" s="2">
        <f>C39*1.15</f>
        <v>2750.7999999999997</v>
      </c>
      <c r="E39" s="2">
        <f>SUM(E38)</f>
        <v>39.66</v>
      </c>
      <c r="F39" s="2">
        <v>2750.8</v>
      </c>
      <c r="G39" s="7">
        <f>D39+E39-F39</f>
        <v>39.6599999999994</v>
      </c>
    </row>
    <row r="40" spans="1:8" ht="15">
      <c r="A40" t="s">
        <v>71</v>
      </c>
      <c r="B40" t="s">
        <v>68</v>
      </c>
      <c r="C40">
        <v>299</v>
      </c>
      <c r="E40">
        <v>13.22</v>
      </c>
      <c r="H40" s="5">
        <v>0.5</v>
      </c>
    </row>
    <row r="41" spans="1:8" s="2" customFormat="1" ht="15">
      <c r="A41" t="s">
        <v>71</v>
      </c>
      <c r="B41" t="s">
        <v>69</v>
      </c>
      <c r="C41">
        <v>299</v>
      </c>
      <c r="D41"/>
      <c r="E41">
        <v>13.22</v>
      </c>
      <c r="F41"/>
      <c r="G41" s="7"/>
      <c r="H41" s="4">
        <v>0.5</v>
      </c>
    </row>
    <row r="42" spans="1:8" ht="15">
      <c r="A42" t="s">
        <v>71</v>
      </c>
      <c r="B42" t="s">
        <v>70</v>
      </c>
      <c r="C42">
        <v>229</v>
      </c>
      <c r="E42">
        <v>13.22</v>
      </c>
      <c r="H42" s="5">
        <v>0.5</v>
      </c>
    </row>
    <row r="43" spans="1:8" s="2" customFormat="1" ht="15">
      <c r="A43" s="2" t="s">
        <v>71</v>
      </c>
      <c r="C43" s="2">
        <f>SUM(C40:C42)</f>
        <v>827</v>
      </c>
      <c r="D43" s="2">
        <f>C43*1.15</f>
        <v>951.05</v>
      </c>
      <c r="E43" s="2">
        <f>SUM(E40:E42)</f>
        <v>39.660000000000004</v>
      </c>
      <c r="F43" s="2">
        <v>960</v>
      </c>
      <c r="G43" s="7">
        <f>D43+E43-F43</f>
        <v>30.709999999999923</v>
      </c>
      <c r="H43" s="4"/>
    </row>
    <row r="44" spans="1:3" ht="15">
      <c r="A44" t="s">
        <v>34</v>
      </c>
      <c r="B44" t="s">
        <v>42</v>
      </c>
      <c r="C44">
        <v>0</v>
      </c>
    </row>
    <row r="45" spans="1:3" ht="15">
      <c r="A45" t="s">
        <v>34</v>
      </c>
      <c r="B45" t="s">
        <v>41</v>
      </c>
      <c r="C45">
        <v>0</v>
      </c>
    </row>
    <row r="46" spans="1:8" s="2" customFormat="1" ht="15">
      <c r="A46" t="s">
        <v>34</v>
      </c>
      <c r="B46" t="s">
        <v>43</v>
      </c>
      <c r="C46">
        <v>0</v>
      </c>
      <c r="D46"/>
      <c r="E46"/>
      <c r="F46"/>
      <c r="G46" s="7"/>
      <c r="H46" s="4"/>
    </row>
    <row r="47" spans="1:7" ht="15">
      <c r="A47" s="2" t="s">
        <v>34</v>
      </c>
      <c r="B47" s="2"/>
      <c r="C47" s="2">
        <v>0</v>
      </c>
      <c r="D47" s="2">
        <v>0</v>
      </c>
      <c r="E47" s="2"/>
      <c r="F47" s="2"/>
      <c r="G47" s="7">
        <v>0</v>
      </c>
    </row>
    <row r="48" spans="1:8" s="2" customFormat="1" ht="15">
      <c r="A48" t="s">
        <v>39</v>
      </c>
      <c r="B48" t="s">
        <v>38</v>
      </c>
      <c r="C48">
        <v>1250</v>
      </c>
      <c r="D48"/>
      <c r="E48">
        <v>26.44</v>
      </c>
      <c r="F48"/>
      <c r="G48" s="7"/>
      <c r="H48" s="4">
        <v>1</v>
      </c>
    </row>
    <row r="49" spans="1:7" ht="15">
      <c r="A49" s="2" t="s">
        <v>39</v>
      </c>
      <c r="B49" s="2"/>
      <c r="C49" s="2">
        <f>SUM(C48)</f>
        <v>1250</v>
      </c>
      <c r="D49" s="2">
        <f>C49*1.15</f>
        <v>1437.5</v>
      </c>
      <c r="E49" s="2">
        <f>SUM(E48)</f>
        <v>26.44</v>
      </c>
      <c r="F49" s="2">
        <v>1139</v>
      </c>
      <c r="G49" s="7">
        <f>D49+E49-F49</f>
        <v>324.94000000000005</v>
      </c>
    </row>
    <row r="50" spans="1:8" s="2" customFormat="1" ht="15">
      <c r="A50" t="s">
        <v>64</v>
      </c>
      <c r="B50" t="s">
        <v>73</v>
      </c>
      <c r="C50">
        <v>990</v>
      </c>
      <c r="D50"/>
      <c r="E50">
        <v>26.44</v>
      </c>
      <c r="F50"/>
      <c r="G50" s="7"/>
      <c r="H50" s="4">
        <v>1</v>
      </c>
    </row>
    <row r="51" spans="1:8" ht="15">
      <c r="A51" t="s">
        <v>64</v>
      </c>
      <c r="B51" t="s">
        <v>76</v>
      </c>
      <c r="C51">
        <v>990</v>
      </c>
      <c r="E51">
        <v>26.44</v>
      </c>
      <c r="H51" s="5">
        <v>1</v>
      </c>
    </row>
    <row r="52" spans="1:7" ht="15">
      <c r="A52" s="2" t="s">
        <v>64</v>
      </c>
      <c r="B52" s="2"/>
      <c r="C52" s="2">
        <f>SUM(C50:C51)</f>
        <v>1980</v>
      </c>
      <c r="D52" s="2">
        <f>C52*1.15</f>
        <v>2277</v>
      </c>
      <c r="E52" s="2">
        <f>SUM(E50:E51)</f>
        <v>52.88</v>
      </c>
      <c r="F52" s="2">
        <v>2277</v>
      </c>
      <c r="G52" s="7">
        <f>D52+E52-F52</f>
        <v>52.88000000000011</v>
      </c>
    </row>
    <row r="53" spans="1:9" s="2" customFormat="1" ht="15">
      <c r="A53" t="s">
        <v>36</v>
      </c>
      <c r="B53" t="s">
        <v>35</v>
      </c>
      <c r="C53">
        <v>0</v>
      </c>
      <c r="D53"/>
      <c r="E53"/>
      <c r="F53"/>
      <c r="G53" s="7"/>
      <c r="H53" s="5"/>
      <c r="I53"/>
    </row>
    <row r="54" spans="1:8" ht="15">
      <c r="A54" t="s">
        <v>36</v>
      </c>
      <c r="B54" t="s">
        <v>87</v>
      </c>
      <c r="C54">
        <v>1499</v>
      </c>
      <c r="E54">
        <v>39.66</v>
      </c>
      <c r="H54" s="5">
        <v>1.5</v>
      </c>
    </row>
    <row r="55" spans="1:8" s="2" customFormat="1" ht="15">
      <c r="A55" s="2" t="s">
        <v>36</v>
      </c>
      <c r="C55" s="2">
        <f>SUM(C53:C54)</f>
        <v>1499</v>
      </c>
      <c r="D55" s="2">
        <f>C55*1.15</f>
        <v>1723.85</v>
      </c>
      <c r="E55" s="2">
        <f>SUM(E54)</f>
        <v>39.66</v>
      </c>
      <c r="F55" s="2">
        <v>1724</v>
      </c>
      <c r="G55" s="7">
        <f>D55+E55-F55</f>
        <v>39.50999999999999</v>
      </c>
      <c r="H55" s="4"/>
    </row>
    <row r="56" spans="1:8" ht="15">
      <c r="A56" t="s">
        <v>46</v>
      </c>
      <c r="B56" t="s">
        <v>77</v>
      </c>
      <c r="C56">
        <v>1155</v>
      </c>
      <c r="E56">
        <v>39.66</v>
      </c>
      <c r="H56" s="5">
        <v>1.5</v>
      </c>
    </row>
    <row r="57" spans="1:7" ht="15">
      <c r="A57" s="2" t="s">
        <v>46</v>
      </c>
      <c r="B57" s="2"/>
      <c r="C57" s="2">
        <f>SUM(C56)</f>
        <v>1155</v>
      </c>
      <c r="D57" s="2">
        <f>C57*1.15</f>
        <v>1328.25</v>
      </c>
      <c r="E57" s="2">
        <v>39.66</v>
      </c>
      <c r="F57" s="2">
        <v>1328.25</v>
      </c>
      <c r="G57" s="7">
        <f>D57+E57-F57</f>
        <v>39.66000000000008</v>
      </c>
    </row>
    <row r="58" spans="1:8" ht="15">
      <c r="A58" t="s">
        <v>13</v>
      </c>
      <c r="B58" t="s">
        <v>12</v>
      </c>
      <c r="C58">
        <v>399</v>
      </c>
      <c r="E58">
        <v>13.22</v>
      </c>
      <c r="H58" s="4">
        <v>0.5</v>
      </c>
    </row>
    <row r="59" spans="1:8" s="2" customFormat="1" ht="15">
      <c r="A59" t="s">
        <v>13</v>
      </c>
      <c r="B59" t="s">
        <v>11</v>
      </c>
      <c r="C59">
        <v>199</v>
      </c>
      <c r="D59"/>
      <c r="E59">
        <v>13.22</v>
      </c>
      <c r="F59"/>
      <c r="G59" s="7"/>
      <c r="H59" s="5">
        <v>0.5</v>
      </c>
    </row>
    <row r="60" spans="1:8" ht="15">
      <c r="A60" s="2" t="s">
        <v>13</v>
      </c>
      <c r="B60" s="2"/>
      <c r="C60" s="2">
        <f>SUM(C58:C59)</f>
        <v>598</v>
      </c>
      <c r="D60" s="2">
        <f>C60*1.15</f>
        <v>687.6999999999999</v>
      </c>
      <c r="E60" s="2">
        <f>SUM(E58:E59)</f>
        <v>26.44</v>
      </c>
      <c r="F60" s="2">
        <v>688</v>
      </c>
      <c r="G60" s="7">
        <f>D60+E60-F60</f>
        <v>26.139999999999986</v>
      </c>
      <c r="H60" s="4"/>
    </row>
    <row r="61" spans="1:8" s="2" customFormat="1" ht="15">
      <c r="A61" t="s">
        <v>23</v>
      </c>
      <c r="B61" t="s">
        <v>21</v>
      </c>
      <c r="C61">
        <v>0</v>
      </c>
      <c r="D61"/>
      <c r="E61"/>
      <c r="F61"/>
      <c r="G61" s="7"/>
      <c r="H61" s="5"/>
    </row>
    <row r="62" spans="1:8" ht="15">
      <c r="A62" t="s">
        <v>23</v>
      </c>
      <c r="B62" t="s">
        <v>22</v>
      </c>
      <c r="C62">
        <v>0</v>
      </c>
      <c r="H62" s="4"/>
    </row>
    <row r="63" spans="1:8" s="2" customFormat="1" ht="15">
      <c r="A63" t="s">
        <v>23</v>
      </c>
      <c r="B63" t="s">
        <v>65</v>
      </c>
      <c r="C63">
        <v>399</v>
      </c>
      <c r="D63"/>
      <c r="E63">
        <v>13.22</v>
      </c>
      <c r="F63"/>
      <c r="G63" s="7"/>
      <c r="H63" s="5">
        <v>0.5</v>
      </c>
    </row>
    <row r="64" spans="1:8" ht="15">
      <c r="A64" t="s">
        <v>23</v>
      </c>
      <c r="B64" t="s">
        <v>66</v>
      </c>
      <c r="C64">
        <v>229</v>
      </c>
      <c r="E64">
        <v>13.22</v>
      </c>
      <c r="H64" s="5">
        <v>0.5</v>
      </c>
    </row>
    <row r="65" spans="1:8" ht="15">
      <c r="A65" t="s">
        <v>23</v>
      </c>
      <c r="B65" t="s">
        <v>67</v>
      </c>
      <c r="C65">
        <v>229</v>
      </c>
      <c r="E65">
        <v>13.22</v>
      </c>
      <c r="H65" s="4">
        <v>0.5</v>
      </c>
    </row>
    <row r="66" spans="1:9" s="2" customFormat="1" ht="15">
      <c r="A66" t="s">
        <v>23</v>
      </c>
      <c r="B66" t="s">
        <v>95</v>
      </c>
      <c r="C66">
        <v>0</v>
      </c>
      <c r="D66"/>
      <c r="E66"/>
      <c r="F66"/>
      <c r="G66" s="7"/>
      <c r="H66" s="5"/>
      <c r="I66"/>
    </row>
    <row r="67" spans="1:8" ht="15">
      <c r="A67" t="s">
        <v>23</v>
      </c>
      <c r="B67" t="s">
        <v>96</v>
      </c>
      <c r="C67">
        <v>2152</v>
      </c>
      <c r="E67">
        <v>39.66</v>
      </c>
      <c r="H67" s="5">
        <v>1.5</v>
      </c>
    </row>
    <row r="68" spans="1:8" s="2" customFormat="1" ht="15">
      <c r="A68" s="2" t="s">
        <v>23</v>
      </c>
      <c r="C68" s="2">
        <f>SUM(C61:C67)</f>
        <v>3009</v>
      </c>
      <c r="D68" s="2">
        <f>C68*1.15</f>
        <v>3460.35</v>
      </c>
      <c r="E68" s="2">
        <f>SUM(E63:E67)</f>
        <v>79.32</v>
      </c>
      <c r="F68" s="2">
        <v>3460.35</v>
      </c>
      <c r="G68" s="7">
        <f>D68+E68-F68</f>
        <v>79.32000000000016</v>
      </c>
      <c r="H68" s="4"/>
    </row>
    <row r="69" spans="1:8" ht="15">
      <c r="A69" t="s">
        <v>30</v>
      </c>
      <c r="B69" t="s">
        <v>29</v>
      </c>
      <c r="C69">
        <v>299</v>
      </c>
      <c r="E69">
        <v>13.22</v>
      </c>
      <c r="H69" s="4">
        <v>0.5</v>
      </c>
    </row>
    <row r="70" spans="1:8" s="2" customFormat="1" ht="15">
      <c r="A70" s="2" t="s">
        <v>30</v>
      </c>
      <c r="C70" s="2">
        <f>SUM(C69)</f>
        <v>299</v>
      </c>
      <c r="D70" s="2">
        <f>C70*1.15</f>
        <v>343.84999999999997</v>
      </c>
      <c r="E70" s="2">
        <f>SUM(E69)</f>
        <v>13.22</v>
      </c>
      <c r="F70" s="2">
        <v>344</v>
      </c>
      <c r="G70" s="7">
        <f>D70+E70-F70</f>
        <v>13.069999999999993</v>
      </c>
      <c r="H70" s="5"/>
    </row>
    <row r="71" spans="1:8" ht="15">
      <c r="A71" t="s">
        <v>18</v>
      </c>
      <c r="B71" t="s">
        <v>37</v>
      </c>
      <c r="C71">
        <v>1099</v>
      </c>
      <c r="E71">
        <v>52.88</v>
      </c>
      <c r="H71" s="5">
        <v>2</v>
      </c>
    </row>
    <row r="72" spans="1:9" ht="15">
      <c r="A72" s="2" t="s">
        <v>18</v>
      </c>
      <c r="B72" s="2"/>
      <c r="C72" s="2">
        <f>SUM(C71)</f>
        <v>1099</v>
      </c>
      <c r="D72" s="2">
        <f>C72*1.15</f>
        <v>1263.85</v>
      </c>
      <c r="E72" s="2">
        <f>SUM(E71)</f>
        <v>52.88</v>
      </c>
      <c r="F72" s="2">
        <v>1264.5</v>
      </c>
      <c r="G72" s="7">
        <f>D72+E72-F72</f>
        <v>52.23000000000002</v>
      </c>
      <c r="H72" s="4"/>
      <c r="I72" t="s">
        <v>100</v>
      </c>
    </row>
    <row r="73" spans="1:8" s="2" customFormat="1" ht="15">
      <c r="A73" t="s">
        <v>51</v>
      </c>
      <c r="B73" t="s">
        <v>56</v>
      </c>
      <c r="C73">
        <v>229</v>
      </c>
      <c r="D73"/>
      <c r="E73">
        <v>13.22</v>
      </c>
      <c r="F73"/>
      <c r="G73" s="7"/>
      <c r="H73" s="5">
        <v>0.5</v>
      </c>
    </row>
    <row r="74" spans="1:8" ht="15">
      <c r="A74" t="s">
        <v>51</v>
      </c>
      <c r="B74" t="s">
        <v>52</v>
      </c>
      <c r="C74">
        <v>1390</v>
      </c>
      <c r="E74">
        <v>39.66</v>
      </c>
      <c r="H74" s="5">
        <v>1.5</v>
      </c>
    </row>
    <row r="75" spans="1:7" ht="15">
      <c r="A75" s="2" t="s">
        <v>51</v>
      </c>
      <c r="B75" s="2"/>
      <c r="C75" s="2">
        <f>SUM(C73:C74)</f>
        <v>1619</v>
      </c>
      <c r="D75" s="2">
        <f>C75*1.15</f>
        <v>1861.85</v>
      </c>
      <c r="E75" s="2">
        <f>SUM(E73:E74)</f>
        <v>52.879999999999995</v>
      </c>
      <c r="F75" s="2">
        <v>1862</v>
      </c>
      <c r="G75" s="7">
        <f>D75+E75-F75</f>
        <v>52.73000000000002</v>
      </c>
    </row>
    <row r="76" spans="1:8" ht="15">
      <c r="A76" t="s">
        <v>60</v>
      </c>
      <c r="B76" t="s">
        <v>57</v>
      </c>
      <c r="C76">
        <v>229</v>
      </c>
      <c r="E76">
        <v>13.22</v>
      </c>
      <c r="H76" s="5">
        <v>0.5</v>
      </c>
    </row>
    <row r="77" spans="1:3" ht="15">
      <c r="A77" t="s">
        <v>60</v>
      </c>
      <c r="B77" t="s">
        <v>58</v>
      </c>
      <c r="C77">
        <v>0</v>
      </c>
    </row>
    <row r="78" spans="1:3" ht="15">
      <c r="A78" t="s">
        <v>60</v>
      </c>
      <c r="B78" t="s">
        <v>59</v>
      </c>
      <c r="C78">
        <v>0</v>
      </c>
    </row>
    <row r="79" spans="1:7" ht="15">
      <c r="A79" s="2" t="s">
        <v>60</v>
      </c>
      <c r="B79" s="2"/>
      <c r="C79" s="2">
        <f>SUM(C76:C78)</f>
        <v>229</v>
      </c>
      <c r="D79" s="2">
        <f>C79*1.15</f>
        <v>263.34999999999997</v>
      </c>
      <c r="E79" s="2">
        <f>SUM(E76:E78)</f>
        <v>13.22</v>
      </c>
      <c r="F79" s="2">
        <v>264</v>
      </c>
      <c r="G79" s="7">
        <f>D79+E79-F79</f>
        <v>12.569999999999993</v>
      </c>
    </row>
    <row r="80" spans="1:3" ht="15">
      <c r="A80" t="s">
        <v>84</v>
      </c>
      <c r="B80" t="s">
        <v>85</v>
      </c>
      <c r="C80">
        <v>0</v>
      </c>
    </row>
    <row r="81" spans="1:8" ht="15">
      <c r="A81" t="s">
        <v>84</v>
      </c>
      <c r="B81" t="s">
        <v>86</v>
      </c>
      <c r="C81">
        <v>1499</v>
      </c>
      <c r="E81">
        <v>39.66</v>
      </c>
      <c r="H81" s="5">
        <v>1.5</v>
      </c>
    </row>
    <row r="82" spans="1:8" s="2" customFormat="1" ht="15">
      <c r="A82" s="2" t="s">
        <v>84</v>
      </c>
      <c r="C82" s="2">
        <f>SUM(C80:C81)</f>
        <v>1499</v>
      </c>
      <c r="D82" s="2">
        <f>C82*1.15</f>
        <v>1723.85</v>
      </c>
      <c r="E82" s="2">
        <f>SUM(E81)</f>
        <v>39.66</v>
      </c>
      <c r="F82" s="2">
        <v>1800</v>
      </c>
      <c r="G82" s="7">
        <f>D82+E82-F82</f>
        <v>-36.49000000000001</v>
      </c>
      <c r="H82" s="4"/>
    </row>
    <row r="83" spans="1:3" ht="15">
      <c r="A83" t="s">
        <v>92</v>
      </c>
      <c r="B83" t="s">
        <v>97</v>
      </c>
      <c r="C83">
        <v>0</v>
      </c>
    </row>
    <row r="84" spans="1:8" s="2" customFormat="1" ht="15">
      <c r="A84" s="2" t="s">
        <v>92</v>
      </c>
      <c r="C84" s="2">
        <v>0</v>
      </c>
      <c r="D84" s="2">
        <v>0</v>
      </c>
      <c r="G84" s="7"/>
      <c r="H84" s="4"/>
    </row>
    <row r="85" spans="1:8" ht="15">
      <c r="A85" t="s">
        <v>15</v>
      </c>
      <c r="B85" t="s">
        <v>14</v>
      </c>
      <c r="C85">
        <v>269</v>
      </c>
      <c r="E85">
        <v>13.22</v>
      </c>
      <c r="H85" s="5">
        <v>0.5</v>
      </c>
    </row>
    <row r="86" spans="1:3" ht="15">
      <c r="A86" t="s">
        <v>15</v>
      </c>
      <c r="B86" t="s">
        <v>53</v>
      </c>
      <c r="C86">
        <v>0</v>
      </c>
    </row>
    <row r="87" spans="1:9" ht="15">
      <c r="A87" s="2" t="s">
        <v>15</v>
      </c>
      <c r="B87" s="2"/>
      <c r="C87" s="2">
        <f>SUM(C85:C86)</f>
        <v>269</v>
      </c>
      <c r="D87" s="2">
        <f>C87*1.15</f>
        <v>309.34999999999997</v>
      </c>
      <c r="E87" s="2">
        <f>SUM(E85:E86)</f>
        <v>13.22</v>
      </c>
      <c r="F87" s="2">
        <v>323</v>
      </c>
      <c r="G87" s="7">
        <f>D87+E87-F87</f>
        <v>-0.4300000000000068</v>
      </c>
      <c r="I87" t="s">
        <v>101</v>
      </c>
    </row>
    <row r="88" spans="1:3" ht="15">
      <c r="A88" t="s">
        <v>47</v>
      </c>
      <c r="B88" t="s">
        <v>48</v>
      </c>
      <c r="C88">
        <v>0</v>
      </c>
    </row>
    <row r="89" spans="1:8" ht="15">
      <c r="A89" t="s">
        <v>47</v>
      </c>
      <c r="B89" t="s">
        <v>49</v>
      </c>
      <c r="C89">
        <v>229</v>
      </c>
      <c r="E89">
        <v>13.22</v>
      </c>
      <c r="H89" s="5">
        <v>0.5</v>
      </c>
    </row>
    <row r="90" spans="1:8" ht="15">
      <c r="A90" t="s">
        <v>47</v>
      </c>
      <c r="B90" t="s">
        <v>72</v>
      </c>
      <c r="C90">
        <v>399</v>
      </c>
      <c r="E90">
        <v>13.22</v>
      </c>
      <c r="H90" s="5">
        <v>0.5</v>
      </c>
    </row>
    <row r="91" spans="1:3" ht="15">
      <c r="A91" t="s">
        <v>47</v>
      </c>
      <c r="B91" t="s">
        <v>50</v>
      </c>
      <c r="C91">
        <v>0</v>
      </c>
    </row>
    <row r="92" spans="1:8" ht="15">
      <c r="A92" t="s">
        <v>47</v>
      </c>
      <c r="B92" t="s">
        <v>55</v>
      </c>
      <c r="C92">
        <v>1485</v>
      </c>
      <c r="E92">
        <v>39.66</v>
      </c>
      <c r="H92" s="5">
        <v>1.5</v>
      </c>
    </row>
    <row r="93" spans="1:8" ht="15">
      <c r="A93" t="s">
        <v>47</v>
      </c>
      <c r="B93" t="s">
        <v>74</v>
      </c>
      <c r="C93">
        <v>249</v>
      </c>
      <c r="E93">
        <v>13.22</v>
      </c>
      <c r="H93" s="5">
        <v>0.5</v>
      </c>
    </row>
    <row r="94" spans="1:8" ht="15">
      <c r="A94" t="s">
        <v>47</v>
      </c>
      <c r="B94" t="s">
        <v>75</v>
      </c>
      <c r="C94">
        <v>399</v>
      </c>
      <c r="E94">
        <v>13.22</v>
      </c>
      <c r="H94" s="5">
        <v>0.5</v>
      </c>
    </row>
    <row r="95" spans="1:3" ht="15">
      <c r="A95" t="s">
        <v>47</v>
      </c>
      <c r="C95">
        <f>SUM(C88:C94)</f>
        <v>2761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2012-11-13T09:32:15Z</dcterms:modified>
  <cp:category/>
  <cp:version/>
  <cp:contentType/>
  <cp:contentStatus/>
</cp:coreProperties>
</file>