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'Лист1'!$A$2:$E$112</definedName>
  </definedNames>
  <calcPr fullCalcOnLoad="1"/>
</workbook>
</file>

<file path=xl/sharedStrings.xml><?xml version="1.0" encoding="utf-8"?>
<sst xmlns="http://schemas.openxmlformats.org/spreadsheetml/2006/main" count="243" uniqueCount="123">
  <si>
    <t>Кол-во</t>
  </si>
  <si>
    <t>Цена</t>
  </si>
  <si>
    <t>Баф</t>
  </si>
  <si>
    <t>Пилка д/полировки луна</t>
  </si>
  <si>
    <t>Пилка зебра бумеранг 100/180</t>
  </si>
  <si>
    <t>Пилка черная бумеранг 100/100</t>
  </si>
  <si>
    <t>Пилка черная бумеранг 100/180</t>
  </si>
  <si>
    <t>Пилка черная фигурная 100/100</t>
  </si>
  <si>
    <t>Пилка Renee 180/240</t>
  </si>
  <si>
    <t>Набор насадок ( 20 шт.) SJ - 110</t>
  </si>
  <si>
    <t>Насадка резиновая под колпачок 13мм</t>
  </si>
  <si>
    <t>J Маникюрная копытце РС-5</t>
  </si>
  <si>
    <t>B.O. NEW No cleanse Top Coat 18ml</t>
  </si>
  <si>
    <t>Гель-лак ВО #025</t>
  </si>
  <si>
    <t>BlueSky TOP</t>
  </si>
  <si>
    <t>BlueSky TOP No-cleanse</t>
  </si>
  <si>
    <t>BlueSky TOP MATTE</t>
  </si>
  <si>
    <t>BS502</t>
  </si>
  <si>
    <t>BS503</t>
  </si>
  <si>
    <t>BS504</t>
  </si>
  <si>
    <t>BS507</t>
  </si>
  <si>
    <t>BS509</t>
  </si>
  <si>
    <t>BS512</t>
  </si>
  <si>
    <t>BS514</t>
  </si>
  <si>
    <t>BS517</t>
  </si>
  <si>
    <t>BS518</t>
  </si>
  <si>
    <t>BS519</t>
  </si>
  <si>
    <t>BS520</t>
  </si>
  <si>
    <t>BS529</t>
  </si>
  <si>
    <t>BS547</t>
  </si>
  <si>
    <t>BS056</t>
  </si>
  <si>
    <t>BS116</t>
  </si>
  <si>
    <t>BS118</t>
  </si>
  <si>
    <t>#12 гель-лак с тонкой кистью BlueSky #12</t>
  </si>
  <si>
    <t>Hyundai Гель белый 0,8oz</t>
  </si>
  <si>
    <t>Ultra Bond праймер-пропитка 14ml</t>
  </si>
  <si>
    <t>LD#008</t>
  </si>
  <si>
    <t>LD#011</t>
  </si>
  <si>
    <t>LD#159</t>
  </si>
  <si>
    <t>LD#161</t>
  </si>
  <si>
    <t>SN 22</t>
  </si>
  <si>
    <t>№201 Питательная основа д/выравн. и защиты ногтей #201</t>
  </si>
  <si>
    <t>№202 Укрепитель д/ногтей 5 в 1 #202</t>
  </si>
  <si>
    <t>№203 Стимулятор роста ногтей с витаминами А,Е,F #203</t>
  </si>
  <si>
    <t>№207 Гель д/удаления кутикулы с экстрактом зеленого чая #207</t>
  </si>
  <si>
    <t>№210 Миндальное масло д/ногтей и кутикулы #210</t>
  </si>
  <si>
    <t>Pl #24 Клей д/ремонта мгновенный результат</t>
  </si>
  <si>
    <t>Pl #25 Антистресс востановитель после искусственных ногтей</t>
  </si>
  <si>
    <t>S Надежное средство защиты лака от сколов и царапин #105</t>
  </si>
  <si>
    <t>S Антисептическое масло для кутикулы с мятой #200</t>
  </si>
  <si>
    <t>S Средство для ремонта ногтей #300</t>
  </si>
  <si>
    <t>S Средство для укрепления ногтей с акрилом и железом #401</t>
  </si>
  <si>
    <t>Набор для штампинга (45 рисунков)</t>
  </si>
  <si>
    <t>Стикер J&amp;Z блестки зол.-сер.</t>
  </si>
  <si>
    <t>Стикер J&amp;Z "Кошка"</t>
  </si>
  <si>
    <t>Стикер-переводка BS</t>
  </si>
  <si>
    <t>Стразы жемчуг 20шт.</t>
  </si>
  <si>
    <t>Жидкость д/удаления лака Мята</t>
  </si>
  <si>
    <t>S Жидкость д/удаления лака 120мл(Суперэффективная)</t>
  </si>
  <si>
    <t>BAL жидкость д/ снятия липкого слоя 1000мл</t>
  </si>
  <si>
    <t>BAL жидкость д/ обезжиривания 100мл 02</t>
  </si>
  <si>
    <t>S Жидкость д/обезжиривания 100мл</t>
  </si>
  <si>
    <t>S Жидкость д/обезжиривания 150мл</t>
  </si>
  <si>
    <t>BAL жидкость д/ снятия лак- геля 100мл 07</t>
  </si>
  <si>
    <t>DS Foot Care Бальзам от трещин заживляющий МГ</t>
  </si>
  <si>
    <t>DS Foot Care Питательный крем-комфорт МГ</t>
  </si>
  <si>
    <t>PRO Pedicure Средство д/удаления кутикулы Биолита</t>
  </si>
  <si>
    <t>АА Крем-педикюр интенсивного действия МГ</t>
  </si>
  <si>
    <t>АА Пенный арома-пилинг д/рук МГ</t>
  </si>
  <si>
    <t>MARI Полирующий крем д/ног МГ</t>
  </si>
  <si>
    <t>Кисть д/геля прозрачная ручка скошенная</t>
  </si>
  <si>
    <t>Ванночка д/маникюра</t>
  </si>
  <si>
    <t>Дисплей на цепочке на 24 шт.</t>
  </si>
  <si>
    <t>Контейнер прям.12 ячеек</t>
  </si>
  <si>
    <t>Коробка под типсы (100) шт.</t>
  </si>
  <si>
    <t>Салфетки д/снятия био-геля, 6*5см. (100шт)</t>
  </si>
  <si>
    <t>Салфетки безворсовые рулон 25м</t>
  </si>
  <si>
    <t>Стакан стекло Katana Style</t>
  </si>
  <si>
    <t>Фольга для легкого снятия био-геля/гель-лака</t>
  </si>
  <si>
    <t>Формы бабочка</t>
  </si>
  <si>
    <t>Royal Salon обратные формы</t>
  </si>
  <si>
    <t>Лампа 36W L</t>
  </si>
  <si>
    <t>НИК</t>
  </si>
  <si>
    <t>Наименование</t>
  </si>
  <si>
    <t>Катюша Юрова</t>
  </si>
  <si>
    <t>OxanchikSib</t>
  </si>
  <si>
    <t>ZNAtali&amp;&amp;</t>
  </si>
  <si>
    <t>ПеЧеНюШк@</t>
  </si>
  <si>
    <t>Mishk@</t>
  </si>
  <si>
    <t>Мария05</t>
  </si>
  <si>
    <t>*Svetik*</t>
  </si>
  <si>
    <t>Эночка</t>
  </si>
  <si>
    <t>Iriscka</t>
  </si>
  <si>
    <t>t@tk@</t>
  </si>
  <si>
    <t>Helens</t>
  </si>
  <si>
    <t>Devi</t>
  </si>
  <si>
    <t>Natime</t>
  </si>
  <si>
    <t>Анна Мельникова</t>
  </si>
  <si>
    <t>*елена</t>
  </si>
  <si>
    <t>Ирина Ворсина</t>
  </si>
  <si>
    <t>Леди Осень</t>
  </si>
  <si>
    <t>мирка</t>
  </si>
  <si>
    <t>viknik</t>
  </si>
  <si>
    <t>Lidan масло для кутикулы в карандаше олива</t>
  </si>
  <si>
    <t>Lidan масло для кутикулы в карандаше роза</t>
  </si>
  <si>
    <t>Pretty Mammy</t>
  </si>
  <si>
    <t>Каллисто</t>
  </si>
  <si>
    <t>ПРИСТРОЙ</t>
  </si>
  <si>
    <t>ENadinV</t>
  </si>
  <si>
    <t>GR Magnetic 006</t>
  </si>
  <si>
    <t>GR Magnetic 105</t>
  </si>
  <si>
    <t>ele6797</t>
  </si>
  <si>
    <t>GR Magnetic 111</t>
  </si>
  <si>
    <t>Фольга-лента (золотой, серебристый, зеленый) пристрой</t>
  </si>
  <si>
    <t>SN 02 (термо)</t>
  </si>
  <si>
    <t>Клей Nail Glue (капельный)</t>
  </si>
  <si>
    <t>Полоски д/френча</t>
  </si>
  <si>
    <t>tetropsihora</t>
  </si>
  <si>
    <t>Итог</t>
  </si>
  <si>
    <t>Коэф</t>
  </si>
  <si>
    <t>Трансп</t>
  </si>
  <si>
    <t>Итог с орг и тран</t>
  </si>
  <si>
    <t>Всего: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</si>
</sst>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18" applyFont="1" applyBorder="1" applyAlignment="1">
      <alignment horizontal="left" vertical="top" wrapText="1"/>
      <protection/>
    </xf>
    <xf numFmtId="1" fontId="1" fillId="0" borderId="1" xfId="18" applyBorder="1" applyAlignment="1">
      <alignment horizontal="right" vertical="top"/>
      <protection/>
    </xf>
    <xf numFmtId="2" fontId="1" fillId="0" borderId="1" xfId="18" applyBorder="1" applyAlignment="1">
      <alignment horizontal="right" vertical="top"/>
      <protection/>
    </xf>
    <xf numFmtId="0" fontId="1" fillId="0" borderId="1" xfId="18" applyBorder="1" applyAlignment="1">
      <alignment horizontal="left" vertical="top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18" applyBorder="1" applyAlignment="1">
      <alignment horizontal="left" vertical="top" wrapText="1"/>
      <protection/>
    </xf>
    <xf numFmtId="1" fontId="1" fillId="0" borderId="13" xfId="18" applyBorder="1" applyAlignment="1">
      <alignment horizontal="right" vertical="top"/>
      <protection/>
    </xf>
    <xf numFmtId="2" fontId="1" fillId="0" borderId="13" xfId="18" applyBorder="1" applyAlignment="1">
      <alignment horizontal="right" vertical="top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2" xfId="18" applyBorder="1" applyAlignment="1">
      <alignment horizontal="left" vertical="top" wrapText="1"/>
      <protection/>
    </xf>
    <xf numFmtId="1" fontId="1" fillId="0" borderId="2" xfId="18" applyBorder="1" applyAlignment="1">
      <alignment horizontal="right" vertical="top"/>
      <protection/>
    </xf>
    <xf numFmtId="2" fontId="1" fillId="0" borderId="2" xfId="18" applyBorder="1" applyAlignment="1">
      <alignment horizontal="right" vertical="top"/>
      <protection/>
    </xf>
    <xf numFmtId="0" fontId="1" fillId="0" borderId="7" xfId="18" applyFont="1" applyBorder="1" applyAlignment="1">
      <alignment horizontal="left" vertical="top" wrapText="1"/>
      <protection/>
    </xf>
    <xf numFmtId="1" fontId="1" fillId="0" borderId="7" xfId="18" applyBorder="1" applyAlignment="1">
      <alignment horizontal="right" vertical="top"/>
      <protection/>
    </xf>
    <xf numFmtId="2" fontId="1" fillId="0" borderId="7" xfId="18" applyBorder="1" applyAlignment="1">
      <alignment horizontal="right" vertical="top"/>
      <protection/>
    </xf>
    <xf numFmtId="0" fontId="0" fillId="0" borderId="16" xfId="0" applyBorder="1" applyAlignment="1">
      <alignment/>
    </xf>
    <xf numFmtId="0" fontId="1" fillId="0" borderId="17" xfId="18" applyFont="1" applyBorder="1" applyAlignment="1">
      <alignment horizontal="left" vertical="top" wrapText="1"/>
      <protection/>
    </xf>
    <xf numFmtId="1" fontId="1" fillId="0" borderId="17" xfId="18" applyBorder="1" applyAlignment="1">
      <alignment horizontal="right" vertical="top"/>
      <protection/>
    </xf>
    <xf numFmtId="2" fontId="1" fillId="0" borderId="17" xfId="18" applyBorder="1" applyAlignment="1">
      <alignment horizontal="right" vertical="top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7" xfId="18" applyBorder="1" applyAlignment="1">
      <alignment horizontal="left" vertical="top" wrapText="1"/>
      <protection/>
    </xf>
    <xf numFmtId="0" fontId="0" fillId="0" borderId="19" xfId="0" applyBorder="1" applyAlignment="1">
      <alignment/>
    </xf>
    <xf numFmtId="0" fontId="1" fillId="0" borderId="20" xfId="18" applyFont="1" applyBorder="1" applyAlignment="1">
      <alignment horizontal="left" vertical="top" wrapText="1"/>
      <protection/>
    </xf>
    <xf numFmtId="1" fontId="1" fillId="0" borderId="20" xfId="18" applyBorder="1" applyAlignment="1">
      <alignment horizontal="right" vertical="top"/>
      <protection/>
    </xf>
    <xf numFmtId="2" fontId="1" fillId="0" borderId="20" xfId="18" applyBorder="1" applyAlignment="1">
      <alignment horizontal="right" vertical="top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" xfId="18" applyFont="1" applyBorder="1" applyAlignment="1">
      <alignment horizontal="left" vertical="top" wrapText="1"/>
      <protection/>
    </xf>
    <xf numFmtId="0" fontId="1" fillId="0" borderId="17" xfId="18" applyBorder="1" applyAlignment="1">
      <alignment horizontal="left" vertical="top" wrapText="1"/>
      <protection/>
    </xf>
    <xf numFmtId="2" fontId="0" fillId="0" borderId="13" xfId="0" applyNumberFormat="1" applyBorder="1" applyAlignment="1">
      <alignment/>
    </xf>
    <xf numFmtId="0" fontId="1" fillId="0" borderId="20" xfId="18" applyBorder="1" applyAlignment="1">
      <alignment horizontal="left" vertical="top" wrapText="1"/>
      <protection/>
    </xf>
    <xf numFmtId="0" fontId="0" fillId="0" borderId="22" xfId="0" applyBorder="1" applyAlignment="1">
      <alignment/>
    </xf>
    <xf numFmtId="0" fontId="1" fillId="0" borderId="23" xfId="18" applyFont="1" applyBorder="1" applyAlignment="1">
      <alignment horizontal="left" vertical="top" wrapText="1"/>
      <protection/>
    </xf>
    <xf numFmtId="1" fontId="1" fillId="0" borderId="23" xfId="18" applyBorder="1" applyAlignment="1">
      <alignment horizontal="right" vertical="top"/>
      <protection/>
    </xf>
    <xf numFmtId="2" fontId="1" fillId="0" borderId="23" xfId="18" applyBorder="1" applyAlignment="1">
      <alignment horizontal="right" vertical="top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6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tabSelected="1" workbookViewId="0" topLeftCell="A50">
      <selection activeCell="J82" sqref="J82"/>
    </sheetView>
  </sheetViews>
  <sheetFormatPr defaultColWidth="9.00390625" defaultRowHeight="12.75"/>
  <cols>
    <col min="1" max="1" width="20.875" style="0" customWidth="1"/>
    <col min="2" max="2" width="49.00390625" style="0" customWidth="1"/>
    <col min="6" max="6" width="0" style="0" hidden="1" customWidth="1"/>
    <col min="8" max="8" width="14.375" style="0" customWidth="1"/>
  </cols>
  <sheetData>
    <row r="1" ht="13.5" thickBot="1"/>
    <row r="2" spans="1:11" ht="26.25" thickBot="1">
      <c r="A2" s="14" t="s">
        <v>82</v>
      </c>
      <c r="B2" s="15" t="s">
        <v>83</v>
      </c>
      <c r="C2" s="15" t="s">
        <v>0</v>
      </c>
      <c r="D2" s="15" t="s">
        <v>1</v>
      </c>
      <c r="E2" s="15" t="s">
        <v>118</v>
      </c>
      <c r="F2" s="15" t="s">
        <v>119</v>
      </c>
      <c r="G2" s="15" t="s">
        <v>120</v>
      </c>
      <c r="H2" s="16" t="s">
        <v>121</v>
      </c>
      <c r="I2" s="17" t="s">
        <v>122</v>
      </c>
      <c r="J2" s="17"/>
      <c r="K2" s="18"/>
    </row>
    <row r="3" spans="1:11" ht="12.75">
      <c r="A3" s="25" t="s">
        <v>90</v>
      </c>
      <c r="B3" s="26" t="s">
        <v>6</v>
      </c>
      <c r="C3" s="27">
        <v>2</v>
      </c>
      <c r="D3" s="28">
        <v>13</v>
      </c>
      <c r="E3" s="28">
        <f>C3*D3</f>
        <v>26</v>
      </c>
      <c r="F3" s="7">
        <v>0.4</v>
      </c>
      <c r="G3" s="7">
        <f>F3</f>
        <v>0.4</v>
      </c>
      <c r="H3" s="60">
        <f>E3*1.15+G3</f>
        <v>30.299999999999997</v>
      </c>
      <c r="I3" s="60"/>
      <c r="J3" s="7"/>
      <c r="K3" s="8"/>
    </row>
    <row r="4" spans="1:11" ht="12.75">
      <c r="A4" s="9" t="s">
        <v>90</v>
      </c>
      <c r="B4" s="6" t="s">
        <v>8</v>
      </c>
      <c r="C4" s="4">
        <v>1</v>
      </c>
      <c r="D4" s="5">
        <v>13.5</v>
      </c>
      <c r="E4" s="5">
        <f>C4*D4</f>
        <v>13.5</v>
      </c>
      <c r="F4" s="2">
        <v>0.2</v>
      </c>
      <c r="G4" s="2">
        <f>F4</f>
        <v>0.2</v>
      </c>
      <c r="H4" s="61">
        <f aca="true" t="shared" si="0" ref="H4:H67">E4*1.15+G4</f>
        <v>15.724999999999998</v>
      </c>
      <c r="I4" s="61"/>
      <c r="J4" s="2"/>
      <c r="K4" s="10"/>
    </row>
    <row r="5" spans="1:11" ht="12.75">
      <c r="A5" s="9" t="s">
        <v>90</v>
      </c>
      <c r="B5" s="6" t="s">
        <v>34</v>
      </c>
      <c r="C5" s="4">
        <v>1</v>
      </c>
      <c r="D5" s="5">
        <v>160</v>
      </c>
      <c r="E5" s="5">
        <f>C5*D5</f>
        <v>160</v>
      </c>
      <c r="F5" s="2">
        <v>1</v>
      </c>
      <c r="G5" s="2">
        <f>F5</f>
        <v>1</v>
      </c>
      <c r="H5" s="61">
        <f t="shared" si="0"/>
        <v>185</v>
      </c>
      <c r="I5" s="61"/>
      <c r="J5" s="2"/>
      <c r="K5" s="10"/>
    </row>
    <row r="6" spans="1:11" ht="13.5" thickBot="1">
      <c r="A6" s="11" t="s">
        <v>90</v>
      </c>
      <c r="B6" s="29" t="s">
        <v>104</v>
      </c>
      <c r="C6" s="30">
        <v>1</v>
      </c>
      <c r="D6" s="31">
        <v>30</v>
      </c>
      <c r="E6" s="31">
        <f>C6*D6</f>
        <v>30</v>
      </c>
      <c r="F6" s="12">
        <v>0.5</v>
      </c>
      <c r="G6" s="12">
        <f>F6</f>
        <v>0.5</v>
      </c>
      <c r="H6" s="62">
        <f t="shared" si="0"/>
        <v>35</v>
      </c>
      <c r="I6" s="62">
        <f>SUM(H3:H6)</f>
        <v>266.025</v>
      </c>
      <c r="J6" s="12"/>
      <c r="K6" s="13"/>
    </row>
    <row r="7" spans="1:11" ht="12.75">
      <c r="A7" s="19" t="s">
        <v>98</v>
      </c>
      <c r="B7" s="20" t="s">
        <v>19</v>
      </c>
      <c r="C7" s="21">
        <v>1</v>
      </c>
      <c r="D7" s="22">
        <v>105</v>
      </c>
      <c r="E7" s="22">
        <f>C7*D7</f>
        <v>105</v>
      </c>
      <c r="F7" s="23">
        <v>1</v>
      </c>
      <c r="G7" s="23">
        <f>F7</f>
        <v>1</v>
      </c>
      <c r="H7" s="63">
        <f t="shared" si="0"/>
        <v>121.74999999999999</v>
      </c>
      <c r="I7" s="63"/>
      <c r="J7" s="23"/>
      <c r="K7" s="24"/>
    </row>
    <row r="8" spans="1:11" ht="12.75" customHeight="1">
      <c r="A8" s="9" t="s">
        <v>98</v>
      </c>
      <c r="B8" s="6" t="s">
        <v>37</v>
      </c>
      <c r="C8" s="4">
        <v>1</v>
      </c>
      <c r="D8" s="5">
        <v>140</v>
      </c>
      <c r="E8" s="5">
        <f>C8*D8</f>
        <v>140</v>
      </c>
      <c r="F8" s="2">
        <v>1</v>
      </c>
      <c r="G8" s="2">
        <f>F8</f>
        <v>1</v>
      </c>
      <c r="H8" s="61">
        <f t="shared" si="0"/>
        <v>162</v>
      </c>
      <c r="I8" s="61"/>
      <c r="J8" s="2"/>
      <c r="K8" s="10"/>
    </row>
    <row r="9" spans="1:11" ht="12.75" customHeight="1">
      <c r="A9" s="9" t="s">
        <v>98</v>
      </c>
      <c r="B9" s="6" t="s">
        <v>38</v>
      </c>
      <c r="C9" s="4">
        <v>1</v>
      </c>
      <c r="D9" s="5">
        <v>140</v>
      </c>
      <c r="E9" s="5">
        <f>C9*D9</f>
        <v>140</v>
      </c>
      <c r="F9" s="2">
        <v>1</v>
      </c>
      <c r="G9" s="2">
        <f>F9</f>
        <v>1</v>
      </c>
      <c r="H9" s="61">
        <f t="shared" si="0"/>
        <v>162</v>
      </c>
      <c r="I9" s="61"/>
      <c r="J9" s="2"/>
      <c r="K9" s="10"/>
    </row>
    <row r="10" spans="1:11" ht="12.75" customHeight="1">
      <c r="A10" s="9" t="s">
        <v>98</v>
      </c>
      <c r="B10" s="6" t="s">
        <v>39</v>
      </c>
      <c r="C10" s="4">
        <v>1</v>
      </c>
      <c r="D10" s="5">
        <v>140</v>
      </c>
      <c r="E10" s="5">
        <f>C10*D10</f>
        <v>140</v>
      </c>
      <c r="F10" s="2">
        <v>1</v>
      </c>
      <c r="G10" s="2">
        <f>F10</f>
        <v>1</v>
      </c>
      <c r="H10" s="61">
        <f t="shared" si="0"/>
        <v>162</v>
      </c>
      <c r="I10" s="61"/>
      <c r="J10" s="2"/>
      <c r="K10" s="10"/>
    </row>
    <row r="11" spans="1:11" ht="12.75" customHeight="1">
      <c r="A11" s="9" t="s">
        <v>98</v>
      </c>
      <c r="B11" s="6" t="s">
        <v>40</v>
      </c>
      <c r="C11" s="4">
        <v>1</v>
      </c>
      <c r="D11" s="5">
        <v>195</v>
      </c>
      <c r="E11" s="5">
        <f>C11*D11</f>
        <v>195</v>
      </c>
      <c r="F11" s="2">
        <v>1</v>
      </c>
      <c r="G11" s="2">
        <f>F11</f>
        <v>1</v>
      </c>
      <c r="H11" s="61">
        <f t="shared" si="0"/>
        <v>225.24999999999997</v>
      </c>
      <c r="I11" s="61"/>
      <c r="J11" s="2"/>
      <c r="K11" s="10"/>
    </row>
    <row r="12" spans="1:11" ht="12.75" customHeight="1">
      <c r="A12" s="9" t="s">
        <v>98</v>
      </c>
      <c r="B12" s="6" t="s">
        <v>63</v>
      </c>
      <c r="C12" s="4">
        <v>1</v>
      </c>
      <c r="D12" s="5">
        <v>54.6</v>
      </c>
      <c r="E12" s="5">
        <f>C12*D12</f>
        <v>54.6</v>
      </c>
      <c r="F12" s="2">
        <v>5</v>
      </c>
      <c r="G12" s="2">
        <f>F12</f>
        <v>5</v>
      </c>
      <c r="H12" s="61">
        <f t="shared" si="0"/>
        <v>67.78999999999999</v>
      </c>
      <c r="I12" s="61"/>
      <c r="J12" s="2"/>
      <c r="K12" s="10"/>
    </row>
    <row r="13" spans="1:11" ht="12.75" customHeight="1">
      <c r="A13" s="9" t="s">
        <v>98</v>
      </c>
      <c r="B13" s="3" t="s">
        <v>113</v>
      </c>
      <c r="C13" s="4">
        <v>3</v>
      </c>
      <c r="D13" s="5">
        <v>50</v>
      </c>
      <c r="E13" s="5">
        <f>C13*D13</f>
        <v>150</v>
      </c>
      <c r="F13" s="2"/>
      <c r="G13" s="2">
        <f>F13</f>
        <v>0</v>
      </c>
      <c r="H13" s="61">
        <f t="shared" si="0"/>
        <v>172.5</v>
      </c>
      <c r="I13" s="61"/>
      <c r="J13" s="2"/>
      <c r="K13" s="10"/>
    </row>
    <row r="14" spans="1:11" ht="12.75" customHeight="1" thickBot="1">
      <c r="A14" s="32" t="s">
        <v>98</v>
      </c>
      <c r="B14" s="33" t="s">
        <v>114</v>
      </c>
      <c r="C14" s="34">
        <v>1</v>
      </c>
      <c r="D14" s="35">
        <v>180</v>
      </c>
      <c r="E14" s="35">
        <f>C14*D14</f>
        <v>180</v>
      </c>
      <c r="F14" s="36">
        <v>1</v>
      </c>
      <c r="G14" s="36">
        <f>F14</f>
        <v>1</v>
      </c>
      <c r="H14" s="64">
        <f t="shared" si="0"/>
        <v>207.99999999999997</v>
      </c>
      <c r="I14" s="64">
        <f>SUM(H7:H14)</f>
        <v>1281.29</v>
      </c>
      <c r="J14" s="36"/>
      <c r="K14" s="37"/>
    </row>
    <row r="15" spans="1:11" ht="12.75" customHeight="1">
      <c r="A15" s="25" t="s">
        <v>95</v>
      </c>
      <c r="B15" s="26" t="s">
        <v>16</v>
      </c>
      <c r="C15" s="27">
        <v>1</v>
      </c>
      <c r="D15" s="28">
        <v>115</v>
      </c>
      <c r="E15" s="28">
        <f>C15*D15</f>
        <v>115</v>
      </c>
      <c r="F15" s="7">
        <v>1</v>
      </c>
      <c r="G15" s="7">
        <f>F15</f>
        <v>1</v>
      </c>
      <c r="H15" s="60">
        <f t="shared" si="0"/>
        <v>133.25</v>
      </c>
      <c r="I15" s="60"/>
      <c r="J15" s="7"/>
      <c r="K15" s="8"/>
    </row>
    <row r="16" spans="1:11" ht="12.75" customHeight="1">
      <c r="A16" s="9" t="s">
        <v>95</v>
      </c>
      <c r="B16" s="6" t="s">
        <v>25</v>
      </c>
      <c r="C16" s="4">
        <v>1</v>
      </c>
      <c r="D16" s="5">
        <v>105</v>
      </c>
      <c r="E16" s="5">
        <f>C16*D16</f>
        <v>105</v>
      </c>
      <c r="F16" s="2">
        <v>1</v>
      </c>
      <c r="G16" s="2">
        <f>F16</f>
        <v>1</v>
      </c>
      <c r="H16" s="61">
        <f t="shared" si="0"/>
        <v>121.74999999999999</v>
      </c>
      <c r="I16" s="61"/>
      <c r="J16" s="2"/>
      <c r="K16" s="10"/>
    </row>
    <row r="17" spans="1:11" ht="12.75" customHeight="1">
      <c r="A17" s="9" t="s">
        <v>95</v>
      </c>
      <c r="B17" s="6" t="s">
        <v>45</v>
      </c>
      <c r="C17" s="4">
        <v>1</v>
      </c>
      <c r="D17" s="5">
        <v>51.4</v>
      </c>
      <c r="E17" s="5">
        <f>C17*D17</f>
        <v>51.4</v>
      </c>
      <c r="F17" s="2">
        <v>1</v>
      </c>
      <c r="G17" s="2">
        <f>F17</f>
        <v>1</v>
      </c>
      <c r="H17" s="61">
        <f t="shared" si="0"/>
        <v>60.10999999999999</v>
      </c>
      <c r="I17" s="61"/>
      <c r="J17" s="2"/>
      <c r="K17" s="10"/>
    </row>
    <row r="18" spans="1:11" ht="12.75" customHeight="1">
      <c r="A18" s="9" t="s">
        <v>95</v>
      </c>
      <c r="B18" s="6" t="s">
        <v>47</v>
      </c>
      <c r="C18" s="4">
        <v>1</v>
      </c>
      <c r="D18" s="5">
        <v>39.7</v>
      </c>
      <c r="E18" s="5">
        <f>C18*D18</f>
        <v>39.7</v>
      </c>
      <c r="F18" s="2">
        <v>1</v>
      </c>
      <c r="G18" s="2">
        <f>F18</f>
        <v>1</v>
      </c>
      <c r="H18" s="61">
        <f t="shared" si="0"/>
        <v>46.655</v>
      </c>
      <c r="I18" s="61"/>
      <c r="J18" s="2"/>
      <c r="K18" s="10"/>
    </row>
    <row r="19" spans="1:11" ht="12.75" customHeight="1">
      <c r="A19" s="9" t="s">
        <v>95</v>
      </c>
      <c r="B19" s="6" t="s">
        <v>67</v>
      </c>
      <c r="C19" s="4">
        <v>1</v>
      </c>
      <c r="D19" s="5">
        <v>54</v>
      </c>
      <c r="E19" s="5">
        <f>C19*D19</f>
        <v>54</v>
      </c>
      <c r="F19" s="2">
        <v>10</v>
      </c>
      <c r="G19" s="2">
        <f>F19</f>
        <v>10</v>
      </c>
      <c r="H19" s="61">
        <f t="shared" si="0"/>
        <v>72.1</v>
      </c>
      <c r="I19" s="61"/>
      <c r="J19" s="2"/>
      <c r="K19" s="10"/>
    </row>
    <row r="20" spans="1:11" ht="12.75" customHeight="1">
      <c r="A20" s="9" t="s">
        <v>95</v>
      </c>
      <c r="B20" s="6" t="s">
        <v>68</v>
      </c>
      <c r="C20" s="4">
        <v>1</v>
      </c>
      <c r="D20" s="5">
        <v>57</v>
      </c>
      <c r="E20" s="5">
        <f>C20*D20</f>
        <v>57</v>
      </c>
      <c r="F20" s="2">
        <v>10</v>
      </c>
      <c r="G20" s="2">
        <f>F20</f>
        <v>10</v>
      </c>
      <c r="H20" s="61">
        <f t="shared" si="0"/>
        <v>75.55</v>
      </c>
      <c r="I20" s="61"/>
      <c r="J20" s="2"/>
      <c r="K20" s="10"/>
    </row>
    <row r="21" spans="1:11" ht="12.75" customHeight="1">
      <c r="A21" s="9" t="s">
        <v>95</v>
      </c>
      <c r="B21" s="6" t="s">
        <v>71</v>
      </c>
      <c r="C21" s="4">
        <v>1</v>
      </c>
      <c r="D21" s="5">
        <v>40</v>
      </c>
      <c r="E21" s="5">
        <f>C21*D21</f>
        <v>40</v>
      </c>
      <c r="F21" s="2">
        <v>1</v>
      </c>
      <c r="G21" s="2">
        <f>F21</f>
        <v>1</v>
      </c>
      <c r="H21" s="61">
        <f t="shared" si="0"/>
        <v>47</v>
      </c>
      <c r="I21" s="61"/>
      <c r="J21" s="2"/>
      <c r="K21" s="10"/>
    </row>
    <row r="22" spans="1:11" ht="12.75" customHeight="1">
      <c r="A22" s="9" t="s">
        <v>95</v>
      </c>
      <c r="B22" s="6" t="s">
        <v>75</v>
      </c>
      <c r="C22" s="4">
        <v>1</v>
      </c>
      <c r="D22" s="5">
        <v>42</v>
      </c>
      <c r="E22" s="5">
        <f>C22*D22</f>
        <v>42</v>
      </c>
      <c r="F22" s="2">
        <v>1</v>
      </c>
      <c r="G22" s="2">
        <f>F22</f>
        <v>1</v>
      </c>
      <c r="H22" s="61">
        <f t="shared" si="0"/>
        <v>49.3</v>
      </c>
      <c r="I22" s="61"/>
      <c r="J22" s="2"/>
      <c r="K22" s="10"/>
    </row>
    <row r="23" spans="1:11" ht="12.75" customHeight="1" thickBot="1">
      <c r="A23" s="11" t="s">
        <v>95</v>
      </c>
      <c r="B23" s="38" t="s">
        <v>78</v>
      </c>
      <c r="C23" s="30">
        <v>1</v>
      </c>
      <c r="D23" s="31">
        <v>80</v>
      </c>
      <c r="E23" s="31">
        <f>C23*D23</f>
        <v>80</v>
      </c>
      <c r="F23" s="12">
        <v>1</v>
      </c>
      <c r="G23" s="12">
        <f>F23</f>
        <v>1</v>
      </c>
      <c r="H23" s="62">
        <f t="shared" si="0"/>
        <v>93</v>
      </c>
      <c r="I23" s="62">
        <f>SUM(H15:H23)</f>
        <v>698.7149999999999</v>
      </c>
      <c r="J23" s="12"/>
      <c r="K23" s="13"/>
    </row>
    <row r="24" spans="1:11" ht="12.75" customHeight="1" thickBot="1">
      <c r="A24" s="39" t="s">
        <v>111</v>
      </c>
      <c r="B24" s="40" t="s">
        <v>112</v>
      </c>
      <c r="C24" s="41">
        <v>1</v>
      </c>
      <c r="D24" s="42">
        <v>86</v>
      </c>
      <c r="E24" s="42">
        <f>C24*D24</f>
        <v>86</v>
      </c>
      <c r="F24" s="43">
        <v>1</v>
      </c>
      <c r="G24" s="43">
        <f>F24</f>
        <v>1</v>
      </c>
      <c r="H24" s="65">
        <f t="shared" si="0"/>
        <v>99.89999999999999</v>
      </c>
      <c r="I24" s="65">
        <f>H24</f>
        <v>99.89999999999999</v>
      </c>
      <c r="J24" s="43"/>
      <c r="K24" s="44"/>
    </row>
    <row r="25" spans="1:11" ht="12.75" customHeight="1">
      <c r="A25" s="25" t="s">
        <v>108</v>
      </c>
      <c r="B25" s="45" t="s">
        <v>109</v>
      </c>
      <c r="C25" s="27">
        <v>1</v>
      </c>
      <c r="D25" s="28">
        <v>86</v>
      </c>
      <c r="E25" s="28">
        <f>C25*D25</f>
        <v>86</v>
      </c>
      <c r="F25" s="7">
        <v>1</v>
      </c>
      <c r="G25" s="7">
        <f>F25</f>
        <v>1</v>
      </c>
      <c r="H25" s="60">
        <f t="shared" si="0"/>
        <v>99.89999999999999</v>
      </c>
      <c r="I25" s="60"/>
      <c r="J25" s="7"/>
      <c r="K25" s="8"/>
    </row>
    <row r="26" spans="1:11" ht="12.75" customHeight="1" thickBot="1">
      <c r="A26" s="11" t="s">
        <v>108</v>
      </c>
      <c r="B26" s="29" t="s">
        <v>110</v>
      </c>
      <c r="C26" s="30">
        <v>1</v>
      </c>
      <c r="D26" s="31">
        <v>86</v>
      </c>
      <c r="E26" s="31">
        <f>C26*D26</f>
        <v>86</v>
      </c>
      <c r="F26" s="12">
        <v>1</v>
      </c>
      <c r="G26" s="12">
        <f>F26</f>
        <v>1</v>
      </c>
      <c r="H26" s="62">
        <f t="shared" si="0"/>
        <v>99.89999999999999</v>
      </c>
      <c r="I26" s="62">
        <f>SUM(H25:H26)</f>
        <v>199.79999999999998</v>
      </c>
      <c r="J26" s="12"/>
      <c r="K26" s="13"/>
    </row>
    <row r="27" spans="1:11" ht="12.75" customHeight="1">
      <c r="A27" s="19" t="s">
        <v>94</v>
      </c>
      <c r="B27" s="20" t="s">
        <v>14</v>
      </c>
      <c r="C27" s="21">
        <v>1</v>
      </c>
      <c r="D27" s="22">
        <v>105</v>
      </c>
      <c r="E27" s="22">
        <f>C27*D27</f>
        <v>105</v>
      </c>
      <c r="F27" s="23">
        <v>1</v>
      </c>
      <c r="G27" s="23">
        <f>F27</f>
        <v>1</v>
      </c>
      <c r="H27" s="63">
        <f t="shared" si="0"/>
        <v>121.74999999999999</v>
      </c>
      <c r="I27" s="63"/>
      <c r="J27" s="23"/>
      <c r="K27" s="24"/>
    </row>
    <row r="28" spans="1:11" ht="12.75" customHeight="1">
      <c r="A28" s="9" t="s">
        <v>94</v>
      </c>
      <c r="B28" s="6" t="s">
        <v>22</v>
      </c>
      <c r="C28" s="4">
        <v>1</v>
      </c>
      <c r="D28" s="5">
        <v>105</v>
      </c>
      <c r="E28" s="5">
        <f>C28*D28</f>
        <v>105</v>
      </c>
      <c r="F28" s="2">
        <v>1</v>
      </c>
      <c r="G28" s="2">
        <f>F28</f>
        <v>1</v>
      </c>
      <c r="H28" s="61">
        <f t="shared" si="0"/>
        <v>121.74999999999999</v>
      </c>
      <c r="I28" s="61"/>
      <c r="J28" s="2"/>
      <c r="K28" s="10"/>
    </row>
    <row r="29" spans="1:11" ht="13.5" thickBot="1">
      <c r="A29" s="32" t="s">
        <v>94</v>
      </c>
      <c r="B29" s="46" t="s">
        <v>61</v>
      </c>
      <c r="C29" s="34">
        <v>1</v>
      </c>
      <c r="D29" s="35">
        <v>40.3</v>
      </c>
      <c r="E29" s="35">
        <f>C29*D29</f>
        <v>40.3</v>
      </c>
      <c r="F29" s="36">
        <v>5</v>
      </c>
      <c r="G29" s="36">
        <f>F29</f>
        <v>5</v>
      </c>
      <c r="H29" s="64">
        <f t="shared" si="0"/>
        <v>51.34499999999999</v>
      </c>
      <c r="I29" s="64">
        <f>SUM(H27:H29)</f>
        <v>294.84499999999997</v>
      </c>
      <c r="J29" s="36"/>
      <c r="K29" s="37"/>
    </row>
    <row r="30" spans="1:11" ht="12.75">
      <c r="A30" s="25" t="s">
        <v>92</v>
      </c>
      <c r="B30" s="26" t="s">
        <v>9</v>
      </c>
      <c r="C30" s="27">
        <v>1</v>
      </c>
      <c r="D30" s="28">
        <v>150</v>
      </c>
      <c r="E30" s="28">
        <f>C30*D30</f>
        <v>150</v>
      </c>
      <c r="F30" s="7">
        <v>1</v>
      </c>
      <c r="G30" s="7">
        <f>F30</f>
        <v>1</v>
      </c>
      <c r="H30" s="60">
        <f t="shared" si="0"/>
        <v>173.5</v>
      </c>
      <c r="I30" s="60"/>
      <c r="J30" s="7"/>
      <c r="K30" s="8"/>
    </row>
    <row r="31" spans="1:11" ht="13.5" thickBot="1">
      <c r="A31" s="11" t="s">
        <v>92</v>
      </c>
      <c r="B31" s="38" t="s">
        <v>10</v>
      </c>
      <c r="C31" s="30">
        <v>3</v>
      </c>
      <c r="D31" s="31">
        <v>14</v>
      </c>
      <c r="E31" s="31">
        <f>C31*D31</f>
        <v>42</v>
      </c>
      <c r="F31" s="12">
        <v>0.5</v>
      </c>
      <c r="G31" s="12">
        <f>F31</f>
        <v>0.5</v>
      </c>
      <c r="H31" s="62">
        <f t="shared" si="0"/>
        <v>48.8</v>
      </c>
      <c r="I31" s="62">
        <f>SUM(H30:H31)</f>
        <v>222.3</v>
      </c>
      <c r="J31" s="12"/>
      <c r="K31" s="13"/>
    </row>
    <row r="32" spans="1:11" ht="12.75">
      <c r="A32" s="19" t="s">
        <v>88</v>
      </c>
      <c r="B32" s="20" t="s">
        <v>2</v>
      </c>
      <c r="C32" s="21">
        <v>2</v>
      </c>
      <c r="D32" s="22">
        <v>9.5</v>
      </c>
      <c r="E32" s="22">
        <f>C32*D32</f>
        <v>19</v>
      </c>
      <c r="F32" s="47">
        <v>1</v>
      </c>
      <c r="G32" s="23">
        <f>F32</f>
        <v>1</v>
      </c>
      <c r="H32" s="63">
        <f t="shared" si="0"/>
        <v>22.849999999999998</v>
      </c>
      <c r="I32" s="63"/>
      <c r="J32" s="23"/>
      <c r="K32" s="24"/>
    </row>
    <row r="33" spans="1:11" ht="12.75">
      <c r="A33" s="9" t="s">
        <v>88</v>
      </c>
      <c r="B33" s="6" t="s">
        <v>11</v>
      </c>
      <c r="C33" s="4">
        <v>1</v>
      </c>
      <c r="D33" s="5">
        <v>10</v>
      </c>
      <c r="E33" s="5">
        <f>C33*D33</f>
        <v>10</v>
      </c>
      <c r="F33" s="2">
        <v>0.2</v>
      </c>
      <c r="G33" s="2">
        <f>F33</f>
        <v>0.2</v>
      </c>
      <c r="H33" s="61">
        <f t="shared" si="0"/>
        <v>11.7</v>
      </c>
      <c r="I33" s="61"/>
      <c r="J33" s="2"/>
      <c r="K33" s="10"/>
    </row>
    <row r="34" spans="1:11" ht="12.75">
      <c r="A34" s="9" t="s">
        <v>88</v>
      </c>
      <c r="B34" s="6" t="s">
        <v>70</v>
      </c>
      <c r="C34" s="4">
        <v>1</v>
      </c>
      <c r="D34" s="5">
        <v>25</v>
      </c>
      <c r="E34" s="5">
        <f>C34*D34</f>
        <v>25</v>
      </c>
      <c r="F34" s="2">
        <v>0.2</v>
      </c>
      <c r="G34" s="2">
        <f>F34</f>
        <v>0.2</v>
      </c>
      <c r="H34" s="61">
        <f t="shared" si="0"/>
        <v>28.949999999999996</v>
      </c>
      <c r="I34" s="61"/>
      <c r="J34" s="2"/>
      <c r="K34" s="10"/>
    </row>
    <row r="35" spans="1:11" ht="12.75">
      <c r="A35" s="9" t="s">
        <v>88</v>
      </c>
      <c r="B35" s="6" t="s">
        <v>77</v>
      </c>
      <c r="C35" s="4">
        <v>1</v>
      </c>
      <c r="D35" s="5">
        <v>26</v>
      </c>
      <c r="E35" s="5">
        <f>C35*D35</f>
        <v>26</v>
      </c>
      <c r="F35" s="2">
        <v>1</v>
      </c>
      <c r="G35" s="2">
        <f>F35</f>
        <v>1</v>
      </c>
      <c r="H35" s="61">
        <f t="shared" si="0"/>
        <v>30.9</v>
      </c>
      <c r="I35" s="61"/>
      <c r="J35" s="2"/>
      <c r="K35" s="10"/>
    </row>
    <row r="36" spans="1:11" ht="13.5" thickBot="1">
      <c r="A36" s="32" t="s">
        <v>88</v>
      </c>
      <c r="B36" s="46" t="s">
        <v>80</v>
      </c>
      <c r="C36" s="34">
        <v>1</v>
      </c>
      <c r="D36" s="35">
        <v>130</v>
      </c>
      <c r="E36" s="35">
        <f>C36*D36</f>
        <v>130</v>
      </c>
      <c r="F36" s="36">
        <v>3</v>
      </c>
      <c r="G36" s="36">
        <f>F36</f>
        <v>3</v>
      </c>
      <c r="H36" s="64">
        <f t="shared" si="0"/>
        <v>152.5</v>
      </c>
      <c r="I36" s="64">
        <f>SUM(H32:H36)</f>
        <v>246.89999999999998</v>
      </c>
      <c r="J36" s="36"/>
      <c r="K36" s="37"/>
    </row>
    <row r="37" spans="1:11" ht="12.75">
      <c r="A37" s="25" t="s">
        <v>96</v>
      </c>
      <c r="B37" s="26" t="s">
        <v>15</v>
      </c>
      <c r="C37" s="27">
        <v>1</v>
      </c>
      <c r="D37" s="28">
        <v>115</v>
      </c>
      <c r="E37" s="28">
        <f>C37*D37</f>
        <v>115</v>
      </c>
      <c r="F37" s="7">
        <v>1</v>
      </c>
      <c r="G37" s="7">
        <f>F37</f>
        <v>1</v>
      </c>
      <c r="H37" s="60">
        <f t="shared" si="0"/>
        <v>133.25</v>
      </c>
      <c r="I37" s="60"/>
      <c r="J37" s="7"/>
      <c r="K37" s="8"/>
    </row>
    <row r="38" spans="1:11" ht="12.75">
      <c r="A38" s="9" t="s">
        <v>96</v>
      </c>
      <c r="B38" s="6" t="s">
        <v>16</v>
      </c>
      <c r="C38" s="4">
        <v>1</v>
      </c>
      <c r="D38" s="5">
        <v>115</v>
      </c>
      <c r="E38" s="5">
        <f>C38*D38</f>
        <v>115</v>
      </c>
      <c r="F38" s="2">
        <v>1</v>
      </c>
      <c r="G38" s="2">
        <f>F38</f>
        <v>1</v>
      </c>
      <c r="H38" s="61">
        <f t="shared" si="0"/>
        <v>133.25</v>
      </c>
      <c r="I38" s="61"/>
      <c r="J38" s="2"/>
      <c r="K38" s="10"/>
    </row>
    <row r="39" spans="1:11" ht="12.75">
      <c r="A39" s="9" t="s">
        <v>96</v>
      </c>
      <c r="B39" s="6" t="s">
        <v>31</v>
      </c>
      <c r="C39" s="4">
        <v>1</v>
      </c>
      <c r="D39" s="5">
        <v>105</v>
      </c>
      <c r="E39" s="5">
        <f>C39*D39</f>
        <v>105</v>
      </c>
      <c r="F39" s="2">
        <v>1</v>
      </c>
      <c r="G39" s="2">
        <f>F39</f>
        <v>1</v>
      </c>
      <c r="H39" s="61">
        <f t="shared" si="0"/>
        <v>121.74999999999999</v>
      </c>
      <c r="I39" s="61"/>
      <c r="J39" s="2"/>
      <c r="K39" s="10"/>
    </row>
    <row r="40" spans="1:11" ht="12.75">
      <c r="A40" s="9" t="s">
        <v>96</v>
      </c>
      <c r="B40" s="6" t="s">
        <v>32</v>
      </c>
      <c r="C40" s="4">
        <v>1</v>
      </c>
      <c r="D40" s="5">
        <v>105</v>
      </c>
      <c r="E40" s="5">
        <f>C40*D40</f>
        <v>105</v>
      </c>
      <c r="F40" s="2">
        <v>1</v>
      </c>
      <c r="G40" s="2">
        <f>F40</f>
        <v>1</v>
      </c>
      <c r="H40" s="61">
        <f t="shared" si="0"/>
        <v>121.74999999999999</v>
      </c>
      <c r="I40" s="61"/>
      <c r="J40" s="2"/>
      <c r="K40" s="10"/>
    </row>
    <row r="41" spans="1:11" ht="12.75">
      <c r="A41" s="9" t="s">
        <v>96</v>
      </c>
      <c r="B41" s="6" t="s">
        <v>33</v>
      </c>
      <c r="C41" s="4">
        <v>1</v>
      </c>
      <c r="D41" s="5">
        <v>120</v>
      </c>
      <c r="E41" s="5">
        <f>C41*D41</f>
        <v>120</v>
      </c>
      <c r="F41" s="2">
        <v>1</v>
      </c>
      <c r="G41" s="2">
        <f>F41</f>
        <v>1</v>
      </c>
      <c r="H41" s="61">
        <f t="shared" si="0"/>
        <v>139</v>
      </c>
      <c r="I41" s="61"/>
      <c r="J41" s="2"/>
      <c r="K41" s="10"/>
    </row>
    <row r="42" spans="1:11" ht="13.5" thickBot="1">
      <c r="A42" s="11" t="s">
        <v>96</v>
      </c>
      <c r="B42" s="29" t="s">
        <v>115</v>
      </c>
      <c r="C42" s="30">
        <v>1</v>
      </c>
      <c r="D42" s="31">
        <v>11</v>
      </c>
      <c r="E42" s="31">
        <f>C42*D42</f>
        <v>11</v>
      </c>
      <c r="F42" s="12">
        <v>0.5</v>
      </c>
      <c r="G42" s="12">
        <f>F42</f>
        <v>0.5</v>
      </c>
      <c r="H42" s="62">
        <f t="shared" si="0"/>
        <v>13.149999999999999</v>
      </c>
      <c r="I42" s="62">
        <f>SUM(H37:H42)</f>
        <v>662.15</v>
      </c>
      <c r="J42" s="12"/>
      <c r="K42" s="13"/>
    </row>
    <row r="43" spans="1:11" ht="12.75">
      <c r="A43" s="19" t="s">
        <v>85</v>
      </c>
      <c r="B43" s="20" t="s">
        <v>2</v>
      </c>
      <c r="C43" s="21">
        <v>1</v>
      </c>
      <c r="D43" s="22">
        <v>9.5</v>
      </c>
      <c r="E43" s="22">
        <f>C43*D43</f>
        <v>9.5</v>
      </c>
      <c r="F43" s="23">
        <v>0.5</v>
      </c>
      <c r="G43" s="23">
        <f>F43</f>
        <v>0.5</v>
      </c>
      <c r="H43" s="63">
        <f t="shared" si="0"/>
        <v>11.424999999999999</v>
      </c>
      <c r="I43" s="63"/>
      <c r="J43" s="23"/>
      <c r="K43" s="24"/>
    </row>
    <row r="44" spans="1:11" ht="12.75">
      <c r="A44" s="9" t="s">
        <v>85</v>
      </c>
      <c r="B44" s="6" t="s">
        <v>14</v>
      </c>
      <c r="C44" s="4">
        <v>1</v>
      </c>
      <c r="D44" s="5">
        <v>105</v>
      </c>
      <c r="E44" s="5">
        <f>C44*D44</f>
        <v>105</v>
      </c>
      <c r="F44" s="2">
        <v>1</v>
      </c>
      <c r="G44" s="2">
        <f>F44</f>
        <v>1</v>
      </c>
      <c r="H44" s="61">
        <f t="shared" si="0"/>
        <v>121.74999999999999</v>
      </c>
      <c r="I44" s="61"/>
      <c r="J44" s="2"/>
      <c r="K44" s="10"/>
    </row>
    <row r="45" spans="1:11" ht="12.75">
      <c r="A45" s="9" t="s">
        <v>85</v>
      </c>
      <c r="B45" s="6" t="s">
        <v>16</v>
      </c>
      <c r="C45" s="4">
        <v>1</v>
      </c>
      <c r="D45" s="5">
        <v>115</v>
      </c>
      <c r="E45" s="5">
        <f>C45*D45</f>
        <v>115</v>
      </c>
      <c r="F45" s="2">
        <v>1</v>
      </c>
      <c r="G45" s="2">
        <f>F45</f>
        <v>1</v>
      </c>
      <c r="H45" s="61">
        <f t="shared" si="0"/>
        <v>133.25</v>
      </c>
      <c r="I45" s="61"/>
      <c r="J45" s="2"/>
      <c r="K45" s="10"/>
    </row>
    <row r="46" spans="1:11" ht="12.75">
      <c r="A46" s="9" t="s">
        <v>85</v>
      </c>
      <c r="B46" s="6" t="s">
        <v>75</v>
      </c>
      <c r="C46" s="4">
        <v>1</v>
      </c>
      <c r="D46" s="5">
        <v>42</v>
      </c>
      <c r="E46" s="5">
        <f>C46*D46</f>
        <v>42</v>
      </c>
      <c r="F46" s="2">
        <v>1</v>
      </c>
      <c r="G46" s="2">
        <f>F46</f>
        <v>1</v>
      </c>
      <c r="H46" s="61">
        <f t="shared" si="0"/>
        <v>49.3</v>
      </c>
      <c r="I46" s="61"/>
      <c r="J46" s="2"/>
      <c r="K46" s="10"/>
    </row>
    <row r="47" spans="1:11" ht="12.75">
      <c r="A47" s="9" t="s">
        <v>85</v>
      </c>
      <c r="B47" s="6" t="s">
        <v>78</v>
      </c>
      <c r="C47" s="4">
        <v>1</v>
      </c>
      <c r="D47" s="5">
        <v>80</v>
      </c>
      <c r="E47" s="5">
        <f>C47*D47</f>
        <v>80</v>
      </c>
      <c r="F47" s="2">
        <v>1</v>
      </c>
      <c r="G47" s="2">
        <f>F47</f>
        <v>1</v>
      </c>
      <c r="H47" s="61">
        <f t="shared" si="0"/>
        <v>93</v>
      </c>
      <c r="I47" s="61"/>
      <c r="J47" s="2"/>
      <c r="K47" s="10"/>
    </row>
    <row r="48" spans="1:11" ht="13.5" thickBot="1">
      <c r="A48" s="32" t="s">
        <v>85</v>
      </c>
      <c r="B48" s="33" t="s">
        <v>116</v>
      </c>
      <c r="C48" s="34">
        <v>1</v>
      </c>
      <c r="D48" s="35">
        <v>15</v>
      </c>
      <c r="E48" s="35">
        <f>C48*D48</f>
        <v>15</v>
      </c>
      <c r="F48" s="36">
        <v>0.1</v>
      </c>
      <c r="G48" s="36">
        <f>F48</f>
        <v>0.1</v>
      </c>
      <c r="H48" s="64">
        <f t="shared" si="0"/>
        <v>17.35</v>
      </c>
      <c r="I48" s="64">
        <f>SUM(H43:H48)</f>
        <v>426.075</v>
      </c>
      <c r="J48" s="36"/>
      <c r="K48" s="37"/>
    </row>
    <row r="49" spans="1:11" ht="12.75">
      <c r="A49" s="25" t="s">
        <v>105</v>
      </c>
      <c r="B49" s="26" t="s">
        <v>59</v>
      </c>
      <c r="C49" s="27">
        <v>1</v>
      </c>
      <c r="D49" s="28">
        <v>260</v>
      </c>
      <c r="E49" s="28">
        <f>C49*D49</f>
        <v>260</v>
      </c>
      <c r="F49" s="7">
        <v>30</v>
      </c>
      <c r="G49" s="7">
        <f>F49</f>
        <v>30</v>
      </c>
      <c r="H49" s="60">
        <f t="shared" si="0"/>
        <v>329</v>
      </c>
      <c r="I49" s="60"/>
      <c r="J49" s="7"/>
      <c r="K49" s="8"/>
    </row>
    <row r="50" spans="1:11" ht="12.75" customHeight="1">
      <c r="A50" s="9" t="s">
        <v>105</v>
      </c>
      <c r="B50" s="6" t="s">
        <v>60</v>
      </c>
      <c r="C50" s="4">
        <v>1</v>
      </c>
      <c r="D50" s="5">
        <v>37.7</v>
      </c>
      <c r="E50" s="5">
        <f>C50*D50</f>
        <v>37.7</v>
      </c>
      <c r="F50" s="2">
        <v>5</v>
      </c>
      <c r="G50" s="2">
        <f>F50</f>
        <v>5</v>
      </c>
      <c r="H50" s="61">
        <f t="shared" si="0"/>
        <v>48.355</v>
      </c>
      <c r="I50" s="61"/>
      <c r="J50" s="2"/>
      <c r="K50" s="10"/>
    </row>
    <row r="51" spans="1:11" ht="12.75" customHeight="1">
      <c r="A51" s="9" t="s">
        <v>105</v>
      </c>
      <c r="B51" s="6" t="s">
        <v>63</v>
      </c>
      <c r="C51" s="4">
        <v>1</v>
      </c>
      <c r="D51" s="5">
        <v>54.6</v>
      </c>
      <c r="E51" s="5">
        <f>C51*D51</f>
        <v>54.6</v>
      </c>
      <c r="F51" s="2">
        <v>5</v>
      </c>
      <c r="G51" s="2">
        <f>F51</f>
        <v>5</v>
      </c>
      <c r="H51" s="61">
        <f t="shared" si="0"/>
        <v>67.78999999999999</v>
      </c>
      <c r="I51" s="61"/>
      <c r="J51" s="2"/>
      <c r="K51" s="10"/>
    </row>
    <row r="52" spans="1:11" ht="12.75" customHeight="1" thickBot="1">
      <c r="A52" s="11" t="s">
        <v>105</v>
      </c>
      <c r="B52" s="38" t="s">
        <v>81</v>
      </c>
      <c r="C52" s="30">
        <v>1</v>
      </c>
      <c r="D52" s="31">
        <v>970</v>
      </c>
      <c r="E52" s="31">
        <f>C52*D52</f>
        <v>970</v>
      </c>
      <c r="F52" s="12">
        <v>30</v>
      </c>
      <c r="G52" s="12">
        <f>F52</f>
        <v>30</v>
      </c>
      <c r="H52" s="62">
        <f t="shared" si="0"/>
        <v>1145.5</v>
      </c>
      <c r="I52" s="62">
        <f>SUM(H49:H52)</f>
        <v>1590.645</v>
      </c>
      <c r="J52" s="12"/>
      <c r="K52" s="13"/>
    </row>
    <row r="53" spans="1:11" ht="13.5" thickBot="1">
      <c r="A53" s="39" t="s">
        <v>93</v>
      </c>
      <c r="B53" s="48" t="s">
        <v>14</v>
      </c>
      <c r="C53" s="41">
        <v>1</v>
      </c>
      <c r="D53" s="42">
        <v>105</v>
      </c>
      <c r="E53" s="42">
        <f>C53*D53</f>
        <v>105</v>
      </c>
      <c r="F53" s="43">
        <v>1</v>
      </c>
      <c r="G53" s="43">
        <f>F53</f>
        <v>1</v>
      </c>
      <c r="H53" s="65">
        <f t="shared" si="0"/>
        <v>121.74999999999999</v>
      </c>
      <c r="I53" s="65">
        <f>H53</f>
        <v>121.74999999999999</v>
      </c>
      <c r="J53" s="43"/>
      <c r="K53" s="44"/>
    </row>
    <row r="54" spans="1:11" ht="13.5" thickBot="1">
      <c r="A54" s="49" t="s">
        <v>117</v>
      </c>
      <c r="B54" s="50" t="s">
        <v>116</v>
      </c>
      <c r="C54" s="51">
        <v>1</v>
      </c>
      <c r="D54" s="52">
        <v>15</v>
      </c>
      <c r="E54" s="52">
        <f>C54*D54</f>
        <v>15</v>
      </c>
      <c r="F54" s="53">
        <v>0.1</v>
      </c>
      <c r="G54" s="53">
        <f>F54</f>
        <v>0.1</v>
      </c>
      <c r="H54" s="66">
        <f t="shared" si="0"/>
        <v>17.35</v>
      </c>
      <c r="I54" s="66">
        <f>H54</f>
        <v>17.35</v>
      </c>
      <c r="J54" s="53"/>
      <c r="K54" s="54"/>
    </row>
    <row r="55" spans="1:11" ht="12.75">
      <c r="A55" s="19" t="s">
        <v>102</v>
      </c>
      <c r="B55" s="20" t="s">
        <v>41</v>
      </c>
      <c r="C55" s="21">
        <v>2</v>
      </c>
      <c r="D55" s="22">
        <v>51.4</v>
      </c>
      <c r="E55" s="22">
        <f>C55*D55</f>
        <v>102.8</v>
      </c>
      <c r="F55" s="23">
        <v>2</v>
      </c>
      <c r="G55" s="23">
        <f>F55</f>
        <v>2</v>
      </c>
      <c r="H55" s="63">
        <f t="shared" si="0"/>
        <v>120.21999999999998</v>
      </c>
      <c r="I55" s="63"/>
      <c r="J55" s="23"/>
      <c r="K55" s="24"/>
    </row>
    <row r="56" spans="1:11" ht="12.75">
      <c r="A56" s="9" t="s">
        <v>102</v>
      </c>
      <c r="B56" s="6" t="s">
        <v>42</v>
      </c>
      <c r="C56" s="4">
        <v>2</v>
      </c>
      <c r="D56" s="5">
        <v>51.4</v>
      </c>
      <c r="E56" s="5">
        <f>C56*D56</f>
        <v>102.8</v>
      </c>
      <c r="F56" s="2">
        <v>2</v>
      </c>
      <c r="G56" s="2">
        <f>F56</f>
        <v>2</v>
      </c>
      <c r="H56" s="61">
        <f t="shared" si="0"/>
        <v>120.21999999999998</v>
      </c>
      <c r="I56" s="61"/>
      <c r="J56" s="2"/>
      <c r="K56" s="10"/>
    </row>
    <row r="57" spans="1:11" ht="12.75">
      <c r="A57" s="9" t="s">
        <v>102</v>
      </c>
      <c r="B57" s="6" t="s">
        <v>43</v>
      </c>
      <c r="C57" s="4">
        <v>1</v>
      </c>
      <c r="D57" s="5">
        <v>51.4</v>
      </c>
      <c r="E57" s="5">
        <f>C57*D57</f>
        <v>51.4</v>
      </c>
      <c r="F57" s="2">
        <v>1</v>
      </c>
      <c r="G57" s="2">
        <f>F57</f>
        <v>1</v>
      </c>
      <c r="H57" s="61">
        <f t="shared" si="0"/>
        <v>60.10999999999999</v>
      </c>
      <c r="I57" s="61"/>
      <c r="J57" s="2"/>
      <c r="K57" s="10"/>
    </row>
    <row r="58" spans="1:11" ht="12.75" customHeight="1">
      <c r="A58" s="9" t="s">
        <v>102</v>
      </c>
      <c r="B58" s="6" t="s">
        <v>50</v>
      </c>
      <c r="C58" s="4">
        <v>2</v>
      </c>
      <c r="D58" s="5">
        <v>54</v>
      </c>
      <c r="E58" s="5">
        <f>C58*D58</f>
        <v>108</v>
      </c>
      <c r="F58" s="2">
        <v>2</v>
      </c>
      <c r="G58" s="2">
        <f>F58</f>
        <v>2</v>
      </c>
      <c r="H58" s="61">
        <f t="shared" si="0"/>
        <v>126.19999999999999</v>
      </c>
      <c r="I58" s="61"/>
      <c r="J58" s="2"/>
      <c r="K58" s="10"/>
    </row>
    <row r="59" spans="1:11" ht="12.75" customHeight="1">
      <c r="A59" s="9" t="s">
        <v>102</v>
      </c>
      <c r="B59" s="6" t="s">
        <v>51</v>
      </c>
      <c r="C59" s="4">
        <v>1</v>
      </c>
      <c r="D59" s="5">
        <v>54</v>
      </c>
      <c r="E59" s="5">
        <f>C59*D59</f>
        <v>54</v>
      </c>
      <c r="F59" s="2">
        <v>1</v>
      </c>
      <c r="G59" s="2">
        <f>F59</f>
        <v>1</v>
      </c>
      <c r="H59" s="61">
        <f t="shared" si="0"/>
        <v>63.099999999999994</v>
      </c>
      <c r="I59" s="61"/>
      <c r="J59" s="2"/>
      <c r="K59" s="10"/>
    </row>
    <row r="60" spans="1:11" ht="12.75" customHeight="1" thickBot="1">
      <c r="A60" s="32" t="s">
        <v>102</v>
      </c>
      <c r="B60" s="46" t="s">
        <v>54</v>
      </c>
      <c r="C60" s="34">
        <v>1</v>
      </c>
      <c r="D60" s="35">
        <v>11</v>
      </c>
      <c r="E60" s="35">
        <f>C60*D60</f>
        <v>11</v>
      </c>
      <c r="F60" s="36">
        <v>0.1</v>
      </c>
      <c r="G60" s="36">
        <f>F60</f>
        <v>0.1</v>
      </c>
      <c r="H60" s="64">
        <f t="shared" si="0"/>
        <v>12.749999999999998</v>
      </c>
      <c r="I60" s="64">
        <f>SUM(H55:H60)</f>
        <v>502.5999999999999</v>
      </c>
      <c r="J60" s="36"/>
      <c r="K60" s="37"/>
    </row>
    <row r="61" spans="1:11" ht="12.75" customHeight="1">
      <c r="A61" s="25" t="s">
        <v>86</v>
      </c>
      <c r="B61" s="26" t="s">
        <v>2</v>
      </c>
      <c r="C61" s="27">
        <v>4</v>
      </c>
      <c r="D61" s="28">
        <v>9.5</v>
      </c>
      <c r="E61" s="28">
        <f>C61*D61</f>
        <v>38</v>
      </c>
      <c r="F61" s="7">
        <v>2</v>
      </c>
      <c r="G61" s="7">
        <f>F61</f>
        <v>2</v>
      </c>
      <c r="H61" s="60">
        <f t="shared" si="0"/>
        <v>45.699999999999996</v>
      </c>
      <c r="I61" s="60"/>
      <c r="J61" s="7"/>
      <c r="K61" s="8"/>
    </row>
    <row r="62" spans="1:11" ht="12.75" customHeight="1">
      <c r="A62" s="9" t="s">
        <v>86</v>
      </c>
      <c r="B62" s="6" t="s">
        <v>3</v>
      </c>
      <c r="C62" s="4">
        <v>4</v>
      </c>
      <c r="D62" s="5">
        <v>23</v>
      </c>
      <c r="E62" s="5">
        <f>C62*D62</f>
        <v>92</v>
      </c>
      <c r="F62" s="2">
        <v>1</v>
      </c>
      <c r="G62" s="2">
        <f>F62</f>
        <v>1</v>
      </c>
      <c r="H62" s="61">
        <f t="shared" si="0"/>
        <v>106.8</v>
      </c>
      <c r="I62" s="61"/>
      <c r="J62" s="2"/>
      <c r="K62" s="10"/>
    </row>
    <row r="63" spans="1:11" ht="12.75" customHeight="1">
      <c r="A63" s="9" t="s">
        <v>86</v>
      </c>
      <c r="B63" s="6" t="s">
        <v>14</v>
      </c>
      <c r="C63" s="4">
        <v>1</v>
      </c>
      <c r="D63" s="5">
        <v>105</v>
      </c>
      <c r="E63" s="5">
        <f>C63*D63</f>
        <v>105</v>
      </c>
      <c r="F63" s="2">
        <v>1</v>
      </c>
      <c r="G63" s="2">
        <f>F63</f>
        <v>1</v>
      </c>
      <c r="H63" s="61">
        <f t="shared" si="0"/>
        <v>121.74999999999999</v>
      </c>
      <c r="I63" s="61"/>
      <c r="J63" s="2"/>
      <c r="K63" s="10"/>
    </row>
    <row r="64" spans="1:11" ht="12.75" customHeight="1">
      <c r="A64" s="9" t="s">
        <v>86</v>
      </c>
      <c r="B64" s="6" t="s">
        <v>17</v>
      </c>
      <c r="C64" s="4">
        <v>1</v>
      </c>
      <c r="D64" s="5">
        <v>105</v>
      </c>
      <c r="E64" s="5">
        <f>C64*D64</f>
        <v>105</v>
      </c>
      <c r="F64" s="2">
        <v>1</v>
      </c>
      <c r="G64" s="2">
        <f>F64</f>
        <v>1</v>
      </c>
      <c r="H64" s="61">
        <f t="shared" si="0"/>
        <v>121.74999999999999</v>
      </c>
      <c r="I64" s="61"/>
      <c r="J64" s="2"/>
      <c r="K64" s="10"/>
    </row>
    <row r="65" spans="1:11" ht="12.75" customHeight="1">
      <c r="A65" s="9" t="s">
        <v>86</v>
      </c>
      <c r="B65" s="6" t="s">
        <v>21</v>
      </c>
      <c r="C65" s="4">
        <v>1</v>
      </c>
      <c r="D65" s="5">
        <v>105</v>
      </c>
      <c r="E65" s="5">
        <f>C65*D65</f>
        <v>105</v>
      </c>
      <c r="F65" s="2">
        <v>1</v>
      </c>
      <c r="G65" s="2">
        <f>F65</f>
        <v>1</v>
      </c>
      <c r="H65" s="61">
        <f t="shared" si="0"/>
        <v>121.74999999999999</v>
      </c>
      <c r="I65" s="61"/>
      <c r="J65" s="2"/>
      <c r="K65" s="10"/>
    </row>
    <row r="66" spans="1:11" ht="12.75" customHeight="1">
      <c r="A66" s="9" t="s">
        <v>86</v>
      </c>
      <c r="B66" s="6" t="s">
        <v>28</v>
      </c>
      <c r="C66" s="4">
        <v>1</v>
      </c>
      <c r="D66" s="5">
        <v>105</v>
      </c>
      <c r="E66" s="5">
        <f>C66*D66</f>
        <v>105</v>
      </c>
      <c r="F66" s="2">
        <v>1</v>
      </c>
      <c r="G66" s="2">
        <f>F66</f>
        <v>1</v>
      </c>
      <c r="H66" s="61">
        <f t="shared" si="0"/>
        <v>121.74999999999999</v>
      </c>
      <c r="I66" s="61"/>
      <c r="J66" s="2"/>
      <c r="K66" s="10"/>
    </row>
    <row r="67" spans="1:11" ht="12.75" customHeight="1">
      <c r="A67" s="9" t="s">
        <v>86</v>
      </c>
      <c r="B67" s="6" t="s">
        <v>44</v>
      </c>
      <c r="C67" s="4">
        <v>2</v>
      </c>
      <c r="D67" s="5">
        <v>51.4</v>
      </c>
      <c r="E67" s="5">
        <f>C67*D67</f>
        <v>102.8</v>
      </c>
      <c r="F67" s="2">
        <v>2</v>
      </c>
      <c r="G67" s="2">
        <f>F67</f>
        <v>2</v>
      </c>
      <c r="H67" s="61">
        <f t="shared" si="0"/>
        <v>120.21999999999998</v>
      </c>
      <c r="I67" s="61"/>
      <c r="J67" s="2"/>
      <c r="K67" s="10"/>
    </row>
    <row r="68" spans="1:11" ht="12.75" customHeight="1">
      <c r="A68" s="9" t="s">
        <v>86</v>
      </c>
      <c r="B68" s="6" t="s">
        <v>49</v>
      </c>
      <c r="C68" s="4">
        <v>1</v>
      </c>
      <c r="D68" s="5">
        <v>54</v>
      </c>
      <c r="E68" s="5">
        <f>C68*D68</f>
        <v>54</v>
      </c>
      <c r="F68" s="2">
        <v>1</v>
      </c>
      <c r="G68" s="2">
        <f>F68</f>
        <v>1</v>
      </c>
      <c r="H68" s="61">
        <f aca="true" t="shared" si="1" ref="H68:H119">E68*1.15+G68</f>
        <v>63.099999999999994</v>
      </c>
      <c r="I68" s="61"/>
      <c r="J68" s="2"/>
      <c r="K68" s="10"/>
    </row>
    <row r="69" spans="1:11" ht="12.75" customHeight="1">
      <c r="A69" s="9" t="s">
        <v>86</v>
      </c>
      <c r="B69" s="3" t="s">
        <v>103</v>
      </c>
      <c r="C69" s="4">
        <v>1</v>
      </c>
      <c r="D69" s="5">
        <v>30</v>
      </c>
      <c r="E69" s="5">
        <f>C69*D69</f>
        <v>30</v>
      </c>
      <c r="F69" s="2">
        <v>0.5</v>
      </c>
      <c r="G69" s="2">
        <f>F69</f>
        <v>0.5</v>
      </c>
      <c r="H69" s="61">
        <f t="shared" si="1"/>
        <v>35</v>
      </c>
      <c r="I69" s="61"/>
      <c r="J69" s="2"/>
      <c r="K69" s="10"/>
    </row>
    <row r="70" spans="1:11" ht="12.75" customHeight="1">
      <c r="A70" s="9" t="s">
        <v>86</v>
      </c>
      <c r="B70" s="6" t="s">
        <v>53</v>
      </c>
      <c r="C70" s="4">
        <v>1</v>
      </c>
      <c r="D70" s="5">
        <v>11</v>
      </c>
      <c r="E70" s="5">
        <f>C70*D70</f>
        <v>11</v>
      </c>
      <c r="F70" s="2">
        <v>0.1</v>
      </c>
      <c r="G70" s="2">
        <f>F70</f>
        <v>0.1</v>
      </c>
      <c r="H70" s="61">
        <f t="shared" si="1"/>
        <v>12.749999999999998</v>
      </c>
      <c r="I70" s="61"/>
      <c r="J70" s="2"/>
      <c r="K70" s="10"/>
    </row>
    <row r="71" spans="1:11" ht="12.75" customHeight="1">
      <c r="A71" s="9" t="s">
        <v>86</v>
      </c>
      <c r="B71" s="6" t="s">
        <v>63</v>
      </c>
      <c r="C71" s="4">
        <v>1</v>
      </c>
      <c r="D71" s="5">
        <v>54.6</v>
      </c>
      <c r="E71" s="5">
        <f>C71*D71</f>
        <v>54.6</v>
      </c>
      <c r="F71" s="2">
        <v>5</v>
      </c>
      <c r="G71" s="2">
        <f>F71</f>
        <v>5</v>
      </c>
      <c r="H71" s="61">
        <f t="shared" si="1"/>
        <v>67.78999999999999</v>
      </c>
      <c r="I71" s="61"/>
      <c r="J71" s="2"/>
      <c r="K71" s="10"/>
    </row>
    <row r="72" spans="1:11" ht="12.75" customHeight="1" thickBot="1">
      <c r="A72" s="11" t="s">
        <v>86</v>
      </c>
      <c r="B72" s="38" t="s">
        <v>81</v>
      </c>
      <c r="C72" s="30">
        <v>1</v>
      </c>
      <c r="D72" s="31">
        <v>970</v>
      </c>
      <c r="E72" s="31">
        <f>C72*D72</f>
        <v>970</v>
      </c>
      <c r="F72" s="12">
        <v>30</v>
      </c>
      <c r="G72" s="12">
        <f>F72</f>
        <v>30</v>
      </c>
      <c r="H72" s="62">
        <f t="shared" si="1"/>
        <v>1145.5</v>
      </c>
      <c r="I72" s="62">
        <f>SUM(H61:H72)</f>
        <v>2083.86</v>
      </c>
      <c r="J72" s="12"/>
      <c r="K72" s="13"/>
    </row>
    <row r="73" spans="1:11" ht="12.75" customHeight="1">
      <c r="A73" s="19" t="s">
        <v>97</v>
      </c>
      <c r="B73" s="20" t="s">
        <v>18</v>
      </c>
      <c r="C73" s="21">
        <v>1</v>
      </c>
      <c r="D73" s="22">
        <v>105</v>
      </c>
      <c r="E73" s="22">
        <f>C73*D73</f>
        <v>105</v>
      </c>
      <c r="F73" s="23">
        <v>1</v>
      </c>
      <c r="G73" s="23">
        <f>F73</f>
        <v>1</v>
      </c>
      <c r="H73" s="63">
        <f t="shared" si="1"/>
        <v>121.74999999999999</v>
      </c>
      <c r="I73" s="63"/>
      <c r="J73" s="23"/>
      <c r="K73" s="24"/>
    </row>
    <row r="74" spans="1:11" ht="12.75" customHeight="1">
      <c r="A74" s="9" t="s">
        <v>97</v>
      </c>
      <c r="B74" s="6" t="s">
        <v>21</v>
      </c>
      <c r="C74" s="4">
        <v>1</v>
      </c>
      <c r="D74" s="5">
        <v>105</v>
      </c>
      <c r="E74" s="5">
        <f>C74*D74</f>
        <v>105</v>
      </c>
      <c r="F74" s="2">
        <v>1</v>
      </c>
      <c r="G74" s="2">
        <f>F74</f>
        <v>1</v>
      </c>
      <c r="H74" s="61">
        <f t="shared" si="1"/>
        <v>121.74999999999999</v>
      </c>
      <c r="I74" s="61"/>
      <c r="J74" s="2"/>
      <c r="K74" s="10"/>
    </row>
    <row r="75" spans="1:11" ht="12.75" customHeight="1">
      <c r="A75" s="9" t="s">
        <v>97</v>
      </c>
      <c r="B75" s="6" t="s">
        <v>22</v>
      </c>
      <c r="C75" s="4">
        <v>1</v>
      </c>
      <c r="D75" s="5">
        <v>105</v>
      </c>
      <c r="E75" s="5">
        <f>C75*D75</f>
        <v>105</v>
      </c>
      <c r="F75" s="2">
        <v>1</v>
      </c>
      <c r="G75" s="2">
        <f>F75</f>
        <v>1</v>
      </c>
      <c r="H75" s="61">
        <f t="shared" si="1"/>
        <v>121.74999999999999</v>
      </c>
      <c r="I75" s="61"/>
      <c r="J75" s="2"/>
      <c r="K75" s="10"/>
    </row>
    <row r="76" spans="1:11" ht="12.75" customHeight="1">
      <c r="A76" s="9" t="s">
        <v>97</v>
      </c>
      <c r="B76" s="6" t="s">
        <v>23</v>
      </c>
      <c r="C76" s="4">
        <v>1</v>
      </c>
      <c r="D76" s="5">
        <v>105</v>
      </c>
      <c r="E76" s="5">
        <f>C76*D76</f>
        <v>105</v>
      </c>
      <c r="F76" s="2">
        <v>1</v>
      </c>
      <c r="G76" s="2">
        <f>F76</f>
        <v>1</v>
      </c>
      <c r="H76" s="61">
        <f t="shared" si="1"/>
        <v>121.74999999999999</v>
      </c>
      <c r="I76" s="61"/>
      <c r="J76" s="2"/>
      <c r="K76" s="10"/>
    </row>
    <row r="77" spans="1:11" ht="12.75" customHeight="1">
      <c r="A77" s="9" t="s">
        <v>97</v>
      </c>
      <c r="B77" s="6" t="s">
        <v>24</v>
      </c>
      <c r="C77" s="4">
        <v>1</v>
      </c>
      <c r="D77" s="5">
        <v>105</v>
      </c>
      <c r="E77" s="5">
        <f>C77*D77</f>
        <v>105</v>
      </c>
      <c r="F77" s="2">
        <v>1</v>
      </c>
      <c r="G77" s="2">
        <f>F77</f>
        <v>1</v>
      </c>
      <c r="H77" s="61">
        <f t="shared" si="1"/>
        <v>121.74999999999999</v>
      </c>
      <c r="I77" s="61"/>
      <c r="J77" s="2"/>
      <c r="K77" s="10"/>
    </row>
    <row r="78" spans="1:11" ht="12.75" customHeight="1">
      <c r="A78" s="9" t="s">
        <v>97</v>
      </c>
      <c r="B78" s="6" t="s">
        <v>28</v>
      </c>
      <c r="C78" s="4">
        <v>1</v>
      </c>
      <c r="D78" s="5">
        <v>105</v>
      </c>
      <c r="E78" s="5">
        <f>C78*D78</f>
        <v>105</v>
      </c>
      <c r="F78" s="2">
        <v>1</v>
      </c>
      <c r="G78" s="2">
        <f>F78</f>
        <v>1</v>
      </c>
      <c r="H78" s="61">
        <f t="shared" si="1"/>
        <v>121.74999999999999</v>
      </c>
      <c r="I78" s="61"/>
      <c r="J78" s="2"/>
      <c r="K78" s="10"/>
    </row>
    <row r="79" spans="1:11" ht="12.75" customHeight="1">
      <c r="A79" s="9" t="s">
        <v>97</v>
      </c>
      <c r="B79" s="6" t="s">
        <v>62</v>
      </c>
      <c r="C79" s="4">
        <v>1</v>
      </c>
      <c r="D79" s="5">
        <v>68.69</v>
      </c>
      <c r="E79" s="5">
        <f>C79*D79</f>
        <v>68.69</v>
      </c>
      <c r="F79" s="2">
        <v>7</v>
      </c>
      <c r="G79" s="2">
        <f>F79</f>
        <v>7</v>
      </c>
      <c r="H79" s="61">
        <f t="shared" si="1"/>
        <v>85.9935</v>
      </c>
      <c r="I79" s="61"/>
      <c r="J79" s="2"/>
      <c r="K79" s="10"/>
    </row>
    <row r="80" spans="1:11" ht="12.75" customHeight="1">
      <c r="A80" s="9" t="s">
        <v>97</v>
      </c>
      <c r="B80" s="6" t="s">
        <v>65</v>
      </c>
      <c r="C80" s="4">
        <v>1</v>
      </c>
      <c r="D80" s="5">
        <v>40.6</v>
      </c>
      <c r="E80" s="5">
        <f>C80*D80</f>
        <v>40.6</v>
      </c>
      <c r="F80" s="2">
        <v>10</v>
      </c>
      <c r="G80" s="2">
        <f>F80</f>
        <v>10</v>
      </c>
      <c r="H80" s="61">
        <f t="shared" si="1"/>
        <v>56.69</v>
      </c>
      <c r="I80" s="61"/>
      <c r="J80" s="2"/>
      <c r="K80" s="10"/>
    </row>
    <row r="81" spans="1:11" ht="12.75" customHeight="1">
      <c r="A81" s="9" t="s">
        <v>97</v>
      </c>
      <c r="B81" s="6" t="s">
        <v>66</v>
      </c>
      <c r="C81" s="4">
        <v>1</v>
      </c>
      <c r="D81" s="5">
        <v>108</v>
      </c>
      <c r="E81" s="5">
        <f>C81*D81</f>
        <v>108</v>
      </c>
      <c r="F81" s="2">
        <v>10</v>
      </c>
      <c r="G81" s="2">
        <f>F81</f>
        <v>10</v>
      </c>
      <c r="H81" s="61">
        <f t="shared" si="1"/>
        <v>134.2</v>
      </c>
      <c r="I81" s="61"/>
      <c r="J81" s="2"/>
      <c r="K81" s="10"/>
    </row>
    <row r="82" spans="1:11" ht="12.75" customHeight="1" thickBot="1">
      <c r="A82" s="32" t="s">
        <v>97</v>
      </c>
      <c r="B82" s="46" t="s">
        <v>76</v>
      </c>
      <c r="C82" s="34">
        <v>1</v>
      </c>
      <c r="D82" s="35">
        <v>130</v>
      </c>
      <c r="E82" s="35">
        <f>C82*D82</f>
        <v>130</v>
      </c>
      <c r="F82" s="36">
        <v>3</v>
      </c>
      <c r="G82" s="36">
        <f>F82</f>
        <v>3</v>
      </c>
      <c r="H82" s="64">
        <f t="shared" si="1"/>
        <v>152.5</v>
      </c>
      <c r="I82" s="64">
        <f>SUM(H73:H82)</f>
        <v>1159.8835</v>
      </c>
      <c r="J82" s="36"/>
      <c r="K82" s="37"/>
    </row>
    <row r="83" spans="1:11" ht="12.75" customHeight="1">
      <c r="A83" s="25" t="s">
        <v>99</v>
      </c>
      <c r="B83" s="26" t="s">
        <v>28</v>
      </c>
      <c r="C83" s="27">
        <v>1</v>
      </c>
      <c r="D83" s="28">
        <v>105</v>
      </c>
      <c r="E83" s="28">
        <f>C83*D83</f>
        <v>105</v>
      </c>
      <c r="F83" s="7">
        <v>1</v>
      </c>
      <c r="G83" s="7">
        <f>F83</f>
        <v>1</v>
      </c>
      <c r="H83" s="60">
        <f t="shared" si="1"/>
        <v>121.74999999999999</v>
      </c>
      <c r="I83" s="60"/>
      <c r="J83" s="7"/>
      <c r="K83" s="8"/>
    </row>
    <row r="84" spans="1:11" ht="12.75" customHeight="1">
      <c r="A84" s="9" t="s">
        <v>99</v>
      </c>
      <c r="B84" s="6" t="s">
        <v>36</v>
      </c>
      <c r="C84" s="4">
        <v>1</v>
      </c>
      <c r="D84" s="5">
        <v>140</v>
      </c>
      <c r="E84" s="5">
        <f>C84*D84</f>
        <v>140</v>
      </c>
      <c r="F84" s="2">
        <v>1</v>
      </c>
      <c r="G84" s="2">
        <f>F84</f>
        <v>1</v>
      </c>
      <c r="H84" s="61">
        <f t="shared" si="1"/>
        <v>162</v>
      </c>
      <c r="I84" s="61"/>
      <c r="J84" s="2"/>
      <c r="K84" s="10"/>
    </row>
    <row r="85" spans="1:11" ht="12.75" customHeight="1">
      <c r="A85" s="9" t="s">
        <v>99</v>
      </c>
      <c r="B85" s="6" t="s">
        <v>52</v>
      </c>
      <c r="C85" s="4">
        <v>1</v>
      </c>
      <c r="D85" s="5">
        <v>45</v>
      </c>
      <c r="E85" s="5">
        <f>C85*D85</f>
        <v>45</v>
      </c>
      <c r="F85" s="2">
        <v>1</v>
      </c>
      <c r="G85" s="2">
        <f>F85</f>
        <v>1</v>
      </c>
      <c r="H85" s="61">
        <f t="shared" si="1"/>
        <v>52.74999999999999</v>
      </c>
      <c r="I85" s="61"/>
      <c r="J85" s="2"/>
      <c r="K85" s="10"/>
    </row>
    <row r="86" spans="1:11" ht="12.75" customHeight="1">
      <c r="A86" s="9" t="s">
        <v>99</v>
      </c>
      <c r="B86" s="6" t="s">
        <v>54</v>
      </c>
      <c r="C86" s="4">
        <v>7</v>
      </c>
      <c r="D86" s="5">
        <v>11</v>
      </c>
      <c r="E86" s="5">
        <f>C86*D86</f>
        <v>77</v>
      </c>
      <c r="F86" s="2">
        <v>0.1</v>
      </c>
      <c r="G86" s="2">
        <f>F86</f>
        <v>0.1</v>
      </c>
      <c r="H86" s="61">
        <f t="shared" si="1"/>
        <v>88.64999999999999</v>
      </c>
      <c r="I86" s="61"/>
      <c r="J86" s="2"/>
      <c r="K86" s="10"/>
    </row>
    <row r="87" spans="1:11" ht="12.75" customHeight="1" thickBot="1">
      <c r="A87" s="11" t="s">
        <v>99</v>
      </c>
      <c r="B87" s="38" t="s">
        <v>55</v>
      </c>
      <c r="C87" s="30">
        <v>2</v>
      </c>
      <c r="D87" s="31">
        <v>17</v>
      </c>
      <c r="E87" s="31">
        <f>C87*D87</f>
        <v>34</v>
      </c>
      <c r="F87" s="12">
        <v>0.1</v>
      </c>
      <c r="G87" s="12">
        <f>F87</f>
        <v>0.1</v>
      </c>
      <c r="H87" s="62">
        <f t="shared" si="1"/>
        <v>39.199999999999996</v>
      </c>
      <c r="I87" s="62">
        <f>SUM(H83:H87)</f>
        <v>464.34999999999997</v>
      </c>
      <c r="J87" s="12"/>
      <c r="K87" s="13"/>
    </row>
    <row r="88" spans="1:11" ht="12.75" customHeight="1" thickBot="1">
      <c r="A88" s="39" t="s">
        <v>106</v>
      </c>
      <c r="B88" s="48" t="s">
        <v>57</v>
      </c>
      <c r="C88" s="41">
        <v>1</v>
      </c>
      <c r="D88" s="42">
        <v>14.56</v>
      </c>
      <c r="E88" s="42">
        <f>C88*D88</f>
        <v>14.56</v>
      </c>
      <c r="F88" s="43">
        <v>3</v>
      </c>
      <c r="G88" s="43">
        <f>F88</f>
        <v>3</v>
      </c>
      <c r="H88" s="65">
        <f t="shared" si="1"/>
        <v>19.744</v>
      </c>
      <c r="I88" s="65">
        <f>H88</f>
        <v>19.744</v>
      </c>
      <c r="J88" s="43"/>
      <c r="K88" s="44"/>
    </row>
    <row r="89" spans="1:11" ht="12.75" customHeight="1">
      <c r="A89" s="25" t="s">
        <v>84</v>
      </c>
      <c r="B89" s="26" t="s">
        <v>2</v>
      </c>
      <c r="C89" s="27">
        <v>2</v>
      </c>
      <c r="D89" s="28">
        <v>9.5</v>
      </c>
      <c r="E89" s="28">
        <f>C89*D89</f>
        <v>19</v>
      </c>
      <c r="F89" s="7">
        <v>1</v>
      </c>
      <c r="G89" s="7">
        <f>F89</f>
        <v>1</v>
      </c>
      <c r="H89" s="60">
        <f t="shared" si="1"/>
        <v>22.849999999999998</v>
      </c>
      <c r="I89" s="60"/>
      <c r="J89" s="7"/>
      <c r="K89" s="8"/>
    </row>
    <row r="90" spans="1:11" ht="12.75" customHeight="1">
      <c r="A90" s="9" t="s">
        <v>84</v>
      </c>
      <c r="B90" s="6" t="s">
        <v>14</v>
      </c>
      <c r="C90" s="4">
        <v>1</v>
      </c>
      <c r="D90" s="5">
        <v>105</v>
      </c>
      <c r="E90" s="5">
        <f>C90*D90</f>
        <v>105</v>
      </c>
      <c r="F90" s="2">
        <v>1</v>
      </c>
      <c r="G90" s="2">
        <f>F90</f>
        <v>1</v>
      </c>
      <c r="H90" s="61">
        <f t="shared" si="1"/>
        <v>121.74999999999999</v>
      </c>
      <c r="I90" s="61"/>
      <c r="J90" s="2"/>
      <c r="K90" s="10"/>
    </row>
    <row r="91" spans="1:11" ht="12.75" customHeight="1">
      <c r="A91" s="9" t="s">
        <v>84</v>
      </c>
      <c r="B91" s="6" t="s">
        <v>19</v>
      </c>
      <c r="C91" s="4">
        <v>1</v>
      </c>
      <c r="D91" s="5">
        <v>105</v>
      </c>
      <c r="E91" s="5">
        <f>C91*D91</f>
        <v>105</v>
      </c>
      <c r="F91" s="2">
        <v>1</v>
      </c>
      <c r="G91" s="2">
        <f>F91</f>
        <v>1</v>
      </c>
      <c r="H91" s="61">
        <f t="shared" si="1"/>
        <v>121.74999999999999</v>
      </c>
      <c r="I91" s="61"/>
      <c r="J91" s="2"/>
      <c r="K91" s="10"/>
    </row>
    <row r="92" spans="1:11" ht="12.75" customHeight="1">
      <c r="A92" s="9" t="s">
        <v>84</v>
      </c>
      <c r="B92" s="6" t="s">
        <v>26</v>
      </c>
      <c r="C92" s="4">
        <v>1</v>
      </c>
      <c r="D92" s="5">
        <v>105</v>
      </c>
      <c r="E92" s="5">
        <f>C92*D92</f>
        <v>105</v>
      </c>
      <c r="F92" s="2">
        <v>1</v>
      </c>
      <c r="G92" s="2">
        <f>F92</f>
        <v>1</v>
      </c>
      <c r="H92" s="61">
        <f t="shared" si="1"/>
        <v>121.74999999999999</v>
      </c>
      <c r="I92" s="61"/>
      <c r="J92" s="2"/>
      <c r="K92" s="10"/>
    </row>
    <row r="93" spans="1:11" ht="12.75" customHeight="1">
      <c r="A93" s="9" t="s">
        <v>84</v>
      </c>
      <c r="B93" s="6" t="s">
        <v>27</v>
      </c>
      <c r="C93" s="4">
        <v>1</v>
      </c>
      <c r="D93" s="5">
        <v>105</v>
      </c>
      <c r="E93" s="5">
        <f>C93*D93</f>
        <v>105</v>
      </c>
      <c r="F93" s="2">
        <v>1</v>
      </c>
      <c r="G93" s="2">
        <f>F93</f>
        <v>1</v>
      </c>
      <c r="H93" s="61">
        <f t="shared" si="1"/>
        <v>121.74999999999999</v>
      </c>
      <c r="I93" s="61"/>
      <c r="J93" s="2"/>
      <c r="K93" s="10"/>
    </row>
    <row r="94" spans="1:11" ht="12.75" customHeight="1">
      <c r="A94" s="9" t="s">
        <v>84</v>
      </c>
      <c r="B94" s="6" t="s">
        <v>35</v>
      </c>
      <c r="C94" s="4">
        <v>1</v>
      </c>
      <c r="D94" s="5">
        <v>230</v>
      </c>
      <c r="E94" s="5">
        <f>C94*D94</f>
        <v>230</v>
      </c>
      <c r="F94" s="2">
        <v>1</v>
      </c>
      <c r="G94" s="2">
        <f>F94</f>
        <v>1</v>
      </c>
      <c r="H94" s="61">
        <f t="shared" si="1"/>
        <v>265.5</v>
      </c>
      <c r="I94" s="61"/>
      <c r="J94" s="2"/>
      <c r="K94" s="10"/>
    </row>
    <row r="95" spans="1:11" ht="12.75" customHeight="1">
      <c r="A95" s="9" t="s">
        <v>84</v>
      </c>
      <c r="B95" s="6" t="s">
        <v>56</v>
      </c>
      <c r="C95" s="4">
        <v>1</v>
      </c>
      <c r="D95" s="5">
        <v>15</v>
      </c>
      <c r="E95" s="5">
        <f>C95*D95</f>
        <v>15</v>
      </c>
      <c r="F95" s="2">
        <v>0.1</v>
      </c>
      <c r="G95" s="2">
        <f>F95</f>
        <v>0.1</v>
      </c>
      <c r="H95" s="61">
        <f t="shared" si="1"/>
        <v>17.35</v>
      </c>
      <c r="I95" s="61"/>
      <c r="J95" s="2"/>
      <c r="K95" s="10"/>
    </row>
    <row r="96" spans="1:11" ht="12.75" customHeight="1">
      <c r="A96" s="9" t="s">
        <v>84</v>
      </c>
      <c r="B96" s="6" t="s">
        <v>58</v>
      </c>
      <c r="C96" s="4">
        <v>1</v>
      </c>
      <c r="D96" s="5">
        <v>60</v>
      </c>
      <c r="E96" s="5">
        <f>C96*D96</f>
        <v>60</v>
      </c>
      <c r="F96" s="2">
        <v>5</v>
      </c>
      <c r="G96" s="2">
        <f>F96</f>
        <v>5</v>
      </c>
      <c r="H96" s="61">
        <f t="shared" si="1"/>
        <v>74</v>
      </c>
      <c r="I96" s="61"/>
      <c r="J96" s="2"/>
      <c r="K96" s="10"/>
    </row>
    <row r="97" spans="1:11" ht="12.75" customHeight="1" thickBot="1">
      <c r="A97" s="11" t="s">
        <v>84</v>
      </c>
      <c r="B97" s="38" t="s">
        <v>62</v>
      </c>
      <c r="C97" s="30">
        <v>1</v>
      </c>
      <c r="D97" s="31">
        <v>68.69</v>
      </c>
      <c r="E97" s="31">
        <f>C97*D97</f>
        <v>68.69</v>
      </c>
      <c r="F97" s="12">
        <v>7</v>
      </c>
      <c r="G97" s="12">
        <f>F97</f>
        <v>7</v>
      </c>
      <c r="H97" s="62">
        <f t="shared" si="1"/>
        <v>85.9935</v>
      </c>
      <c r="I97" s="62">
        <f>SUM(H89:H97)</f>
        <v>952.6935</v>
      </c>
      <c r="J97" s="12"/>
      <c r="K97" s="13"/>
    </row>
    <row r="98" spans="1:11" ht="12.75" customHeight="1" thickBot="1">
      <c r="A98" s="39" t="s">
        <v>100</v>
      </c>
      <c r="B98" s="48" t="s">
        <v>30</v>
      </c>
      <c r="C98" s="41">
        <v>1</v>
      </c>
      <c r="D98" s="42">
        <v>105</v>
      </c>
      <c r="E98" s="42">
        <f>C98*D98</f>
        <v>105</v>
      </c>
      <c r="F98" s="43">
        <v>1</v>
      </c>
      <c r="G98" s="43">
        <f>F98</f>
        <v>1</v>
      </c>
      <c r="H98" s="65">
        <f t="shared" si="1"/>
        <v>121.74999999999999</v>
      </c>
      <c r="I98" s="65">
        <f>H98</f>
        <v>121.74999999999999</v>
      </c>
      <c r="J98" s="43"/>
      <c r="K98" s="44"/>
    </row>
    <row r="99" spans="1:11" ht="12.75" customHeight="1">
      <c r="A99" s="25" t="s">
        <v>89</v>
      </c>
      <c r="B99" s="26" t="s">
        <v>5</v>
      </c>
      <c r="C99" s="27">
        <v>10</v>
      </c>
      <c r="D99" s="28">
        <v>13</v>
      </c>
      <c r="E99" s="28">
        <f>C99*D99</f>
        <v>130</v>
      </c>
      <c r="F99" s="7">
        <v>2</v>
      </c>
      <c r="G99" s="7">
        <f>F99</f>
        <v>2</v>
      </c>
      <c r="H99" s="60">
        <f t="shared" si="1"/>
        <v>151.5</v>
      </c>
      <c r="I99" s="60"/>
      <c r="J99" s="7"/>
      <c r="K99" s="8"/>
    </row>
    <row r="100" spans="1:11" ht="12.75" customHeight="1">
      <c r="A100" s="9" t="s">
        <v>89</v>
      </c>
      <c r="B100" s="6" t="s">
        <v>8</v>
      </c>
      <c r="C100" s="4">
        <v>2</v>
      </c>
      <c r="D100" s="5">
        <v>13.5</v>
      </c>
      <c r="E100" s="5">
        <f>C100*D100</f>
        <v>27</v>
      </c>
      <c r="F100" s="2">
        <v>0.4</v>
      </c>
      <c r="G100" s="2">
        <f>F100</f>
        <v>0.4</v>
      </c>
      <c r="H100" s="61">
        <f t="shared" si="1"/>
        <v>31.449999999999996</v>
      </c>
      <c r="I100" s="61"/>
      <c r="J100" s="2"/>
      <c r="K100" s="10"/>
    </row>
    <row r="101" spans="1:11" ht="12.75" customHeight="1">
      <c r="A101" s="9" t="s">
        <v>89</v>
      </c>
      <c r="B101" s="6" t="s">
        <v>48</v>
      </c>
      <c r="C101" s="4">
        <v>1</v>
      </c>
      <c r="D101" s="5">
        <v>54</v>
      </c>
      <c r="E101" s="5">
        <f>C101*D101</f>
        <v>54</v>
      </c>
      <c r="F101" s="2">
        <v>1</v>
      </c>
      <c r="G101" s="2">
        <f>F101</f>
        <v>1</v>
      </c>
      <c r="H101" s="61">
        <f t="shared" si="1"/>
        <v>63.099999999999994</v>
      </c>
      <c r="I101" s="61"/>
      <c r="J101" s="2"/>
      <c r="K101" s="10"/>
    </row>
    <row r="102" spans="1:11" ht="12.75" customHeight="1">
      <c r="A102" s="9" t="s">
        <v>89</v>
      </c>
      <c r="B102" s="6" t="s">
        <v>58</v>
      </c>
      <c r="C102" s="4">
        <v>1</v>
      </c>
      <c r="D102" s="5">
        <v>60</v>
      </c>
      <c r="E102" s="5">
        <f>C102*D102</f>
        <v>60</v>
      </c>
      <c r="F102" s="2">
        <v>5</v>
      </c>
      <c r="G102" s="2">
        <f>F102</f>
        <v>5</v>
      </c>
      <c r="H102" s="61">
        <f t="shared" si="1"/>
        <v>74</v>
      </c>
      <c r="I102" s="61"/>
      <c r="J102" s="2"/>
      <c r="K102" s="10"/>
    </row>
    <row r="103" spans="1:11" ht="12.75" customHeight="1">
      <c r="A103" s="9" t="s">
        <v>89</v>
      </c>
      <c r="B103" s="6" t="s">
        <v>64</v>
      </c>
      <c r="C103" s="4">
        <v>1</v>
      </c>
      <c r="D103" s="5">
        <v>40.6</v>
      </c>
      <c r="E103" s="5">
        <f>C103*D103</f>
        <v>40.6</v>
      </c>
      <c r="F103" s="2">
        <v>10</v>
      </c>
      <c r="G103" s="2">
        <f>F103</f>
        <v>10</v>
      </c>
      <c r="H103" s="61">
        <f t="shared" si="1"/>
        <v>56.69</v>
      </c>
      <c r="I103" s="61"/>
      <c r="J103" s="2"/>
      <c r="K103" s="10"/>
    </row>
    <row r="104" spans="1:11" ht="12.75" customHeight="1">
      <c r="A104" s="9" t="s">
        <v>89</v>
      </c>
      <c r="B104" s="6" t="s">
        <v>67</v>
      </c>
      <c r="C104" s="4">
        <v>1</v>
      </c>
      <c r="D104" s="5">
        <v>54</v>
      </c>
      <c r="E104" s="5">
        <f>C104*D104</f>
        <v>54</v>
      </c>
      <c r="F104" s="2">
        <v>10</v>
      </c>
      <c r="G104" s="2">
        <f>F104</f>
        <v>10</v>
      </c>
      <c r="H104" s="61">
        <f t="shared" si="1"/>
        <v>72.1</v>
      </c>
      <c r="I104" s="61"/>
      <c r="J104" s="2"/>
      <c r="K104" s="10"/>
    </row>
    <row r="105" spans="1:11" ht="12.75" customHeight="1" thickBot="1">
      <c r="A105" s="11" t="s">
        <v>89</v>
      </c>
      <c r="B105" s="38" t="s">
        <v>69</v>
      </c>
      <c r="C105" s="30">
        <v>1</v>
      </c>
      <c r="D105" s="31">
        <v>53</v>
      </c>
      <c r="E105" s="31">
        <f>C105*D105</f>
        <v>53</v>
      </c>
      <c r="F105" s="12">
        <v>10</v>
      </c>
      <c r="G105" s="12">
        <f>F105</f>
        <v>10</v>
      </c>
      <c r="H105" s="62">
        <f t="shared" si="1"/>
        <v>70.94999999999999</v>
      </c>
      <c r="I105" s="62">
        <f>SUM(H99:H105)</f>
        <v>519.79</v>
      </c>
      <c r="J105" s="12"/>
      <c r="K105" s="13"/>
    </row>
    <row r="106" spans="1:11" ht="12.75" customHeight="1" thickBot="1">
      <c r="A106" s="39" t="s">
        <v>101</v>
      </c>
      <c r="B106" s="48" t="s">
        <v>13</v>
      </c>
      <c r="C106" s="41">
        <v>1</v>
      </c>
      <c r="D106" s="42">
        <v>195</v>
      </c>
      <c r="E106" s="42">
        <f>C106*D106</f>
        <v>195</v>
      </c>
      <c r="F106" s="43">
        <v>1</v>
      </c>
      <c r="G106" s="43">
        <f>F106</f>
        <v>1</v>
      </c>
      <c r="H106" s="65">
        <f t="shared" si="1"/>
        <v>225.24999999999997</v>
      </c>
      <c r="I106" s="65">
        <f>H106</f>
        <v>225.24999999999997</v>
      </c>
      <c r="J106" s="43"/>
      <c r="K106" s="44"/>
    </row>
    <row r="107" spans="1:11" ht="12.75" customHeight="1">
      <c r="A107" s="25" t="s">
        <v>87</v>
      </c>
      <c r="B107" s="26" t="s">
        <v>2</v>
      </c>
      <c r="C107" s="27">
        <v>1</v>
      </c>
      <c r="D107" s="28">
        <v>9.5</v>
      </c>
      <c r="E107" s="28">
        <f>C107*D107</f>
        <v>9.5</v>
      </c>
      <c r="F107" s="7">
        <v>0.5</v>
      </c>
      <c r="G107" s="7">
        <f>F107</f>
        <v>0.5</v>
      </c>
      <c r="H107" s="60">
        <f t="shared" si="1"/>
        <v>11.424999999999999</v>
      </c>
      <c r="I107" s="60"/>
      <c r="J107" s="7"/>
      <c r="K107" s="8"/>
    </row>
    <row r="108" spans="1:11" ht="12.75" customHeight="1">
      <c r="A108" s="9" t="s">
        <v>87</v>
      </c>
      <c r="B108" s="6" t="s">
        <v>4</v>
      </c>
      <c r="C108" s="4">
        <v>1</v>
      </c>
      <c r="D108" s="5">
        <v>14</v>
      </c>
      <c r="E108" s="5">
        <f>C108*D108</f>
        <v>14</v>
      </c>
      <c r="F108" s="2">
        <v>0.2</v>
      </c>
      <c r="G108" s="2">
        <f>F108</f>
        <v>0.2</v>
      </c>
      <c r="H108" s="61">
        <f t="shared" si="1"/>
        <v>16.299999999999997</v>
      </c>
      <c r="I108" s="61"/>
      <c r="J108" s="2"/>
      <c r="K108" s="10"/>
    </row>
    <row r="109" spans="1:11" ht="12.75" customHeight="1">
      <c r="A109" s="9" t="s">
        <v>87</v>
      </c>
      <c r="B109" s="6" t="s">
        <v>46</v>
      </c>
      <c r="C109" s="4">
        <v>1</v>
      </c>
      <c r="D109" s="5">
        <v>39.7</v>
      </c>
      <c r="E109" s="5">
        <f>C109*D109</f>
        <v>39.7</v>
      </c>
      <c r="F109" s="2">
        <v>1</v>
      </c>
      <c r="G109" s="2">
        <f>F109</f>
        <v>1</v>
      </c>
      <c r="H109" s="61">
        <f t="shared" si="1"/>
        <v>46.655</v>
      </c>
      <c r="I109" s="61"/>
      <c r="J109" s="2"/>
      <c r="K109" s="10"/>
    </row>
    <row r="110" spans="1:11" ht="12.75" customHeight="1">
      <c r="A110" s="9" t="s">
        <v>87</v>
      </c>
      <c r="B110" s="6" t="s">
        <v>72</v>
      </c>
      <c r="C110" s="4">
        <v>1</v>
      </c>
      <c r="D110" s="5">
        <v>20</v>
      </c>
      <c r="E110" s="5">
        <f>C110*D110</f>
        <v>20</v>
      </c>
      <c r="F110" s="2">
        <v>0.2</v>
      </c>
      <c r="G110" s="2">
        <f>F110</f>
        <v>0.2</v>
      </c>
      <c r="H110" s="61">
        <f t="shared" si="1"/>
        <v>23.2</v>
      </c>
      <c r="I110" s="61"/>
      <c r="J110" s="2"/>
      <c r="K110" s="10"/>
    </row>
    <row r="111" spans="1:11" ht="12.75" customHeight="1">
      <c r="A111" s="9" t="s">
        <v>87</v>
      </c>
      <c r="B111" s="6" t="s">
        <v>73</v>
      </c>
      <c r="C111" s="4">
        <v>1</v>
      </c>
      <c r="D111" s="5">
        <v>22</v>
      </c>
      <c r="E111" s="5">
        <f>C111*D111</f>
        <v>22</v>
      </c>
      <c r="F111" s="2">
        <v>0.2</v>
      </c>
      <c r="G111" s="2">
        <f>F111</f>
        <v>0.2</v>
      </c>
      <c r="H111" s="61">
        <f t="shared" si="1"/>
        <v>25.499999999999996</v>
      </c>
      <c r="I111" s="61"/>
      <c r="J111" s="2"/>
      <c r="K111" s="10"/>
    </row>
    <row r="112" spans="1:11" ht="12.75" customHeight="1">
      <c r="A112" s="9" t="s">
        <v>87</v>
      </c>
      <c r="B112" s="6" t="s">
        <v>74</v>
      </c>
      <c r="C112" s="4">
        <v>1</v>
      </c>
      <c r="D112" s="5">
        <v>27</v>
      </c>
      <c r="E112" s="5">
        <f>C112*D112</f>
        <v>27</v>
      </c>
      <c r="F112" s="2">
        <v>0.5</v>
      </c>
      <c r="G112" s="2">
        <f>F112</f>
        <v>0.5</v>
      </c>
      <c r="H112" s="61">
        <f t="shared" si="1"/>
        <v>31.549999999999997</v>
      </c>
      <c r="I112" s="61"/>
      <c r="J112" s="2"/>
      <c r="K112" s="10"/>
    </row>
    <row r="113" spans="1:11" ht="12.75" customHeight="1">
      <c r="A113" s="9" t="s">
        <v>87</v>
      </c>
      <c r="B113" s="6" t="s">
        <v>75</v>
      </c>
      <c r="C113" s="4">
        <v>1</v>
      </c>
      <c r="D113" s="5">
        <v>42</v>
      </c>
      <c r="E113" s="5">
        <f>C113*D113</f>
        <v>42</v>
      </c>
      <c r="F113" s="2">
        <v>1</v>
      </c>
      <c r="G113" s="2">
        <f>F113</f>
        <v>1</v>
      </c>
      <c r="H113" s="61">
        <f t="shared" si="1"/>
        <v>49.3</v>
      </c>
      <c r="I113" s="61"/>
      <c r="J113" s="2"/>
      <c r="K113" s="10"/>
    </row>
    <row r="114" spans="1:11" ht="12.75" customHeight="1" thickBot="1">
      <c r="A114" s="11" t="s">
        <v>87</v>
      </c>
      <c r="B114" s="38" t="s">
        <v>79</v>
      </c>
      <c r="C114" s="30">
        <v>1</v>
      </c>
      <c r="D114" s="31">
        <v>160</v>
      </c>
      <c r="E114" s="31">
        <f>C114*D114</f>
        <v>160</v>
      </c>
      <c r="F114" s="12">
        <v>10</v>
      </c>
      <c r="G114" s="12">
        <f>F114</f>
        <v>10</v>
      </c>
      <c r="H114" s="62">
        <f t="shared" si="1"/>
        <v>194</v>
      </c>
      <c r="I114" s="62">
        <f>SUM(H107:H114)</f>
        <v>397.93</v>
      </c>
      <c r="J114" s="12"/>
      <c r="K114" s="13"/>
    </row>
    <row r="115" spans="1:11" ht="12.75" customHeight="1" thickBot="1">
      <c r="A115" s="39" t="s">
        <v>107</v>
      </c>
      <c r="B115" s="48" t="s">
        <v>81</v>
      </c>
      <c r="C115" s="41">
        <v>1</v>
      </c>
      <c r="D115" s="42">
        <v>970</v>
      </c>
      <c r="E115" s="42">
        <f>C115*D115</f>
        <v>970</v>
      </c>
      <c r="F115" s="43">
        <v>30</v>
      </c>
      <c r="G115" s="43">
        <f>F115</f>
        <v>30</v>
      </c>
      <c r="H115" s="65">
        <f t="shared" si="1"/>
        <v>1145.5</v>
      </c>
      <c r="I115" s="65">
        <f>H115</f>
        <v>1145.5</v>
      </c>
      <c r="J115" s="43"/>
      <c r="K115" s="44"/>
    </row>
    <row r="116" spans="1:11" ht="12.75" customHeight="1">
      <c r="A116" s="25" t="s">
        <v>91</v>
      </c>
      <c r="B116" s="26" t="s">
        <v>7</v>
      </c>
      <c r="C116" s="27">
        <v>2</v>
      </c>
      <c r="D116" s="28">
        <v>15.5</v>
      </c>
      <c r="E116" s="28">
        <f>C116*D116</f>
        <v>31</v>
      </c>
      <c r="F116" s="7">
        <v>0.4</v>
      </c>
      <c r="G116" s="7">
        <f>F116</f>
        <v>0.4</v>
      </c>
      <c r="H116" s="60">
        <f t="shared" si="1"/>
        <v>36.05</v>
      </c>
      <c r="I116" s="60"/>
      <c r="J116" s="7"/>
      <c r="K116" s="8"/>
    </row>
    <row r="117" spans="1:11" ht="12.75" customHeight="1">
      <c r="A117" s="9" t="s">
        <v>91</v>
      </c>
      <c r="B117" s="6" t="s">
        <v>12</v>
      </c>
      <c r="C117" s="4">
        <v>1</v>
      </c>
      <c r="D117" s="5">
        <v>150</v>
      </c>
      <c r="E117" s="5">
        <f>C117*D117</f>
        <v>150</v>
      </c>
      <c r="F117" s="2">
        <v>1</v>
      </c>
      <c r="G117" s="2">
        <f>F117</f>
        <v>1</v>
      </c>
      <c r="H117" s="61">
        <f t="shared" si="1"/>
        <v>173.5</v>
      </c>
      <c r="I117" s="61"/>
      <c r="J117" s="2"/>
      <c r="K117" s="10"/>
    </row>
    <row r="118" spans="1:11" ht="12.75" customHeight="1">
      <c r="A118" s="9" t="s">
        <v>91</v>
      </c>
      <c r="B118" s="6" t="s">
        <v>20</v>
      </c>
      <c r="C118" s="4">
        <v>1</v>
      </c>
      <c r="D118" s="5">
        <v>105</v>
      </c>
      <c r="E118" s="5">
        <f>C118*D118</f>
        <v>105</v>
      </c>
      <c r="F118" s="2">
        <v>1</v>
      </c>
      <c r="G118" s="2">
        <f>F118</f>
        <v>1</v>
      </c>
      <c r="H118" s="61">
        <f t="shared" si="1"/>
        <v>121.74999999999999</v>
      </c>
      <c r="I118" s="61"/>
      <c r="J118" s="2"/>
      <c r="K118" s="10"/>
    </row>
    <row r="119" spans="1:11" ht="12.75" customHeight="1" thickBot="1">
      <c r="A119" s="11" t="s">
        <v>91</v>
      </c>
      <c r="B119" s="38" t="s">
        <v>29</v>
      </c>
      <c r="C119" s="30">
        <v>1</v>
      </c>
      <c r="D119" s="31">
        <v>105</v>
      </c>
      <c r="E119" s="31">
        <f>C119*D119</f>
        <v>105</v>
      </c>
      <c r="F119" s="12">
        <v>1</v>
      </c>
      <c r="G119" s="12">
        <f>F119</f>
        <v>1</v>
      </c>
      <c r="H119" s="62">
        <f t="shared" si="1"/>
        <v>121.74999999999999</v>
      </c>
      <c r="I119" s="62">
        <f>SUM(H116:H119)</f>
        <v>453.05</v>
      </c>
      <c r="J119" s="12"/>
      <c r="K119" s="13"/>
    </row>
    <row r="120" spans="1:11" ht="13.5" thickBot="1">
      <c r="A120" s="55"/>
      <c r="B120" s="56"/>
      <c r="C120" s="56"/>
      <c r="D120" s="56"/>
      <c r="E120" s="57">
        <f>SUM(E3:E119)</f>
        <v>12030.040000000003</v>
      </c>
      <c r="F120" s="58">
        <f>SUM(F3:F119)</f>
        <v>339.5999999999999</v>
      </c>
      <c r="G120" s="58">
        <f>SUM(G3:G119)</f>
        <v>339.5999999999999</v>
      </c>
      <c r="H120" s="67">
        <f>SUM(H3:H119)</f>
        <v>14174.146000000006</v>
      </c>
      <c r="I120" s="67">
        <f>SUM(I3:I119)</f>
        <v>14174.146</v>
      </c>
      <c r="J120" s="56"/>
      <c r="K120" s="59"/>
    </row>
    <row r="121" ht="12.75">
      <c r="E121" s="1"/>
    </row>
    <row r="123" ht="12.75">
      <c r="E123" s="1"/>
    </row>
  </sheetData>
  <autoFilter ref="A2:E112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2013-08-14T06:52:30Z</dcterms:created>
  <dcterms:modified xsi:type="dcterms:W3CDTF">2013-08-15T03:53:48Z</dcterms:modified>
  <cp:category/>
  <cp:version/>
  <cp:contentType/>
  <cp:contentStatus/>
</cp:coreProperties>
</file>