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'Лист1'!$A$3:$L$3</definedName>
  </definedNames>
  <calcPr fullCalcOnLoad="1" refMode="R1C1"/>
</workbook>
</file>

<file path=xl/sharedStrings.xml><?xml version="1.0" encoding="utf-8"?>
<sst xmlns="http://schemas.openxmlformats.org/spreadsheetml/2006/main" count="371" uniqueCount="143">
  <si>
    <t>Кол-во</t>
  </si>
  <si>
    <t>Цена</t>
  </si>
  <si>
    <t>008 носки женские  (10 шт.) телесные</t>
  </si>
  <si>
    <t>008 носки женские  (10шт.) черные</t>
  </si>
  <si>
    <t>110296 панталоны жен. 8 шт. 48-62  голубые цветы</t>
  </si>
  <si>
    <t>1207  комплект жен. (шорты+майка)  2XL</t>
  </si>
  <si>
    <t>137  носки мужские  42-48  (12 шт.)  цветные</t>
  </si>
  <si>
    <t>18-201-2  футболка поло муж. M-XXL 4 шт.  т. синяя</t>
  </si>
  <si>
    <t>2013  трусы мужские  XL</t>
  </si>
  <si>
    <t>2017  трусы мужские  3XL</t>
  </si>
  <si>
    <t>203-8 футболка муж.  4 шт. M-XXL св.серая</t>
  </si>
  <si>
    <t>214 ПОЛЕТ носки женские 36-42 (12 шт.) цветные</t>
  </si>
  <si>
    <t>219  трусы мужские  2XL  (2шт)</t>
  </si>
  <si>
    <t>219  трусы мужские  3XL  (2шт)</t>
  </si>
  <si>
    <t>219  трусы мужские  XL  (2шт)</t>
  </si>
  <si>
    <t>231  футболка муж. 4 шт. M-XXL  черно-синяя</t>
  </si>
  <si>
    <t>232  трусы мужские  (2шт)</t>
  </si>
  <si>
    <t>26308  майка для мальчиков  11-12/152  оранжевая</t>
  </si>
  <si>
    <t>26309  майка детская  11-12/152  темно-синяя</t>
  </si>
  <si>
    <t>27322  фуфайка для девочек 11/12/152  бело-красная</t>
  </si>
  <si>
    <t>29422  фуфайка  11-12/152  синяя</t>
  </si>
  <si>
    <t>306  носки детские  1-4  (12 шт.)  цветные</t>
  </si>
  <si>
    <t>3321-2  футболка муж. дл/рукав  M  серая</t>
  </si>
  <si>
    <t>4 панама  камуфляж-осень</t>
  </si>
  <si>
    <t>511  плавки мужские  48</t>
  </si>
  <si>
    <t>609 IROKEZ ОКАНТОВКА футболка муж. L белая</t>
  </si>
  <si>
    <t>7006 трусы мужские 3XL</t>
  </si>
  <si>
    <t>7010 трусы мужские 3XL</t>
  </si>
  <si>
    <t>7015 трусы мужские 3XL</t>
  </si>
  <si>
    <t>707 CAPRI колготки  5 шт. (2 размер)</t>
  </si>
  <si>
    <t>A015 носки мужские 42-48  (12 шт.)  цветные</t>
  </si>
  <si>
    <t>B161  трусы мужские  4XL</t>
  </si>
  <si>
    <t>B508 Победа носки женские 38-42 (12 шт.)</t>
  </si>
  <si>
    <t>B713A носки детские S  (12 шт.) цветные</t>
  </si>
  <si>
    <t>C715 NATUREL колготки  5 шт. (2 размер)</t>
  </si>
  <si>
    <t>CA003 носки муж. цветные (44-47) 12шт.</t>
  </si>
  <si>
    <t>CA003-5 носки муж. цветные (44-47) 12шт.</t>
  </si>
  <si>
    <t>E8  сарафан  салатовый</t>
  </si>
  <si>
    <t>FJ529/1 джемпер женский  XS, rose</t>
  </si>
  <si>
    <t>FJ529/1 джемпер женский  XS, sky</t>
  </si>
  <si>
    <t>IF10-32765 рубашка муж. S белая</t>
  </si>
  <si>
    <t>KK-300  трусы жен.  96  белые</t>
  </si>
  <si>
    <t>MC111-M48B  джинсы муж.  29</t>
  </si>
  <si>
    <t>MILANO носки мужские 40-45  (12 шт.) черные</t>
  </si>
  <si>
    <t>W838  трусы для мальчиков 12 шт.  4-12</t>
  </si>
  <si>
    <t>W888  трусы для мальчиков 12 шт.  4-12</t>
  </si>
  <si>
    <t>W8924  трусы для девочек 10 шт.  M</t>
  </si>
  <si>
    <t>W8951  трусы для девочек 10 шт.  M</t>
  </si>
  <si>
    <t>W8951  трусы для девочек 10 шт.  S</t>
  </si>
  <si>
    <t>W8972  трусы для мальчиков 10 шт.  L</t>
  </si>
  <si>
    <t>W8972  трусы для мальчиков 10 шт.  M</t>
  </si>
  <si>
    <t>W8972  трусы для мальчиков 10 шт.  S</t>
  </si>
  <si>
    <t>СОЛНЫШКО СЕРДЕЧКО носки жен. 37-41 (12 шт.)</t>
  </si>
  <si>
    <t>ТЮЛЬПАН  носки детские  S  (12шт.)  цветные</t>
  </si>
  <si>
    <t>M</t>
  </si>
  <si>
    <t>L</t>
  </si>
  <si>
    <t>XL</t>
  </si>
  <si>
    <t>XXL</t>
  </si>
  <si>
    <t>NATAmamaVLADA</t>
  </si>
  <si>
    <t>Зайча</t>
  </si>
  <si>
    <t>Drop</t>
  </si>
  <si>
    <t>Women&amp;women</t>
  </si>
  <si>
    <t xml:space="preserve">Апельсиновая кошка </t>
  </si>
  <si>
    <t>olga6164</t>
  </si>
  <si>
    <t>БАЛАНЮЧКА</t>
  </si>
  <si>
    <t>Дюдя</t>
  </si>
  <si>
    <t>СМОЛЬНАЯ</t>
  </si>
  <si>
    <t>Mishk@</t>
  </si>
  <si>
    <t>Апельсиновая кошка</t>
  </si>
  <si>
    <t>НаталияК</t>
  </si>
  <si>
    <t>алисиния</t>
  </si>
  <si>
    <t>Natalochka_K</t>
  </si>
  <si>
    <t>КондрОксана</t>
  </si>
  <si>
    <t>СВЕТСТОМ</t>
  </si>
  <si>
    <t>Minchenko Alenka</t>
  </si>
  <si>
    <t>margarita73</t>
  </si>
  <si>
    <t>tat-rus</t>
  </si>
  <si>
    <t>сЛуны</t>
  </si>
  <si>
    <t>27871  майка 11-12/152  бордовая</t>
  </si>
  <si>
    <t xml:space="preserve">Веорика </t>
  </si>
  <si>
    <t xml:space="preserve">Drop </t>
  </si>
  <si>
    <t xml:space="preserve">ulia_d82 </t>
  </si>
  <si>
    <t xml:space="preserve">ХАТуся </t>
  </si>
  <si>
    <t xml:space="preserve">хохмячок </t>
  </si>
  <si>
    <t xml:space="preserve">Darsy </t>
  </si>
  <si>
    <t xml:space="preserve">Gella_ </t>
  </si>
  <si>
    <t xml:space="preserve">cin-cin </t>
  </si>
  <si>
    <t xml:space="preserve">Евгения_KRAVT </t>
  </si>
  <si>
    <t xml:space="preserve">Дюдя </t>
  </si>
  <si>
    <t xml:space="preserve">МАМА МИНИ </t>
  </si>
  <si>
    <t xml:space="preserve">ОЛЕЧКА_ </t>
  </si>
  <si>
    <t>INK@</t>
  </si>
  <si>
    <t>Евгения_KRAVT</t>
  </si>
  <si>
    <t xml:space="preserve">oreshek </t>
  </si>
  <si>
    <t xml:space="preserve">Тамара М. </t>
  </si>
  <si>
    <t xml:space="preserve">Magнитка </t>
  </si>
  <si>
    <t xml:space="preserve">Ayka </t>
  </si>
  <si>
    <t xml:space="preserve">Анна Евгеньевна </t>
  </si>
  <si>
    <t xml:space="preserve">Татка мандаринка </t>
  </si>
  <si>
    <t xml:space="preserve">Альта </t>
  </si>
  <si>
    <t xml:space="preserve">НатаS </t>
  </si>
  <si>
    <t xml:space="preserve">Аквилегия </t>
  </si>
  <si>
    <t xml:space="preserve">ЮляБедарева </t>
  </si>
  <si>
    <t xml:space="preserve">Women&amp;women </t>
  </si>
  <si>
    <t xml:space="preserve">Шутка </t>
  </si>
  <si>
    <t xml:space="preserve">Зайча </t>
  </si>
  <si>
    <t xml:space="preserve">СВЕТСТОМ </t>
  </si>
  <si>
    <t>Евгения Мяу</t>
  </si>
  <si>
    <t xml:space="preserve">INK@ </t>
  </si>
  <si>
    <t xml:space="preserve">Бася87 </t>
  </si>
  <si>
    <t>ЛисичкаОля</t>
  </si>
  <si>
    <t xml:space="preserve">zhaneta  </t>
  </si>
  <si>
    <t xml:space="preserve">olga6164   </t>
  </si>
  <si>
    <t xml:space="preserve">olga6164  </t>
  </si>
  <si>
    <t xml:space="preserve">КондрОксана  </t>
  </si>
  <si>
    <t xml:space="preserve">Жабуся  </t>
  </si>
  <si>
    <t xml:space="preserve">Жабуся   </t>
  </si>
  <si>
    <t xml:space="preserve">СВОБОДНО </t>
  </si>
  <si>
    <t>Летящая</t>
  </si>
  <si>
    <t>Darsy</t>
  </si>
  <si>
    <t>СВОБОДНО</t>
  </si>
  <si>
    <t>tatau</t>
  </si>
  <si>
    <t>Ayka</t>
  </si>
  <si>
    <t>Ира-лютик</t>
  </si>
  <si>
    <t>ulia_d82</t>
  </si>
  <si>
    <t xml:space="preserve">Kseniya 22 </t>
  </si>
  <si>
    <t>.4-6</t>
  </si>
  <si>
    <t>.6-8</t>
  </si>
  <si>
    <t>.8-10</t>
  </si>
  <si>
    <t>.10-12</t>
  </si>
  <si>
    <t>МАМА МИНИ</t>
  </si>
  <si>
    <t>Kseniya 22</t>
  </si>
  <si>
    <t>Ульрих</t>
  </si>
  <si>
    <t>Таня Н.</t>
  </si>
  <si>
    <t>W8951  трусы для девочек 10 шт.  L</t>
  </si>
  <si>
    <t>Natalochka_K (не бел и не темн)</t>
  </si>
  <si>
    <t>НИК</t>
  </si>
  <si>
    <t>Наименование</t>
  </si>
  <si>
    <t>Размер</t>
  </si>
  <si>
    <t>Коэф.</t>
  </si>
  <si>
    <t>Трансп</t>
  </si>
  <si>
    <t>Итог:</t>
  </si>
  <si>
    <t>Цена за 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</si>
</sst>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2" fontId="1" fillId="0" borderId="0" xfId="18" applyNumberFormat="1" applyFill="1" applyBorder="1" applyAlignment="1">
      <alignment horizontal="right" vertical="top"/>
      <protection/>
    </xf>
    <xf numFmtId="0" fontId="0" fillId="0" borderId="1" xfId="0" applyBorder="1" applyAlignment="1">
      <alignment/>
    </xf>
    <xf numFmtId="0" fontId="1" fillId="0" borderId="1" xfId="18" applyBorder="1" applyAlignment="1">
      <alignment horizontal="left" vertical="top" wrapText="1"/>
      <protection/>
    </xf>
    <xf numFmtId="1" fontId="1" fillId="0" borderId="1" xfId="18" applyBorder="1" applyAlignment="1">
      <alignment horizontal="right" vertical="top"/>
      <protection/>
    </xf>
    <xf numFmtId="2" fontId="1" fillId="0" borderId="1" xfId="18" applyBorder="1" applyAlignment="1">
      <alignment horizontal="right" vertical="top"/>
      <protection/>
    </xf>
    <xf numFmtId="1" fontId="1" fillId="0" borderId="1" xfId="18" applyNumberFormat="1" applyFill="1" applyBorder="1" applyAlignment="1">
      <alignment horizontal="right" vertical="top"/>
      <protection/>
    </xf>
    <xf numFmtId="0" fontId="1" fillId="0" borderId="1" xfId="18" applyFont="1" applyBorder="1" applyAlignment="1">
      <alignment horizontal="left" vertical="top" wrapText="1"/>
      <protection/>
    </xf>
    <xf numFmtId="16" fontId="1" fillId="0" borderId="1" xfId="18" applyNumberFormat="1" applyFont="1" applyBorder="1" applyAlignment="1">
      <alignment horizontal="left" vertical="top" wrapText="1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18" applyBorder="1" applyAlignment="1">
      <alignment horizontal="left" vertical="top" wrapText="1"/>
      <protection/>
    </xf>
    <xf numFmtId="1" fontId="1" fillId="0" borderId="11" xfId="18" applyBorder="1" applyAlignment="1">
      <alignment horizontal="right" vertical="top"/>
      <protection/>
    </xf>
    <xf numFmtId="2" fontId="1" fillId="0" borderId="11" xfId="18" applyBorder="1" applyAlignment="1">
      <alignment horizontal="right" vertical="top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18" applyBorder="1" applyAlignment="1">
      <alignment horizontal="left" vertical="top" wrapText="1"/>
      <protection/>
    </xf>
    <xf numFmtId="0" fontId="1" fillId="0" borderId="14" xfId="18" applyFont="1" applyBorder="1" applyAlignment="1">
      <alignment horizontal="left" vertical="top" wrapText="1"/>
      <protection/>
    </xf>
    <xf numFmtId="1" fontId="1" fillId="0" borderId="14" xfId="18" applyBorder="1" applyAlignment="1">
      <alignment horizontal="right" vertical="top"/>
      <protection/>
    </xf>
    <xf numFmtId="2" fontId="1" fillId="0" borderId="14" xfId="18" applyBorder="1" applyAlignment="1">
      <alignment horizontal="right" vertical="top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8" xfId="18" applyBorder="1" applyAlignment="1">
      <alignment horizontal="left" vertical="top" wrapText="1"/>
      <protection/>
    </xf>
    <xf numFmtId="1" fontId="1" fillId="0" borderId="8" xfId="18" applyBorder="1" applyAlignment="1">
      <alignment horizontal="right" vertical="top"/>
      <protection/>
    </xf>
    <xf numFmtId="2" fontId="1" fillId="0" borderId="8" xfId="18" applyBorder="1" applyAlignment="1">
      <alignment horizontal="right" vertical="top"/>
      <protection/>
    </xf>
    <xf numFmtId="0" fontId="0" fillId="0" borderId="16" xfId="0" applyBorder="1" applyAlignment="1">
      <alignment/>
    </xf>
    <xf numFmtId="0" fontId="1" fillId="0" borderId="17" xfId="18" applyBorder="1" applyAlignment="1">
      <alignment horizontal="left" vertical="top" wrapText="1"/>
      <protection/>
    </xf>
    <xf numFmtId="1" fontId="1" fillId="0" borderId="17" xfId="18" applyBorder="1" applyAlignment="1">
      <alignment horizontal="right" vertical="top"/>
      <protection/>
    </xf>
    <xf numFmtId="2" fontId="1" fillId="0" borderId="17" xfId="18" applyBorder="1" applyAlignment="1">
      <alignment horizontal="right" vertical="top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8" xfId="18" applyFont="1" applyBorder="1" applyAlignment="1">
      <alignment horizontal="left" vertical="top" wrapText="1"/>
      <protection/>
    </xf>
    <xf numFmtId="0" fontId="0" fillId="0" borderId="19" xfId="0" applyBorder="1" applyAlignment="1">
      <alignment/>
    </xf>
    <xf numFmtId="0" fontId="1" fillId="0" borderId="20" xfId="18" applyBorder="1" applyAlignment="1">
      <alignment horizontal="left" vertical="top" wrapText="1"/>
      <protection/>
    </xf>
    <xf numFmtId="1" fontId="1" fillId="0" borderId="20" xfId="18" applyBorder="1" applyAlignment="1">
      <alignment horizontal="right" vertical="top"/>
      <protection/>
    </xf>
    <xf numFmtId="2" fontId="1" fillId="0" borderId="20" xfId="18" applyBorder="1" applyAlignment="1">
      <alignment horizontal="right" vertical="top"/>
      <protection/>
    </xf>
    <xf numFmtId="0" fontId="0" fillId="0" borderId="20" xfId="0" applyBorder="1" applyAlignment="1">
      <alignment/>
    </xf>
    <xf numFmtId="1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3" xfId="18" applyBorder="1" applyAlignment="1">
      <alignment horizontal="left" vertical="top" wrapText="1"/>
      <protection/>
    </xf>
    <xf numFmtId="1" fontId="1" fillId="0" borderId="23" xfId="18" applyBorder="1" applyAlignment="1">
      <alignment horizontal="right" vertical="top"/>
      <protection/>
    </xf>
    <xf numFmtId="2" fontId="1" fillId="0" borderId="23" xfId="18" applyBorder="1" applyAlignment="1">
      <alignment horizontal="right" vertical="top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1" fillId="0" borderId="17" xfId="18" applyFont="1" applyBorder="1" applyAlignment="1">
      <alignment horizontal="left" vertical="top" wrapText="1"/>
      <protection/>
    </xf>
    <xf numFmtId="1" fontId="1" fillId="0" borderId="17" xfId="18" applyNumberFormat="1" applyFill="1" applyBorder="1" applyAlignment="1">
      <alignment horizontal="right" vertical="top"/>
      <protection/>
    </xf>
    <xf numFmtId="0" fontId="1" fillId="0" borderId="11" xfId="18" applyFont="1" applyBorder="1" applyAlignment="1">
      <alignment horizontal="left" vertical="top" wrapText="1"/>
      <protection/>
    </xf>
    <xf numFmtId="0" fontId="1" fillId="0" borderId="23" xfId="18" applyFont="1" applyBorder="1" applyAlignment="1">
      <alignment horizontal="left" vertical="top" wrapText="1"/>
      <protection/>
    </xf>
    <xf numFmtId="1" fontId="1" fillId="0" borderId="11" xfId="18" applyNumberFormat="1" applyFill="1" applyBorder="1" applyAlignment="1">
      <alignment horizontal="right" vertical="top"/>
      <protection/>
    </xf>
    <xf numFmtId="1" fontId="1" fillId="0" borderId="23" xfId="18" applyNumberFormat="1" applyFill="1" applyBorder="1" applyAlignment="1">
      <alignment horizontal="right" vertical="top"/>
      <protection/>
    </xf>
    <xf numFmtId="1" fontId="1" fillId="0" borderId="8" xfId="18" applyNumberFormat="1" applyFill="1" applyBorder="1" applyAlignment="1">
      <alignment horizontal="right" vertical="top"/>
      <protection/>
    </xf>
    <xf numFmtId="16" fontId="1" fillId="0" borderId="11" xfId="18" applyNumberFormat="1" applyFont="1" applyBorder="1" applyAlignment="1">
      <alignment horizontal="left" vertical="top" wrapText="1"/>
      <protection/>
    </xf>
    <xf numFmtId="1" fontId="1" fillId="0" borderId="20" xfId="18" applyNumberFormat="1" applyFill="1" applyBorder="1" applyAlignment="1">
      <alignment horizontal="right" vertical="top"/>
      <protection/>
    </xf>
    <xf numFmtId="16" fontId="1" fillId="0" borderId="14" xfId="18" applyNumberFormat="1" applyFont="1" applyBorder="1" applyAlignment="1">
      <alignment horizontal="left" vertical="top" wrapText="1"/>
      <protection/>
    </xf>
    <xf numFmtId="16" fontId="1" fillId="0" borderId="8" xfId="18" applyNumberFormat="1" applyFont="1" applyBorder="1" applyAlignment="1">
      <alignment horizontal="left" vertical="top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168"/>
  <sheetViews>
    <sheetView tabSelected="1" workbookViewId="0" topLeftCell="A1">
      <selection activeCell="F167" sqref="F167"/>
    </sheetView>
  </sheetViews>
  <sheetFormatPr defaultColWidth="9.00390625" defaultRowHeight="12.75"/>
  <cols>
    <col min="1" max="1" width="19.375" style="0" bestFit="1" customWidth="1"/>
    <col min="2" max="2" width="36.00390625" style="0" customWidth="1"/>
    <col min="3" max="3" width="6.75390625" style="0" customWidth="1"/>
    <col min="7" max="7" width="9.125" style="0" hidden="1" customWidth="1"/>
    <col min="9" max="9" width="11.75390625" style="0" customWidth="1"/>
  </cols>
  <sheetData>
    <row r="2" ht="13.5" thickBot="1"/>
    <row r="3" spans="1:12" ht="13.5" thickBot="1">
      <c r="A3" s="9" t="s">
        <v>136</v>
      </c>
      <c r="B3" s="10" t="s">
        <v>137</v>
      </c>
      <c r="C3" s="10" t="s">
        <v>138</v>
      </c>
      <c r="D3" s="10" t="s">
        <v>0</v>
      </c>
      <c r="E3" s="10" t="s">
        <v>142</v>
      </c>
      <c r="F3" s="10" t="s">
        <v>1</v>
      </c>
      <c r="G3" s="10" t="s">
        <v>139</v>
      </c>
      <c r="H3" s="10" t="s">
        <v>140</v>
      </c>
      <c r="I3" s="10" t="s">
        <v>141</v>
      </c>
      <c r="J3" s="10"/>
      <c r="K3" s="10"/>
      <c r="L3" s="11"/>
    </row>
    <row r="4" spans="1:12" ht="12.75" customHeight="1">
      <c r="A4" s="23" t="s">
        <v>122</v>
      </c>
      <c r="B4" s="24" t="s">
        <v>10</v>
      </c>
      <c r="C4" s="25" t="s">
        <v>56</v>
      </c>
      <c r="D4" s="26">
        <v>1</v>
      </c>
      <c r="E4" s="27">
        <v>150</v>
      </c>
      <c r="F4" s="27">
        <f>D4*E4</f>
        <v>150</v>
      </c>
      <c r="G4" s="27">
        <v>4</v>
      </c>
      <c r="H4" s="27">
        <f>G4*1.5</f>
        <v>6</v>
      </c>
      <c r="I4" s="28">
        <f>F4*1.15+H4</f>
        <v>178.5</v>
      </c>
      <c r="J4" s="28"/>
      <c r="K4" s="28"/>
      <c r="L4" s="29"/>
    </row>
    <row r="5" spans="1:12" ht="12.75" customHeight="1" thickBot="1">
      <c r="A5" s="14" t="s">
        <v>96</v>
      </c>
      <c r="B5" s="30" t="s">
        <v>6</v>
      </c>
      <c r="C5" s="30"/>
      <c r="D5" s="31">
        <v>12</v>
      </c>
      <c r="E5" s="32">
        <v>16</v>
      </c>
      <c r="F5" s="32">
        <f>D5*E5</f>
        <v>192</v>
      </c>
      <c r="G5" s="32">
        <v>8</v>
      </c>
      <c r="H5" s="32">
        <f>G5*1.5</f>
        <v>12</v>
      </c>
      <c r="I5" s="15">
        <f>F5*1.15+H5</f>
        <v>232.79999999999998</v>
      </c>
      <c r="J5" s="15">
        <f>SUM(I4:I5)</f>
        <v>411.29999999999995</v>
      </c>
      <c r="K5" s="15"/>
      <c r="L5" s="16"/>
    </row>
    <row r="6" spans="1:12" ht="12.75" customHeight="1">
      <c r="A6" s="17" t="s">
        <v>86</v>
      </c>
      <c r="B6" s="18" t="s">
        <v>6</v>
      </c>
      <c r="C6" s="18"/>
      <c r="D6" s="19">
        <v>12</v>
      </c>
      <c r="E6" s="20">
        <v>16</v>
      </c>
      <c r="F6" s="20">
        <f>D6*E6</f>
        <v>192</v>
      </c>
      <c r="G6" s="20">
        <v>8</v>
      </c>
      <c r="H6" s="20">
        <f>G6*1.5</f>
        <v>12</v>
      </c>
      <c r="I6" s="21">
        <f>F6*1.15+H6</f>
        <v>232.79999999999998</v>
      </c>
      <c r="J6" s="21"/>
      <c r="K6" s="21"/>
      <c r="L6" s="22"/>
    </row>
    <row r="7" spans="1:12" ht="12.75" customHeight="1" thickBot="1">
      <c r="A7" s="33" t="s">
        <v>86</v>
      </c>
      <c r="B7" s="34" t="s">
        <v>11</v>
      </c>
      <c r="C7" s="34"/>
      <c r="D7" s="35">
        <v>24</v>
      </c>
      <c r="E7" s="36">
        <v>14</v>
      </c>
      <c r="F7" s="36">
        <f>D7*E7</f>
        <v>336</v>
      </c>
      <c r="G7" s="36">
        <v>16</v>
      </c>
      <c r="H7" s="36">
        <f>G7*1.5</f>
        <v>24</v>
      </c>
      <c r="I7" s="37">
        <f>F7*1.15+H7</f>
        <v>410.4</v>
      </c>
      <c r="J7" s="37">
        <f>SUM(I6:I7)</f>
        <v>643.1999999999999</v>
      </c>
      <c r="K7" s="37"/>
      <c r="L7" s="38"/>
    </row>
    <row r="8" spans="1:12" ht="12.75" customHeight="1">
      <c r="A8" s="23" t="s">
        <v>119</v>
      </c>
      <c r="B8" s="24" t="s">
        <v>7</v>
      </c>
      <c r="C8" s="25" t="s">
        <v>55</v>
      </c>
      <c r="D8" s="26">
        <v>1</v>
      </c>
      <c r="E8" s="27">
        <v>315</v>
      </c>
      <c r="F8" s="27">
        <f>D8*E8</f>
        <v>315</v>
      </c>
      <c r="G8" s="27">
        <v>4</v>
      </c>
      <c r="H8" s="27">
        <f>G8*1.5</f>
        <v>6</v>
      </c>
      <c r="I8" s="28">
        <f>F8*1.15+H8</f>
        <v>368.25</v>
      </c>
      <c r="J8" s="28"/>
      <c r="K8" s="28"/>
      <c r="L8" s="29"/>
    </row>
    <row r="9" spans="1:12" ht="12.75" customHeight="1">
      <c r="A9" s="12" t="s">
        <v>119</v>
      </c>
      <c r="B9" s="3" t="s">
        <v>44</v>
      </c>
      <c r="C9" s="8" t="s">
        <v>126</v>
      </c>
      <c r="D9" s="4">
        <v>1</v>
      </c>
      <c r="E9" s="5">
        <v>46</v>
      </c>
      <c r="F9" s="5">
        <f>D9*E9</f>
        <v>46</v>
      </c>
      <c r="G9" s="5">
        <v>0.5</v>
      </c>
      <c r="H9" s="5">
        <f>G9*1.5</f>
        <v>0.75</v>
      </c>
      <c r="I9" s="2">
        <f>F9*1.15+H9</f>
        <v>53.65</v>
      </c>
      <c r="J9" s="2"/>
      <c r="K9" s="2"/>
      <c r="L9" s="13"/>
    </row>
    <row r="10" spans="1:12" ht="12.75" customHeight="1" thickBot="1">
      <c r="A10" s="14" t="s">
        <v>84</v>
      </c>
      <c r="B10" s="30" t="s">
        <v>11</v>
      </c>
      <c r="C10" s="30"/>
      <c r="D10" s="31">
        <v>12</v>
      </c>
      <c r="E10" s="32">
        <v>14</v>
      </c>
      <c r="F10" s="32">
        <f>D10*E10</f>
        <v>168</v>
      </c>
      <c r="G10" s="32">
        <v>8</v>
      </c>
      <c r="H10" s="32">
        <f>G10*1.5</f>
        <v>12</v>
      </c>
      <c r="I10" s="15">
        <f>F10*1.15+H10</f>
        <v>205.2</v>
      </c>
      <c r="J10" s="15">
        <f>SUM(I8:I10)</f>
        <v>627.0999999999999</v>
      </c>
      <c r="K10" s="15"/>
      <c r="L10" s="16"/>
    </row>
    <row r="11" spans="1:12" ht="12.75" customHeight="1">
      <c r="A11" s="17" t="s">
        <v>60</v>
      </c>
      <c r="B11" s="18" t="s">
        <v>8</v>
      </c>
      <c r="C11" s="18"/>
      <c r="D11" s="19">
        <v>1</v>
      </c>
      <c r="E11" s="20">
        <v>121</v>
      </c>
      <c r="F11" s="20">
        <f>D11*E11</f>
        <v>121</v>
      </c>
      <c r="G11" s="20">
        <v>1</v>
      </c>
      <c r="H11" s="20">
        <f>G11*1.5</f>
        <v>1.5</v>
      </c>
      <c r="I11" s="21">
        <f>F11*1.15+H11</f>
        <v>140.64999999999998</v>
      </c>
      <c r="J11" s="21"/>
      <c r="K11" s="21"/>
      <c r="L11" s="22"/>
    </row>
    <row r="12" spans="1:12" ht="12.75" customHeight="1">
      <c r="A12" s="12" t="s">
        <v>60</v>
      </c>
      <c r="B12" s="3" t="s">
        <v>10</v>
      </c>
      <c r="C12" s="7" t="s">
        <v>57</v>
      </c>
      <c r="D12" s="4">
        <v>1</v>
      </c>
      <c r="E12" s="5">
        <v>150</v>
      </c>
      <c r="F12" s="5">
        <f>D12*E12</f>
        <v>150</v>
      </c>
      <c r="G12" s="5">
        <v>4</v>
      </c>
      <c r="H12" s="5">
        <f>G12*1.5</f>
        <v>6</v>
      </c>
      <c r="I12" s="2">
        <f>F12*1.15+H12</f>
        <v>178.5</v>
      </c>
      <c r="J12" s="2"/>
      <c r="K12" s="2"/>
      <c r="L12" s="13"/>
    </row>
    <row r="13" spans="1:12" ht="12.75" customHeight="1">
      <c r="A13" s="12" t="s">
        <v>80</v>
      </c>
      <c r="B13" s="3" t="s">
        <v>2</v>
      </c>
      <c r="C13" s="3"/>
      <c r="D13" s="4">
        <v>10</v>
      </c>
      <c r="E13" s="5">
        <v>7</v>
      </c>
      <c r="F13" s="5">
        <f>D13*E13</f>
        <v>70</v>
      </c>
      <c r="G13" s="5">
        <v>1</v>
      </c>
      <c r="H13" s="5">
        <f>G13*1.5</f>
        <v>1.5</v>
      </c>
      <c r="I13" s="2">
        <f>F13*1.15+H13</f>
        <v>82</v>
      </c>
      <c r="J13" s="2"/>
      <c r="K13" s="2"/>
      <c r="L13" s="13"/>
    </row>
    <row r="14" spans="1:12" ht="12.75" customHeight="1">
      <c r="A14" s="12" t="s">
        <v>80</v>
      </c>
      <c r="B14" s="3" t="s">
        <v>6</v>
      </c>
      <c r="C14" s="3"/>
      <c r="D14" s="4">
        <v>12</v>
      </c>
      <c r="E14" s="5">
        <v>16</v>
      </c>
      <c r="F14" s="5">
        <f>D14*E14</f>
        <v>192</v>
      </c>
      <c r="G14" s="5">
        <v>8</v>
      </c>
      <c r="H14" s="5">
        <f>G14*1.5</f>
        <v>12</v>
      </c>
      <c r="I14" s="2">
        <f>F14*1.15+H14</f>
        <v>232.79999999999998</v>
      </c>
      <c r="J14" s="2"/>
      <c r="K14" s="2"/>
      <c r="L14" s="13"/>
    </row>
    <row r="15" spans="1:12" ht="12.75" customHeight="1" thickBot="1">
      <c r="A15" s="33" t="s">
        <v>80</v>
      </c>
      <c r="B15" s="34" t="s">
        <v>11</v>
      </c>
      <c r="C15" s="34"/>
      <c r="D15" s="35">
        <v>12</v>
      </c>
      <c r="E15" s="36">
        <v>14</v>
      </c>
      <c r="F15" s="36">
        <f>D15*E15</f>
        <v>168</v>
      </c>
      <c r="G15" s="36">
        <v>8</v>
      </c>
      <c r="H15" s="36">
        <f>G15*1.5</f>
        <v>12</v>
      </c>
      <c r="I15" s="37">
        <f>F15*1.15+H15</f>
        <v>205.2</v>
      </c>
      <c r="J15" s="37">
        <f>SUM(I11:I15)</f>
        <v>839.1499999999999</v>
      </c>
      <c r="K15" s="37"/>
      <c r="L15" s="38"/>
    </row>
    <row r="16" spans="1:12" ht="12.75" customHeight="1" thickBot="1">
      <c r="A16" s="40" t="s">
        <v>85</v>
      </c>
      <c r="B16" s="41" t="s">
        <v>11</v>
      </c>
      <c r="C16" s="41"/>
      <c r="D16" s="42">
        <v>12</v>
      </c>
      <c r="E16" s="43">
        <v>14</v>
      </c>
      <c r="F16" s="43">
        <f>D16*E16</f>
        <v>168</v>
      </c>
      <c r="G16" s="43">
        <v>8</v>
      </c>
      <c r="H16" s="43">
        <f>G16*1.5</f>
        <v>12</v>
      </c>
      <c r="I16" s="44">
        <f>F16*1.15+H16</f>
        <v>205.2</v>
      </c>
      <c r="J16" s="44">
        <f>I16</f>
        <v>205.2</v>
      </c>
      <c r="K16" s="44"/>
      <c r="L16" s="45"/>
    </row>
    <row r="17" spans="1:12" ht="12.75" customHeight="1">
      <c r="A17" s="17" t="s">
        <v>91</v>
      </c>
      <c r="B17" s="18" t="s">
        <v>36</v>
      </c>
      <c r="C17" s="18"/>
      <c r="D17" s="19">
        <v>12</v>
      </c>
      <c r="E17" s="20">
        <v>33</v>
      </c>
      <c r="F17" s="20">
        <f>D17*E17</f>
        <v>396</v>
      </c>
      <c r="G17" s="20">
        <v>8</v>
      </c>
      <c r="H17" s="20">
        <f>G17*1.5</f>
        <v>12</v>
      </c>
      <c r="I17" s="21">
        <f>F17*1.15+H17</f>
        <v>467.4</v>
      </c>
      <c r="J17" s="21"/>
      <c r="K17" s="21"/>
      <c r="L17" s="22"/>
    </row>
    <row r="18" spans="1:12" ht="12.75" customHeight="1" thickBot="1">
      <c r="A18" s="33" t="s">
        <v>108</v>
      </c>
      <c r="B18" s="34" t="s">
        <v>3</v>
      </c>
      <c r="C18" s="34"/>
      <c r="D18" s="35">
        <v>10</v>
      </c>
      <c r="E18" s="36">
        <v>7</v>
      </c>
      <c r="F18" s="36">
        <f>D18*E18</f>
        <v>70</v>
      </c>
      <c r="G18" s="36">
        <v>1</v>
      </c>
      <c r="H18" s="36">
        <f>G18*1.5</f>
        <v>1.5</v>
      </c>
      <c r="I18" s="37">
        <f>F18*1.15+H18</f>
        <v>82</v>
      </c>
      <c r="J18" s="37">
        <f>SUM(I17:I18)</f>
        <v>549.4</v>
      </c>
      <c r="K18" s="37"/>
      <c r="L18" s="38"/>
    </row>
    <row r="19" spans="1:12" ht="12.75" customHeight="1">
      <c r="A19" s="23" t="s">
        <v>131</v>
      </c>
      <c r="B19" s="24" t="s">
        <v>44</v>
      </c>
      <c r="C19" s="25" t="s">
        <v>127</v>
      </c>
      <c r="D19" s="26">
        <v>1</v>
      </c>
      <c r="E19" s="27">
        <v>46</v>
      </c>
      <c r="F19" s="27">
        <f>D19*E19</f>
        <v>46</v>
      </c>
      <c r="G19" s="27">
        <v>0.5</v>
      </c>
      <c r="H19" s="27">
        <f>G19*1.5</f>
        <v>0.75</v>
      </c>
      <c r="I19" s="28">
        <f>F19*1.15+H19</f>
        <v>53.65</v>
      </c>
      <c r="J19" s="28"/>
      <c r="K19" s="28"/>
      <c r="L19" s="29"/>
    </row>
    <row r="20" spans="1:12" ht="12.75" customHeight="1">
      <c r="A20" s="12" t="s">
        <v>131</v>
      </c>
      <c r="B20" s="3" t="s">
        <v>45</v>
      </c>
      <c r="C20" s="8" t="s">
        <v>126</v>
      </c>
      <c r="D20" s="4">
        <v>1</v>
      </c>
      <c r="E20" s="5">
        <v>46</v>
      </c>
      <c r="F20" s="5">
        <f>D20*E20</f>
        <v>46</v>
      </c>
      <c r="G20" s="5">
        <v>0.5</v>
      </c>
      <c r="H20" s="5">
        <f>G20*1.5</f>
        <v>0.75</v>
      </c>
      <c r="I20" s="2">
        <f>F20*1.15+H20</f>
        <v>53.65</v>
      </c>
      <c r="J20" s="2"/>
      <c r="K20" s="2"/>
      <c r="L20" s="13"/>
    </row>
    <row r="21" spans="1:12" ht="12.75" customHeight="1" thickBot="1">
      <c r="A21" s="14" t="s">
        <v>125</v>
      </c>
      <c r="B21" s="30" t="s">
        <v>15</v>
      </c>
      <c r="C21" s="39" t="s">
        <v>57</v>
      </c>
      <c r="D21" s="31">
        <v>1</v>
      </c>
      <c r="E21" s="32">
        <v>255</v>
      </c>
      <c r="F21" s="32">
        <f>D21*E21</f>
        <v>255</v>
      </c>
      <c r="G21" s="32">
        <v>4</v>
      </c>
      <c r="H21" s="32">
        <f>G21*1.5</f>
        <v>6</v>
      </c>
      <c r="I21" s="15">
        <f>F21*1.15+H21</f>
        <v>299.25</v>
      </c>
      <c r="J21" s="15">
        <f>SUM(I19:I21)</f>
        <v>406.55</v>
      </c>
      <c r="K21" s="15"/>
      <c r="L21" s="16"/>
    </row>
    <row r="22" spans="1:12" ht="12.75" customHeight="1" thickBot="1">
      <c r="A22" s="46" t="s">
        <v>95</v>
      </c>
      <c r="B22" s="47" t="s">
        <v>6</v>
      </c>
      <c r="C22" s="47"/>
      <c r="D22" s="48">
        <v>12</v>
      </c>
      <c r="E22" s="49">
        <v>16</v>
      </c>
      <c r="F22" s="49">
        <f>D22*E22</f>
        <v>192</v>
      </c>
      <c r="G22" s="49">
        <v>8</v>
      </c>
      <c r="H22" s="49">
        <f>G22*1.5</f>
        <v>12</v>
      </c>
      <c r="I22" s="50">
        <f>F22*1.15+H22</f>
        <v>232.79999999999998</v>
      </c>
      <c r="J22" s="50">
        <f>I22</f>
        <v>232.79999999999998</v>
      </c>
      <c r="K22" s="50"/>
      <c r="L22" s="51"/>
    </row>
    <row r="23" spans="1:12" ht="12.75" customHeight="1">
      <c r="A23" s="23" t="s">
        <v>75</v>
      </c>
      <c r="B23" s="24" t="s">
        <v>21</v>
      </c>
      <c r="C23" s="24"/>
      <c r="D23" s="26">
        <v>12</v>
      </c>
      <c r="E23" s="27">
        <v>13</v>
      </c>
      <c r="F23" s="27">
        <f>D23*E23</f>
        <v>156</v>
      </c>
      <c r="G23" s="27">
        <v>3</v>
      </c>
      <c r="H23" s="27">
        <f>G23*1.5</f>
        <v>4.5</v>
      </c>
      <c r="I23" s="28">
        <f>F23*1.15+H23</f>
        <v>183.89999999999998</v>
      </c>
      <c r="J23" s="28"/>
      <c r="K23" s="28"/>
      <c r="L23" s="29"/>
    </row>
    <row r="24" spans="1:12" ht="12.75" customHeight="1">
      <c r="A24" s="12" t="s">
        <v>75</v>
      </c>
      <c r="B24" s="3" t="s">
        <v>33</v>
      </c>
      <c r="C24" s="3"/>
      <c r="D24" s="4">
        <v>12</v>
      </c>
      <c r="E24" s="5">
        <v>13</v>
      </c>
      <c r="F24" s="5">
        <f>D24*E24</f>
        <v>156</v>
      </c>
      <c r="G24" s="5">
        <v>3</v>
      </c>
      <c r="H24" s="5">
        <f>G24*1.5</f>
        <v>4.5</v>
      </c>
      <c r="I24" s="2">
        <f>F24*1.15+H24</f>
        <v>183.89999999999998</v>
      </c>
      <c r="J24" s="2"/>
      <c r="K24" s="2"/>
      <c r="L24" s="13"/>
    </row>
    <row r="25" spans="1:12" ht="12.75" customHeight="1">
      <c r="A25" s="12" t="s">
        <v>75</v>
      </c>
      <c r="B25" s="3" t="s">
        <v>46</v>
      </c>
      <c r="C25" s="7"/>
      <c r="D25" s="4">
        <v>10</v>
      </c>
      <c r="E25" s="5">
        <v>17</v>
      </c>
      <c r="F25" s="5">
        <f>D25*E25</f>
        <v>170</v>
      </c>
      <c r="G25" s="5">
        <v>5</v>
      </c>
      <c r="H25" s="5">
        <f>G25*1.5</f>
        <v>7.5</v>
      </c>
      <c r="I25" s="2">
        <f>F25*1.15+H25</f>
        <v>202.99999999999997</v>
      </c>
      <c r="J25" s="2"/>
      <c r="K25" s="2"/>
      <c r="L25" s="13"/>
    </row>
    <row r="26" spans="1:12" ht="12.75" customHeight="1">
      <c r="A26" s="12" t="s">
        <v>75</v>
      </c>
      <c r="B26" s="7" t="s">
        <v>134</v>
      </c>
      <c r="C26" s="3"/>
      <c r="D26" s="4">
        <v>10</v>
      </c>
      <c r="E26" s="5">
        <v>17</v>
      </c>
      <c r="F26" s="5">
        <f>D26*E26</f>
        <v>170</v>
      </c>
      <c r="G26" s="5">
        <v>5</v>
      </c>
      <c r="H26" s="5">
        <f>G26*1.5</f>
        <v>7.5</v>
      </c>
      <c r="I26" s="2">
        <f>F26*1.15+H26</f>
        <v>202.99999999999997</v>
      </c>
      <c r="J26" s="2"/>
      <c r="K26" s="2"/>
      <c r="L26" s="13"/>
    </row>
    <row r="27" spans="1:12" ht="12.75" customHeight="1">
      <c r="A27" s="12" t="s">
        <v>75</v>
      </c>
      <c r="B27" s="3" t="s">
        <v>48</v>
      </c>
      <c r="C27" s="3"/>
      <c r="D27" s="4">
        <v>10</v>
      </c>
      <c r="E27" s="5">
        <v>17</v>
      </c>
      <c r="F27" s="5">
        <f>D27*E27</f>
        <v>170</v>
      </c>
      <c r="G27" s="5">
        <v>5</v>
      </c>
      <c r="H27" s="5">
        <f>G27*1.5</f>
        <v>7.5</v>
      </c>
      <c r="I27" s="2">
        <f>F27*1.15+H27</f>
        <v>202.99999999999997</v>
      </c>
      <c r="J27" s="2"/>
      <c r="K27" s="2"/>
      <c r="L27" s="13"/>
    </row>
    <row r="28" spans="1:12" ht="12.75" customHeight="1">
      <c r="A28" s="12" t="s">
        <v>75</v>
      </c>
      <c r="B28" s="3" t="s">
        <v>50</v>
      </c>
      <c r="C28" s="3"/>
      <c r="D28" s="4">
        <v>10</v>
      </c>
      <c r="E28" s="5">
        <v>17</v>
      </c>
      <c r="F28" s="5">
        <f>D28*E28</f>
        <v>170</v>
      </c>
      <c r="G28" s="5">
        <v>5</v>
      </c>
      <c r="H28" s="5">
        <f>G28*1.5</f>
        <v>7.5</v>
      </c>
      <c r="I28" s="2">
        <f>F28*1.15+H28</f>
        <v>202.99999999999997</v>
      </c>
      <c r="J28" s="2"/>
      <c r="K28" s="2"/>
      <c r="L28" s="13"/>
    </row>
    <row r="29" spans="1:12" ht="12.75" customHeight="1">
      <c r="A29" s="12" t="s">
        <v>75</v>
      </c>
      <c r="B29" s="3" t="s">
        <v>51</v>
      </c>
      <c r="C29" s="3"/>
      <c r="D29" s="4">
        <v>1</v>
      </c>
      <c r="E29" s="5">
        <v>17</v>
      </c>
      <c r="F29" s="5">
        <f>D29*E29</f>
        <v>17</v>
      </c>
      <c r="G29" s="5">
        <v>0.5</v>
      </c>
      <c r="H29" s="5">
        <f>G29*1.5</f>
        <v>0.75</v>
      </c>
      <c r="I29" s="2">
        <f>F29*1.15+H29</f>
        <v>20.299999999999997</v>
      </c>
      <c r="J29" s="2"/>
      <c r="K29" s="2"/>
      <c r="L29" s="13"/>
    </row>
    <row r="30" spans="1:12" ht="12.75" customHeight="1" thickBot="1">
      <c r="A30" s="14" t="s">
        <v>75</v>
      </c>
      <c r="B30" s="30" t="s">
        <v>51</v>
      </c>
      <c r="C30" s="30"/>
      <c r="D30" s="31">
        <v>1</v>
      </c>
      <c r="E30" s="32">
        <v>17</v>
      </c>
      <c r="F30" s="32">
        <f>D30*E30</f>
        <v>17</v>
      </c>
      <c r="G30" s="32">
        <v>0.5</v>
      </c>
      <c r="H30" s="32">
        <f>G30*1.5</f>
        <v>0.75</v>
      </c>
      <c r="I30" s="15">
        <f>F30*1.15+H30</f>
        <v>20.299999999999997</v>
      </c>
      <c r="J30" s="15">
        <f>SUM(I23:I30)</f>
        <v>1220.3999999999999</v>
      </c>
      <c r="K30" s="15"/>
      <c r="L30" s="16"/>
    </row>
    <row r="31" spans="1:12" ht="12.75" customHeight="1" thickBot="1">
      <c r="A31" s="46" t="s">
        <v>74</v>
      </c>
      <c r="B31" s="47" t="s">
        <v>28</v>
      </c>
      <c r="C31" s="47"/>
      <c r="D31" s="48">
        <v>1</v>
      </c>
      <c r="E31" s="49">
        <v>125</v>
      </c>
      <c r="F31" s="49">
        <f>D31*E31</f>
        <v>125</v>
      </c>
      <c r="G31" s="49">
        <v>1</v>
      </c>
      <c r="H31" s="49">
        <f>G31*1.5</f>
        <v>1.5</v>
      </c>
      <c r="I31" s="50">
        <f>F31*1.15+H31</f>
        <v>145.25</v>
      </c>
      <c r="J31" s="50">
        <f>I31</f>
        <v>145.25</v>
      </c>
      <c r="K31" s="50"/>
      <c r="L31" s="51"/>
    </row>
    <row r="32" spans="1:12" ht="12.75" customHeight="1" thickBot="1">
      <c r="A32" s="40" t="s">
        <v>67</v>
      </c>
      <c r="B32" s="41" t="s">
        <v>5</v>
      </c>
      <c r="C32" s="41"/>
      <c r="D32" s="42">
        <v>1</v>
      </c>
      <c r="E32" s="43">
        <v>105</v>
      </c>
      <c r="F32" s="43">
        <f>D32*E32</f>
        <v>105</v>
      </c>
      <c r="G32" s="43">
        <v>1</v>
      </c>
      <c r="H32" s="43">
        <f>G32*1.5</f>
        <v>1.5</v>
      </c>
      <c r="I32" s="44">
        <f>F32*1.15+H32</f>
        <v>122.24999999999999</v>
      </c>
      <c r="J32" s="44">
        <f>I32</f>
        <v>122.24999999999999</v>
      </c>
      <c r="K32" s="44"/>
      <c r="L32" s="52"/>
    </row>
    <row r="33" spans="1:12" ht="12.75" customHeight="1">
      <c r="A33" s="17" t="s">
        <v>71</v>
      </c>
      <c r="B33" s="18" t="s">
        <v>12</v>
      </c>
      <c r="C33" s="18"/>
      <c r="D33" s="19">
        <v>1</v>
      </c>
      <c r="E33" s="20">
        <v>43</v>
      </c>
      <c r="F33" s="20">
        <f>D33*E33</f>
        <v>43</v>
      </c>
      <c r="G33" s="20">
        <v>1</v>
      </c>
      <c r="H33" s="20">
        <f>G33*1.5</f>
        <v>1.5</v>
      </c>
      <c r="I33" s="21">
        <f>F33*1.15+H33</f>
        <v>50.949999999999996</v>
      </c>
      <c r="J33" s="21"/>
      <c r="K33" s="21"/>
      <c r="L33" s="22"/>
    </row>
    <row r="34" spans="1:12" ht="12.75" customHeight="1">
      <c r="A34" s="12" t="s">
        <v>71</v>
      </c>
      <c r="B34" s="3" t="s">
        <v>17</v>
      </c>
      <c r="C34" s="3"/>
      <c r="D34" s="4">
        <v>1</v>
      </c>
      <c r="E34" s="5">
        <v>90</v>
      </c>
      <c r="F34" s="5">
        <f>D34*E34</f>
        <v>90</v>
      </c>
      <c r="G34" s="5">
        <v>1</v>
      </c>
      <c r="H34" s="5">
        <f>G34*1.5</f>
        <v>1.5</v>
      </c>
      <c r="I34" s="2">
        <f>F34*1.15+H34</f>
        <v>104.99999999999999</v>
      </c>
      <c r="J34" s="2"/>
      <c r="K34" s="2"/>
      <c r="L34" s="13"/>
    </row>
    <row r="35" spans="1:12" ht="12.75" customHeight="1">
      <c r="A35" s="12" t="s">
        <v>71</v>
      </c>
      <c r="B35" s="7" t="s">
        <v>78</v>
      </c>
      <c r="C35" s="3"/>
      <c r="D35" s="4">
        <v>1</v>
      </c>
      <c r="E35" s="5">
        <v>100</v>
      </c>
      <c r="F35" s="5">
        <f>D35*E35</f>
        <v>100</v>
      </c>
      <c r="G35" s="5">
        <v>1</v>
      </c>
      <c r="H35" s="5">
        <f>G35*1.5</f>
        <v>1.5</v>
      </c>
      <c r="I35" s="2">
        <f>F35*1.15+H35</f>
        <v>116.49999999999999</v>
      </c>
      <c r="J35" s="2"/>
      <c r="K35" s="2"/>
      <c r="L35" s="13"/>
    </row>
    <row r="36" spans="1:12" ht="12.75" customHeight="1" thickBot="1">
      <c r="A36" s="33" t="s">
        <v>135</v>
      </c>
      <c r="B36" s="34" t="s">
        <v>45</v>
      </c>
      <c r="C36" s="53" t="s">
        <v>129</v>
      </c>
      <c r="D36" s="35">
        <v>1</v>
      </c>
      <c r="E36" s="36">
        <v>46</v>
      </c>
      <c r="F36" s="36">
        <f>D36*E36</f>
        <v>46</v>
      </c>
      <c r="G36" s="36">
        <v>0.5</v>
      </c>
      <c r="H36" s="36">
        <f>G36*1.5</f>
        <v>0.75</v>
      </c>
      <c r="I36" s="37">
        <f>F36*1.15+H36</f>
        <v>53.65</v>
      </c>
      <c r="J36" s="37">
        <f>SUM(I33:I36)</f>
        <v>326.09999999999997</v>
      </c>
      <c r="K36" s="37"/>
      <c r="L36" s="38"/>
    </row>
    <row r="37" spans="1:12" ht="12.75" customHeight="1" thickBot="1">
      <c r="A37" s="40" t="s">
        <v>58</v>
      </c>
      <c r="B37" s="41" t="s">
        <v>37</v>
      </c>
      <c r="C37" s="41"/>
      <c r="D37" s="42">
        <v>1</v>
      </c>
      <c r="E37" s="43">
        <v>260</v>
      </c>
      <c r="F37" s="43">
        <f>D37*E37</f>
        <v>260</v>
      </c>
      <c r="G37" s="43">
        <v>2</v>
      </c>
      <c r="H37" s="43">
        <f>G37*1.5</f>
        <v>3</v>
      </c>
      <c r="I37" s="44">
        <f>F37*1.15+H37</f>
        <v>302</v>
      </c>
      <c r="J37" s="44">
        <f>I37</f>
        <v>302</v>
      </c>
      <c r="K37" s="44"/>
      <c r="L37" s="52"/>
    </row>
    <row r="38" spans="1:12" ht="12.75" customHeight="1">
      <c r="A38" s="17" t="s">
        <v>63</v>
      </c>
      <c r="B38" s="18" t="s">
        <v>16</v>
      </c>
      <c r="C38" s="18"/>
      <c r="D38" s="19">
        <v>1</v>
      </c>
      <c r="E38" s="20">
        <v>43</v>
      </c>
      <c r="F38" s="20">
        <f>D38*E38</f>
        <v>43</v>
      </c>
      <c r="G38" s="20">
        <v>1</v>
      </c>
      <c r="H38" s="20">
        <f>G38*1.5</f>
        <v>1.5</v>
      </c>
      <c r="I38" s="21">
        <f>F38*1.15+H38</f>
        <v>50.949999999999996</v>
      </c>
      <c r="J38" s="21"/>
      <c r="K38" s="21"/>
      <c r="L38" s="22"/>
    </row>
    <row r="39" spans="1:12" ht="12.75" customHeight="1">
      <c r="A39" s="12" t="s">
        <v>113</v>
      </c>
      <c r="B39" s="3" t="s">
        <v>4</v>
      </c>
      <c r="C39" s="4">
        <v>54</v>
      </c>
      <c r="D39" s="6">
        <v>1</v>
      </c>
      <c r="E39" s="5">
        <v>26</v>
      </c>
      <c r="F39" s="5">
        <f>D39*E39</f>
        <v>26</v>
      </c>
      <c r="G39" s="5">
        <v>1</v>
      </c>
      <c r="H39" s="5">
        <f>G39*1.5</f>
        <v>1.5</v>
      </c>
      <c r="I39" s="2">
        <f>F39*1.15+H39</f>
        <v>31.4</v>
      </c>
      <c r="J39" s="2"/>
      <c r="K39" s="2"/>
      <c r="L39" s="13"/>
    </row>
    <row r="40" spans="1:12" ht="12.75" customHeight="1" thickBot="1">
      <c r="A40" s="33" t="s">
        <v>112</v>
      </c>
      <c r="B40" s="34" t="s">
        <v>4</v>
      </c>
      <c r="C40" s="35">
        <v>52</v>
      </c>
      <c r="D40" s="54">
        <v>1</v>
      </c>
      <c r="E40" s="36">
        <v>26</v>
      </c>
      <c r="F40" s="36">
        <f>D40*E40</f>
        <v>26</v>
      </c>
      <c r="G40" s="36">
        <v>1</v>
      </c>
      <c r="H40" s="36">
        <f>G40*1.5</f>
        <v>1.5</v>
      </c>
      <c r="I40" s="37">
        <f>F40*1.15+H40</f>
        <v>31.4</v>
      </c>
      <c r="J40" s="37">
        <f>SUM(I38:I40)</f>
        <v>113.75</v>
      </c>
      <c r="K40" s="37"/>
      <c r="L40" s="38"/>
    </row>
    <row r="41" spans="1:12" ht="12.75" customHeight="1" thickBot="1">
      <c r="A41" s="40" t="s">
        <v>93</v>
      </c>
      <c r="B41" s="41" t="s">
        <v>6</v>
      </c>
      <c r="C41" s="41"/>
      <c r="D41" s="42">
        <v>12</v>
      </c>
      <c r="E41" s="43">
        <v>16</v>
      </c>
      <c r="F41" s="43">
        <f>D41*E41</f>
        <v>192</v>
      </c>
      <c r="G41" s="43">
        <v>8</v>
      </c>
      <c r="H41" s="43">
        <f>G41*1.5</f>
        <v>12</v>
      </c>
      <c r="I41" s="44">
        <f>F41*1.15+H41</f>
        <v>232.79999999999998</v>
      </c>
      <c r="J41" s="44">
        <f>I41</f>
        <v>232.79999999999998</v>
      </c>
      <c r="K41" s="44"/>
      <c r="L41" s="52"/>
    </row>
    <row r="42" spans="1:12" ht="12.75" customHeight="1" thickBot="1">
      <c r="A42" s="46" t="s">
        <v>121</v>
      </c>
      <c r="B42" s="47" t="s">
        <v>7</v>
      </c>
      <c r="C42" s="56" t="s">
        <v>57</v>
      </c>
      <c r="D42" s="48">
        <v>1</v>
      </c>
      <c r="E42" s="49">
        <v>315</v>
      </c>
      <c r="F42" s="49">
        <f>D42*E42</f>
        <v>315</v>
      </c>
      <c r="G42" s="49">
        <v>4</v>
      </c>
      <c r="H42" s="49">
        <f>G42*1.5</f>
        <v>6</v>
      </c>
      <c r="I42" s="50">
        <f>F42*1.15+H42</f>
        <v>368.25</v>
      </c>
      <c r="J42" s="50">
        <f>I42</f>
        <v>368.25</v>
      </c>
      <c r="K42" s="50"/>
      <c r="L42" s="51"/>
    </row>
    <row r="43" spans="1:12" ht="12.75" customHeight="1">
      <c r="A43" s="23" t="s">
        <v>76</v>
      </c>
      <c r="B43" s="24" t="s">
        <v>18</v>
      </c>
      <c r="C43" s="24"/>
      <c r="D43" s="26">
        <v>1</v>
      </c>
      <c r="E43" s="27">
        <v>125</v>
      </c>
      <c r="F43" s="27">
        <f>D43*E43</f>
        <v>125</v>
      </c>
      <c r="G43" s="27">
        <v>1</v>
      </c>
      <c r="H43" s="27">
        <f>G43*1.5</f>
        <v>1.5</v>
      </c>
      <c r="I43" s="28">
        <f>F43*1.15+H43</f>
        <v>145.25</v>
      </c>
      <c r="J43" s="28"/>
      <c r="K43" s="28"/>
      <c r="L43" s="29"/>
    </row>
    <row r="44" spans="1:12" ht="12.75" customHeight="1">
      <c r="A44" s="12" t="s">
        <v>76</v>
      </c>
      <c r="B44" s="3" t="s">
        <v>44</v>
      </c>
      <c r="C44" s="7" t="s">
        <v>129</v>
      </c>
      <c r="D44" s="4">
        <v>1</v>
      </c>
      <c r="E44" s="5">
        <v>46</v>
      </c>
      <c r="F44" s="5">
        <f>D44*E44</f>
        <v>46</v>
      </c>
      <c r="G44" s="5">
        <v>0.5</v>
      </c>
      <c r="H44" s="5">
        <f>G44*1.5</f>
        <v>0.75</v>
      </c>
      <c r="I44" s="2">
        <f>F44*1.15+H44</f>
        <v>53.65</v>
      </c>
      <c r="J44" s="2"/>
      <c r="K44" s="2"/>
      <c r="L44" s="13"/>
    </row>
    <row r="45" spans="1:12" ht="12.75" customHeight="1">
      <c r="A45" s="12" t="s">
        <v>76</v>
      </c>
      <c r="B45" s="3" t="s">
        <v>44</v>
      </c>
      <c r="C45" s="7" t="s">
        <v>129</v>
      </c>
      <c r="D45" s="4">
        <v>1</v>
      </c>
      <c r="E45" s="5">
        <v>46</v>
      </c>
      <c r="F45" s="5">
        <f>D45*E45</f>
        <v>46</v>
      </c>
      <c r="G45" s="5">
        <v>0.5</v>
      </c>
      <c r="H45" s="5">
        <f>G45*1.5</f>
        <v>0.75</v>
      </c>
      <c r="I45" s="2">
        <f>F45*1.15+H45</f>
        <v>53.65</v>
      </c>
      <c r="J45" s="2"/>
      <c r="K45" s="2"/>
      <c r="L45" s="13"/>
    </row>
    <row r="46" spans="1:12" ht="12.75" customHeight="1">
      <c r="A46" s="12" t="s">
        <v>76</v>
      </c>
      <c r="B46" s="3" t="s">
        <v>45</v>
      </c>
      <c r="C46" s="7" t="s">
        <v>129</v>
      </c>
      <c r="D46" s="4">
        <v>1</v>
      </c>
      <c r="E46" s="5">
        <v>46</v>
      </c>
      <c r="F46" s="5">
        <f>D46*E46</f>
        <v>46</v>
      </c>
      <c r="G46" s="5">
        <v>0.5</v>
      </c>
      <c r="H46" s="5">
        <f>G46*1.5</f>
        <v>0.75</v>
      </c>
      <c r="I46" s="2">
        <f>F46*1.15+H46</f>
        <v>53.65</v>
      </c>
      <c r="J46" s="2"/>
      <c r="K46" s="2"/>
      <c r="L46" s="13"/>
    </row>
    <row r="47" spans="1:12" ht="12.75" customHeight="1">
      <c r="A47" s="12" t="s">
        <v>76</v>
      </c>
      <c r="B47" s="3" t="s">
        <v>45</v>
      </c>
      <c r="C47" s="7" t="s">
        <v>129</v>
      </c>
      <c r="D47" s="4">
        <v>1</v>
      </c>
      <c r="E47" s="5">
        <v>46</v>
      </c>
      <c r="F47" s="5">
        <f>D47*E47</f>
        <v>46</v>
      </c>
      <c r="G47" s="5">
        <v>0.5</v>
      </c>
      <c r="H47" s="5">
        <f>G47*1.5</f>
        <v>0.75</v>
      </c>
      <c r="I47" s="2">
        <f>F47*1.15+H47</f>
        <v>53.65</v>
      </c>
      <c r="J47" s="2"/>
      <c r="K47" s="2"/>
      <c r="L47" s="13"/>
    </row>
    <row r="48" spans="1:12" ht="12.75" customHeight="1">
      <c r="A48" s="12" t="s">
        <v>76</v>
      </c>
      <c r="B48" s="3" t="s">
        <v>51</v>
      </c>
      <c r="C48" s="3"/>
      <c r="D48" s="4">
        <v>1</v>
      </c>
      <c r="E48" s="5">
        <v>17</v>
      </c>
      <c r="F48" s="5">
        <f>D48*E48</f>
        <v>17</v>
      </c>
      <c r="G48" s="5">
        <v>0.5</v>
      </c>
      <c r="H48" s="5">
        <f>G48*1.5</f>
        <v>0.75</v>
      </c>
      <c r="I48" s="2">
        <f>F48*1.15+H48</f>
        <v>20.299999999999997</v>
      </c>
      <c r="J48" s="2"/>
      <c r="K48" s="2"/>
      <c r="L48" s="13"/>
    </row>
    <row r="49" spans="1:12" ht="12.75" customHeight="1" thickBot="1">
      <c r="A49" s="14" t="s">
        <v>76</v>
      </c>
      <c r="B49" s="30" t="s">
        <v>51</v>
      </c>
      <c r="C49" s="30"/>
      <c r="D49" s="31">
        <v>1</v>
      </c>
      <c r="E49" s="32">
        <v>17</v>
      </c>
      <c r="F49" s="32">
        <f>D49*E49</f>
        <v>17</v>
      </c>
      <c r="G49" s="32">
        <v>0.5</v>
      </c>
      <c r="H49" s="32">
        <f>G49*1.5</f>
        <v>0.75</v>
      </c>
      <c r="I49" s="15">
        <f>F49*1.15+H49</f>
        <v>20.299999999999997</v>
      </c>
      <c r="J49" s="15">
        <f>SUM(I43:I49)</f>
        <v>400.45</v>
      </c>
      <c r="K49" s="15"/>
      <c r="L49" s="16"/>
    </row>
    <row r="50" spans="1:12" ht="12.75" customHeight="1">
      <c r="A50" s="17" t="s">
        <v>124</v>
      </c>
      <c r="B50" s="18" t="s">
        <v>15</v>
      </c>
      <c r="C50" s="55" t="s">
        <v>55</v>
      </c>
      <c r="D50" s="19">
        <v>1</v>
      </c>
      <c r="E50" s="20">
        <v>255</v>
      </c>
      <c r="F50" s="20">
        <f>D50*E50</f>
        <v>255</v>
      </c>
      <c r="G50" s="20">
        <v>4</v>
      </c>
      <c r="H50" s="20">
        <f>G50*1.5</f>
        <v>6</v>
      </c>
      <c r="I50" s="21">
        <f>F50*1.15+H50</f>
        <v>299.25</v>
      </c>
      <c r="J50" s="21"/>
      <c r="K50" s="21"/>
      <c r="L50" s="22"/>
    </row>
    <row r="51" spans="1:12" ht="12.75" customHeight="1">
      <c r="A51" s="12" t="s">
        <v>81</v>
      </c>
      <c r="B51" s="3" t="s">
        <v>2</v>
      </c>
      <c r="C51" s="3"/>
      <c r="D51" s="4">
        <v>10</v>
      </c>
      <c r="E51" s="5">
        <v>7</v>
      </c>
      <c r="F51" s="5">
        <f>D51*E51</f>
        <v>70</v>
      </c>
      <c r="G51" s="5">
        <v>1</v>
      </c>
      <c r="H51" s="5">
        <f>G51*1.5</f>
        <v>1.5</v>
      </c>
      <c r="I51" s="2">
        <f>F51*1.15+H51</f>
        <v>82</v>
      </c>
      <c r="J51" s="2"/>
      <c r="K51" s="2"/>
      <c r="L51" s="13"/>
    </row>
    <row r="52" spans="1:12" ht="12.75" customHeight="1">
      <c r="A52" s="12" t="s">
        <v>81</v>
      </c>
      <c r="B52" s="3" t="s">
        <v>6</v>
      </c>
      <c r="C52" s="3"/>
      <c r="D52" s="4">
        <v>12</v>
      </c>
      <c r="E52" s="5">
        <v>16</v>
      </c>
      <c r="F52" s="5">
        <f>D52*E52</f>
        <v>192</v>
      </c>
      <c r="G52" s="5">
        <v>8</v>
      </c>
      <c r="H52" s="5">
        <f>G52*1.5</f>
        <v>12</v>
      </c>
      <c r="I52" s="2">
        <f>F52*1.15+H52</f>
        <v>232.79999999999998</v>
      </c>
      <c r="J52" s="2"/>
      <c r="K52" s="2"/>
      <c r="L52" s="13"/>
    </row>
    <row r="53" spans="1:12" ht="12.75" customHeight="1" thickBot="1">
      <c r="A53" s="33" t="s">
        <v>81</v>
      </c>
      <c r="B53" s="34" t="s">
        <v>11</v>
      </c>
      <c r="C53" s="34"/>
      <c r="D53" s="35">
        <v>12</v>
      </c>
      <c r="E53" s="36">
        <v>14</v>
      </c>
      <c r="F53" s="36">
        <f>D53*E53</f>
        <v>168</v>
      </c>
      <c r="G53" s="36">
        <v>8</v>
      </c>
      <c r="H53" s="36">
        <f>G53*1.5</f>
        <v>12</v>
      </c>
      <c r="I53" s="37">
        <f>F53*1.15+H53</f>
        <v>205.2</v>
      </c>
      <c r="J53" s="37">
        <f>SUM(I50:I53)</f>
        <v>819.25</v>
      </c>
      <c r="K53" s="37"/>
      <c r="L53" s="38"/>
    </row>
    <row r="54" spans="1:12" ht="12.75" customHeight="1">
      <c r="A54" s="23" t="s">
        <v>61</v>
      </c>
      <c r="B54" s="24" t="s">
        <v>44</v>
      </c>
      <c r="C54" s="25" t="s">
        <v>127</v>
      </c>
      <c r="D54" s="26">
        <v>1</v>
      </c>
      <c r="E54" s="27">
        <v>46</v>
      </c>
      <c r="F54" s="27">
        <f>D54*E54</f>
        <v>46</v>
      </c>
      <c r="G54" s="27">
        <v>0.5</v>
      </c>
      <c r="H54" s="27">
        <f>G54*1.5</f>
        <v>0.75</v>
      </c>
      <c r="I54" s="28">
        <f>F54*1.15+H54</f>
        <v>53.65</v>
      </c>
      <c r="J54" s="28"/>
      <c r="K54" s="28"/>
      <c r="L54" s="29"/>
    </row>
    <row r="55" spans="1:12" ht="12.75" customHeight="1">
      <c r="A55" s="12" t="s">
        <v>61</v>
      </c>
      <c r="B55" s="3" t="s">
        <v>44</v>
      </c>
      <c r="C55" s="7" t="s">
        <v>127</v>
      </c>
      <c r="D55" s="4">
        <v>1</v>
      </c>
      <c r="E55" s="5">
        <v>46</v>
      </c>
      <c r="F55" s="5">
        <f>D55*E55</f>
        <v>46</v>
      </c>
      <c r="G55" s="5">
        <v>0.5</v>
      </c>
      <c r="H55" s="5">
        <f>G55*1.5</f>
        <v>0.75</v>
      </c>
      <c r="I55" s="2">
        <f>F55*1.15+H55</f>
        <v>53.65</v>
      </c>
      <c r="J55" s="2"/>
      <c r="K55" s="2"/>
      <c r="L55" s="13"/>
    </row>
    <row r="56" spans="1:12" ht="12.75" customHeight="1">
      <c r="A56" s="12" t="s">
        <v>61</v>
      </c>
      <c r="B56" s="3" t="s">
        <v>45</v>
      </c>
      <c r="C56" s="7" t="s">
        <v>127</v>
      </c>
      <c r="D56" s="4">
        <v>1</v>
      </c>
      <c r="E56" s="5">
        <v>46</v>
      </c>
      <c r="F56" s="5">
        <f>D56*E56</f>
        <v>46</v>
      </c>
      <c r="G56" s="5">
        <v>0.5</v>
      </c>
      <c r="H56" s="5">
        <f>G56*1.5</f>
        <v>0.75</v>
      </c>
      <c r="I56" s="2">
        <f>F56*1.15+H56</f>
        <v>53.65</v>
      </c>
      <c r="J56" s="2"/>
      <c r="K56" s="2"/>
      <c r="L56" s="13"/>
    </row>
    <row r="57" spans="1:12" ht="12.75" customHeight="1">
      <c r="A57" s="12" t="s">
        <v>61</v>
      </c>
      <c r="B57" s="3" t="s">
        <v>45</v>
      </c>
      <c r="C57" s="7" t="s">
        <v>127</v>
      </c>
      <c r="D57" s="4">
        <v>1</v>
      </c>
      <c r="E57" s="5">
        <v>46</v>
      </c>
      <c r="F57" s="5">
        <f>D57*E57</f>
        <v>46</v>
      </c>
      <c r="G57" s="5">
        <v>0.5</v>
      </c>
      <c r="H57" s="5">
        <f>G57*1.5</f>
        <v>0.75</v>
      </c>
      <c r="I57" s="2">
        <f>F57*1.15+H57</f>
        <v>53.65</v>
      </c>
      <c r="J57" s="2"/>
      <c r="K57" s="2"/>
      <c r="L57" s="13"/>
    </row>
    <row r="58" spans="1:12" ht="12.75" customHeight="1">
      <c r="A58" s="12" t="s">
        <v>61</v>
      </c>
      <c r="B58" s="3" t="s">
        <v>49</v>
      </c>
      <c r="C58" s="3"/>
      <c r="D58" s="4">
        <v>1</v>
      </c>
      <c r="E58" s="5">
        <v>17</v>
      </c>
      <c r="F58" s="5">
        <f>D58*E58</f>
        <v>17</v>
      </c>
      <c r="G58" s="5">
        <v>0.5</v>
      </c>
      <c r="H58" s="5">
        <f>G58*1.5</f>
        <v>0.75</v>
      </c>
      <c r="I58" s="2">
        <f>F58*1.15+H58</f>
        <v>20.299999999999997</v>
      </c>
      <c r="J58" s="2"/>
      <c r="K58" s="2"/>
      <c r="L58" s="13"/>
    </row>
    <row r="59" spans="1:12" ht="12.75" customHeight="1">
      <c r="A59" s="12" t="s">
        <v>61</v>
      </c>
      <c r="B59" s="3" t="s">
        <v>49</v>
      </c>
      <c r="C59" s="3"/>
      <c r="D59" s="4">
        <v>1</v>
      </c>
      <c r="E59" s="5">
        <v>17</v>
      </c>
      <c r="F59" s="5">
        <f>D59*E59</f>
        <v>17</v>
      </c>
      <c r="G59" s="5">
        <v>0.5</v>
      </c>
      <c r="H59" s="5">
        <f>G59*1.5</f>
        <v>0.75</v>
      </c>
      <c r="I59" s="2">
        <f>F59*1.15+H59</f>
        <v>20.299999999999997</v>
      </c>
      <c r="J59" s="2"/>
      <c r="K59" s="2"/>
      <c r="L59" s="13"/>
    </row>
    <row r="60" spans="1:12" ht="12.75" customHeight="1" thickBot="1">
      <c r="A60" s="14" t="s">
        <v>103</v>
      </c>
      <c r="B60" s="30" t="s">
        <v>6</v>
      </c>
      <c r="C60" s="30"/>
      <c r="D60" s="31">
        <v>12</v>
      </c>
      <c r="E60" s="32">
        <v>16</v>
      </c>
      <c r="F60" s="32">
        <f>D60*E60</f>
        <v>192</v>
      </c>
      <c r="G60" s="32">
        <v>8</v>
      </c>
      <c r="H60" s="32">
        <f>G60*1.5</f>
        <v>12</v>
      </c>
      <c r="I60" s="15">
        <f>F60*1.15+H60</f>
        <v>232.79999999999998</v>
      </c>
      <c r="J60" s="15">
        <f>SUM(I54:I60)</f>
        <v>488</v>
      </c>
      <c r="K60" s="15"/>
      <c r="L60" s="16"/>
    </row>
    <row r="61" spans="1:12" ht="12.75" customHeight="1" thickBot="1">
      <c r="A61" s="46" t="s">
        <v>111</v>
      </c>
      <c r="B61" s="47" t="s">
        <v>4</v>
      </c>
      <c r="C61" s="48">
        <v>50</v>
      </c>
      <c r="D61" s="58">
        <v>1</v>
      </c>
      <c r="E61" s="49">
        <v>26</v>
      </c>
      <c r="F61" s="49">
        <f>D61*E61</f>
        <v>26</v>
      </c>
      <c r="G61" s="49">
        <v>1</v>
      </c>
      <c r="H61" s="49">
        <f>G61*1.5</f>
        <v>1.5</v>
      </c>
      <c r="I61" s="50">
        <f>F61*1.15+H61</f>
        <v>31.4</v>
      </c>
      <c r="J61" s="50">
        <f>I61</f>
        <v>31.4</v>
      </c>
      <c r="K61" s="50"/>
      <c r="L61" s="51"/>
    </row>
    <row r="62" spans="1:12" ht="12.75" customHeight="1" thickBot="1">
      <c r="A62" s="40" t="s">
        <v>101</v>
      </c>
      <c r="B62" s="41" t="s">
        <v>6</v>
      </c>
      <c r="C62" s="41"/>
      <c r="D62" s="42">
        <v>12</v>
      </c>
      <c r="E62" s="43">
        <v>16</v>
      </c>
      <c r="F62" s="43">
        <f>D62*E62</f>
        <v>192</v>
      </c>
      <c r="G62" s="43">
        <v>8</v>
      </c>
      <c r="H62" s="43">
        <f>G62*1.5</f>
        <v>12</v>
      </c>
      <c r="I62" s="44">
        <f>F62*1.15+H62</f>
        <v>232.79999999999998</v>
      </c>
      <c r="J62" s="44">
        <f>I62</f>
        <v>232.79999999999998</v>
      </c>
      <c r="K62" s="44"/>
      <c r="L62" s="52"/>
    </row>
    <row r="63" spans="1:12" ht="12.75" customHeight="1" thickBot="1">
      <c r="A63" s="46" t="s">
        <v>70</v>
      </c>
      <c r="B63" s="47" t="s">
        <v>47</v>
      </c>
      <c r="C63" s="56"/>
      <c r="D63" s="48">
        <v>10</v>
      </c>
      <c r="E63" s="49">
        <v>17</v>
      </c>
      <c r="F63" s="49">
        <f>D63*E63</f>
        <v>170</v>
      </c>
      <c r="G63" s="49">
        <v>5</v>
      </c>
      <c r="H63" s="49">
        <f>G63*1.5</f>
        <v>7.5</v>
      </c>
      <c r="I63" s="50">
        <f>F63*1.15+H63</f>
        <v>202.99999999999997</v>
      </c>
      <c r="J63" s="50">
        <f>I63</f>
        <v>202.99999999999997</v>
      </c>
      <c r="K63" s="50"/>
      <c r="L63" s="51"/>
    </row>
    <row r="64" spans="1:12" ht="12.75" customHeight="1" thickBot="1">
      <c r="A64" s="40" t="s">
        <v>99</v>
      </c>
      <c r="B64" s="41" t="s">
        <v>6</v>
      </c>
      <c r="C64" s="41"/>
      <c r="D64" s="42">
        <v>24</v>
      </c>
      <c r="E64" s="43">
        <v>16</v>
      </c>
      <c r="F64" s="43">
        <f>D64*E64</f>
        <v>384</v>
      </c>
      <c r="G64" s="43">
        <v>16</v>
      </c>
      <c r="H64" s="43">
        <f>G64*1.5</f>
        <v>24</v>
      </c>
      <c r="I64" s="44">
        <f>F64*1.15+H64</f>
        <v>465.59999999999997</v>
      </c>
      <c r="J64" s="44">
        <f>I64</f>
        <v>465.59999999999997</v>
      </c>
      <c r="K64" s="44"/>
      <c r="L64" s="52"/>
    </row>
    <row r="65" spans="1:12" ht="12.75" customHeight="1" thickBot="1">
      <c r="A65" s="46" t="s">
        <v>97</v>
      </c>
      <c r="B65" s="47" t="s">
        <v>6</v>
      </c>
      <c r="C65" s="47"/>
      <c r="D65" s="48">
        <v>12</v>
      </c>
      <c r="E65" s="49">
        <v>16</v>
      </c>
      <c r="F65" s="49">
        <f>D65*E65</f>
        <v>192</v>
      </c>
      <c r="G65" s="49">
        <v>8</v>
      </c>
      <c r="H65" s="49">
        <f>G65*1.5</f>
        <v>12</v>
      </c>
      <c r="I65" s="50">
        <f>F65*1.15+H65</f>
        <v>232.79999999999998</v>
      </c>
      <c r="J65" s="50">
        <f>I65</f>
        <v>232.79999999999998</v>
      </c>
      <c r="K65" s="50"/>
      <c r="L65" s="51"/>
    </row>
    <row r="66" spans="1:12" ht="12.75" customHeight="1">
      <c r="A66" s="23" t="s">
        <v>68</v>
      </c>
      <c r="B66" s="24" t="s">
        <v>26</v>
      </c>
      <c r="C66" s="24"/>
      <c r="D66" s="26">
        <v>1</v>
      </c>
      <c r="E66" s="27">
        <v>121</v>
      </c>
      <c r="F66" s="27">
        <f>D66*E66</f>
        <v>121</v>
      </c>
      <c r="G66" s="27">
        <v>1</v>
      </c>
      <c r="H66" s="27">
        <f>G66*1.5</f>
        <v>1.5</v>
      </c>
      <c r="I66" s="28">
        <f>F66*1.15+H66</f>
        <v>140.64999999999998</v>
      </c>
      <c r="J66" s="28"/>
      <c r="K66" s="28"/>
      <c r="L66" s="29"/>
    </row>
    <row r="67" spans="1:12" ht="12.75" customHeight="1">
      <c r="A67" s="12" t="s">
        <v>68</v>
      </c>
      <c r="B67" s="3" t="s">
        <v>26</v>
      </c>
      <c r="C67" s="3"/>
      <c r="D67" s="4">
        <v>1</v>
      </c>
      <c r="E67" s="5">
        <v>121</v>
      </c>
      <c r="F67" s="5">
        <f>D67*E67</f>
        <v>121</v>
      </c>
      <c r="G67" s="5">
        <v>1</v>
      </c>
      <c r="H67" s="5">
        <f>G67*1.5</f>
        <v>1.5</v>
      </c>
      <c r="I67" s="2">
        <f>F67*1.15+H67</f>
        <v>140.64999999999998</v>
      </c>
      <c r="J67" s="2"/>
      <c r="K67" s="2"/>
      <c r="L67" s="13"/>
    </row>
    <row r="68" spans="1:12" ht="12.75" customHeight="1">
      <c r="A68" s="12" t="s">
        <v>68</v>
      </c>
      <c r="B68" s="3" t="s">
        <v>27</v>
      </c>
      <c r="C68" s="3"/>
      <c r="D68" s="4">
        <v>1</v>
      </c>
      <c r="E68" s="5">
        <v>125</v>
      </c>
      <c r="F68" s="5">
        <f>D68*E68</f>
        <v>125</v>
      </c>
      <c r="G68" s="5">
        <v>1</v>
      </c>
      <c r="H68" s="5">
        <f>G68*1.5</f>
        <v>1.5</v>
      </c>
      <c r="I68" s="2">
        <f>F68*1.15+H68</f>
        <v>145.25</v>
      </c>
      <c r="J68" s="2"/>
      <c r="K68" s="2"/>
      <c r="L68" s="13"/>
    </row>
    <row r="69" spans="1:12" ht="12.75" customHeight="1">
      <c r="A69" s="12" t="s">
        <v>68</v>
      </c>
      <c r="B69" s="3" t="s">
        <v>27</v>
      </c>
      <c r="C69" s="3"/>
      <c r="D69" s="4">
        <v>1</v>
      </c>
      <c r="E69" s="5">
        <v>125</v>
      </c>
      <c r="F69" s="5">
        <f>D69*E69</f>
        <v>125</v>
      </c>
      <c r="G69" s="5">
        <v>1</v>
      </c>
      <c r="H69" s="5">
        <f>G69*1.5</f>
        <v>1.5</v>
      </c>
      <c r="I69" s="2">
        <f>F69*1.15+H69</f>
        <v>145.25</v>
      </c>
      <c r="J69" s="2"/>
      <c r="K69" s="2"/>
      <c r="L69" s="13"/>
    </row>
    <row r="70" spans="1:12" ht="12.75" customHeight="1">
      <c r="A70" s="12" t="s">
        <v>68</v>
      </c>
      <c r="B70" s="3" t="s">
        <v>28</v>
      </c>
      <c r="C70" s="3"/>
      <c r="D70" s="4">
        <v>1</v>
      </c>
      <c r="E70" s="5">
        <v>125</v>
      </c>
      <c r="F70" s="5">
        <f>D70*E70</f>
        <v>125</v>
      </c>
      <c r="G70" s="5">
        <v>1</v>
      </c>
      <c r="H70" s="5">
        <f>G70*1.5</f>
        <v>1.5</v>
      </c>
      <c r="I70" s="2">
        <f>F70*1.15+H70</f>
        <v>145.25</v>
      </c>
      <c r="J70" s="2"/>
      <c r="K70" s="2"/>
      <c r="L70" s="13"/>
    </row>
    <row r="71" spans="1:12" ht="12.75" customHeight="1">
      <c r="A71" s="12" t="s">
        <v>68</v>
      </c>
      <c r="B71" s="3" t="s">
        <v>28</v>
      </c>
      <c r="C71" s="3"/>
      <c r="D71" s="4">
        <v>1</v>
      </c>
      <c r="E71" s="5">
        <v>125</v>
      </c>
      <c r="F71" s="5">
        <f>D71*E71</f>
        <v>125</v>
      </c>
      <c r="G71" s="5">
        <v>1</v>
      </c>
      <c r="H71" s="5">
        <f>G71*1.5</f>
        <v>1.5</v>
      </c>
      <c r="I71" s="2">
        <f>F71*1.15+H71</f>
        <v>145.25</v>
      </c>
      <c r="J71" s="2"/>
      <c r="K71" s="2"/>
      <c r="L71" s="13"/>
    </row>
    <row r="72" spans="1:12" ht="12.75" customHeight="1" thickBot="1">
      <c r="A72" s="14" t="s">
        <v>62</v>
      </c>
      <c r="B72" s="30" t="s">
        <v>13</v>
      </c>
      <c r="C72" s="30"/>
      <c r="D72" s="31">
        <v>1</v>
      </c>
      <c r="E72" s="32">
        <v>43</v>
      </c>
      <c r="F72" s="32">
        <f>D72*E72</f>
        <v>43</v>
      </c>
      <c r="G72" s="32">
        <v>1</v>
      </c>
      <c r="H72" s="32">
        <f>G72*1.5</f>
        <v>1.5</v>
      </c>
      <c r="I72" s="15">
        <f>F72*1.15+H72</f>
        <v>50.949999999999996</v>
      </c>
      <c r="J72" s="15">
        <f>SUM(I66:I72)</f>
        <v>913.25</v>
      </c>
      <c r="K72" s="15"/>
      <c r="L72" s="16"/>
    </row>
    <row r="73" spans="1:12" ht="12.75" customHeight="1">
      <c r="A73" s="17" t="s">
        <v>64</v>
      </c>
      <c r="B73" s="18" t="s">
        <v>22</v>
      </c>
      <c r="C73" s="18"/>
      <c r="D73" s="19">
        <v>1</v>
      </c>
      <c r="E73" s="20">
        <v>202</v>
      </c>
      <c r="F73" s="20">
        <f>D73*E73</f>
        <v>202</v>
      </c>
      <c r="G73" s="20">
        <v>1</v>
      </c>
      <c r="H73" s="20">
        <f>G73*1.5</f>
        <v>1.5</v>
      </c>
      <c r="I73" s="21">
        <f>F73*1.15+H73</f>
        <v>233.79999999999998</v>
      </c>
      <c r="J73" s="21"/>
      <c r="K73" s="21"/>
      <c r="L73" s="22"/>
    </row>
    <row r="74" spans="1:12" ht="12.75" customHeight="1">
      <c r="A74" s="12" t="s">
        <v>64</v>
      </c>
      <c r="B74" s="3" t="s">
        <v>24</v>
      </c>
      <c r="C74" s="3"/>
      <c r="D74" s="4">
        <v>1</v>
      </c>
      <c r="E74" s="5">
        <v>111</v>
      </c>
      <c r="F74" s="5">
        <f>D74*E74</f>
        <v>111</v>
      </c>
      <c r="G74" s="5">
        <v>1</v>
      </c>
      <c r="H74" s="5">
        <f>G74*1.5</f>
        <v>1.5</v>
      </c>
      <c r="I74" s="2">
        <f>F74*1.15+H74</f>
        <v>129.14999999999998</v>
      </c>
      <c r="J74" s="2"/>
      <c r="K74" s="2"/>
      <c r="L74" s="13"/>
    </row>
    <row r="75" spans="1:12" ht="12.75" customHeight="1">
      <c r="A75" s="12" t="s">
        <v>64</v>
      </c>
      <c r="B75" s="3" t="s">
        <v>40</v>
      </c>
      <c r="C75" s="3"/>
      <c r="D75" s="4">
        <v>1</v>
      </c>
      <c r="E75" s="5">
        <v>250</v>
      </c>
      <c r="F75" s="5">
        <f>D75*E75</f>
        <v>250</v>
      </c>
      <c r="G75" s="5">
        <v>2</v>
      </c>
      <c r="H75" s="5">
        <f>G75*1.5</f>
        <v>3</v>
      </c>
      <c r="I75" s="2">
        <f>F75*1.15+H75</f>
        <v>290.5</v>
      </c>
      <c r="J75" s="2"/>
      <c r="K75" s="2"/>
      <c r="L75" s="13"/>
    </row>
    <row r="76" spans="1:12" ht="12.75" customHeight="1" thickBot="1">
      <c r="A76" s="33" t="s">
        <v>64</v>
      </c>
      <c r="B76" s="34" t="s">
        <v>52</v>
      </c>
      <c r="C76" s="34"/>
      <c r="D76" s="35">
        <v>12</v>
      </c>
      <c r="E76" s="36">
        <v>14</v>
      </c>
      <c r="F76" s="36">
        <f>D76*E76</f>
        <v>168</v>
      </c>
      <c r="G76" s="36">
        <v>8</v>
      </c>
      <c r="H76" s="36">
        <f>G76*1.5</f>
        <v>12</v>
      </c>
      <c r="I76" s="37">
        <f>F76*1.15+H76</f>
        <v>205.2</v>
      </c>
      <c r="J76" s="37">
        <f>SUM(I73:I76)</f>
        <v>858.6499999999999</v>
      </c>
      <c r="K76" s="37"/>
      <c r="L76" s="38"/>
    </row>
    <row r="77" spans="1:12" ht="12.75" customHeight="1" thickBot="1">
      <c r="A77" s="40" t="s">
        <v>109</v>
      </c>
      <c r="B77" s="41" t="s">
        <v>2</v>
      </c>
      <c r="C77" s="41"/>
      <c r="D77" s="42">
        <v>10</v>
      </c>
      <c r="E77" s="43">
        <v>7</v>
      </c>
      <c r="F77" s="43">
        <f>D77*E77</f>
        <v>70</v>
      </c>
      <c r="G77" s="43">
        <v>1</v>
      </c>
      <c r="H77" s="43">
        <f>G77*1.5</f>
        <v>1.5</v>
      </c>
      <c r="I77" s="44">
        <f>F77*1.15+H77</f>
        <v>82</v>
      </c>
      <c r="J77" s="44">
        <f>I77</f>
        <v>82</v>
      </c>
      <c r="K77" s="44"/>
      <c r="L77" s="52"/>
    </row>
    <row r="78" spans="1:12" ht="12.75" customHeight="1">
      <c r="A78" s="17" t="s">
        <v>79</v>
      </c>
      <c r="B78" s="18" t="s">
        <v>6</v>
      </c>
      <c r="C78" s="18"/>
      <c r="D78" s="19">
        <v>12</v>
      </c>
      <c r="E78" s="20">
        <v>16</v>
      </c>
      <c r="F78" s="20">
        <f>D78*E78</f>
        <v>192</v>
      </c>
      <c r="G78" s="20">
        <v>8</v>
      </c>
      <c r="H78" s="20">
        <f>G78*1.5</f>
        <v>12</v>
      </c>
      <c r="I78" s="21">
        <f>F78*1.15+H78</f>
        <v>232.79999999999998</v>
      </c>
      <c r="J78" s="21"/>
      <c r="K78" s="21"/>
      <c r="L78" s="22"/>
    </row>
    <row r="79" spans="1:12" ht="12.75" customHeight="1">
      <c r="A79" s="12" t="s">
        <v>79</v>
      </c>
      <c r="B79" s="3" t="s">
        <v>11</v>
      </c>
      <c r="C79" s="3"/>
      <c r="D79" s="4">
        <v>12</v>
      </c>
      <c r="E79" s="5">
        <v>14</v>
      </c>
      <c r="F79" s="5">
        <f>D79*E79</f>
        <v>168</v>
      </c>
      <c r="G79" s="5">
        <v>8</v>
      </c>
      <c r="H79" s="5">
        <f>G79*1.5</f>
        <v>12</v>
      </c>
      <c r="I79" s="2">
        <f>F79*1.15+H79</f>
        <v>205.2</v>
      </c>
      <c r="J79" s="2"/>
      <c r="K79" s="2"/>
      <c r="L79" s="13"/>
    </row>
    <row r="80" spans="1:12" ht="12.75" customHeight="1" thickBot="1">
      <c r="A80" s="33" t="s">
        <v>79</v>
      </c>
      <c r="B80" s="34" t="s">
        <v>32</v>
      </c>
      <c r="C80" s="34"/>
      <c r="D80" s="35">
        <v>12</v>
      </c>
      <c r="E80" s="36">
        <v>14</v>
      </c>
      <c r="F80" s="36">
        <f>D80*E80</f>
        <v>168</v>
      </c>
      <c r="G80" s="36">
        <v>8</v>
      </c>
      <c r="H80" s="36">
        <f>G80*1.5</f>
        <v>12</v>
      </c>
      <c r="I80" s="37">
        <f>F80*1.15+H80</f>
        <v>205.2</v>
      </c>
      <c r="J80" s="37">
        <f>SUM(I78:I80)</f>
        <v>643.2</v>
      </c>
      <c r="K80" s="37"/>
      <c r="L80" s="38"/>
    </row>
    <row r="81" spans="1:12" ht="12.75" customHeight="1">
      <c r="A81" s="23" t="s">
        <v>65</v>
      </c>
      <c r="B81" s="24" t="s">
        <v>19</v>
      </c>
      <c r="C81" s="24"/>
      <c r="D81" s="26">
        <v>1</v>
      </c>
      <c r="E81" s="27">
        <v>100</v>
      </c>
      <c r="F81" s="27">
        <f>D81*E81</f>
        <v>100</v>
      </c>
      <c r="G81" s="27">
        <v>1</v>
      </c>
      <c r="H81" s="27">
        <f>G81*1.5</f>
        <v>1.5</v>
      </c>
      <c r="I81" s="28">
        <f>F81*1.15+H81</f>
        <v>116.49999999999999</v>
      </c>
      <c r="J81" s="28"/>
      <c r="K81" s="28"/>
      <c r="L81" s="29"/>
    </row>
    <row r="82" spans="1:12" ht="12.75" customHeight="1">
      <c r="A82" s="12" t="s">
        <v>65</v>
      </c>
      <c r="B82" s="3" t="s">
        <v>20</v>
      </c>
      <c r="C82" s="3"/>
      <c r="D82" s="4">
        <v>1</v>
      </c>
      <c r="E82" s="5">
        <v>100</v>
      </c>
      <c r="F82" s="5">
        <f>D82*E82</f>
        <v>100</v>
      </c>
      <c r="G82" s="5">
        <v>1</v>
      </c>
      <c r="H82" s="5">
        <f>G82*1.5</f>
        <v>1.5</v>
      </c>
      <c r="I82" s="2">
        <f>F82*1.15+H82</f>
        <v>116.49999999999999</v>
      </c>
      <c r="J82" s="2"/>
      <c r="K82" s="2"/>
      <c r="L82" s="13"/>
    </row>
    <row r="83" spans="1:12" ht="12.75" customHeight="1">
      <c r="A83" s="12" t="s">
        <v>65</v>
      </c>
      <c r="B83" s="3" t="s">
        <v>29</v>
      </c>
      <c r="C83" s="3"/>
      <c r="D83" s="4">
        <v>5</v>
      </c>
      <c r="E83" s="5">
        <v>65</v>
      </c>
      <c r="F83" s="5">
        <f>D83*E83</f>
        <v>325</v>
      </c>
      <c r="G83" s="5">
        <v>3</v>
      </c>
      <c r="H83" s="5">
        <f>G83*1.5</f>
        <v>4.5</v>
      </c>
      <c r="I83" s="2">
        <f>F83*1.15+H83</f>
        <v>378.24999999999994</v>
      </c>
      <c r="J83" s="2"/>
      <c r="K83" s="2"/>
      <c r="L83" s="13"/>
    </row>
    <row r="84" spans="1:12" ht="12.75" customHeight="1">
      <c r="A84" s="12" t="s">
        <v>65</v>
      </c>
      <c r="B84" s="3" t="s">
        <v>34</v>
      </c>
      <c r="C84" s="3"/>
      <c r="D84" s="4">
        <v>5</v>
      </c>
      <c r="E84" s="5">
        <v>75</v>
      </c>
      <c r="F84" s="5">
        <f>D84*E84</f>
        <v>375</v>
      </c>
      <c r="G84" s="5">
        <v>3</v>
      </c>
      <c r="H84" s="5">
        <f>G84*1.5</f>
        <v>4.5</v>
      </c>
      <c r="I84" s="2">
        <f>F84*1.15+H84</f>
        <v>435.74999999999994</v>
      </c>
      <c r="J84" s="2"/>
      <c r="K84" s="2"/>
      <c r="L84" s="13"/>
    </row>
    <row r="85" spans="1:12" ht="12.75" customHeight="1">
      <c r="A85" s="12" t="s">
        <v>65</v>
      </c>
      <c r="B85" s="3" t="s">
        <v>38</v>
      </c>
      <c r="C85" s="3"/>
      <c r="D85" s="4">
        <v>1</v>
      </c>
      <c r="E85" s="5">
        <v>260</v>
      </c>
      <c r="F85" s="5">
        <f>D85*E85</f>
        <v>260</v>
      </c>
      <c r="G85" s="5">
        <v>4</v>
      </c>
      <c r="H85" s="5">
        <f>G85*1.5</f>
        <v>6</v>
      </c>
      <c r="I85" s="2">
        <f>F85*1.15+H85</f>
        <v>305</v>
      </c>
      <c r="J85" s="2"/>
      <c r="K85" s="2"/>
      <c r="L85" s="13"/>
    </row>
    <row r="86" spans="1:12" ht="12.75" customHeight="1">
      <c r="A86" s="12" t="s">
        <v>65</v>
      </c>
      <c r="B86" s="3" t="s">
        <v>39</v>
      </c>
      <c r="C86" s="3"/>
      <c r="D86" s="4">
        <v>1</v>
      </c>
      <c r="E86" s="5">
        <v>260</v>
      </c>
      <c r="F86" s="5">
        <f>D86*E86</f>
        <v>260</v>
      </c>
      <c r="G86" s="5">
        <v>4</v>
      </c>
      <c r="H86" s="5">
        <f>G86*1.5</f>
        <v>6</v>
      </c>
      <c r="I86" s="2">
        <f>F86*1.15+H86</f>
        <v>305</v>
      </c>
      <c r="J86" s="2"/>
      <c r="K86" s="2"/>
      <c r="L86" s="13"/>
    </row>
    <row r="87" spans="1:12" ht="12.75" customHeight="1">
      <c r="A87" s="12" t="s">
        <v>65</v>
      </c>
      <c r="B87" s="3" t="s">
        <v>53</v>
      </c>
      <c r="C87" s="3"/>
      <c r="D87" s="4">
        <v>12</v>
      </c>
      <c r="E87" s="5">
        <v>13</v>
      </c>
      <c r="F87" s="5">
        <f>D87*E87</f>
        <v>156</v>
      </c>
      <c r="G87" s="5">
        <v>5</v>
      </c>
      <c r="H87" s="5">
        <f>G87*1.5</f>
        <v>7.5</v>
      </c>
      <c r="I87" s="2">
        <f>F87*1.15+H87</f>
        <v>186.89999999999998</v>
      </c>
      <c r="J87" s="2"/>
      <c r="K87" s="2"/>
      <c r="L87" s="13"/>
    </row>
    <row r="88" spans="1:12" ht="12.75" customHeight="1" thickBot="1">
      <c r="A88" s="14" t="s">
        <v>88</v>
      </c>
      <c r="B88" s="30" t="s">
        <v>11</v>
      </c>
      <c r="C88" s="30"/>
      <c r="D88" s="31">
        <v>12</v>
      </c>
      <c r="E88" s="32">
        <v>14</v>
      </c>
      <c r="F88" s="32">
        <f>D88*E88</f>
        <v>168</v>
      </c>
      <c r="G88" s="32">
        <v>8</v>
      </c>
      <c r="H88" s="32">
        <f>G88*1.5</f>
        <v>12</v>
      </c>
      <c r="I88" s="15">
        <f>F88*1.15+H88</f>
        <v>205.2</v>
      </c>
      <c r="J88" s="15">
        <f>SUM(I81:I88)</f>
        <v>2049.0999999999995</v>
      </c>
      <c r="K88" s="15"/>
      <c r="L88" s="16"/>
    </row>
    <row r="89" spans="1:12" ht="12.75" customHeight="1" thickBot="1">
      <c r="A89" s="46" t="s">
        <v>107</v>
      </c>
      <c r="B89" s="47" t="s">
        <v>35</v>
      </c>
      <c r="C89" s="47"/>
      <c r="D89" s="48">
        <v>12</v>
      </c>
      <c r="E89" s="49">
        <v>33</v>
      </c>
      <c r="F89" s="49">
        <f>D89*E89</f>
        <v>396</v>
      </c>
      <c r="G89" s="49">
        <v>8</v>
      </c>
      <c r="H89" s="49">
        <f>G89*1.5</f>
        <v>12</v>
      </c>
      <c r="I89" s="50">
        <f>F89*1.15+H89</f>
        <v>467.4</v>
      </c>
      <c r="J89" s="50">
        <f>I89</f>
        <v>467.4</v>
      </c>
      <c r="K89" s="50"/>
      <c r="L89" s="51"/>
    </row>
    <row r="90" spans="1:12" ht="12.75" customHeight="1">
      <c r="A90" s="23" t="s">
        <v>92</v>
      </c>
      <c r="B90" s="24" t="s">
        <v>6</v>
      </c>
      <c r="C90" s="24"/>
      <c r="D90" s="26">
        <v>12</v>
      </c>
      <c r="E90" s="27">
        <v>16</v>
      </c>
      <c r="F90" s="27">
        <f>D90*E90</f>
        <v>192</v>
      </c>
      <c r="G90" s="27">
        <v>8</v>
      </c>
      <c r="H90" s="27">
        <f>G90*1.5</f>
        <v>12</v>
      </c>
      <c r="I90" s="28">
        <f>F90*1.15+H90</f>
        <v>232.79999999999998</v>
      </c>
      <c r="J90" s="28"/>
      <c r="K90" s="28"/>
      <c r="L90" s="29"/>
    </row>
    <row r="91" spans="1:12" ht="12.75" customHeight="1" thickBot="1">
      <c r="A91" s="14" t="s">
        <v>87</v>
      </c>
      <c r="B91" s="30" t="s">
        <v>11</v>
      </c>
      <c r="C91" s="30"/>
      <c r="D91" s="31">
        <v>12</v>
      </c>
      <c r="E91" s="32">
        <v>14</v>
      </c>
      <c r="F91" s="32">
        <f>D91*E91</f>
        <v>168</v>
      </c>
      <c r="G91" s="32">
        <v>8</v>
      </c>
      <c r="H91" s="32">
        <f>G91*1.5</f>
        <v>12</v>
      </c>
      <c r="I91" s="15">
        <f>F91*1.15+H91</f>
        <v>205.2</v>
      </c>
      <c r="J91" s="15">
        <f>SUM(I90:I91)</f>
        <v>438</v>
      </c>
      <c r="K91" s="15"/>
      <c r="L91" s="16"/>
    </row>
    <row r="92" spans="1:12" ht="12.75" customHeight="1">
      <c r="A92" s="17" t="s">
        <v>115</v>
      </c>
      <c r="B92" s="18" t="s">
        <v>4</v>
      </c>
      <c r="C92" s="19">
        <v>58</v>
      </c>
      <c r="D92" s="57">
        <v>1</v>
      </c>
      <c r="E92" s="20">
        <v>26</v>
      </c>
      <c r="F92" s="20">
        <f>D92*E92</f>
        <v>26</v>
      </c>
      <c r="G92" s="20">
        <v>1</v>
      </c>
      <c r="H92" s="20">
        <f>G92*1.5</f>
        <v>1.5</v>
      </c>
      <c r="I92" s="21">
        <f>F92*1.15+H92</f>
        <v>31.4</v>
      </c>
      <c r="J92" s="21"/>
      <c r="K92" s="21"/>
      <c r="L92" s="22"/>
    </row>
    <row r="93" spans="1:12" ht="12.75" customHeight="1" thickBot="1">
      <c r="A93" s="33" t="s">
        <v>116</v>
      </c>
      <c r="B93" s="34" t="s">
        <v>4</v>
      </c>
      <c r="C93" s="35">
        <v>60</v>
      </c>
      <c r="D93" s="54">
        <v>1</v>
      </c>
      <c r="E93" s="36">
        <v>26</v>
      </c>
      <c r="F93" s="36">
        <f>D93*E93</f>
        <v>26</v>
      </c>
      <c r="G93" s="36">
        <v>1</v>
      </c>
      <c r="H93" s="36">
        <f>G93*1.5</f>
        <v>1.5</v>
      </c>
      <c r="I93" s="37">
        <f>F93*1.15+H93</f>
        <v>31.4</v>
      </c>
      <c r="J93" s="37">
        <f>SUM(I92:I93)</f>
        <v>62.8</v>
      </c>
      <c r="K93" s="37"/>
      <c r="L93" s="38"/>
    </row>
    <row r="94" spans="1:12" ht="12.75" customHeight="1">
      <c r="A94" s="23" t="s">
        <v>59</v>
      </c>
      <c r="B94" s="24" t="s">
        <v>9</v>
      </c>
      <c r="C94" s="24"/>
      <c r="D94" s="26">
        <v>1</v>
      </c>
      <c r="E94" s="27">
        <v>121</v>
      </c>
      <c r="F94" s="27">
        <f>D94*E94</f>
        <v>121</v>
      </c>
      <c r="G94" s="27">
        <v>1</v>
      </c>
      <c r="H94" s="27">
        <f>G94*1.5</f>
        <v>1.5</v>
      </c>
      <c r="I94" s="28">
        <f>F94*1.15+H94</f>
        <v>140.64999999999998</v>
      </c>
      <c r="J94" s="28"/>
      <c r="K94" s="28"/>
      <c r="L94" s="29"/>
    </row>
    <row r="95" spans="1:12" ht="12.75" customHeight="1">
      <c r="A95" s="12" t="s">
        <v>59</v>
      </c>
      <c r="B95" s="3" t="s">
        <v>13</v>
      </c>
      <c r="C95" s="3"/>
      <c r="D95" s="4">
        <v>1</v>
      </c>
      <c r="E95" s="5">
        <v>43</v>
      </c>
      <c r="F95" s="5">
        <f>D95*E95</f>
        <v>43</v>
      </c>
      <c r="G95" s="5">
        <v>1</v>
      </c>
      <c r="H95" s="5">
        <f>G95*1.5</f>
        <v>1.5</v>
      </c>
      <c r="I95" s="2">
        <f>F95*1.15+H95</f>
        <v>50.949999999999996</v>
      </c>
      <c r="J95" s="2"/>
      <c r="K95" s="2"/>
      <c r="L95" s="13"/>
    </row>
    <row r="96" spans="1:12" ht="12.75" customHeight="1" thickBot="1">
      <c r="A96" s="14" t="s">
        <v>105</v>
      </c>
      <c r="B96" s="30" t="s">
        <v>6</v>
      </c>
      <c r="C96" s="30"/>
      <c r="D96" s="31">
        <v>12</v>
      </c>
      <c r="E96" s="32">
        <v>16</v>
      </c>
      <c r="F96" s="32">
        <f>D96*E96</f>
        <v>192</v>
      </c>
      <c r="G96" s="32">
        <v>8</v>
      </c>
      <c r="H96" s="32">
        <f>G96*1.5</f>
        <v>12</v>
      </c>
      <c r="I96" s="15">
        <f>F96*1.15+H96</f>
        <v>232.79999999999998</v>
      </c>
      <c r="J96" s="15">
        <f>SUM(I94:I96)</f>
        <v>424.4</v>
      </c>
      <c r="K96" s="15"/>
      <c r="L96" s="16"/>
    </row>
    <row r="97" spans="1:12" ht="12.75" customHeight="1" thickBot="1">
      <c r="A97" s="46" t="s">
        <v>123</v>
      </c>
      <c r="B97" s="47" t="s">
        <v>15</v>
      </c>
      <c r="C97" s="56" t="s">
        <v>54</v>
      </c>
      <c r="D97" s="48">
        <v>1</v>
      </c>
      <c r="E97" s="49">
        <v>255</v>
      </c>
      <c r="F97" s="49">
        <f>D97*E97</f>
        <v>255</v>
      </c>
      <c r="G97" s="49">
        <v>4</v>
      </c>
      <c r="H97" s="49">
        <f>G97*1.5</f>
        <v>6</v>
      </c>
      <c r="I97" s="50">
        <f>F97*1.15+H97</f>
        <v>299.25</v>
      </c>
      <c r="J97" s="50">
        <f>I97</f>
        <v>299.25</v>
      </c>
      <c r="K97" s="50"/>
      <c r="L97" s="51"/>
    </row>
    <row r="98" spans="1:12" ht="12.75" customHeight="1">
      <c r="A98" s="23" t="s">
        <v>72</v>
      </c>
      <c r="B98" s="24" t="s">
        <v>42</v>
      </c>
      <c r="C98" s="24"/>
      <c r="D98" s="26">
        <v>1</v>
      </c>
      <c r="E98" s="27">
        <v>390</v>
      </c>
      <c r="F98" s="27">
        <f>D98*E98</f>
        <v>390</v>
      </c>
      <c r="G98" s="27">
        <v>10</v>
      </c>
      <c r="H98" s="27">
        <f>G98*1.5</f>
        <v>15</v>
      </c>
      <c r="I98" s="28">
        <f>F98*1.15+H98</f>
        <v>463.49999999999994</v>
      </c>
      <c r="J98" s="28"/>
      <c r="K98" s="28"/>
      <c r="L98" s="29"/>
    </row>
    <row r="99" spans="1:12" ht="12.75" customHeight="1" thickBot="1">
      <c r="A99" s="14" t="s">
        <v>114</v>
      </c>
      <c r="B99" s="30" t="s">
        <v>4</v>
      </c>
      <c r="C99" s="31">
        <v>56</v>
      </c>
      <c r="D99" s="59">
        <v>1</v>
      </c>
      <c r="E99" s="32">
        <v>26</v>
      </c>
      <c r="F99" s="32">
        <f>D99*E99</f>
        <v>26</v>
      </c>
      <c r="G99" s="32">
        <v>1</v>
      </c>
      <c r="H99" s="32">
        <f>G99*1.5</f>
        <v>1.5</v>
      </c>
      <c r="I99" s="15">
        <f>F99*1.15+H99</f>
        <v>31.4</v>
      </c>
      <c r="J99" s="15">
        <f>SUM(I98:I99)</f>
        <v>494.8999999999999</v>
      </c>
      <c r="K99" s="15"/>
      <c r="L99" s="16"/>
    </row>
    <row r="100" spans="1:12" ht="12.75" customHeight="1" thickBot="1">
      <c r="A100" s="46" t="s">
        <v>118</v>
      </c>
      <c r="B100" s="47" t="s">
        <v>7</v>
      </c>
      <c r="C100" s="56" t="s">
        <v>54</v>
      </c>
      <c r="D100" s="48">
        <v>1</v>
      </c>
      <c r="E100" s="49">
        <v>315</v>
      </c>
      <c r="F100" s="49">
        <f>D100*E100</f>
        <v>315</v>
      </c>
      <c r="G100" s="49">
        <v>4</v>
      </c>
      <c r="H100" s="49">
        <f>G100*1.5</f>
        <v>6</v>
      </c>
      <c r="I100" s="50">
        <f>F100*1.15+H100</f>
        <v>368.25</v>
      </c>
      <c r="J100" s="50">
        <f>I100</f>
        <v>368.25</v>
      </c>
      <c r="K100" s="50"/>
      <c r="L100" s="51"/>
    </row>
    <row r="101" spans="1:12" ht="12.75" customHeight="1" thickBot="1">
      <c r="A101" s="40" t="s">
        <v>110</v>
      </c>
      <c r="B101" s="41" t="s">
        <v>4</v>
      </c>
      <c r="C101" s="42">
        <v>48</v>
      </c>
      <c r="D101" s="61">
        <v>1</v>
      </c>
      <c r="E101" s="43">
        <v>26</v>
      </c>
      <c r="F101" s="43">
        <f>D101*E101</f>
        <v>26</v>
      </c>
      <c r="G101" s="43">
        <v>1</v>
      </c>
      <c r="H101" s="43">
        <f>G101*1.5</f>
        <v>1.5</v>
      </c>
      <c r="I101" s="44">
        <f>F101*1.15+H101</f>
        <v>31.4</v>
      </c>
      <c r="J101" s="44">
        <f>I101</f>
        <v>31.4</v>
      </c>
      <c r="K101" s="44"/>
      <c r="L101" s="52"/>
    </row>
    <row r="102" spans="1:12" ht="12.75" customHeight="1">
      <c r="A102" s="17" t="s">
        <v>130</v>
      </c>
      <c r="B102" s="18" t="s">
        <v>44</v>
      </c>
      <c r="C102" s="60" t="s">
        <v>126</v>
      </c>
      <c r="D102" s="19">
        <v>1</v>
      </c>
      <c r="E102" s="20">
        <v>46</v>
      </c>
      <c r="F102" s="20">
        <f>D102*E102</f>
        <v>46</v>
      </c>
      <c r="G102" s="20">
        <v>0.5</v>
      </c>
      <c r="H102" s="20">
        <f>G102*1.5</f>
        <v>0.75</v>
      </c>
      <c r="I102" s="21">
        <f>F102*1.15+H102</f>
        <v>53.65</v>
      </c>
      <c r="J102" s="21"/>
      <c r="K102" s="21"/>
      <c r="L102" s="22"/>
    </row>
    <row r="103" spans="1:12" ht="12.75" customHeight="1">
      <c r="A103" s="12" t="s">
        <v>130</v>
      </c>
      <c r="B103" s="3" t="s">
        <v>44</v>
      </c>
      <c r="C103" s="8" t="s">
        <v>128</v>
      </c>
      <c r="D103" s="4">
        <v>1</v>
      </c>
      <c r="E103" s="5">
        <v>46</v>
      </c>
      <c r="F103" s="5">
        <f>D103*E103</f>
        <v>46</v>
      </c>
      <c r="G103" s="5">
        <v>0.5</v>
      </c>
      <c r="H103" s="5">
        <f>G103*1.5</f>
        <v>0.75</v>
      </c>
      <c r="I103" s="2">
        <f>F103*1.15+H103</f>
        <v>53.65</v>
      </c>
      <c r="J103" s="2"/>
      <c r="K103" s="2"/>
      <c r="L103" s="13"/>
    </row>
    <row r="104" spans="1:12" ht="12.75" customHeight="1">
      <c r="A104" s="12" t="s">
        <v>130</v>
      </c>
      <c r="B104" s="3" t="s">
        <v>45</v>
      </c>
      <c r="C104" s="8" t="s">
        <v>126</v>
      </c>
      <c r="D104" s="4">
        <v>1</v>
      </c>
      <c r="E104" s="5">
        <v>46</v>
      </c>
      <c r="F104" s="5">
        <f>D104*E104</f>
        <v>46</v>
      </c>
      <c r="G104" s="5">
        <v>0.5</v>
      </c>
      <c r="H104" s="5">
        <f>G104*1.5</f>
        <v>0.75</v>
      </c>
      <c r="I104" s="2">
        <f>F104*1.15+H104</f>
        <v>53.65</v>
      </c>
      <c r="J104" s="2"/>
      <c r="K104" s="2"/>
      <c r="L104" s="13"/>
    </row>
    <row r="105" spans="1:12" ht="12.75" customHeight="1">
      <c r="A105" s="12" t="s">
        <v>130</v>
      </c>
      <c r="B105" s="3" t="s">
        <v>45</v>
      </c>
      <c r="C105" s="7" t="s">
        <v>127</v>
      </c>
      <c r="D105" s="4">
        <v>1</v>
      </c>
      <c r="E105" s="5">
        <v>46</v>
      </c>
      <c r="F105" s="5">
        <f>D105*E105</f>
        <v>46</v>
      </c>
      <c r="G105" s="5">
        <v>0.5</v>
      </c>
      <c r="H105" s="5">
        <f>G105*1.5</f>
        <v>0.75</v>
      </c>
      <c r="I105" s="2">
        <f>F105*1.15+H105</f>
        <v>53.65</v>
      </c>
      <c r="J105" s="2"/>
      <c r="K105" s="2"/>
      <c r="L105" s="13"/>
    </row>
    <row r="106" spans="1:12" ht="12.75" customHeight="1">
      <c r="A106" s="12" t="s">
        <v>130</v>
      </c>
      <c r="B106" s="3" t="s">
        <v>45</v>
      </c>
      <c r="C106" s="8" t="s">
        <v>128</v>
      </c>
      <c r="D106" s="4">
        <v>1</v>
      </c>
      <c r="E106" s="5">
        <v>46</v>
      </c>
      <c r="F106" s="5">
        <f>D106*E106</f>
        <v>46</v>
      </c>
      <c r="G106" s="5">
        <v>0.5</v>
      </c>
      <c r="H106" s="5">
        <f>G106*1.5</f>
        <v>0.75</v>
      </c>
      <c r="I106" s="2">
        <f>F106*1.15+H106</f>
        <v>53.65</v>
      </c>
      <c r="J106" s="2"/>
      <c r="K106" s="2"/>
      <c r="L106" s="13"/>
    </row>
    <row r="107" spans="1:12" ht="12.75" customHeight="1">
      <c r="A107" s="12" t="s">
        <v>130</v>
      </c>
      <c r="B107" s="3" t="s">
        <v>49</v>
      </c>
      <c r="C107" s="3"/>
      <c r="D107" s="4">
        <v>1</v>
      </c>
      <c r="E107" s="5">
        <v>17</v>
      </c>
      <c r="F107" s="5">
        <f>D107*E107</f>
        <v>17</v>
      </c>
      <c r="G107" s="5">
        <v>0.5</v>
      </c>
      <c r="H107" s="5">
        <f>G107*1.5</f>
        <v>0.75</v>
      </c>
      <c r="I107" s="2">
        <f>F107*1.15+H107</f>
        <v>20.299999999999997</v>
      </c>
      <c r="J107" s="2"/>
      <c r="K107" s="2"/>
      <c r="L107" s="13"/>
    </row>
    <row r="108" spans="1:12" ht="12.75" customHeight="1">
      <c r="A108" s="12" t="s">
        <v>130</v>
      </c>
      <c r="B108" s="3" t="s">
        <v>49</v>
      </c>
      <c r="C108" s="3"/>
      <c r="D108" s="4">
        <v>1</v>
      </c>
      <c r="E108" s="5">
        <v>17</v>
      </c>
      <c r="F108" s="5">
        <f>D108*E108</f>
        <v>17</v>
      </c>
      <c r="G108" s="5">
        <v>0.5</v>
      </c>
      <c r="H108" s="5">
        <f>G108*1.5</f>
        <v>0.75</v>
      </c>
      <c r="I108" s="2">
        <f>F108*1.15+H108</f>
        <v>20.299999999999997</v>
      </c>
      <c r="J108" s="2"/>
      <c r="K108" s="2"/>
      <c r="L108" s="13"/>
    </row>
    <row r="109" spans="1:12" ht="12.75" customHeight="1">
      <c r="A109" s="12" t="s">
        <v>130</v>
      </c>
      <c r="B109" s="3" t="s">
        <v>49</v>
      </c>
      <c r="C109" s="3"/>
      <c r="D109" s="4">
        <v>1</v>
      </c>
      <c r="E109" s="5">
        <v>17</v>
      </c>
      <c r="F109" s="5">
        <f>D109*E109</f>
        <v>17</v>
      </c>
      <c r="G109" s="5">
        <v>0.5</v>
      </c>
      <c r="H109" s="5">
        <f>G109*1.5</f>
        <v>0.75</v>
      </c>
      <c r="I109" s="2">
        <f>F109*1.15+H109</f>
        <v>20.299999999999997</v>
      </c>
      <c r="J109" s="2"/>
      <c r="K109" s="2"/>
      <c r="L109" s="13"/>
    </row>
    <row r="110" spans="1:12" ht="12.75" customHeight="1">
      <c r="A110" s="12" t="s">
        <v>130</v>
      </c>
      <c r="B110" s="3" t="s">
        <v>51</v>
      </c>
      <c r="C110" s="3"/>
      <c r="D110" s="4">
        <v>1</v>
      </c>
      <c r="E110" s="5">
        <v>17</v>
      </c>
      <c r="F110" s="5">
        <f>D110*E110</f>
        <v>17</v>
      </c>
      <c r="G110" s="5">
        <v>0.5</v>
      </c>
      <c r="H110" s="5">
        <f>G110*1.5</f>
        <v>0.75</v>
      </c>
      <c r="I110" s="2">
        <f>F110*1.15+H110</f>
        <v>20.299999999999997</v>
      </c>
      <c r="J110" s="2"/>
      <c r="K110" s="2"/>
      <c r="L110" s="13"/>
    </row>
    <row r="111" spans="1:12" ht="12.75" customHeight="1">
      <c r="A111" s="12" t="s">
        <v>130</v>
      </c>
      <c r="B111" s="3" t="s">
        <v>51</v>
      </c>
      <c r="C111" s="3"/>
      <c r="D111" s="4">
        <v>1</v>
      </c>
      <c r="E111" s="5">
        <v>17</v>
      </c>
      <c r="F111" s="5">
        <f>D111*E111</f>
        <v>17</v>
      </c>
      <c r="G111" s="5">
        <v>0.5</v>
      </c>
      <c r="H111" s="5">
        <f>G111*1.5</f>
        <v>0.75</v>
      </c>
      <c r="I111" s="2">
        <f>F111*1.15+H111</f>
        <v>20.299999999999997</v>
      </c>
      <c r="J111" s="2"/>
      <c r="K111" s="2"/>
      <c r="L111" s="13"/>
    </row>
    <row r="112" spans="1:12" ht="12.75" customHeight="1">
      <c r="A112" s="12" t="s">
        <v>130</v>
      </c>
      <c r="B112" s="3" t="s">
        <v>51</v>
      </c>
      <c r="C112" s="3"/>
      <c r="D112" s="4">
        <v>1</v>
      </c>
      <c r="E112" s="5">
        <v>17</v>
      </c>
      <c r="F112" s="5">
        <f>D112*E112</f>
        <v>17</v>
      </c>
      <c r="G112" s="5">
        <v>0.5</v>
      </c>
      <c r="H112" s="5">
        <f>G112*1.5</f>
        <v>0.75</v>
      </c>
      <c r="I112" s="2">
        <f>F112*1.15+H112</f>
        <v>20.299999999999997</v>
      </c>
      <c r="J112" s="2"/>
      <c r="K112" s="2"/>
      <c r="L112" s="13"/>
    </row>
    <row r="113" spans="1:12" ht="12.75" customHeight="1">
      <c r="A113" s="12" t="s">
        <v>130</v>
      </c>
      <c r="B113" s="3" t="s">
        <v>51</v>
      </c>
      <c r="C113" s="3"/>
      <c r="D113" s="4">
        <v>1</v>
      </c>
      <c r="E113" s="5">
        <v>17</v>
      </c>
      <c r="F113" s="5">
        <f>D113*E113</f>
        <v>17</v>
      </c>
      <c r="G113" s="5">
        <v>0.5</v>
      </c>
      <c r="H113" s="5">
        <f>G113*1.5</f>
        <v>0.75</v>
      </c>
      <c r="I113" s="2">
        <f>F113*1.15+H113</f>
        <v>20.299999999999997</v>
      </c>
      <c r="J113" s="2"/>
      <c r="K113" s="2"/>
      <c r="L113" s="13"/>
    </row>
    <row r="114" spans="1:12" ht="12.75" customHeight="1">
      <c r="A114" s="12" t="s">
        <v>130</v>
      </c>
      <c r="B114" s="3" t="s">
        <v>51</v>
      </c>
      <c r="C114" s="3"/>
      <c r="D114" s="4">
        <v>1</v>
      </c>
      <c r="E114" s="5">
        <v>17</v>
      </c>
      <c r="F114" s="5">
        <f>D114*E114</f>
        <v>17</v>
      </c>
      <c r="G114" s="5">
        <v>0.5</v>
      </c>
      <c r="H114" s="5">
        <f>G114*1.5</f>
        <v>0.75</v>
      </c>
      <c r="I114" s="2">
        <f>F114*1.15+H114</f>
        <v>20.299999999999997</v>
      </c>
      <c r="J114" s="2"/>
      <c r="K114" s="2"/>
      <c r="L114" s="13"/>
    </row>
    <row r="115" spans="1:12" ht="12.75" customHeight="1">
      <c r="A115" s="12" t="s">
        <v>130</v>
      </c>
      <c r="B115" s="3" t="s">
        <v>51</v>
      </c>
      <c r="C115" s="3"/>
      <c r="D115" s="4">
        <v>1</v>
      </c>
      <c r="E115" s="5">
        <v>17</v>
      </c>
      <c r="F115" s="5">
        <f>D115*E115</f>
        <v>17</v>
      </c>
      <c r="G115" s="5">
        <v>0.5</v>
      </c>
      <c r="H115" s="5">
        <f>G115*1.5</f>
        <v>0.75</v>
      </c>
      <c r="I115" s="2">
        <f>F115*1.15+H115</f>
        <v>20.299999999999997</v>
      </c>
      <c r="J115" s="2"/>
      <c r="K115" s="2"/>
      <c r="L115" s="13"/>
    </row>
    <row r="116" spans="1:12" ht="12.75" customHeight="1">
      <c r="A116" s="12" t="s">
        <v>89</v>
      </c>
      <c r="B116" s="3" t="s">
        <v>2</v>
      </c>
      <c r="C116" s="3"/>
      <c r="D116" s="4">
        <v>10</v>
      </c>
      <c r="E116" s="5">
        <v>7</v>
      </c>
      <c r="F116" s="5">
        <f>D116*E116</f>
        <v>70</v>
      </c>
      <c r="G116" s="5">
        <v>1</v>
      </c>
      <c r="H116" s="5">
        <f>G116*1.5</f>
        <v>1.5</v>
      </c>
      <c r="I116" s="2">
        <f>F116*1.15+H116</f>
        <v>82</v>
      </c>
      <c r="J116" s="2"/>
      <c r="K116" s="2"/>
      <c r="L116" s="13"/>
    </row>
    <row r="117" spans="1:12" ht="12.75" customHeight="1">
      <c r="A117" s="12" t="s">
        <v>89</v>
      </c>
      <c r="B117" s="3" t="s">
        <v>6</v>
      </c>
      <c r="C117" s="3"/>
      <c r="D117" s="4">
        <v>12</v>
      </c>
      <c r="E117" s="5">
        <v>16</v>
      </c>
      <c r="F117" s="5">
        <f>D117*E117</f>
        <v>192</v>
      </c>
      <c r="G117" s="5">
        <v>8</v>
      </c>
      <c r="H117" s="5">
        <f>G117*1.5</f>
        <v>12</v>
      </c>
      <c r="I117" s="2">
        <f>F117*1.15+H117</f>
        <v>232.79999999999998</v>
      </c>
      <c r="J117" s="2"/>
      <c r="K117" s="2"/>
      <c r="L117" s="13"/>
    </row>
    <row r="118" spans="1:12" ht="12.75" customHeight="1">
      <c r="A118" s="12" t="s">
        <v>89</v>
      </c>
      <c r="B118" s="3" t="s">
        <v>6</v>
      </c>
      <c r="C118" s="3"/>
      <c r="D118" s="4">
        <v>12</v>
      </c>
      <c r="E118" s="5">
        <v>16</v>
      </c>
      <c r="F118" s="5">
        <f>D118*E118</f>
        <v>192</v>
      </c>
      <c r="G118" s="5">
        <v>8</v>
      </c>
      <c r="H118" s="5">
        <f>G118*1.5</f>
        <v>12</v>
      </c>
      <c r="I118" s="2">
        <f>F118*1.15+H118</f>
        <v>232.79999999999998</v>
      </c>
      <c r="J118" s="2"/>
      <c r="K118" s="2"/>
      <c r="L118" s="13"/>
    </row>
    <row r="119" spans="1:12" ht="12.75" customHeight="1" thickBot="1">
      <c r="A119" s="33" t="s">
        <v>89</v>
      </c>
      <c r="B119" s="34" t="s">
        <v>11</v>
      </c>
      <c r="C119" s="34"/>
      <c r="D119" s="35">
        <v>12</v>
      </c>
      <c r="E119" s="36">
        <v>14</v>
      </c>
      <c r="F119" s="36">
        <f>D119*E119</f>
        <v>168</v>
      </c>
      <c r="G119" s="36">
        <v>8</v>
      </c>
      <c r="H119" s="36">
        <f>G119*1.5</f>
        <v>12</v>
      </c>
      <c r="I119" s="37">
        <f>F119*1.15+H119</f>
        <v>205.2</v>
      </c>
      <c r="J119" s="37">
        <f>SUM(I102:I119)</f>
        <v>1203.75</v>
      </c>
      <c r="K119" s="37"/>
      <c r="L119" s="38"/>
    </row>
    <row r="120" spans="1:12" ht="12.75" customHeight="1" thickBot="1">
      <c r="A120" s="40" t="s">
        <v>100</v>
      </c>
      <c r="B120" s="41" t="s">
        <v>6</v>
      </c>
      <c r="C120" s="41"/>
      <c r="D120" s="42">
        <v>12</v>
      </c>
      <c r="E120" s="43">
        <v>16</v>
      </c>
      <c r="F120" s="43">
        <f>D120*E120</f>
        <v>192</v>
      </c>
      <c r="G120" s="43">
        <v>8</v>
      </c>
      <c r="H120" s="43">
        <f>G120*1.5</f>
        <v>12</v>
      </c>
      <c r="I120" s="44">
        <f>F120*1.15+H120</f>
        <v>232.79999999999998</v>
      </c>
      <c r="J120" s="44">
        <f>I120</f>
        <v>232.79999999999998</v>
      </c>
      <c r="K120" s="44"/>
      <c r="L120" s="52"/>
    </row>
    <row r="121" spans="1:12" ht="12.75" customHeight="1">
      <c r="A121" s="17" t="s">
        <v>69</v>
      </c>
      <c r="B121" s="18" t="s">
        <v>16</v>
      </c>
      <c r="C121" s="18"/>
      <c r="D121" s="19">
        <v>1</v>
      </c>
      <c r="E121" s="20">
        <v>43</v>
      </c>
      <c r="F121" s="20">
        <f>D121*E121</f>
        <v>43</v>
      </c>
      <c r="G121" s="20">
        <v>1</v>
      </c>
      <c r="H121" s="20">
        <f>G121*1.5</f>
        <v>1.5</v>
      </c>
      <c r="I121" s="21">
        <f>F121*1.15+H121</f>
        <v>50.949999999999996</v>
      </c>
      <c r="J121" s="21"/>
      <c r="K121" s="21"/>
      <c r="L121" s="22"/>
    </row>
    <row r="122" spans="1:12" ht="12.75" customHeight="1" thickBot="1">
      <c r="A122" s="33" t="s">
        <v>69</v>
      </c>
      <c r="B122" s="34" t="s">
        <v>41</v>
      </c>
      <c r="C122" s="34"/>
      <c r="D122" s="35">
        <v>1</v>
      </c>
      <c r="E122" s="36">
        <v>59</v>
      </c>
      <c r="F122" s="36">
        <f>D122*E122</f>
        <v>59</v>
      </c>
      <c r="G122" s="36">
        <v>0.5</v>
      </c>
      <c r="H122" s="36">
        <f>G122*1.5</f>
        <v>0.75</v>
      </c>
      <c r="I122" s="37">
        <f>F122*1.15+H122</f>
        <v>68.6</v>
      </c>
      <c r="J122" s="37">
        <f>SUM(I121:I122)</f>
        <v>119.54999999999998</v>
      </c>
      <c r="K122" s="37"/>
      <c r="L122" s="38"/>
    </row>
    <row r="123" spans="1:12" ht="12.75" customHeight="1">
      <c r="A123" s="23" t="s">
        <v>90</v>
      </c>
      <c r="B123" s="24" t="s">
        <v>2</v>
      </c>
      <c r="C123" s="24"/>
      <c r="D123" s="26">
        <v>10</v>
      </c>
      <c r="E123" s="27">
        <v>7</v>
      </c>
      <c r="F123" s="27">
        <f>D123*E123</f>
        <v>70</v>
      </c>
      <c r="G123" s="27">
        <v>1</v>
      </c>
      <c r="H123" s="27">
        <f>G123*1.5</f>
        <v>1.5</v>
      </c>
      <c r="I123" s="28">
        <f>F123*1.15+H123</f>
        <v>82</v>
      </c>
      <c r="J123" s="28"/>
      <c r="K123" s="28"/>
      <c r="L123" s="29"/>
    </row>
    <row r="124" spans="1:12" ht="12.75" customHeight="1" thickBot="1">
      <c r="A124" s="14" t="s">
        <v>90</v>
      </c>
      <c r="B124" s="30" t="s">
        <v>36</v>
      </c>
      <c r="C124" s="30"/>
      <c r="D124" s="31">
        <v>12</v>
      </c>
      <c r="E124" s="32">
        <v>33</v>
      </c>
      <c r="F124" s="32">
        <f>D124*E124</f>
        <v>396</v>
      </c>
      <c r="G124" s="32">
        <v>8</v>
      </c>
      <c r="H124" s="32">
        <f>G124*1.5</f>
        <v>12</v>
      </c>
      <c r="I124" s="15">
        <f>F124*1.15+H124</f>
        <v>467.4</v>
      </c>
      <c r="J124" s="15">
        <f>SUM(I123:I124)</f>
        <v>549.4</v>
      </c>
      <c r="K124" s="15"/>
      <c r="L124" s="16"/>
    </row>
    <row r="125" spans="1:12" ht="12.75" customHeight="1">
      <c r="A125" s="17" t="s">
        <v>73</v>
      </c>
      <c r="B125" s="18" t="s">
        <v>10</v>
      </c>
      <c r="C125" s="55" t="s">
        <v>55</v>
      </c>
      <c r="D125" s="19">
        <v>1</v>
      </c>
      <c r="E125" s="20">
        <v>150</v>
      </c>
      <c r="F125" s="20">
        <f>D125*E125</f>
        <v>150</v>
      </c>
      <c r="G125" s="20">
        <v>4</v>
      </c>
      <c r="H125" s="20">
        <f>G125*1.5</f>
        <v>6</v>
      </c>
      <c r="I125" s="21">
        <f>F125*1.15+H125</f>
        <v>178.5</v>
      </c>
      <c r="J125" s="21"/>
      <c r="K125" s="21"/>
      <c r="L125" s="22"/>
    </row>
    <row r="126" spans="1:12" ht="12.75" customHeight="1">
      <c r="A126" s="12" t="s">
        <v>73</v>
      </c>
      <c r="B126" s="3" t="s">
        <v>25</v>
      </c>
      <c r="C126" s="3"/>
      <c r="D126" s="4">
        <v>1</v>
      </c>
      <c r="E126" s="5">
        <v>105</v>
      </c>
      <c r="F126" s="5">
        <f>D126*E126</f>
        <v>105</v>
      </c>
      <c r="G126" s="5">
        <v>2</v>
      </c>
      <c r="H126" s="5">
        <f>G126*1.5</f>
        <v>3</v>
      </c>
      <c r="I126" s="2">
        <f>F126*1.15+H126</f>
        <v>123.74999999999999</v>
      </c>
      <c r="J126" s="2"/>
      <c r="K126" s="2"/>
      <c r="L126" s="13"/>
    </row>
    <row r="127" spans="1:12" ht="12.75" customHeight="1">
      <c r="A127" s="12" t="s">
        <v>106</v>
      </c>
      <c r="B127" s="3" t="s">
        <v>30</v>
      </c>
      <c r="C127" s="3"/>
      <c r="D127" s="4">
        <v>12</v>
      </c>
      <c r="E127" s="5">
        <v>14</v>
      </c>
      <c r="F127" s="5">
        <f>D127*E127</f>
        <v>168</v>
      </c>
      <c r="G127" s="5">
        <v>8</v>
      </c>
      <c r="H127" s="5">
        <f>G127*1.5</f>
        <v>12</v>
      </c>
      <c r="I127" s="2">
        <f>F127*1.15+H127</f>
        <v>205.2</v>
      </c>
      <c r="J127" s="2"/>
      <c r="K127" s="2"/>
      <c r="L127" s="13"/>
    </row>
    <row r="128" spans="1:12" ht="12.75" customHeight="1" thickBot="1">
      <c r="A128" s="33" t="s">
        <v>106</v>
      </c>
      <c r="B128" s="34" t="s">
        <v>43</v>
      </c>
      <c r="C128" s="34"/>
      <c r="D128" s="35">
        <v>12</v>
      </c>
      <c r="E128" s="36">
        <v>16</v>
      </c>
      <c r="F128" s="36">
        <f>D128*E128</f>
        <v>192</v>
      </c>
      <c r="G128" s="36">
        <v>8</v>
      </c>
      <c r="H128" s="36">
        <f>G128*1.5</f>
        <v>12</v>
      </c>
      <c r="I128" s="37">
        <f>F128*1.15+H128</f>
        <v>232.79999999999998</v>
      </c>
      <c r="J128" s="37">
        <f>SUM(I125:I128)</f>
        <v>740.25</v>
      </c>
      <c r="K128" s="37"/>
      <c r="L128" s="38"/>
    </row>
    <row r="129" spans="1:12" ht="12.75" customHeight="1">
      <c r="A129" s="23" t="s">
        <v>120</v>
      </c>
      <c r="B129" s="24" t="s">
        <v>7</v>
      </c>
      <c r="C129" s="25" t="s">
        <v>56</v>
      </c>
      <c r="D129" s="26">
        <v>1</v>
      </c>
      <c r="E129" s="27">
        <v>315</v>
      </c>
      <c r="F129" s="27">
        <f>D129*E129</f>
        <v>315</v>
      </c>
      <c r="G129" s="27">
        <v>4</v>
      </c>
      <c r="H129" s="27">
        <f>G129*1.5</f>
        <v>6</v>
      </c>
      <c r="I129" s="28">
        <f>F129*1.15+H129</f>
        <v>368.25</v>
      </c>
      <c r="J129" s="28"/>
      <c r="K129" s="28"/>
      <c r="L129" s="29"/>
    </row>
    <row r="130" spans="1:12" ht="12.75" customHeight="1">
      <c r="A130" s="12" t="s">
        <v>120</v>
      </c>
      <c r="B130" s="3" t="s">
        <v>10</v>
      </c>
      <c r="C130" s="7" t="s">
        <v>54</v>
      </c>
      <c r="D130" s="4">
        <v>1</v>
      </c>
      <c r="E130" s="5">
        <v>150</v>
      </c>
      <c r="F130" s="5">
        <f>D130*E130</f>
        <v>150</v>
      </c>
      <c r="G130" s="5">
        <v>4</v>
      </c>
      <c r="H130" s="5">
        <f>G130*1.5</f>
        <v>6</v>
      </c>
      <c r="I130" s="2">
        <f>F130*1.15+H130</f>
        <v>178.5</v>
      </c>
      <c r="J130" s="2"/>
      <c r="K130" s="2"/>
      <c r="L130" s="13"/>
    </row>
    <row r="131" spans="1:12" ht="12.75" customHeight="1">
      <c r="A131" s="12" t="s">
        <v>120</v>
      </c>
      <c r="B131" s="3" t="s">
        <v>12</v>
      </c>
      <c r="C131" s="3"/>
      <c r="D131" s="4">
        <v>1</v>
      </c>
      <c r="E131" s="5">
        <v>43</v>
      </c>
      <c r="F131" s="5">
        <f>D131*E131</f>
        <v>43</v>
      </c>
      <c r="G131" s="5">
        <v>1</v>
      </c>
      <c r="H131" s="5">
        <f>G131*1.5</f>
        <v>1.5</v>
      </c>
      <c r="I131" s="2">
        <f>F131*1.15+H131</f>
        <v>50.949999999999996</v>
      </c>
      <c r="J131" s="2"/>
      <c r="K131" s="2"/>
      <c r="L131" s="13"/>
    </row>
    <row r="132" spans="1:12" ht="12.75" customHeight="1">
      <c r="A132" s="12" t="s">
        <v>120</v>
      </c>
      <c r="B132" s="3" t="s">
        <v>12</v>
      </c>
      <c r="C132" s="3"/>
      <c r="D132" s="4">
        <v>1</v>
      </c>
      <c r="E132" s="5">
        <v>43</v>
      </c>
      <c r="F132" s="5">
        <f>D132*E132</f>
        <v>43</v>
      </c>
      <c r="G132" s="5">
        <v>1</v>
      </c>
      <c r="H132" s="5">
        <f>G132*1.5</f>
        <v>1.5</v>
      </c>
      <c r="I132" s="2">
        <f>F132*1.15+H132</f>
        <v>50.949999999999996</v>
      </c>
      <c r="J132" s="2"/>
      <c r="K132" s="2"/>
      <c r="L132" s="13"/>
    </row>
    <row r="133" spans="1:12" ht="12.75" customHeight="1">
      <c r="A133" s="12" t="s">
        <v>120</v>
      </c>
      <c r="B133" s="3" t="s">
        <v>14</v>
      </c>
      <c r="C133" s="3"/>
      <c r="D133" s="4">
        <v>1</v>
      </c>
      <c r="E133" s="5">
        <v>43</v>
      </c>
      <c r="F133" s="5">
        <f>D133*E133</f>
        <v>43</v>
      </c>
      <c r="G133" s="5">
        <v>1</v>
      </c>
      <c r="H133" s="5">
        <f>G133*1.5</f>
        <v>1.5</v>
      </c>
      <c r="I133" s="2">
        <f>F133*1.15+H133</f>
        <v>50.949999999999996</v>
      </c>
      <c r="J133" s="2"/>
      <c r="K133" s="2"/>
      <c r="L133" s="13"/>
    </row>
    <row r="134" spans="1:12" ht="12.75" customHeight="1">
      <c r="A134" s="12" t="s">
        <v>120</v>
      </c>
      <c r="B134" s="3" t="s">
        <v>14</v>
      </c>
      <c r="C134" s="3"/>
      <c r="D134" s="4">
        <v>1</v>
      </c>
      <c r="E134" s="5">
        <v>43</v>
      </c>
      <c r="F134" s="5">
        <f>D134*E134</f>
        <v>43</v>
      </c>
      <c r="G134" s="5">
        <v>1</v>
      </c>
      <c r="H134" s="5">
        <f>G134*1.5</f>
        <v>1.5</v>
      </c>
      <c r="I134" s="2">
        <f>F134*1.15+H134</f>
        <v>50.949999999999996</v>
      </c>
      <c r="J134" s="2"/>
      <c r="K134" s="2"/>
      <c r="L134" s="13"/>
    </row>
    <row r="135" spans="1:12" ht="12.75" customHeight="1">
      <c r="A135" s="12" t="s">
        <v>120</v>
      </c>
      <c r="B135" s="3" t="s">
        <v>15</v>
      </c>
      <c r="C135" s="7" t="s">
        <v>56</v>
      </c>
      <c r="D135" s="4">
        <v>1</v>
      </c>
      <c r="E135" s="5">
        <v>255</v>
      </c>
      <c r="F135" s="5">
        <f>D135*E135</f>
        <v>255</v>
      </c>
      <c r="G135" s="5">
        <v>4</v>
      </c>
      <c r="H135" s="5">
        <f>G135*1.5</f>
        <v>6</v>
      </c>
      <c r="I135" s="2">
        <f>F135*1.15+H135</f>
        <v>299.25</v>
      </c>
      <c r="J135" s="2"/>
      <c r="K135" s="2"/>
      <c r="L135" s="13"/>
    </row>
    <row r="136" spans="1:12" ht="12.75" customHeight="1">
      <c r="A136" s="12" t="s">
        <v>120</v>
      </c>
      <c r="B136" s="3" t="s">
        <v>16</v>
      </c>
      <c r="C136" s="3"/>
      <c r="D136" s="4">
        <v>1</v>
      </c>
      <c r="E136" s="5">
        <v>43</v>
      </c>
      <c r="F136" s="5">
        <f>D136*E136</f>
        <v>43</v>
      </c>
      <c r="G136" s="5">
        <v>1</v>
      </c>
      <c r="H136" s="5">
        <f>G136*1.5</f>
        <v>1.5</v>
      </c>
      <c r="I136" s="2">
        <f>F136*1.15+H136</f>
        <v>50.949999999999996</v>
      </c>
      <c r="J136" s="2"/>
      <c r="K136" s="2"/>
      <c r="L136" s="13"/>
    </row>
    <row r="137" spans="1:12" ht="12.75" customHeight="1">
      <c r="A137" s="12" t="s">
        <v>120</v>
      </c>
      <c r="B137" s="3" t="s">
        <v>16</v>
      </c>
      <c r="C137" s="3"/>
      <c r="D137" s="4">
        <v>1</v>
      </c>
      <c r="E137" s="5">
        <v>43</v>
      </c>
      <c r="F137" s="5">
        <f>D137*E137</f>
        <v>43</v>
      </c>
      <c r="G137" s="5">
        <v>1</v>
      </c>
      <c r="H137" s="5">
        <f>G137*1.5</f>
        <v>1.5</v>
      </c>
      <c r="I137" s="2">
        <f>F137*1.15+H137</f>
        <v>50.949999999999996</v>
      </c>
      <c r="J137" s="2"/>
      <c r="K137" s="2"/>
      <c r="L137" s="13"/>
    </row>
    <row r="138" spans="1:12" ht="12.75" customHeight="1">
      <c r="A138" s="12" t="s">
        <v>120</v>
      </c>
      <c r="B138" s="3" t="s">
        <v>16</v>
      </c>
      <c r="C138" s="3"/>
      <c r="D138" s="4">
        <v>1</v>
      </c>
      <c r="E138" s="5">
        <v>43</v>
      </c>
      <c r="F138" s="5">
        <f>D138*E138</f>
        <v>43</v>
      </c>
      <c r="G138" s="5">
        <v>1</v>
      </c>
      <c r="H138" s="5">
        <f>G138*1.5</f>
        <v>1.5</v>
      </c>
      <c r="I138" s="2">
        <f>F138*1.15+H138</f>
        <v>50.949999999999996</v>
      </c>
      <c r="J138" s="2"/>
      <c r="K138" s="2"/>
      <c r="L138" s="13"/>
    </row>
    <row r="139" spans="1:12" ht="12.75" customHeight="1">
      <c r="A139" s="12" t="s">
        <v>120</v>
      </c>
      <c r="B139" s="3" t="s">
        <v>31</v>
      </c>
      <c r="C139" s="3"/>
      <c r="D139" s="4">
        <v>1</v>
      </c>
      <c r="E139" s="5">
        <v>120</v>
      </c>
      <c r="F139" s="5">
        <f>D139*E139</f>
        <v>120</v>
      </c>
      <c r="G139" s="5">
        <v>1</v>
      </c>
      <c r="H139" s="5">
        <f>G139*1.5</f>
        <v>1.5</v>
      </c>
      <c r="I139" s="2">
        <f>F139*1.15+H139</f>
        <v>139.5</v>
      </c>
      <c r="J139" s="2"/>
      <c r="K139" s="2"/>
      <c r="L139" s="13"/>
    </row>
    <row r="140" spans="1:12" ht="12.75" customHeight="1">
      <c r="A140" s="12" t="s">
        <v>120</v>
      </c>
      <c r="B140" s="3" t="s">
        <v>31</v>
      </c>
      <c r="C140" s="3"/>
      <c r="D140" s="4">
        <v>1</v>
      </c>
      <c r="E140" s="5">
        <v>120</v>
      </c>
      <c r="F140" s="5">
        <f>D140*E140</f>
        <v>120</v>
      </c>
      <c r="G140" s="5">
        <v>1</v>
      </c>
      <c r="H140" s="5">
        <f>G140*1.5</f>
        <v>1.5</v>
      </c>
      <c r="I140" s="2">
        <f>F140*1.15+H140</f>
        <v>139.5</v>
      </c>
      <c r="J140" s="2"/>
      <c r="K140" s="2"/>
      <c r="L140" s="13"/>
    </row>
    <row r="141" spans="1:12" ht="12.75" customHeight="1">
      <c r="A141" s="12" t="s">
        <v>120</v>
      </c>
      <c r="B141" s="3" t="s">
        <v>44</v>
      </c>
      <c r="C141" s="8" t="s">
        <v>126</v>
      </c>
      <c r="D141" s="4">
        <v>1</v>
      </c>
      <c r="E141" s="5">
        <v>46</v>
      </c>
      <c r="F141" s="5">
        <f>D141*E141</f>
        <v>46</v>
      </c>
      <c r="G141" s="5">
        <v>0.5</v>
      </c>
      <c r="H141" s="5">
        <f>G141*1.5</f>
        <v>0.75</v>
      </c>
      <c r="I141" s="2">
        <f>F141*1.15+H141</f>
        <v>53.65</v>
      </c>
      <c r="J141" s="2"/>
      <c r="K141" s="2"/>
      <c r="L141" s="13"/>
    </row>
    <row r="142" spans="1:12" ht="12.75" customHeight="1">
      <c r="A142" s="12" t="s">
        <v>120</v>
      </c>
      <c r="B142" s="3" t="s">
        <v>44</v>
      </c>
      <c r="C142" s="7" t="s">
        <v>129</v>
      </c>
      <c r="D142" s="4">
        <v>1</v>
      </c>
      <c r="E142" s="5">
        <v>46</v>
      </c>
      <c r="F142" s="5">
        <f>D142*E142</f>
        <v>46</v>
      </c>
      <c r="G142" s="5">
        <v>0.5</v>
      </c>
      <c r="H142" s="5">
        <f>G142*1.5</f>
        <v>0.75</v>
      </c>
      <c r="I142" s="2">
        <f>F142*1.15+H142</f>
        <v>53.65</v>
      </c>
      <c r="J142" s="2"/>
      <c r="K142" s="2"/>
      <c r="L142" s="13"/>
    </row>
    <row r="143" spans="1:12" ht="12.75" customHeight="1">
      <c r="A143" s="12" t="s">
        <v>120</v>
      </c>
      <c r="B143" s="3" t="s">
        <v>45</v>
      </c>
      <c r="C143" s="8" t="s">
        <v>126</v>
      </c>
      <c r="D143" s="4">
        <v>1</v>
      </c>
      <c r="E143" s="5">
        <v>46</v>
      </c>
      <c r="F143" s="5">
        <f>D143*E143</f>
        <v>46</v>
      </c>
      <c r="G143" s="5">
        <v>0.5</v>
      </c>
      <c r="H143" s="5">
        <f>G143*1.5</f>
        <v>0.75</v>
      </c>
      <c r="I143" s="2">
        <f>F143*1.15+H143</f>
        <v>53.65</v>
      </c>
      <c r="J143" s="2"/>
      <c r="K143" s="2"/>
      <c r="L143" s="13"/>
    </row>
    <row r="144" spans="1:12" ht="12.75" customHeight="1" thickBot="1">
      <c r="A144" s="14" t="s">
        <v>117</v>
      </c>
      <c r="B144" s="30" t="s">
        <v>4</v>
      </c>
      <c r="C144" s="31">
        <v>62</v>
      </c>
      <c r="D144" s="59">
        <v>1</v>
      </c>
      <c r="E144" s="32">
        <v>26</v>
      </c>
      <c r="F144" s="32">
        <f>D144*E144</f>
        <v>26</v>
      </c>
      <c r="G144" s="32">
        <v>1</v>
      </c>
      <c r="H144" s="32">
        <f>G144*1.5</f>
        <v>1.5</v>
      </c>
      <c r="I144" s="15">
        <f>F144*1.15+H144</f>
        <v>31.4</v>
      </c>
      <c r="J144" s="15">
        <f>SUM(I129:I144)</f>
        <v>1674.0000000000007</v>
      </c>
      <c r="K144" s="15"/>
      <c r="L144" s="16"/>
    </row>
    <row r="145" spans="1:12" ht="12.75" customHeight="1">
      <c r="A145" s="17" t="s">
        <v>77</v>
      </c>
      <c r="B145" s="18" t="s">
        <v>12</v>
      </c>
      <c r="C145" s="18"/>
      <c r="D145" s="19">
        <v>1</v>
      </c>
      <c r="E145" s="20">
        <v>43</v>
      </c>
      <c r="F145" s="20">
        <f>D145*E145</f>
        <v>43</v>
      </c>
      <c r="G145" s="20">
        <v>1</v>
      </c>
      <c r="H145" s="20">
        <f>G145*1.5</f>
        <v>1.5</v>
      </c>
      <c r="I145" s="21">
        <f>F145*1.15+H145</f>
        <v>50.949999999999996</v>
      </c>
      <c r="J145" s="21"/>
      <c r="K145" s="21"/>
      <c r="L145" s="22"/>
    </row>
    <row r="146" spans="1:12" ht="12.75" customHeight="1">
      <c r="A146" s="12" t="s">
        <v>77</v>
      </c>
      <c r="B146" s="3" t="s">
        <v>12</v>
      </c>
      <c r="C146" s="3"/>
      <c r="D146" s="4">
        <v>1</v>
      </c>
      <c r="E146" s="5">
        <v>43</v>
      </c>
      <c r="F146" s="5">
        <f>D146*E146</f>
        <v>43</v>
      </c>
      <c r="G146" s="5">
        <v>1</v>
      </c>
      <c r="H146" s="5">
        <f>G146*1.5</f>
        <v>1.5</v>
      </c>
      <c r="I146" s="2">
        <f>F146*1.15+H146</f>
        <v>50.949999999999996</v>
      </c>
      <c r="J146" s="2"/>
      <c r="K146" s="2"/>
      <c r="L146" s="13"/>
    </row>
    <row r="147" spans="1:12" ht="12.75" customHeight="1" thickBot="1">
      <c r="A147" s="33" t="s">
        <v>77</v>
      </c>
      <c r="B147" s="34" t="s">
        <v>12</v>
      </c>
      <c r="C147" s="34"/>
      <c r="D147" s="35">
        <v>1</v>
      </c>
      <c r="E147" s="36">
        <v>43</v>
      </c>
      <c r="F147" s="36">
        <f>D147*E147</f>
        <v>43</v>
      </c>
      <c r="G147" s="36">
        <v>1</v>
      </c>
      <c r="H147" s="36">
        <f>G147*1.5</f>
        <v>1.5</v>
      </c>
      <c r="I147" s="37">
        <f>F147*1.15+H147</f>
        <v>50.949999999999996</v>
      </c>
      <c r="J147" s="37">
        <f>SUM(I145:I147)</f>
        <v>152.85</v>
      </c>
      <c r="K147" s="37"/>
      <c r="L147" s="38"/>
    </row>
    <row r="148" spans="1:12" ht="12.75" customHeight="1">
      <c r="A148" s="23" t="s">
        <v>66</v>
      </c>
      <c r="B148" s="24" t="s">
        <v>16</v>
      </c>
      <c r="C148" s="24"/>
      <c r="D148" s="26">
        <v>1</v>
      </c>
      <c r="E148" s="27">
        <v>43</v>
      </c>
      <c r="F148" s="27">
        <f>D148*E148</f>
        <v>43</v>
      </c>
      <c r="G148" s="27">
        <v>1</v>
      </c>
      <c r="H148" s="27">
        <f>G148*1.5</f>
        <v>1.5</v>
      </c>
      <c r="I148" s="28">
        <f>F148*1.15+H148</f>
        <v>50.949999999999996</v>
      </c>
      <c r="J148" s="28"/>
      <c r="K148" s="28"/>
      <c r="L148" s="29"/>
    </row>
    <row r="149" spans="1:12" ht="12.75" customHeight="1" thickBot="1">
      <c r="A149" s="14" t="s">
        <v>66</v>
      </c>
      <c r="B149" s="30" t="s">
        <v>23</v>
      </c>
      <c r="C149" s="30"/>
      <c r="D149" s="31">
        <v>1</v>
      </c>
      <c r="E149" s="32">
        <v>26</v>
      </c>
      <c r="F149" s="32">
        <f>D149*E149</f>
        <v>26</v>
      </c>
      <c r="G149" s="32">
        <v>0.5</v>
      </c>
      <c r="H149" s="32">
        <f>G149*1.5</f>
        <v>0.75</v>
      </c>
      <c r="I149" s="15">
        <f>F149*1.15+H149</f>
        <v>30.65</v>
      </c>
      <c r="J149" s="15">
        <f>SUM(I148:I149)</f>
        <v>81.6</v>
      </c>
      <c r="K149" s="15"/>
      <c r="L149" s="16"/>
    </row>
    <row r="150" spans="1:12" ht="12.75" customHeight="1" thickBot="1">
      <c r="A150" s="46" t="s">
        <v>94</v>
      </c>
      <c r="B150" s="47" t="s">
        <v>6</v>
      </c>
      <c r="C150" s="47"/>
      <c r="D150" s="48">
        <v>12</v>
      </c>
      <c r="E150" s="49">
        <v>16</v>
      </c>
      <c r="F150" s="49">
        <f>D150*E150</f>
        <v>192</v>
      </c>
      <c r="G150" s="49">
        <v>8</v>
      </c>
      <c r="H150" s="49">
        <f>G150*1.5</f>
        <v>12</v>
      </c>
      <c r="I150" s="50">
        <f>F150*1.15+H150</f>
        <v>232.79999999999998</v>
      </c>
      <c r="J150" s="50">
        <f>I150</f>
        <v>232.79999999999998</v>
      </c>
      <c r="K150" s="50"/>
      <c r="L150" s="51"/>
    </row>
    <row r="151" spans="1:12" ht="12.75" customHeight="1">
      <c r="A151" s="23" t="s">
        <v>133</v>
      </c>
      <c r="B151" s="24" t="s">
        <v>49</v>
      </c>
      <c r="C151" s="24"/>
      <c r="D151" s="26">
        <v>1</v>
      </c>
      <c r="E151" s="27">
        <v>17</v>
      </c>
      <c r="F151" s="27">
        <f>D151*E151</f>
        <v>17</v>
      </c>
      <c r="G151" s="27">
        <v>0.5</v>
      </c>
      <c r="H151" s="27">
        <f>G151*1.5</f>
        <v>0.75</v>
      </c>
      <c r="I151" s="28">
        <f>F151*1.15+H151</f>
        <v>20.299999999999997</v>
      </c>
      <c r="J151" s="28"/>
      <c r="K151" s="28"/>
      <c r="L151" s="29"/>
    </row>
    <row r="152" spans="1:12" ht="12.75" customHeight="1">
      <c r="A152" s="12" t="s">
        <v>133</v>
      </c>
      <c r="B152" s="3" t="s">
        <v>49</v>
      </c>
      <c r="C152" s="3"/>
      <c r="D152" s="4">
        <v>1</v>
      </c>
      <c r="E152" s="5">
        <v>17</v>
      </c>
      <c r="F152" s="5">
        <f>D152*E152</f>
        <v>17</v>
      </c>
      <c r="G152" s="5">
        <v>0.5</v>
      </c>
      <c r="H152" s="5">
        <f>G152*1.5</f>
        <v>0.75</v>
      </c>
      <c r="I152" s="2">
        <f>F152*1.15+H152</f>
        <v>20.299999999999997</v>
      </c>
      <c r="J152" s="2"/>
      <c r="K152" s="2"/>
      <c r="L152" s="13"/>
    </row>
    <row r="153" spans="1:12" ht="12.75" customHeight="1">
      <c r="A153" s="12" t="s">
        <v>133</v>
      </c>
      <c r="B153" s="3" t="s">
        <v>49</v>
      </c>
      <c r="C153" s="3"/>
      <c r="D153" s="4">
        <v>1</v>
      </c>
      <c r="E153" s="5">
        <v>17</v>
      </c>
      <c r="F153" s="5">
        <f>D153*E153</f>
        <v>17</v>
      </c>
      <c r="G153" s="5">
        <v>0.5</v>
      </c>
      <c r="H153" s="5">
        <f>G153*1.5</f>
        <v>0.75</v>
      </c>
      <c r="I153" s="2">
        <f>F153*1.15+H153</f>
        <v>20.299999999999997</v>
      </c>
      <c r="J153" s="2"/>
      <c r="K153" s="2"/>
      <c r="L153" s="13"/>
    </row>
    <row r="154" spans="1:12" ht="12.75" customHeight="1">
      <c r="A154" s="12" t="s">
        <v>133</v>
      </c>
      <c r="B154" s="3" t="s">
        <v>49</v>
      </c>
      <c r="C154" s="3"/>
      <c r="D154" s="4">
        <v>1</v>
      </c>
      <c r="E154" s="5">
        <v>17</v>
      </c>
      <c r="F154" s="5">
        <f>D154*E154</f>
        <v>17</v>
      </c>
      <c r="G154" s="5">
        <v>0.5</v>
      </c>
      <c r="H154" s="5">
        <f>G154*1.5</f>
        <v>0.75</v>
      </c>
      <c r="I154" s="2">
        <f>F154*1.15+H154</f>
        <v>20.299999999999997</v>
      </c>
      <c r="J154" s="2"/>
      <c r="K154" s="2"/>
      <c r="L154" s="13"/>
    </row>
    <row r="155" spans="1:12" ht="12.75" customHeight="1" thickBot="1">
      <c r="A155" s="14" t="s">
        <v>133</v>
      </c>
      <c r="B155" s="30" t="s">
        <v>49</v>
      </c>
      <c r="C155" s="30"/>
      <c r="D155" s="31">
        <v>1</v>
      </c>
      <c r="E155" s="32">
        <v>17</v>
      </c>
      <c r="F155" s="32">
        <f>D155*E155</f>
        <v>17</v>
      </c>
      <c r="G155" s="32">
        <v>0.5</v>
      </c>
      <c r="H155" s="32">
        <f>G155*1.5</f>
        <v>0.75</v>
      </c>
      <c r="I155" s="15">
        <f>F155*1.15+H155</f>
        <v>20.299999999999997</v>
      </c>
      <c r="J155" s="15">
        <f>SUM(I151:I155)</f>
        <v>101.49999999999999</v>
      </c>
      <c r="K155" s="15"/>
      <c r="L155" s="16"/>
    </row>
    <row r="156" spans="1:12" ht="12.75" customHeight="1">
      <c r="A156" s="17" t="s">
        <v>98</v>
      </c>
      <c r="B156" s="18" t="s">
        <v>2</v>
      </c>
      <c r="C156" s="18"/>
      <c r="D156" s="19">
        <v>10</v>
      </c>
      <c r="E156" s="20">
        <v>7</v>
      </c>
      <c r="F156" s="20">
        <f>D156*E156</f>
        <v>70</v>
      </c>
      <c r="G156" s="20">
        <v>1</v>
      </c>
      <c r="H156" s="20">
        <f>G156*1.5</f>
        <v>1.5</v>
      </c>
      <c r="I156" s="21">
        <f>F156*1.15+H156</f>
        <v>82</v>
      </c>
      <c r="J156" s="21"/>
      <c r="K156" s="21"/>
      <c r="L156" s="22"/>
    </row>
    <row r="157" spans="1:12" ht="12.75" customHeight="1" thickBot="1">
      <c r="A157" s="33" t="s">
        <v>98</v>
      </c>
      <c r="B157" s="34" t="s">
        <v>6</v>
      </c>
      <c r="C157" s="34"/>
      <c r="D157" s="35">
        <v>12</v>
      </c>
      <c r="E157" s="36">
        <v>16</v>
      </c>
      <c r="F157" s="36">
        <f>D157*E157</f>
        <v>192</v>
      </c>
      <c r="G157" s="36">
        <v>8</v>
      </c>
      <c r="H157" s="36">
        <f>G157*1.5</f>
        <v>12</v>
      </c>
      <c r="I157" s="37">
        <f>F157*1.15+H157</f>
        <v>232.79999999999998</v>
      </c>
      <c r="J157" s="37">
        <f>SUM(I156:I157)</f>
        <v>314.79999999999995</v>
      </c>
      <c r="K157" s="37"/>
      <c r="L157" s="38"/>
    </row>
    <row r="158" spans="1:12" ht="12.75" customHeight="1">
      <c r="A158" s="23" t="s">
        <v>132</v>
      </c>
      <c r="B158" s="24" t="s">
        <v>44</v>
      </c>
      <c r="C158" s="62" t="s">
        <v>128</v>
      </c>
      <c r="D158" s="26">
        <v>1</v>
      </c>
      <c r="E158" s="27">
        <v>46</v>
      </c>
      <c r="F158" s="27">
        <f>D158*E158</f>
        <v>46</v>
      </c>
      <c r="G158" s="27">
        <v>0.5</v>
      </c>
      <c r="H158" s="27">
        <f>G158*1.5</f>
        <v>0.75</v>
      </c>
      <c r="I158" s="28">
        <f>F158*1.15+H158</f>
        <v>53.65</v>
      </c>
      <c r="J158" s="28"/>
      <c r="K158" s="28"/>
      <c r="L158" s="29"/>
    </row>
    <row r="159" spans="1:12" ht="12.75" customHeight="1">
      <c r="A159" s="12" t="s">
        <v>132</v>
      </c>
      <c r="B159" s="3" t="s">
        <v>44</v>
      </c>
      <c r="C159" s="8" t="s">
        <v>128</v>
      </c>
      <c r="D159" s="4">
        <v>1</v>
      </c>
      <c r="E159" s="5">
        <v>46</v>
      </c>
      <c r="F159" s="5">
        <f>D159*E159</f>
        <v>46</v>
      </c>
      <c r="G159" s="5">
        <v>0.5</v>
      </c>
      <c r="H159" s="5">
        <f>G159*1.5</f>
        <v>0.75</v>
      </c>
      <c r="I159" s="2">
        <f>F159*1.15+H159</f>
        <v>53.65</v>
      </c>
      <c r="J159" s="2"/>
      <c r="K159" s="2"/>
      <c r="L159" s="13"/>
    </row>
    <row r="160" spans="1:12" ht="12.75" customHeight="1">
      <c r="A160" s="12" t="s">
        <v>132</v>
      </c>
      <c r="B160" s="3" t="s">
        <v>45</v>
      </c>
      <c r="C160" s="8" t="s">
        <v>128</v>
      </c>
      <c r="D160" s="4">
        <v>1</v>
      </c>
      <c r="E160" s="5">
        <v>46</v>
      </c>
      <c r="F160" s="5">
        <f>D160*E160</f>
        <v>46</v>
      </c>
      <c r="G160" s="5">
        <v>0.5</v>
      </c>
      <c r="H160" s="5">
        <f>G160*1.5</f>
        <v>0.75</v>
      </c>
      <c r="I160" s="2">
        <f>F160*1.15+H160</f>
        <v>53.65</v>
      </c>
      <c r="J160" s="2"/>
      <c r="K160" s="2"/>
      <c r="L160" s="13"/>
    </row>
    <row r="161" spans="1:12" ht="12.75" customHeight="1" thickBot="1">
      <c r="A161" s="14" t="s">
        <v>132</v>
      </c>
      <c r="B161" s="30" t="s">
        <v>45</v>
      </c>
      <c r="C161" s="63" t="s">
        <v>128</v>
      </c>
      <c r="D161" s="31">
        <v>1</v>
      </c>
      <c r="E161" s="32">
        <v>46</v>
      </c>
      <c r="F161" s="32">
        <f>D161*E161</f>
        <v>46</v>
      </c>
      <c r="G161" s="32">
        <v>0.5</v>
      </c>
      <c r="H161" s="32">
        <f>G161*1.5</f>
        <v>0.75</v>
      </c>
      <c r="I161" s="15">
        <f>F161*1.15+H161</f>
        <v>53.65</v>
      </c>
      <c r="J161" s="15">
        <f>SUM(I158:I161)</f>
        <v>214.6</v>
      </c>
      <c r="K161" s="15"/>
      <c r="L161" s="16"/>
    </row>
    <row r="162" spans="1:12" ht="12.75" customHeight="1" thickBot="1">
      <c r="A162" s="46" t="s">
        <v>82</v>
      </c>
      <c r="B162" s="47" t="s">
        <v>11</v>
      </c>
      <c r="C162" s="47"/>
      <c r="D162" s="48">
        <v>12</v>
      </c>
      <c r="E162" s="49">
        <v>14</v>
      </c>
      <c r="F162" s="49">
        <f>D162*E162</f>
        <v>168</v>
      </c>
      <c r="G162" s="49">
        <v>8</v>
      </c>
      <c r="H162" s="49">
        <f>G162*1.5</f>
        <v>12</v>
      </c>
      <c r="I162" s="50">
        <f>F162*1.15+H162</f>
        <v>205.2</v>
      </c>
      <c r="J162" s="50">
        <f>I162</f>
        <v>205.2</v>
      </c>
      <c r="K162" s="50"/>
      <c r="L162" s="51"/>
    </row>
    <row r="163" spans="1:12" ht="12.75" customHeight="1">
      <c r="A163" s="23" t="s">
        <v>83</v>
      </c>
      <c r="B163" s="24" t="s">
        <v>6</v>
      </c>
      <c r="C163" s="24"/>
      <c r="D163" s="26">
        <v>12</v>
      </c>
      <c r="E163" s="27">
        <v>16</v>
      </c>
      <c r="F163" s="27">
        <f>D163*E163</f>
        <v>192</v>
      </c>
      <c r="G163" s="27">
        <v>8</v>
      </c>
      <c r="H163" s="27">
        <f>G163*1.5</f>
        <v>12</v>
      </c>
      <c r="I163" s="28">
        <f>F163*1.15+H163</f>
        <v>232.79999999999998</v>
      </c>
      <c r="J163" s="28"/>
      <c r="K163" s="28"/>
      <c r="L163" s="29"/>
    </row>
    <row r="164" spans="1:12" ht="12.75" customHeight="1" thickBot="1">
      <c r="A164" s="14" t="s">
        <v>83</v>
      </c>
      <c r="B164" s="30" t="s">
        <v>11</v>
      </c>
      <c r="C164" s="30"/>
      <c r="D164" s="31">
        <v>12</v>
      </c>
      <c r="E164" s="32">
        <v>14</v>
      </c>
      <c r="F164" s="32">
        <f>D164*E164</f>
        <v>168</v>
      </c>
      <c r="G164" s="32">
        <v>8</v>
      </c>
      <c r="H164" s="32">
        <f>G164*1.5</f>
        <v>12</v>
      </c>
      <c r="I164" s="15">
        <f>F164*1.15+H164</f>
        <v>205.2</v>
      </c>
      <c r="J164" s="15">
        <f>SUM(I163:I164)</f>
        <v>438</v>
      </c>
      <c r="K164" s="15"/>
      <c r="L164" s="16"/>
    </row>
    <row r="165" spans="1:12" ht="12.75" customHeight="1" thickBot="1">
      <c r="A165" s="46" t="s">
        <v>104</v>
      </c>
      <c r="B165" s="47" t="s">
        <v>6</v>
      </c>
      <c r="C165" s="47"/>
      <c r="D165" s="48">
        <v>12</v>
      </c>
      <c r="E165" s="49">
        <v>16</v>
      </c>
      <c r="F165" s="49">
        <f>D165*E165</f>
        <v>192</v>
      </c>
      <c r="G165" s="49">
        <v>8</v>
      </c>
      <c r="H165" s="49">
        <f>G165*1.5</f>
        <v>12</v>
      </c>
      <c r="I165" s="50">
        <f>F165*1.15+H165</f>
        <v>232.79999999999998</v>
      </c>
      <c r="J165" s="50">
        <f>I165</f>
        <v>232.79999999999998</v>
      </c>
      <c r="K165" s="50"/>
      <c r="L165" s="51"/>
    </row>
    <row r="166" spans="1:12" ht="12.75" customHeight="1" thickBot="1">
      <c r="A166" s="40" t="s">
        <v>102</v>
      </c>
      <c r="B166" s="41" t="s">
        <v>6</v>
      </c>
      <c r="C166" s="41"/>
      <c r="D166" s="42">
        <v>12</v>
      </c>
      <c r="E166" s="43">
        <v>16</v>
      </c>
      <c r="F166" s="43">
        <f>D166*E166</f>
        <v>192</v>
      </c>
      <c r="G166" s="43">
        <v>8</v>
      </c>
      <c r="H166" s="43">
        <f>G166*1.5</f>
        <v>12</v>
      </c>
      <c r="I166" s="44">
        <f>F166*1.15+H166</f>
        <v>232.79999999999998</v>
      </c>
      <c r="J166" s="44">
        <f>I166</f>
        <v>232.79999999999998</v>
      </c>
      <c r="K166" s="44"/>
      <c r="L166" s="52"/>
    </row>
    <row r="167" spans="1:12" ht="13.5" thickBot="1">
      <c r="A167" s="64"/>
      <c r="B167" s="65"/>
      <c r="C167" s="65"/>
      <c r="D167" s="65"/>
      <c r="E167" s="65"/>
      <c r="F167" s="66">
        <f>SUM(F4:F166)</f>
        <v>19744</v>
      </c>
      <c r="G167" s="66">
        <f>SUM(G4:G166)</f>
        <v>515</v>
      </c>
      <c r="H167" s="66">
        <f>SUM(H4:H166)</f>
        <v>772.5</v>
      </c>
      <c r="I167" s="66">
        <f>SUM(I4:I166)</f>
        <v>23478.10000000001</v>
      </c>
      <c r="J167" s="66">
        <f>SUM(J4:J166)</f>
        <v>23478.099999999995</v>
      </c>
      <c r="K167" s="65"/>
      <c r="L167" s="67"/>
    </row>
    <row r="168" ht="12.75">
      <c r="F168" s="1"/>
    </row>
  </sheetData>
  <autoFilter ref="A3:L3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2012-08-10T01:15:40Z</dcterms:created>
  <dcterms:modified xsi:type="dcterms:W3CDTF">2012-08-10T02:57:51Z</dcterms:modified>
  <cp:category/>
  <cp:version/>
  <cp:contentType/>
  <cp:contentStatus/>
</cp:coreProperties>
</file>