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</sheets>
  <definedNames>
    <definedName name="_xlnm._FilterDatabase" localSheetId="0" hidden="1">'Лист2'!$A$2:$G$101</definedName>
  </definedNames>
  <calcPr fullCalcOnLoad="1" refMode="R1C1"/>
</workbook>
</file>

<file path=xl/sharedStrings.xml><?xml version="1.0" encoding="utf-8"?>
<sst xmlns="http://schemas.openxmlformats.org/spreadsheetml/2006/main" count="203" uniqueCount="100">
  <si>
    <t>BAL жидкость д/ обезжиривания 100мл 02</t>
  </si>
  <si>
    <t>BAL жидкость д/ снятия лак- геля 1000мл</t>
  </si>
  <si>
    <t>BAL жидкость д/ снятия липкого слоя 100мл 05</t>
  </si>
  <si>
    <t>BlueSky Base + Top</t>
  </si>
  <si>
    <t>BlueSky BAZE</t>
  </si>
  <si>
    <t>BlueSky One Step #01</t>
  </si>
  <si>
    <t>BlueSky One Step #29</t>
  </si>
  <si>
    <t>BlueSky Primer 10ml</t>
  </si>
  <si>
    <t>BlueSky TOP</t>
  </si>
  <si>
    <t>BlueSky TOP MATTE</t>
  </si>
  <si>
    <t>BlueSky TOP No-cleanse Cherry</t>
  </si>
  <si>
    <t>BlueSky TOP No-cleanse Lemon</t>
  </si>
  <si>
    <t>BlueSky TOP No-cleanse без запаха</t>
  </si>
  <si>
    <t>BS C #10 C #10</t>
  </si>
  <si>
    <t>BS C #12 C #12</t>
  </si>
  <si>
    <t>BS C #16 C #16</t>
  </si>
  <si>
    <t>BS C #17 C #17</t>
  </si>
  <si>
    <t>BS L #11 L #11</t>
  </si>
  <si>
    <t>BS L #24 L #24</t>
  </si>
  <si>
    <t>BS L #32 L #32</t>
  </si>
  <si>
    <t>BS L #35 L #35</t>
  </si>
  <si>
    <t>BS Карнавал #021 #021</t>
  </si>
  <si>
    <t>BS Кошачий глаз #01</t>
  </si>
  <si>
    <t>BS Кошачий глаз #02</t>
  </si>
  <si>
    <t>BS Кошачий глаз #03</t>
  </si>
  <si>
    <t>BS Кошачий глаз #04</t>
  </si>
  <si>
    <t>BS Кошачий глаз #06</t>
  </si>
  <si>
    <t>BS Кошачий глаз #07</t>
  </si>
  <si>
    <t>BS Кошачий глаз #11</t>
  </si>
  <si>
    <t>BS033</t>
  </si>
  <si>
    <t>BS043</t>
  </si>
  <si>
    <t>BS047</t>
  </si>
  <si>
    <t>BS100</t>
  </si>
  <si>
    <t>BS102</t>
  </si>
  <si>
    <t>BS140</t>
  </si>
  <si>
    <t>BS508</t>
  </si>
  <si>
    <t>BS518</t>
  </si>
  <si>
    <t>BS519</t>
  </si>
  <si>
    <t>BS538</t>
  </si>
  <si>
    <t>BS544</t>
  </si>
  <si>
    <t>BS547</t>
  </si>
  <si>
    <t>BS548</t>
  </si>
  <si>
    <t>BS565</t>
  </si>
  <si>
    <t>BS594</t>
  </si>
  <si>
    <t>DL Жидкость для снятия биогеля  1000ml</t>
  </si>
  <si>
    <t>Easy Off Био-гель прозрачно-розовый 10g(Pink) EOFG-10P</t>
  </si>
  <si>
    <t>S Жидкость д/обезжиривания 150мл</t>
  </si>
  <si>
    <t>S Жидкость д/обезжиривания 150мл(помпа) Cleaner</t>
  </si>
  <si>
    <t>Баф</t>
  </si>
  <si>
    <t>Клей для тела 10мл</t>
  </si>
  <si>
    <t>Лампа LED-41 (полумесяц 20W)</t>
  </si>
  <si>
    <t>Палитра двойная на 76цв. матовая</t>
  </si>
  <si>
    <t>Палитра на 48цв. прозрачная</t>
  </si>
  <si>
    <t>Палитра на спице 50шт.</t>
  </si>
  <si>
    <t>Праймер гелевый 14ml UP10</t>
  </si>
  <si>
    <t>Салфетки безворсовые 900 штук Лидан (размер 6*4 см)</t>
  </si>
  <si>
    <t>Баф неон</t>
  </si>
  <si>
    <t>Пилка д/полировки прямая 304А</t>
  </si>
  <si>
    <t>Пилка цветная бумеранг Корея</t>
  </si>
  <si>
    <t>Палочки апельс. (набор 5 штук 10 см)</t>
  </si>
  <si>
    <t>Насадка керамическая WA-60 WA-60</t>
  </si>
  <si>
    <t>J акрил цветной 0.4oz GCP-01 Silver GCP-01</t>
  </si>
  <si>
    <t>Плато с дизайнами #1 (с рисунком на весь ноготь)</t>
  </si>
  <si>
    <t>Штамп двухсторонний со скребком  KONAD</t>
  </si>
  <si>
    <t>Глитер-ромб 1 мм банка</t>
  </si>
  <si>
    <t>Глитер-ромб 2 мм банка</t>
  </si>
  <si>
    <t>Клей для фольги "RIO PROFI"</t>
  </si>
  <si>
    <t>Стикер "Жидкие камни"</t>
  </si>
  <si>
    <t>Стикер J&amp;Z "Кружево" черное+белое</t>
  </si>
  <si>
    <t>Стикер 3D Nail Sticker</t>
  </si>
  <si>
    <t>Стикер лист А4</t>
  </si>
  <si>
    <t>Стикер Nail Art неон</t>
  </si>
  <si>
    <t xml:space="preserve">Стикер-переводка BS 5 шт. </t>
  </si>
  <si>
    <t>Стикер-переводка BS Nail Stamps 10 шт.</t>
  </si>
  <si>
    <t>Лампа 36W L (818)</t>
  </si>
  <si>
    <t>Фольга-лента</t>
  </si>
  <si>
    <t>НИК</t>
  </si>
  <si>
    <t>Наименование</t>
  </si>
  <si>
    <t>Цена</t>
  </si>
  <si>
    <t>Коэф</t>
  </si>
  <si>
    <t>Трансп</t>
  </si>
  <si>
    <t>Сорг и тр.</t>
  </si>
  <si>
    <t>К оплате</t>
  </si>
  <si>
    <t>Devi</t>
  </si>
  <si>
    <t>tany_chik</t>
  </si>
  <si>
    <t>Candy84</t>
  </si>
  <si>
    <t>Ne Podarok</t>
  </si>
  <si>
    <t>lanasvet</t>
  </si>
  <si>
    <t>я</t>
  </si>
  <si>
    <t>Эночка</t>
  </si>
  <si>
    <t>Dolgova_K</t>
  </si>
  <si>
    <t>ПеЧеНюШк@</t>
  </si>
  <si>
    <t>танира</t>
  </si>
  <si>
    <t>Natime</t>
  </si>
  <si>
    <t>МамаАлины</t>
  </si>
  <si>
    <t>Mercedes</t>
  </si>
  <si>
    <t>Юля Зрюмова</t>
  </si>
  <si>
    <t>звездочка123</t>
  </si>
  <si>
    <t>Лёлик-Болик</t>
  </si>
  <si>
    <t>*ЕвГЕНИЙя*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</si>
</sst>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  <numFmt numFmtId="170" formatCode="[$-FC19]d\ mmmm\ yyyy\ &quot;г.&quot;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top" wrapText="1"/>
    </xf>
    <xf numFmtId="2" fontId="0" fillId="0" borderId="10" xfId="0" applyNumberFormat="1" applyBorder="1" applyAlignment="1">
      <alignment horizontal="right" vertical="top"/>
    </xf>
    <xf numFmtId="4" fontId="0" fillId="0" borderId="10" xfId="0" applyNumberFormat="1" applyBorder="1" applyAlignment="1">
      <alignment horizontal="right" vertical="top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0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left" vertical="top" wrapText="1"/>
    </xf>
    <xf numFmtId="2" fontId="0" fillId="0" borderId="23" xfId="0" applyNumberFormat="1" applyBorder="1" applyAlignment="1">
      <alignment horizontal="right" vertical="top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 vertical="top" wrapText="1"/>
    </xf>
    <xf numFmtId="2" fontId="0" fillId="0" borderId="26" xfId="0" applyNumberFormat="1" applyBorder="1" applyAlignment="1">
      <alignment horizontal="right" vertical="top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left" vertical="top" wrapText="1"/>
    </xf>
    <xf numFmtId="2" fontId="0" fillId="0" borderId="29" xfId="0" applyNumberFormat="1" applyBorder="1" applyAlignment="1">
      <alignment horizontal="right" vertical="top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 horizontal="left" vertical="top" wrapText="1"/>
    </xf>
    <xf numFmtId="2" fontId="0" fillId="0" borderId="12" xfId="0" applyNumberFormat="1" applyBorder="1" applyAlignment="1">
      <alignment horizontal="right" vertical="top"/>
    </xf>
    <xf numFmtId="0" fontId="0" fillId="0" borderId="17" xfId="0" applyBorder="1" applyAlignment="1">
      <alignment horizontal="left" vertical="top" wrapText="1"/>
    </xf>
    <xf numFmtId="2" fontId="0" fillId="0" borderId="17" xfId="0" applyNumberFormat="1" applyBorder="1" applyAlignment="1">
      <alignment horizontal="right" vertical="top"/>
    </xf>
    <xf numFmtId="0" fontId="0" fillId="0" borderId="31" xfId="0" applyBorder="1" applyAlignment="1">
      <alignment/>
    </xf>
    <xf numFmtId="0" fontId="0" fillId="0" borderId="32" xfId="0" applyBorder="1" applyAlignment="1">
      <alignment horizontal="left" vertical="top" wrapText="1"/>
    </xf>
    <xf numFmtId="2" fontId="0" fillId="0" borderId="32" xfId="0" applyNumberFormat="1" applyBorder="1" applyAlignment="1">
      <alignment horizontal="right" vertical="top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0" fillId="0" borderId="28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2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168" fontId="0" fillId="0" borderId="26" xfId="0" applyNumberFormat="1" applyBorder="1" applyAlignment="1">
      <alignment/>
    </xf>
    <xf numFmtId="168" fontId="0" fillId="0" borderId="23" xfId="0" applyNumberFormat="1" applyBorder="1" applyAlignment="1">
      <alignment/>
    </xf>
    <xf numFmtId="168" fontId="0" fillId="0" borderId="29" xfId="0" applyNumberFormat="1" applyBorder="1" applyAlignment="1">
      <alignment/>
    </xf>
    <xf numFmtId="168" fontId="0" fillId="0" borderId="12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32" xfId="0" applyNumberFormat="1" applyBorder="1" applyAlignment="1">
      <alignment/>
    </xf>
    <xf numFmtId="168" fontId="0" fillId="0" borderId="35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1"/>
  <sheetViews>
    <sheetView tabSelected="1" zoomScalePageLayoutView="0" workbookViewId="0" topLeftCell="A73">
      <selection activeCell="G101" sqref="G101"/>
    </sheetView>
  </sheetViews>
  <sheetFormatPr defaultColWidth="9.140625" defaultRowHeight="15"/>
  <cols>
    <col min="2" max="2" width="47.8515625" style="0" customWidth="1"/>
  </cols>
  <sheetData>
    <row r="1" ht="15.75" thickBot="1"/>
    <row r="2" spans="1:9" ht="15.75" thickBot="1">
      <c r="A2" s="14" t="s">
        <v>76</v>
      </c>
      <c r="B2" s="15" t="s">
        <v>77</v>
      </c>
      <c r="C2" s="15" t="s">
        <v>78</v>
      </c>
      <c r="D2" s="15" t="s">
        <v>79</v>
      </c>
      <c r="E2" s="15" t="s">
        <v>80</v>
      </c>
      <c r="F2" s="15" t="s">
        <v>81</v>
      </c>
      <c r="G2" s="15" t="s">
        <v>82</v>
      </c>
      <c r="H2" s="15"/>
      <c r="I2" s="16"/>
    </row>
    <row r="3" spans="1:9" ht="15" customHeight="1" thickBot="1">
      <c r="A3" s="22" t="s">
        <v>99</v>
      </c>
      <c r="B3" s="23" t="s">
        <v>49</v>
      </c>
      <c r="C3" s="24">
        <v>80</v>
      </c>
      <c r="D3" s="25">
        <v>1</v>
      </c>
      <c r="E3" s="25">
        <f>D3</f>
        <v>1</v>
      </c>
      <c r="F3" s="46">
        <f>C3*1.15+E3</f>
        <v>93</v>
      </c>
      <c r="G3" s="46">
        <f>F3</f>
        <v>93</v>
      </c>
      <c r="H3" s="25"/>
      <c r="I3" s="26"/>
    </row>
    <row r="4" spans="1:9" ht="15" customHeight="1">
      <c r="A4" s="17" t="s">
        <v>85</v>
      </c>
      <c r="B4" s="18" t="s">
        <v>5</v>
      </c>
      <c r="C4" s="19">
        <v>125</v>
      </c>
      <c r="D4" s="20">
        <v>1</v>
      </c>
      <c r="E4" s="20">
        <f>D4</f>
        <v>1</v>
      </c>
      <c r="F4" s="47">
        <f>C4*1.15+E4</f>
        <v>144.75</v>
      </c>
      <c r="G4" s="47"/>
      <c r="H4" s="20"/>
      <c r="I4" s="21"/>
    </row>
    <row r="5" spans="1:9" ht="15" customHeight="1" thickBot="1">
      <c r="A5" s="27" t="s">
        <v>85</v>
      </c>
      <c r="B5" s="28" t="s">
        <v>6</v>
      </c>
      <c r="C5" s="29">
        <v>125</v>
      </c>
      <c r="D5" s="30">
        <v>1</v>
      </c>
      <c r="E5" s="30">
        <f>D5</f>
        <v>1</v>
      </c>
      <c r="F5" s="48">
        <f>C5*1.15+E5</f>
        <v>144.75</v>
      </c>
      <c r="G5" s="48">
        <f>SUM(F4:F5)</f>
        <v>289.5</v>
      </c>
      <c r="H5" s="30"/>
      <c r="I5" s="31"/>
    </row>
    <row r="6" spans="1:9" ht="15" customHeight="1">
      <c r="A6" s="5" t="s">
        <v>83</v>
      </c>
      <c r="B6" s="32" t="s">
        <v>44</v>
      </c>
      <c r="C6" s="33">
        <v>270</v>
      </c>
      <c r="D6" s="6">
        <v>10</v>
      </c>
      <c r="E6" s="6">
        <f>D6</f>
        <v>10</v>
      </c>
      <c r="F6" s="49">
        <f>C6*1.15+E6</f>
        <v>320.5</v>
      </c>
      <c r="G6" s="49"/>
      <c r="H6" s="6"/>
      <c r="I6" s="7"/>
    </row>
    <row r="7" spans="1:9" ht="15" customHeight="1" thickBot="1">
      <c r="A7" s="11" t="s">
        <v>83</v>
      </c>
      <c r="B7" s="34" t="s">
        <v>45</v>
      </c>
      <c r="C7" s="35">
        <v>270</v>
      </c>
      <c r="D7" s="12">
        <v>1</v>
      </c>
      <c r="E7" s="12">
        <f>D7</f>
        <v>1</v>
      </c>
      <c r="F7" s="50">
        <f>C7*1.15+E7</f>
        <v>311.5</v>
      </c>
      <c r="G7" s="50">
        <f>SUM(F6:F7)</f>
        <v>632</v>
      </c>
      <c r="H7" s="12"/>
      <c r="I7" s="13"/>
    </row>
    <row r="8" spans="1:9" ht="15" customHeight="1">
      <c r="A8" s="17" t="s">
        <v>90</v>
      </c>
      <c r="B8" s="18" t="s">
        <v>2</v>
      </c>
      <c r="C8" s="19">
        <v>63</v>
      </c>
      <c r="D8" s="20">
        <v>3</v>
      </c>
      <c r="E8" s="20">
        <f>D8</f>
        <v>3</v>
      </c>
      <c r="F8" s="47">
        <f>C8*1.15+E8</f>
        <v>75.44999999999999</v>
      </c>
      <c r="G8" s="47"/>
      <c r="H8" s="20"/>
      <c r="I8" s="21"/>
    </row>
    <row r="9" spans="1:9" ht="15" customHeight="1" thickBot="1">
      <c r="A9" s="27" t="s">
        <v>90</v>
      </c>
      <c r="B9" s="28" t="s">
        <v>75</v>
      </c>
      <c r="C9" s="29">
        <v>30</v>
      </c>
      <c r="D9" s="30"/>
      <c r="E9" s="30"/>
      <c r="F9" s="48">
        <f>C9*1</f>
        <v>30</v>
      </c>
      <c r="G9" s="48">
        <f>SUM(F8:F9)</f>
        <v>105.44999999999999</v>
      </c>
      <c r="H9" s="30"/>
      <c r="I9" s="31"/>
    </row>
    <row r="10" spans="1:9" ht="15" customHeight="1">
      <c r="A10" s="5" t="s">
        <v>87</v>
      </c>
      <c r="B10" s="32" t="s">
        <v>1</v>
      </c>
      <c r="C10" s="33">
        <v>315</v>
      </c>
      <c r="D10" s="6">
        <v>10</v>
      </c>
      <c r="E10" s="6">
        <f>D10</f>
        <v>10</v>
      </c>
      <c r="F10" s="49">
        <f>C10*1.15+E10</f>
        <v>372.25</v>
      </c>
      <c r="G10" s="49"/>
      <c r="H10" s="6"/>
      <c r="I10" s="7"/>
    </row>
    <row r="11" spans="1:9" ht="15" customHeight="1" thickBot="1">
      <c r="A11" s="11" t="s">
        <v>87</v>
      </c>
      <c r="B11" s="34" t="s">
        <v>1</v>
      </c>
      <c r="C11" s="35">
        <v>315</v>
      </c>
      <c r="D11" s="12">
        <v>10</v>
      </c>
      <c r="E11" s="12">
        <f>D11</f>
        <v>10</v>
      </c>
      <c r="F11" s="50">
        <f>C11*1.15+E11</f>
        <v>372.25</v>
      </c>
      <c r="G11" s="50">
        <f>SUM(F10:F11)</f>
        <v>744.5</v>
      </c>
      <c r="H11" s="12"/>
      <c r="I11" s="13"/>
    </row>
    <row r="12" spans="1:9" ht="15" customHeight="1">
      <c r="A12" s="17" t="s">
        <v>95</v>
      </c>
      <c r="B12" s="18" t="s">
        <v>9</v>
      </c>
      <c r="C12" s="19">
        <v>125</v>
      </c>
      <c r="D12" s="20">
        <v>1</v>
      </c>
      <c r="E12" s="20">
        <f>D12</f>
        <v>1</v>
      </c>
      <c r="F12" s="47">
        <f>C12*1.15+E12</f>
        <v>144.75</v>
      </c>
      <c r="G12" s="47"/>
      <c r="H12" s="20"/>
      <c r="I12" s="21"/>
    </row>
    <row r="13" spans="1:9" ht="15" customHeight="1">
      <c r="A13" s="8" t="s">
        <v>95</v>
      </c>
      <c r="B13" s="2" t="s">
        <v>38</v>
      </c>
      <c r="C13" s="3">
        <v>125</v>
      </c>
      <c r="D13" s="1">
        <v>1</v>
      </c>
      <c r="E13" s="1">
        <f>D13</f>
        <v>1</v>
      </c>
      <c r="F13" s="51">
        <f>C13*1.15+E13</f>
        <v>144.75</v>
      </c>
      <c r="G13" s="51"/>
      <c r="H13" s="1"/>
      <c r="I13" s="9"/>
    </row>
    <row r="14" spans="1:9" ht="15" customHeight="1">
      <c r="A14" s="8" t="s">
        <v>95</v>
      </c>
      <c r="B14" s="2" t="s">
        <v>40</v>
      </c>
      <c r="C14" s="3">
        <v>125</v>
      </c>
      <c r="D14" s="1">
        <v>1</v>
      </c>
      <c r="E14" s="1">
        <f>D14</f>
        <v>1</v>
      </c>
      <c r="F14" s="51">
        <f>C14*1.15+E14</f>
        <v>144.75</v>
      </c>
      <c r="G14" s="51"/>
      <c r="H14" s="1"/>
      <c r="I14" s="9"/>
    </row>
    <row r="15" spans="1:9" ht="15" customHeight="1">
      <c r="A15" s="8" t="s">
        <v>95</v>
      </c>
      <c r="B15" s="2" t="s">
        <v>41</v>
      </c>
      <c r="C15" s="3">
        <v>125</v>
      </c>
      <c r="D15" s="1">
        <v>1</v>
      </c>
      <c r="E15" s="1">
        <f>D15</f>
        <v>1</v>
      </c>
      <c r="F15" s="51">
        <f>C15*1.15+E15</f>
        <v>144.75</v>
      </c>
      <c r="G15" s="51"/>
      <c r="H15" s="1"/>
      <c r="I15" s="9"/>
    </row>
    <row r="16" spans="1:9" ht="15" customHeight="1">
      <c r="A16" s="8" t="s">
        <v>95</v>
      </c>
      <c r="B16" s="2" t="s">
        <v>43</v>
      </c>
      <c r="C16" s="3">
        <v>125</v>
      </c>
      <c r="D16" s="1">
        <v>1</v>
      </c>
      <c r="E16" s="1">
        <f>D16</f>
        <v>1</v>
      </c>
      <c r="F16" s="51">
        <f>C16*1.15+E16</f>
        <v>144.75</v>
      </c>
      <c r="G16" s="51"/>
      <c r="H16" s="1"/>
      <c r="I16" s="9"/>
    </row>
    <row r="17" spans="1:9" ht="15" customHeight="1">
      <c r="A17" s="8" t="s">
        <v>95</v>
      </c>
      <c r="B17" s="2" t="s">
        <v>46</v>
      </c>
      <c r="C17" s="3">
        <v>90</v>
      </c>
      <c r="D17" s="1">
        <v>4</v>
      </c>
      <c r="E17" s="1">
        <f>D17</f>
        <v>4</v>
      </c>
      <c r="F17" s="51">
        <f>C17*1.15+E17</f>
        <v>107.49999999999999</v>
      </c>
      <c r="G17" s="51"/>
      <c r="H17" s="1"/>
      <c r="I17" s="9"/>
    </row>
    <row r="18" spans="1:9" ht="15" customHeight="1">
      <c r="A18" s="8" t="s">
        <v>95</v>
      </c>
      <c r="B18" s="2" t="s">
        <v>48</v>
      </c>
      <c r="C18" s="3">
        <v>12.5</v>
      </c>
      <c r="D18" s="1">
        <v>1</v>
      </c>
      <c r="E18" s="1">
        <f>D18</f>
        <v>1</v>
      </c>
      <c r="F18" s="51">
        <f>C18*1.15+E18</f>
        <v>15.374999999999998</v>
      </c>
      <c r="G18" s="51"/>
      <c r="H18" s="1"/>
      <c r="I18" s="9"/>
    </row>
    <row r="19" spans="1:9" ht="15" customHeight="1">
      <c r="A19" s="8" t="s">
        <v>95</v>
      </c>
      <c r="B19" s="2" t="s">
        <v>48</v>
      </c>
      <c r="C19" s="3">
        <v>12.5</v>
      </c>
      <c r="D19" s="1">
        <v>1</v>
      </c>
      <c r="E19" s="1">
        <f>D19</f>
        <v>1</v>
      </c>
      <c r="F19" s="51">
        <f>C19*1.15+E19</f>
        <v>15.374999999999998</v>
      </c>
      <c r="G19" s="51"/>
      <c r="H19" s="1"/>
      <c r="I19" s="9"/>
    </row>
    <row r="20" spans="1:9" ht="15" customHeight="1">
      <c r="A20" s="8" t="s">
        <v>95</v>
      </c>
      <c r="B20" s="2" t="s">
        <v>48</v>
      </c>
      <c r="C20" s="3">
        <v>12.5</v>
      </c>
      <c r="D20" s="1">
        <v>1</v>
      </c>
      <c r="E20" s="1">
        <f>D20</f>
        <v>1</v>
      </c>
      <c r="F20" s="51">
        <f>C20*1.15+E20</f>
        <v>15.374999999999998</v>
      </c>
      <c r="G20" s="51"/>
      <c r="H20" s="1"/>
      <c r="I20" s="9"/>
    </row>
    <row r="21" spans="1:9" ht="15" customHeight="1">
      <c r="A21" s="8" t="s">
        <v>95</v>
      </c>
      <c r="B21" s="2" t="s">
        <v>52</v>
      </c>
      <c r="C21" s="3">
        <v>38</v>
      </c>
      <c r="D21" s="1">
        <v>1</v>
      </c>
      <c r="E21" s="1">
        <f>D21</f>
        <v>1</v>
      </c>
      <c r="F21" s="51">
        <f>C21*1.15+E21</f>
        <v>44.699999999999996</v>
      </c>
      <c r="G21" s="51"/>
      <c r="H21" s="1"/>
      <c r="I21" s="9"/>
    </row>
    <row r="22" spans="1:9" ht="15" customHeight="1" thickBot="1">
      <c r="A22" s="27" t="s">
        <v>95</v>
      </c>
      <c r="B22" s="28" t="s">
        <v>57</v>
      </c>
      <c r="C22" s="29">
        <v>15</v>
      </c>
      <c r="D22" s="30">
        <v>0.5</v>
      </c>
      <c r="E22" s="30">
        <f>D22</f>
        <v>0.5</v>
      </c>
      <c r="F22" s="48">
        <f>C22*1.15+E22</f>
        <v>17.75</v>
      </c>
      <c r="G22" s="48">
        <f>SUM(F12:F22)</f>
        <v>939.825</v>
      </c>
      <c r="H22" s="30"/>
      <c r="I22" s="31"/>
    </row>
    <row r="23" spans="1:9" ht="15" customHeight="1">
      <c r="A23" s="5" t="s">
        <v>93</v>
      </c>
      <c r="B23" s="32" t="s">
        <v>12</v>
      </c>
      <c r="C23" s="33">
        <v>125</v>
      </c>
      <c r="D23" s="6">
        <v>1</v>
      </c>
      <c r="E23" s="6">
        <f>D23</f>
        <v>1</v>
      </c>
      <c r="F23" s="49">
        <f>C23*1.15+E23</f>
        <v>144.75</v>
      </c>
      <c r="G23" s="49"/>
      <c r="H23" s="6"/>
      <c r="I23" s="7"/>
    </row>
    <row r="24" spans="1:9" ht="15" customHeight="1">
      <c r="A24" s="8" t="s">
        <v>93</v>
      </c>
      <c r="B24" s="2" t="s">
        <v>19</v>
      </c>
      <c r="C24" s="3">
        <v>125</v>
      </c>
      <c r="D24" s="1">
        <v>1</v>
      </c>
      <c r="E24" s="1">
        <f>D24</f>
        <v>1</v>
      </c>
      <c r="F24" s="51">
        <f>C24*1.15+E24</f>
        <v>144.75</v>
      </c>
      <c r="G24" s="51"/>
      <c r="H24" s="1"/>
      <c r="I24" s="9"/>
    </row>
    <row r="25" spans="1:9" ht="15" customHeight="1">
      <c r="A25" s="8" t="s">
        <v>93</v>
      </c>
      <c r="B25" s="2" t="s">
        <v>20</v>
      </c>
      <c r="C25" s="3">
        <v>125</v>
      </c>
      <c r="D25" s="1">
        <v>1</v>
      </c>
      <c r="E25" s="1">
        <f>D25</f>
        <v>1</v>
      </c>
      <c r="F25" s="51">
        <f>C25*1.15+E25</f>
        <v>144.75</v>
      </c>
      <c r="G25" s="51"/>
      <c r="H25" s="1"/>
      <c r="I25" s="9"/>
    </row>
    <row r="26" spans="1:9" ht="15" customHeight="1" thickBot="1">
      <c r="A26" s="11" t="s">
        <v>93</v>
      </c>
      <c r="B26" s="34" t="s">
        <v>54</v>
      </c>
      <c r="C26" s="35">
        <v>130</v>
      </c>
      <c r="D26" s="12">
        <v>1</v>
      </c>
      <c r="E26" s="12">
        <f>D26</f>
        <v>1</v>
      </c>
      <c r="F26" s="50">
        <f>C26*1.15+E26</f>
        <v>150.5</v>
      </c>
      <c r="G26" s="50">
        <f>SUM(F23:F26)</f>
        <v>584.75</v>
      </c>
      <c r="H26" s="12"/>
      <c r="I26" s="13"/>
    </row>
    <row r="27" spans="1:9" ht="15" customHeight="1">
      <c r="A27" s="17" t="s">
        <v>86</v>
      </c>
      <c r="B27" s="18" t="s">
        <v>15</v>
      </c>
      <c r="C27" s="19">
        <v>125</v>
      </c>
      <c r="D27" s="20">
        <v>1</v>
      </c>
      <c r="E27" s="20">
        <f>D27</f>
        <v>1</v>
      </c>
      <c r="F27" s="47">
        <f>C27*1.15+E27</f>
        <v>144.75</v>
      </c>
      <c r="G27" s="47"/>
      <c r="H27" s="20"/>
      <c r="I27" s="21"/>
    </row>
    <row r="28" spans="1:9" ht="15" customHeight="1">
      <c r="A28" s="8" t="s">
        <v>86</v>
      </c>
      <c r="B28" s="2" t="s">
        <v>16</v>
      </c>
      <c r="C28" s="3">
        <v>125</v>
      </c>
      <c r="D28" s="1">
        <v>1</v>
      </c>
      <c r="E28" s="1">
        <f>D28</f>
        <v>1</v>
      </c>
      <c r="F28" s="51">
        <f>C28*1.15+E28</f>
        <v>144.75</v>
      </c>
      <c r="G28" s="51"/>
      <c r="H28" s="1"/>
      <c r="I28" s="9"/>
    </row>
    <row r="29" spans="1:9" ht="15" customHeight="1">
      <c r="A29" s="8" t="s">
        <v>86</v>
      </c>
      <c r="B29" s="2" t="s">
        <v>29</v>
      </c>
      <c r="C29" s="3">
        <v>125</v>
      </c>
      <c r="D29" s="1">
        <v>1</v>
      </c>
      <c r="E29" s="1">
        <f>D29</f>
        <v>1</v>
      </c>
      <c r="F29" s="51">
        <f>C29*1.15+E29</f>
        <v>144.75</v>
      </c>
      <c r="G29" s="51"/>
      <c r="H29" s="1"/>
      <c r="I29" s="9"/>
    </row>
    <row r="30" spans="1:9" ht="15" customHeight="1">
      <c r="A30" s="8" t="s">
        <v>86</v>
      </c>
      <c r="B30" s="2" t="s">
        <v>30</v>
      </c>
      <c r="C30" s="3">
        <v>125</v>
      </c>
      <c r="D30" s="1">
        <v>1</v>
      </c>
      <c r="E30" s="1">
        <f>D30</f>
        <v>1</v>
      </c>
      <c r="F30" s="51">
        <f>C30*1.15+E30</f>
        <v>144.75</v>
      </c>
      <c r="G30" s="51"/>
      <c r="H30" s="1"/>
      <c r="I30" s="9"/>
    </row>
    <row r="31" spans="1:9" ht="15" customHeight="1">
      <c r="A31" s="8" t="s">
        <v>86</v>
      </c>
      <c r="B31" s="2" t="s">
        <v>32</v>
      </c>
      <c r="C31" s="3">
        <v>125</v>
      </c>
      <c r="D31" s="1">
        <v>1</v>
      </c>
      <c r="E31" s="1">
        <f>D31</f>
        <v>1</v>
      </c>
      <c r="F31" s="51">
        <f>C31*1.15+E31</f>
        <v>144.75</v>
      </c>
      <c r="G31" s="51"/>
      <c r="H31" s="1"/>
      <c r="I31" s="9"/>
    </row>
    <row r="32" spans="1:9" ht="15" customHeight="1">
      <c r="A32" s="8" t="s">
        <v>86</v>
      </c>
      <c r="B32" s="2" t="s">
        <v>33</v>
      </c>
      <c r="C32" s="3">
        <v>125</v>
      </c>
      <c r="D32" s="1">
        <v>1</v>
      </c>
      <c r="E32" s="1">
        <f>D32</f>
        <v>1</v>
      </c>
      <c r="F32" s="51">
        <f>C32*1.15+E32</f>
        <v>144.75</v>
      </c>
      <c r="G32" s="51"/>
      <c r="H32" s="1"/>
      <c r="I32" s="9"/>
    </row>
    <row r="33" spans="1:9" ht="15" customHeight="1">
      <c r="A33" s="8" t="s">
        <v>86</v>
      </c>
      <c r="B33" s="2" t="s">
        <v>36</v>
      </c>
      <c r="C33" s="3">
        <v>125</v>
      </c>
      <c r="D33" s="1">
        <v>1</v>
      </c>
      <c r="E33" s="1">
        <f>D33</f>
        <v>1</v>
      </c>
      <c r="F33" s="51">
        <f>C33*1.15+E33</f>
        <v>144.75</v>
      </c>
      <c r="G33" s="51"/>
      <c r="H33" s="1"/>
      <c r="I33" s="9"/>
    </row>
    <row r="34" spans="1:9" ht="15" customHeight="1">
      <c r="A34" s="8" t="s">
        <v>86</v>
      </c>
      <c r="B34" s="2" t="s">
        <v>72</v>
      </c>
      <c r="C34" s="3">
        <f>5*17</f>
        <v>85</v>
      </c>
      <c r="D34" s="1">
        <v>0.5</v>
      </c>
      <c r="E34" s="1">
        <f>D34</f>
        <v>0.5</v>
      </c>
      <c r="F34" s="51">
        <f>C34*1.15+E34</f>
        <v>98.24999999999999</v>
      </c>
      <c r="G34" s="51"/>
      <c r="H34" s="1"/>
      <c r="I34" s="9"/>
    </row>
    <row r="35" spans="1:9" ht="15" customHeight="1" thickBot="1">
      <c r="A35" s="27" t="s">
        <v>86</v>
      </c>
      <c r="B35" s="28" t="s">
        <v>73</v>
      </c>
      <c r="C35" s="29">
        <f>10*9</f>
        <v>90</v>
      </c>
      <c r="D35" s="30">
        <v>1</v>
      </c>
      <c r="E35" s="30">
        <f>D35</f>
        <v>1</v>
      </c>
      <c r="F35" s="48">
        <f>C35*1.15+E35</f>
        <v>104.49999999999999</v>
      </c>
      <c r="G35" s="48">
        <f>SUM(F27:F35)</f>
        <v>1216</v>
      </c>
      <c r="H35" s="30"/>
      <c r="I35" s="31"/>
    </row>
    <row r="36" spans="1:9" ht="15" customHeight="1">
      <c r="A36" s="5" t="s">
        <v>84</v>
      </c>
      <c r="B36" s="32" t="s">
        <v>53</v>
      </c>
      <c r="C36" s="33">
        <v>130</v>
      </c>
      <c r="D36" s="6">
        <v>1</v>
      </c>
      <c r="E36" s="6">
        <f>D36</f>
        <v>1</v>
      </c>
      <c r="F36" s="49">
        <f>C36*1.15+E36</f>
        <v>150.5</v>
      </c>
      <c r="G36" s="49"/>
      <c r="H36" s="6"/>
      <c r="I36" s="7"/>
    </row>
    <row r="37" spans="1:9" ht="15" customHeight="1" thickBot="1">
      <c r="A37" s="11" t="s">
        <v>84</v>
      </c>
      <c r="B37" s="34" t="s">
        <v>63</v>
      </c>
      <c r="C37" s="35">
        <v>240</v>
      </c>
      <c r="D37" s="12">
        <v>1</v>
      </c>
      <c r="E37" s="12">
        <f>D37</f>
        <v>1</v>
      </c>
      <c r="F37" s="50">
        <f>C37*1.15+E37</f>
        <v>277</v>
      </c>
      <c r="G37" s="50">
        <f>SUM(F36:F37)</f>
        <v>427.5</v>
      </c>
      <c r="H37" s="12"/>
      <c r="I37" s="13"/>
    </row>
    <row r="38" spans="1:9" ht="15" customHeight="1" thickBot="1">
      <c r="A38" s="36" t="s">
        <v>97</v>
      </c>
      <c r="B38" s="37" t="s">
        <v>31</v>
      </c>
      <c r="C38" s="38">
        <v>125</v>
      </c>
      <c r="D38" s="39">
        <v>1</v>
      </c>
      <c r="E38" s="39">
        <f>D38</f>
        <v>1</v>
      </c>
      <c r="F38" s="52">
        <f>C38*1.15+E38</f>
        <v>144.75</v>
      </c>
      <c r="G38" s="52">
        <f>F38</f>
        <v>144.75</v>
      </c>
      <c r="H38" s="39"/>
      <c r="I38" s="40"/>
    </row>
    <row r="39" spans="1:9" ht="15">
      <c r="A39" s="5" t="s">
        <v>98</v>
      </c>
      <c r="B39" s="32" t="s">
        <v>0</v>
      </c>
      <c r="C39" s="33">
        <v>61</v>
      </c>
      <c r="D39" s="6">
        <v>3</v>
      </c>
      <c r="E39" s="6">
        <f>D39</f>
        <v>3</v>
      </c>
      <c r="F39" s="49">
        <f>C39*1.15+E39</f>
        <v>73.14999999999999</v>
      </c>
      <c r="G39" s="49"/>
      <c r="H39" s="6"/>
      <c r="I39" s="7"/>
    </row>
    <row r="40" spans="1:9" ht="15">
      <c r="A40" s="8" t="s">
        <v>98</v>
      </c>
      <c r="B40" s="2" t="s">
        <v>4</v>
      </c>
      <c r="C40" s="3">
        <v>125</v>
      </c>
      <c r="D40" s="1">
        <v>1</v>
      </c>
      <c r="E40" s="1">
        <f>D40</f>
        <v>1</v>
      </c>
      <c r="F40" s="51">
        <f>C40*1.15+E40</f>
        <v>144.75</v>
      </c>
      <c r="G40" s="51"/>
      <c r="H40" s="1"/>
      <c r="I40" s="9"/>
    </row>
    <row r="41" spans="1:9" ht="15">
      <c r="A41" s="8" t="s">
        <v>98</v>
      </c>
      <c r="B41" s="2" t="s">
        <v>4</v>
      </c>
      <c r="C41" s="3">
        <v>125</v>
      </c>
      <c r="D41" s="1">
        <v>1</v>
      </c>
      <c r="E41" s="1">
        <f>D41</f>
        <v>1</v>
      </c>
      <c r="F41" s="51">
        <f>C41*1.15+E41</f>
        <v>144.75</v>
      </c>
      <c r="G41" s="51"/>
      <c r="H41" s="1"/>
      <c r="I41" s="9"/>
    </row>
    <row r="42" spans="1:9" ht="15">
      <c r="A42" s="8" t="s">
        <v>98</v>
      </c>
      <c r="B42" s="2" t="s">
        <v>8</v>
      </c>
      <c r="C42" s="3">
        <v>125</v>
      </c>
      <c r="D42" s="1">
        <v>1</v>
      </c>
      <c r="E42" s="1">
        <f>D42</f>
        <v>1</v>
      </c>
      <c r="F42" s="51">
        <f>C42*1.15+E42</f>
        <v>144.75</v>
      </c>
      <c r="G42" s="51"/>
      <c r="H42" s="1"/>
      <c r="I42" s="9"/>
    </row>
    <row r="43" spans="1:9" ht="15">
      <c r="A43" s="8" t="s">
        <v>98</v>
      </c>
      <c r="B43" s="2" t="s">
        <v>8</v>
      </c>
      <c r="C43" s="3">
        <v>125</v>
      </c>
      <c r="D43" s="1">
        <v>1</v>
      </c>
      <c r="E43" s="1">
        <f>D43</f>
        <v>1</v>
      </c>
      <c r="F43" s="51">
        <f>C43*1.15+E43</f>
        <v>144.75</v>
      </c>
      <c r="G43" s="51"/>
      <c r="H43" s="1"/>
      <c r="I43" s="9"/>
    </row>
    <row r="44" spans="1:9" ht="15">
      <c r="A44" s="8" t="s">
        <v>98</v>
      </c>
      <c r="B44" s="2" t="s">
        <v>37</v>
      </c>
      <c r="C44" s="3">
        <v>125</v>
      </c>
      <c r="D44" s="1">
        <v>1</v>
      </c>
      <c r="E44" s="1">
        <f>D44</f>
        <v>1</v>
      </c>
      <c r="F44" s="51">
        <f>C44*1.15+E44</f>
        <v>144.75</v>
      </c>
      <c r="G44" s="51"/>
      <c r="H44" s="1"/>
      <c r="I44" s="9"/>
    </row>
    <row r="45" spans="1:9" ht="15">
      <c r="A45" s="8" t="s">
        <v>98</v>
      </c>
      <c r="B45" s="2" t="s">
        <v>42</v>
      </c>
      <c r="C45" s="3">
        <v>125</v>
      </c>
      <c r="D45" s="1">
        <v>1</v>
      </c>
      <c r="E45" s="1">
        <f>D45</f>
        <v>1</v>
      </c>
      <c r="F45" s="51">
        <f>C45*1.15+E45</f>
        <v>144.75</v>
      </c>
      <c r="G45" s="51"/>
      <c r="H45" s="1"/>
      <c r="I45" s="9"/>
    </row>
    <row r="46" spans="1:9" ht="15">
      <c r="A46" s="8" t="s">
        <v>98</v>
      </c>
      <c r="B46" s="2" t="s">
        <v>48</v>
      </c>
      <c r="C46" s="3">
        <v>12.5</v>
      </c>
      <c r="D46" s="1">
        <v>1</v>
      </c>
      <c r="E46" s="1">
        <f>D46</f>
        <v>1</v>
      </c>
      <c r="F46" s="51">
        <f>C46*1.15+E46</f>
        <v>15.374999999999998</v>
      </c>
      <c r="G46" s="51"/>
      <c r="H46" s="1"/>
      <c r="I46" s="9"/>
    </row>
    <row r="47" spans="1:9" ht="15.75" thickBot="1">
      <c r="A47" s="11" t="s">
        <v>98</v>
      </c>
      <c r="B47" s="34" t="s">
        <v>74</v>
      </c>
      <c r="C47" s="35">
        <v>1200</v>
      </c>
      <c r="D47" s="12">
        <v>25</v>
      </c>
      <c r="E47" s="12">
        <f>D47</f>
        <v>25</v>
      </c>
      <c r="F47" s="50">
        <f>C47*1.15+E47</f>
        <v>1405</v>
      </c>
      <c r="G47" s="50">
        <f>SUM(F39:F47)</f>
        <v>2362.025</v>
      </c>
      <c r="H47" s="12"/>
      <c r="I47" s="13"/>
    </row>
    <row r="48" spans="1:9" ht="15">
      <c r="A48" s="17" t="s">
        <v>94</v>
      </c>
      <c r="B48" s="18" t="s">
        <v>10</v>
      </c>
      <c r="C48" s="19">
        <v>125</v>
      </c>
      <c r="D48" s="20">
        <v>1</v>
      </c>
      <c r="E48" s="20">
        <f>D48</f>
        <v>1</v>
      </c>
      <c r="F48" s="47">
        <f>C48*1.15+E48</f>
        <v>144.75</v>
      </c>
      <c r="G48" s="47"/>
      <c r="H48" s="20"/>
      <c r="I48" s="21"/>
    </row>
    <row r="49" spans="1:9" ht="15">
      <c r="A49" s="8" t="s">
        <v>94</v>
      </c>
      <c r="B49" s="2" t="s">
        <v>21</v>
      </c>
      <c r="C49" s="3">
        <v>125</v>
      </c>
      <c r="D49" s="1">
        <v>1</v>
      </c>
      <c r="E49" s="1">
        <f>D49</f>
        <v>1</v>
      </c>
      <c r="F49" s="51">
        <f>C49*1.15+E49</f>
        <v>144.75</v>
      </c>
      <c r="G49" s="51"/>
      <c r="H49" s="1"/>
      <c r="I49" s="9"/>
    </row>
    <row r="50" spans="1:9" ht="15">
      <c r="A50" s="8" t="s">
        <v>94</v>
      </c>
      <c r="B50" s="2" t="s">
        <v>23</v>
      </c>
      <c r="C50" s="3">
        <v>125</v>
      </c>
      <c r="D50" s="1">
        <v>1</v>
      </c>
      <c r="E50" s="1">
        <f>D50</f>
        <v>1</v>
      </c>
      <c r="F50" s="51">
        <f>C50*1.15+E50</f>
        <v>144.75</v>
      </c>
      <c r="G50" s="51"/>
      <c r="H50" s="1"/>
      <c r="I50" s="9"/>
    </row>
    <row r="51" spans="1:9" ht="15">
      <c r="A51" s="8" t="s">
        <v>94</v>
      </c>
      <c r="B51" s="2" t="s">
        <v>24</v>
      </c>
      <c r="C51" s="3">
        <v>125</v>
      </c>
      <c r="D51" s="1">
        <v>1</v>
      </c>
      <c r="E51" s="1">
        <f>D51</f>
        <v>1</v>
      </c>
      <c r="F51" s="51">
        <f>C51*1.15+E51</f>
        <v>144.75</v>
      </c>
      <c r="G51" s="51"/>
      <c r="H51" s="1"/>
      <c r="I51" s="9"/>
    </row>
    <row r="52" spans="1:9" ht="15">
      <c r="A52" s="8" t="s">
        <v>94</v>
      </c>
      <c r="B52" s="2" t="s">
        <v>35</v>
      </c>
      <c r="C52" s="3">
        <v>125</v>
      </c>
      <c r="D52" s="1">
        <v>1</v>
      </c>
      <c r="E52" s="1">
        <f>D52</f>
        <v>1</v>
      </c>
      <c r="F52" s="51">
        <f>C52*1.15+E52</f>
        <v>144.75</v>
      </c>
      <c r="G52" s="51"/>
      <c r="H52" s="1"/>
      <c r="I52" s="9"/>
    </row>
    <row r="53" spans="1:9" ht="15">
      <c r="A53" s="8" t="s">
        <v>94</v>
      </c>
      <c r="B53" s="2" t="s">
        <v>39</v>
      </c>
      <c r="C53" s="3">
        <v>125</v>
      </c>
      <c r="D53" s="1">
        <v>1</v>
      </c>
      <c r="E53" s="1">
        <f>D53</f>
        <v>1</v>
      </c>
      <c r="F53" s="51">
        <f>C53*1.15+E53</f>
        <v>144.75</v>
      </c>
      <c r="G53" s="51"/>
      <c r="H53" s="1"/>
      <c r="I53" s="9"/>
    </row>
    <row r="54" spans="1:9" ht="15" customHeight="1" thickBot="1">
      <c r="A54" s="27" t="s">
        <v>94</v>
      </c>
      <c r="B54" s="28" t="s">
        <v>61</v>
      </c>
      <c r="C54" s="29">
        <v>55</v>
      </c>
      <c r="D54" s="30">
        <v>1</v>
      </c>
      <c r="E54" s="30">
        <f>D54</f>
        <v>1</v>
      </c>
      <c r="F54" s="48">
        <f>C54*1.15+E54</f>
        <v>64.25</v>
      </c>
      <c r="G54" s="48">
        <f>SUM(F48:F54)</f>
        <v>932.75</v>
      </c>
      <c r="H54" s="30"/>
      <c r="I54" s="31"/>
    </row>
    <row r="55" spans="1:9" ht="15" customHeight="1">
      <c r="A55" s="5" t="s">
        <v>91</v>
      </c>
      <c r="B55" s="32" t="s">
        <v>17</v>
      </c>
      <c r="C55" s="33">
        <v>125</v>
      </c>
      <c r="D55" s="6">
        <v>1</v>
      </c>
      <c r="E55" s="6">
        <f>D55</f>
        <v>1</v>
      </c>
      <c r="F55" s="49">
        <f>C55*1.15+E55</f>
        <v>144.75</v>
      </c>
      <c r="G55" s="49"/>
      <c r="H55" s="6"/>
      <c r="I55" s="7"/>
    </row>
    <row r="56" spans="1:9" ht="15" customHeight="1">
      <c r="A56" s="8" t="s">
        <v>91</v>
      </c>
      <c r="B56" s="2" t="s">
        <v>48</v>
      </c>
      <c r="C56" s="3">
        <v>12.5</v>
      </c>
      <c r="D56" s="1">
        <v>1</v>
      </c>
      <c r="E56" s="1">
        <f>D56</f>
        <v>1</v>
      </c>
      <c r="F56" s="51">
        <f>C56*1.15+E56</f>
        <v>15.374999999999998</v>
      </c>
      <c r="G56" s="51"/>
      <c r="H56" s="1"/>
      <c r="I56" s="9"/>
    </row>
    <row r="57" spans="1:9" ht="15" customHeight="1">
      <c r="A57" s="8" t="s">
        <v>91</v>
      </c>
      <c r="B57" s="2" t="s">
        <v>48</v>
      </c>
      <c r="C57" s="3">
        <v>12.5</v>
      </c>
      <c r="D57" s="1">
        <v>1</v>
      </c>
      <c r="E57" s="1">
        <f>D57</f>
        <v>1</v>
      </c>
      <c r="F57" s="51">
        <f>C57*1.15+E57</f>
        <v>15.374999999999998</v>
      </c>
      <c r="G57" s="51"/>
      <c r="H57" s="1"/>
      <c r="I57" s="9"/>
    </row>
    <row r="58" spans="1:9" ht="15">
      <c r="A58" s="8" t="s">
        <v>91</v>
      </c>
      <c r="B58" s="2" t="s">
        <v>48</v>
      </c>
      <c r="C58" s="3">
        <v>12.5</v>
      </c>
      <c r="D58" s="1">
        <v>1</v>
      </c>
      <c r="E58" s="1">
        <f>D58</f>
        <v>1</v>
      </c>
      <c r="F58" s="51">
        <f>C58*1.15+E58</f>
        <v>15.374999999999998</v>
      </c>
      <c r="G58" s="51"/>
      <c r="H58" s="1"/>
      <c r="I58" s="9"/>
    </row>
    <row r="59" spans="1:9" ht="15.75" thickBot="1">
      <c r="A59" s="11" t="s">
        <v>91</v>
      </c>
      <c r="B59" s="34" t="s">
        <v>48</v>
      </c>
      <c r="C59" s="35">
        <v>12.5</v>
      </c>
      <c r="D59" s="12">
        <v>1</v>
      </c>
      <c r="E59" s="12">
        <f>D59</f>
        <v>1</v>
      </c>
      <c r="F59" s="50">
        <f>C59*1.15+E59</f>
        <v>15.374999999999998</v>
      </c>
      <c r="G59" s="50">
        <f>SUM(F55:F59)</f>
        <v>206.25</v>
      </c>
      <c r="H59" s="12"/>
      <c r="I59" s="13"/>
    </row>
    <row r="60" spans="1:9" ht="15">
      <c r="A60" s="17" t="s">
        <v>92</v>
      </c>
      <c r="B60" s="18" t="s">
        <v>8</v>
      </c>
      <c r="C60" s="19">
        <v>125</v>
      </c>
      <c r="D60" s="20">
        <v>1</v>
      </c>
      <c r="E60" s="20">
        <f>D60</f>
        <v>1</v>
      </c>
      <c r="F60" s="47">
        <f>C60*1.15+E60</f>
        <v>144.75</v>
      </c>
      <c r="G60" s="47"/>
      <c r="H60" s="20"/>
      <c r="I60" s="21"/>
    </row>
    <row r="61" spans="1:9" ht="15">
      <c r="A61" s="8" t="s">
        <v>92</v>
      </c>
      <c r="B61" s="2" t="s">
        <v>9</v>
      </c>
      <c r="C61" s="3">
        <v>125</v>
      </c>
      <c r="D61" s="1">
        <v>1</v>
      </c>
      <c r="E61" s="1">
        <f>D61</f>
        <v>1</v>
      </c>
      <c r="F61" s="51">
        <f>C61*1.15+E61</f>
        <v>144.75</v>
      </c>
      <c r="G61" s="51"/>
      <c r="H61" s="1"/>
      <c r="I61" s="9"/>
    </row>
    <row r="62" spans="1:9" ht="15">
      <c r="A62" s="10" t="s">
        <v>92</v>
      </c>
      <c r="B62" s="2" t="s">
        <v>22</v>
      </c>
      <c r="C62" s="3">
        <v>125</v>
      </c>
      <c r="D62" s="1">
        <v>1</v>
      </c>
      <c r="E62" s="1">
        <f>D62</f>
        <v>1</v>
      </c>
      <c r="F62" s="51">
        <f>C62*1.15+E62</f>
        <v>144.75</v>
      </c>
      <c r="G62" s="51"/>
      <c r="H62" s="1"/>
      <c r="I62" s="9"/>
    </row>
    <row r="63" spans="1:9" ht="15">
      <c r="A63" s="10" t="s">
        <v>92</v>
      </c>
      <c r="B63" s="2" t="s">
        <v>28</v>
      </c>
      <c r="C63" s="3">
        <v>125</v>
      </c>
      <c r="D63" s="1">
        <v>1</v>
      </c>
      <c r="E63" s="1">
        <f>D63</f>
        <v>1</v>
      </c>
      <c r="F63" s="51">
        <f>C63*1.15+E63</f>
        <v>144.75</v>
      </c>
      <c r="G63" s="51"/>
      <c r="H63" s="1"/>
      <c r="I63" s="9"/>
    </row>
    <row r="64" spans="1:9" ht="15">
      <c r="A64" s="8" t="s">
        <v>92</v>
      </c>
      <c r="B64" s="2" t="s">
        <v>34</v>
      </c>
      <c r="C64" s="3">
        <v>125</v>
      </c>
      <c r="D64" s="1">
        <v>1</v>
      </c>
      <c r="E64" s="1">
        <f>D64</f>
        <v>1</v>
      </c>
      <c r="F64" s="51">
        <f>C64*1.15+E64</f>
        <v>144.75</v>
      </c>
      <c r="G64" s="51"/>
      <c r="H64" s="1"/>
      <c r="I64" s="9"/>
    </row>
    <row r="65" spans="1:9" ht="30">
      <c r="A65" s="10" t="s">
        <v>92</v>
      </c>
      <c r="B65" s="2" t="s">
        <v>47</v>
      </c>
      <c r="C65" s="3">
        <v>165</v>
      </c>
      <c r="D65" s="1">
        <v>4</v>
      </c>
      <c r="E65" s="1">
        <f>D65</f>
        <v>4</v>
      </c>
      <c r="F65" s="51">
        <f>C65*1.15+E65</f>
        <v>193.74999999999997</v>
      </c>
      <c r="G65" s="51"/>
      <c r="H65" s="1"/>
      <c r="I65" s="9"/>
    </row>
    <row r="66" spans="1:9" ht="15">
      <c r="A66" s="8" t="s">
        <v>92</v>
      </c>
      <c r="B66" s="2" t="s">
        <v>48</v>
      </c>
      <c r="C66" s="3">
        <v>12.5</v>
      </c>
      <c r="D66" s="1">
        <v>1</v>
      </c>
      <c r="E66" s="1">
        <f>D66</f>
        <v>1</v>
      </c>
      <c r="F66" s="51">
        <f>C66*1.15+E66</f>
        <v>15.374999999999998</v>
      </c>
      <c r="G66" s="51"/>
      <c r="H66" s="1"/>
      <c r="I66" s="9"/>
    </row>
    <row r="67" spans="1:9" ht="30">
      <c r="A67" s="10" t="s">
        <v>92</v>
      </c>
      <c r="B67" s="2" t="s">
        <v>55</v>
      </c>
      <c r="C67" s="3">
        <v>150</v>
      </c>
      <c r="D67" s="1">
        <v>3</v>
      </c>
      <c r="E67" s="1">
        <f>D67</f>
        <v>3</v>
      </c>
      <c r="F67" s="51">
        <f>C67*1.15+E67</f>
        <v>175.5</v>
      </c>
      <c r="G67" s="51"/>
      <c r="H67" s="1"/>
      <c r="I67" s="9"/>
    </row>
    <row r="68" spans="1:9" ht="15" customHeight="1">
      <c r="A68" s="10" t="s">
        <v>92</v>
      </c>
      <c r="B68" s="2" t="s">
        <v>56</v>
      </c>
      <c r="C68" s="3">
        <v>14.5</v>
      </c>
      <c r="D68" s="1">
        <v>1</v>
      </c>
      <c r="E68" s="1">
        <f>D68</f>
        <v>1</v>
      </c>
      <c r="F68" s="51">
        <f>C68*1.15+E68</f>
        <v>17.674999999999997</v>
      </c>
      <c r="G68" s="51"/>
      <c r="H68" s="1"/>
      <c r="I68" s="9"/>
    </row>
    <row r="69" spans="1:9" ht="15" customHeight="1">
      <c r="A69" s="10" t="s">
        <v>92</v>
      </c>
      <c r="B69" s="2" t="s">
        <v>56</v>
      </c>
      <c r="C69" s="3">
        <v>14.5</v>
      </c>
      <c r="D69" s="1">
        <v>1</v>
      </c>
      <c r="E69" s="1">
        <f>D69</f>
        <v>1</v>
      </c>
      <c r="F69" s="51">
        <f>C69*1.15+E69</f>
        <v>17.674999999999997</v>
      </c>
      <c r="G69" s="51"/>
      <c r="H69" s="1"/>
      <c r="I69" s="9"/>
    </row>
    <row r="70" spans="1:9" ht="15" customHeight="1">
      <c r="A70" s="8" t="s">
        <v>92</v>
      </c>
      <c r="B70" s="2" t="s">
        <v>68</v>
      </c>
      <c r="C70" s="3">
        <v>13</v>
      </c>
      <c r="D70" s="1">
        <v>0.1</v>
      </c>
      <c r="E70" s="1">
        <f>D70</f>
        <v>0.1</v>
      </c>
      <c r="F70" s="51">
        <f>C70*1.15+E70</f>
        <v>15.049999999999999</v>
      </c>
      <c r="G70" s="51"/>
      <c r="H70" s="1"/>
      <c r="I70" s="9"/>
    </row>
    <row r="71" spans="1:9" ht="15" customHeight="1">
      <c r="A71" s="10" t="s">
        <v>92</v>
      </c>
      <c r="B71" s="2" t="s">
        <v>69</v>
      </c>
      <c r="C71" s="3">
        <v>35</v>
      </c>
      <c r="D71" s="1">
        <v>0.1</v>
      </c>
      <c r="E71" s="1">
        <f>D71</f>
        <v>0.1</v>
      </c>
      <c r="F71" s="51">
        <f>C71*1.15+E71</f>
        <v>40.35</v>
      </c>
      <c r="G71" s="51"/>
      <c r="H71" s="1"/>
      <c r="I71" s="9"/>
    </row>
    <row r="72" spans="1:9" ht="15" customHeight="1">
      <c r="A72" s="10" t="s">
        <v>92</v>
      </c>
      <c r="B72" s="2" t="s">
        <v>69</v>
      </c>
      <c r="C72" s="3">
        <v>35</v>
      </c>
      <c r="D72" s="1">
        <v>0.1</v>
      </c>
      <c r="E72" s="1">
        <f>D72</f>
        <v>0.1</v>
      </c>
      <c r="F72" s="51">
        <f>C72*1.15+E72</f>
        <v>40.35</v>
      </c>
      <c r="G72" s="51"/>
      <c r="H72" s="1"/>
      <c r="I72" s="9"/>
    </row>
    <row r="73" spans="1:9" ht="15" customHeight="1">
      <c r="A73" s="10" t="s">
        <v>92</v>
      </c>
      <c r="B73" s="2" t="s">
        <v>69</v>
      </c>
      <c r="C73" s="3">
        <v>35</v>
      </c>
      <c r="D73" s="1">
        <v>0.1</v>
      </c>
      <c r="E73" s="1">
        <f>D73</f>
        <v>0.1</v>
      </c>
      <c r="F73" s="51">
        <f>C73*1.15+E73</f>
        <v>40.35</v>
      </c>
      <c r="G73" s="51"/>
      <c r="H73" s="1"/>
      <c r="I73" s="9"/>
    </row>
    <row r="74" spans="1:9" ht="15" customHeight="1">
      <c r="A74" s="10" t="s">
        <v>92</v>
      </c>
      <c r="B74" s="2" t="s">
        <v>70</v>
      </c>
      <c r="C74" s="3">
        <v>56</v>
      </c>
      <c r="D74" s="1">
        <v>0.1</v>
      </c>
      <c r="E74" s="1">
        <f>D74</f>
        <v>0.1</v>
      </c>
      <c r="F74" s="51">
        <f>C74*1.15+E74</f>
        <v>64.49999999999999</v>
      </c>
      <c r="G74" s="51"/>
      <c r="H74" s="1"/>
      <c r="I74" s="9"/>
    </row>
    <row r="75" spans="1:9" ht="15" customHeight="1" thickBot="1">
      <c r="A75" s="41" t="s">
        <v>92</v>
      </c>
      <c r="B75" s="28" t="s">
        <v>71</v>
      </c>
      <c r="C75" s="29">
        <v>30</v>
      </c>
      <c r="D75" s="30">
        <v>0.1</v>
      </c>
      <c r="E75" s="30">
        <f>D75</f>
        <v>0.1</v>
      </c>
      <c r="F75" s="48">
        <f>C75*1.15+E75</f>
        <v>34.6</v>
      </c>
      <c r="G75" s="48">
        <f>SUM(F60:F75)</f>
        <v>1378.9249999999995</v>
      </c>
      <c r="H75" s="30"/>
      <c r="I75" s="31"/>
    </row>
    <row r="76" spans="1:9" ht="15" customHeight="1">
      <c r="A76" s="5" t="s">
        <v>89</v>
      </c>
      <c r="B76" s="32" t="s">
        <v>10</v>
      </c>
      <c r="C76" s="33">
        <v>125</v>
      </c>
      <c r="D76" s="6">
        <v>1</v>
      </c>
      <c r="E76" s="6">
        <f>D76</f>
        <v>1</v>
      </c>
      <c r="F76" s="49">
        <f>C76*1.15+E76</f>
        <v>144.75</v>
      </c>
      <c r="G76" s="49"/>
      <c r="H76" s="6"/>
      <c r="I76" s="7"/>
    </row>
    <row r="77" spans="1:9" ht="15" customHeight="1">
      <c r="A77" s="8" t="s">
        <v>89</v>
      </c>
      <c r="B77" s="2" t="s">
        <v>11</v>
      </c>
      <c r="C77" s="3">
        <v>125</v>
      </c>
      <c r="D77" s="1">
        <v>1</v>
      </c>
      <c r="E77" s="1">
        <f>D77</f>
        <v>1</v>
      </c>
      <c r="F77" s="51">
        <f>C77*1.15+E77</f>
        <v>144.75</v>
      </c>
      <c r="G77" s="51"/>
      <c r="H77" s="1"/>
      <c r="I77" s="9"/>
    </row>
    <row r="78" spans="1:9" ht="15" customHeight="1">
      <c r="A78" s="8" t="s">
        <v>89</v>
      </c>
      <c r="B78" s="2" t="s">
        <v>25</v>
      </c>
      <c r="C78" s="3">
        <v>125</v>
      </c>
      <c r="D78" s="1">
        <v>1</v>
      </c>
      <c r="E78" s="1">
        <f>D78</f>
        <v>1</v>
      </c>
      <c r="F78" s="51">
        <f>C78*1.15+E78</f>
        <v>144.75</v>
      </c>
      <c r="G78" s="51"/>
      <c r="H78" s="1"/>
      <c r="I78" s="9"/>
    </row>
    <row r="79" spans="1:9" ht="15" customHeight="1">
      <c r="A79" s="8" t="s">
        <v>89</v>
      </c>
      <c r="B79" s="2" t="s">
        <v>26</v>
      </c>
      <c r="C79" s="3">
        <v>125</v>
      </c>
      <c r="D79" s="1">
        <v>1</v>
      </c>
      <c r="E79" s="1">
        <f>D79</f>
        <v>1</v>
      </c>
      <c r="F79" s="51">
        <f>C79*1.15+E79</f>
        <v>144.75</v>
      </c>
      <c r="G79" s="51"/>
      <c r="H79" s="1"/>
      <c r="I79" s="9"/>
    </row>
    <row r="80" spans="1:9" ht="15" customHeight="1">
      <c r="A80" s="8" t="s">
        <v>89</v>
      </c>
      <c r="B80" s="2" t="s">
        <v>27</v>
      </c>
      <c r="C80" s="3">
        <v>125</v>
      </c>
      <c r="D80" s="1">
        <v>1</v>
      </c>
      <c r="E80" s="1">
        <f>D80</f>
        <v>1</v>
      </c>
      <c r="F80" s="51">
        <f>C80*1.15+E80</f>
        <v>144.75</v>
      </c>
      <c r="G80" s="51"/>
      <c r="H80" s="1"/>
      <c r="I80" s="9"/>
    </row>
    <row r="81" spans="1:9" ht="15" customHeight="1">
      <c r="A81" s="8" t="s">
        <v>89</v>
      </c>
      <c r="B81" s="2" t="s">
        <v>50</v>
      </c>
      <c r="C81" s="4">
        <v>2200</v>
      </c>
      <c r="D81" s="1">
        <v>25</v>
      </c>
      <c r="E81" s="1">
        <f>D81</f>
        <v>25</v>
      </c>
      <c r="F81" s="51">
        <f>C81*1.15+E81</f>
        <v>2555</v>
      </c>
      <c r="G81" s="51"/>
      <c r="H81" s="1"/>
      <c r="I81" s="9"/>
    </row>
    <row r="82" spans="1:9" ht="15" customHeight="1">
      <c r="A82" s="8" t="s">
        <v>89</v>
      </c>
      <c r="B82" s="2" t="s">
        <v>51</v>
      </c>
      <c r="C82" s="3">
        <v>130</v>
      </c>
      <c r="D82" s="1">
        <v>1</v>
      </c>
      <c r="E82" s="1">
        <f>D82</f>
        <v>1</v>
      </c>
      <c r="F82" s="51">
        <f>C82*1.15+E82</f>
        <v>150.5</v>
      </c>
      <c r="G82" s="51"/>
      <c r="H82" s="1"/>
      <c r="I82" s="9"/>
    </row>
    <row r="83" spans="1:9" ht="15" customHeight="1">
      <c r="A83" s="8" t="s">
        <v>89</v>
      </c>
      <c r="B83" s="2" t="s">
        <v>53</v>
      </c>
      <c r="C83" s="3">
        <v>130</v>
      </c>
      <c r="D83" s="1">
        <v>1</v>
      </c>
      <c r="E83" s="1">
        <f>D83</f>
        <v>1</v>
      </c>
      <c r="F83" s="51">
        <f>C83*1.15+E83</f>
        <v>150.5</v>
      </c>
      <c r="G83" s="51"/>
      <c r="H83" s="1"/>
      <c r="I83" s="9"/>
    </row>
    <row r="84" spans="1:9" ht="15" customHeight="1">
      <c r="A84" s="8" t="s">
        <v>89</v>
      </c>
      <c r="B84" s="2" t="s">
        <v>53</v>
      </c>
      <c r="C84" s="3">
        <v>130</v>
      </c>
      <c r="D84" s="1">
        <v>1</v>
      </c>
      <c r="E84" s="1">
        <f>D84</f>
        <v>1</v>
      </c>
      <c r="F84" s="51">
        <f>C84*1.15+E84</f>
        <v>150.5</v>
      </c>
      <c r="G84" s="51"/>
      <c r="H84" s="1"/>
      <c r="I84" s="9"/>
    </row>
    <row r="85" spans="1:9" ht="15" customHeight="1">
      <c r="A85" s="8" t="s">
        <v>89</v>
      </c>
      <c r="B85" s="2" t="s">
        <v>60</v>
      </c>
      <c r="C85" s="3">
        <v>23</v>
      </c>
      <c r="D85" s="1">
        <v>0.2</v>
      </c>
      <c r="E85" s="1">
        <f>D85</f>
        <v>0.2</v>
      </c>
      <c r="F85" s="51">
        <f>C85*1.15+E85</f>
        <v>26.65</v>
      </c>
      <c r="G85" s="51"/>
      <c r="H85" s="1"/>
      <c r="I85" s="9"/>
    </row>
    <row r="86" spans="1:9" ht="15" customHeight="1">
      <c r="A86" s="8" t="s">
        <v>89</v>
      </c>
      <c r="B86" s="2" t="s">
        <v>62</v>
      </c>
      <c r="C86" s="3">
        <v>470</v>
      </c>
      <c r="D86" s="1">
        <v>0.5</v>
      </c>
      <c r="E86" s="1">
        <f>D86</f>
        <v>0.5</v>
      </c>
      <c r="F86" s="51">
        <f>C86*1.15+E86</f>
        <v>541</v>
      </c>
      <c r="G86" s="51"/>
      <c r="H86" s="1"/>
      <c r="I86" s="9"/>
    </row>
    <row r="87" spans="1:9" ht="15" customHeight="1" thickBot="1">
      <c r="A87" s="11" t="s">
        <v>89</v>
      </c>
      <c r="B87" s="34" t="s">
        <v>63</v>
      </c>
      <c r="C87" s="35">
        <v>240</v>
      </c>
      <c r="D87" s="12">
        <v>1</v>
      </c>
      <c r="E87" s="12">
        <f>D87</f>
        <v>1</v>
      </c>
      <c r="F87" s="50">
        <f>C87*1.15+E87</f>
        <v>277</v>
      </c>
      <c r="G87" s="50">
        <f>SUM(F76:F87)</f>
        <v>4574.9</v>
      </c>
      <c r="H87" s="12"/>
      <c r="I87" s="13"/>
    </row>
    <row r="88" spans="1:9" ht="15" customHeight="1">
      <c r="A88" s="17" t="s">
        <v>96</v>
      </c>
      <c r="B88" s="18" t="s">
        <v>3</v>
      </c>
      <c r="C88" s="19">
        <v>125</v>
      </c>
      <c r="D88" s="20">
        <v>1</v>
      </c>
      <c r="E88" s="20">
        <f>D88</f>
        <v>1</v>
      </c>
      <c r="F88" s="47">
        <f>C88*1.15+E88</f>
        <v>144.75</v>
      </c>
      <c r="G88" s="47"/>
      <c r="H88" s="20"/>
      <c r="I88" s="21"/>
    </row>
    <row r="89" spans="1:9" ht="15" customHeight="1">
      <c r="A89" s="8" t="s">
        <v>96</v>
      </c>
      <c r="B89" s="2" t="s">
        <v>7</v>
      </c>
      <c r="C89" s="3">
        <v>125</v>
      </c>
      <c r="D89" s="1">
        <v>1</v>
      </c>
      <c r="E89" s="1">
        <f>D89</f>
        <v>1</v>
      </c>
      <c r="F89" s="51">
        <f>C89*1.15+E89</f>
        <v>144.75</v>
      </c>
      <c r="G89" s="51"/>
      <c r="H89" s="1"/>
      <c r="I89" s="9"/>
    </row>
    <row r="90" spans="1:9" ht="15" customHeight="1">
      <c r="A90" s="8" t="s">
        <v>96</v>
      </c>
      <c r="B90" s="2" t="s">
        <v>13</v>
      </c>
      <c r="C90" s="3">
        <v>125</v>
      </c>
      <c r="D90" s="1">
        <v>1</v>
      </c>
      <c r="E90" s="1">
        <f>D90</f>
        <v>1</v>
      </c>
      <c r="F90" s="51">
        <f>C90*1.15+E90</f>
        <v>144.75</v>
      </c>
      <c r="G90" s="51"/>
      <c r="H90" s="1"/>
      <c r="I90" s="9"/>
    </row>
    <row r="91" spans="1:9" ht="15" customHeight="1">
      <c r="A91" s="8" t="s">
        <v>96</v>
      </c>
      <c r="B91" s="2" t="s">
        <v>14</v>
      </c>
      <c r="C91" s="3">
        <v>125</v>
      </c>
      <c r="D91" s="1">
        <v>1</v>
      </c>
      <c r="E91" s="1">
        <f>D91</f>
        <v>1</v>
      </c>
      <c r="F91" s="51">
        <f>C91*1.15+E91</f>
        <v>144.75</v>
      </c>
      <c r="G91" s="51"/>
      <c r="H91" s="1"/>
      <c r="I91" s="9"/>
    </row>
    <row r="92" spans="1:9" ht="15" customHeight="1">
      <c r="A92" s="8" t="s">
        <v>96</v>
      </c>
      <c r="B92" s="2" t="s">
        <v>48</v>
      </c>
      <c r="C92" s="3">
        <v>12.5</v>
      </c>
      <c r="D92" s="1">
        <v>1</v>
      </c>
      <c r="E92" s="1">
        <f>D92</f>
        <v>1</v>
      </c>
      <c r="F92" s="51">
        <f>C92*1.15+E92</f>
        <v>15.374999999999998</v>
      </c>
      <c r="G92" s="51"/>
      <c r="H92" s="1"/>
      <c r="I92" s="9"/>
    </row>
    <row r="93" spans="1:9" ht="15" customHeight="1">
      <c r="A93" s="8" t="s">
        <v>96</v>
      </c>
      <c r="B93" s="2" t="s">
        <v>58</v>
      </c>
      <c r="C93" s="3">
        <v>22</v>
      </c>
      <c r="D93" s="1">
        <v>0.5</v>
      </c>
      <c r="E93" s="1">
        <f>D93</f>
        <v>0.5</v>
      </c>
      <c r="F93" s="51">
        <f>C93*1.15+E93</f>
        <v>25.799999999999997</v>
      </c>
      <c r="G93" s="51"/>
      <c r="H93" s="1"/>
      <c r="I93" s="9"/>
    </row>
    <row r="94" spans="1:9" ht="15" customHeight="1" thickBot="1">
      <c r="A94" s="27" t="s">
        <v>96</v>
      </c>
      <c r="B94" s="28" t="s">
        <v>59</v>
      </c>
      <c r="C94" s="29">
        <v>6</v>
      </c>
      <c r="D94" s="30">
        <v>0.2</v>
      </c>
      <c r="E94" s="30">
        <f>D94</f>
        <v>0.2</v>
      </c>
      <c r="F94" s="48">
        <f>C94*1.15+E94</f>
        <v>7.1</v>
      </c>
      <c r="G94" s="48">
        <f>SUM(F88:F94)</f>
        <v>627.275</v>
      </c>
      <c r="H94" s="30"/>
      <c r="I94" s="31"/>
    </row>
    <row r="95" spans="1:9" ht="15" customHeight="1">
      <c r="A95" s="5" t="s">
        <v>88</v>
      </c>
      <c r="B95" s="32" t="s">
        <v>9</v>
      </c>
      <c r="C95" s="33">
        <v>125</v>
      </c>
      <c r="D95" s="6">
        <v>1</v>
      </c>
      <c r="E95" s="6">
        <f>D95</f>
        <v>1</v>
      </c>
      <c r="F95" s="49">
        <f>C95*1.15+E95</f>
        <v>144.75</v>
      </c>
      <c r="G95" s="49"/>
      <c r="H95" s="6"/>
      <c r="I95" s="7"/>
    </row>
    <row r="96" spans="1:9" ht="15" customHeight="1">
      <c r="A96" s="8" t="s">
        <v>88</v>
      </c>
      <c r="B96" s="2" t="s">
        <v>18</v>
      </c>
      <c r="C96" s="3">
        <v>125</v>
      </c>
      <c r="D96" s="1">
        <v>1</v>
      </c>
      <c r="E96" s="1">
        <f>D96</f>
        <v>1</v>
      </c>
      <c r="F96" s="51">
        <f>C96*1.15+E96</f>
        <v>144.75</v>
      </c>
      <c r="G96" s="51"/>
      <c r="H96" s="1"/>
      <c r="I96" s="9"/>
    </row>
    <row r="97" spans="1:9" ht="15" customHeight="1">
      <c r="A97" s="8" t="s">
        <v>88</v>
      </c>
      <c r="B97" s="2" t="s">
        <v>64</v>
      </c>
      <c r="C97" s="3">
        <v>20</v>
      </c>
      <c r="D97" s="1">
        <v>0.5</v>
      </c>
      <c r="E97" s="1">
        <f>D97</f>
        <v>0.5</v>
      </c>
      <c r="F97" s="51">
        <f>C97*1.15+E97</f>
        <v>23.5</v>
      </c>
      <c r="G97" s="51"/>
      <c r="H97" s="1"/>
      <c r="I97" s="9"/>
    </row>
    <row r="98" spans="1:9" ht="15" customHeight="1">
      <c r="A98" s="8" t="s">
        <v>88</v>
      </c>
      <c r="B98" s="2" t="s">
        <v>65</v>
      </c>
      <c r="C98" s="3">
        <v>20</v>
      </c>
      <c r="D98" s="1">
        <v>0.5</v>
      </c>
      <c r="E98" s="1">
        <f>D98</f>
        <v>0.5</v>
      </c>
      <c r="F98" s="51">
        <f>C98*1.15+E98</f>
        <v>23.5</v>
      </c>
      <c r="G98" s="51"/>
      <c r="H98" s="1"/>
      <c r="I98" s="9"/>
    </row>
    <row r="99" spans="1:9" ht="15" customHeight="1">
      <c r="A99" s="8" t="s">
        <v>88</v>
      </c>
      <c r="B99" s="2" t="s">
        <v>66</v>
      </c>
      <c r="C99" s="3">
        <v>100</v>
      </c>
      <c r="D99" s="1">
        <v>1</v>
      </c>
      <c r="E99" s="1">
        <f>D99</f>
        <v>1</v>
      </c>
      <c r="F99" s="51">
        <f>C99*1.15+E99</f>
        <v>115.99999999999999</v>
      </c>
      <c r="G99" s="51"/>
      <c r="H99" s="1"/>
      <c r="I99" s="9"/>
    </row>
    <row r="100" spans="1:9" ht="15" customHeight="1" thickBot="1">
      <c r="A100" s="11" t="s">
        <v>88</v>
      </c>
      <c r="B100" s="34" t="s">
        <v>67</v>
      </c>
      <c r="C100" s="35">
        <v>13</v>
      </c>
      <c r="D100" s="12">
        <v>0.1</v>
      </c>
      <c r="E100" s="12">
        <f>D100</f>
        <v>0.1</v>
      </c>
      <c r="F100" s="50">
        <f>C100*1.15+E100</f>
        <v>15.049999999999999</v>
      </c>
      <c r="G100" s="50">
        <f>SUM(F95:F100)</f>
        <v>467.55</v>
      </c>
      <c r="H100" s="12"/>
      <c r="I100" s="13"/>
    </row>
    <row r="101" spans="1:9" ht="15.75" thickBot="1">
      <c r="A101" s="42"/>
      <c r="B101" s="43"/>
      <c r="C101" s="44">
        <f>SUM(C3:C100)</f>
        <v>13529</v>
      </c>
      <c r="D101" s="44">
        <f>SUM(D3:D100)</f>
        <v>173.09999999999994</v>
      </c>
      <c r="E101" s="44">
        <f>SUM(E3:E100)</f>
        <v>173.09999999999994</v>
      </c>
      <c r="F101" s="53">
        <f>SUM(F3:F100)</f>
        <v>15726.949999999997</v>
      </c>
      <c r="G101" s="53">
        <f>SUM(G3:G100)</f>
        <v>15726.949999999997</v>
      </c>
      <c r="H101" s="43"/>
      <c r="I101" s="45"/>
    </row>
  </sheetData>
  <sheetProtection/>
  <autoFilter ref="A2:G101">
    <sortState ref="A3:G101">
      <sortCondition sortBy="value" ref="A3:A10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2015-06-28T16:38:27Z</dcterms:modified>
  <cp:category/>
  <cp:version/>
  <cp:contentType/>
  <cp:contentStatus/>
</cp:coreProperties>
</file>