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35" windowWidth="8790" windowHeight="11595" activeTab="0"/>
  </bookViews>
  <sheets>
    <sheet name="Лист2" sheetId="1" r:id="rId1"/>
    <sheet name="Лист1" sheetId="2" r:id="rId2"/>
  </sheets>
  <definedNames>
    <definedName name="_xlnm._FilterDatabase" localSheetId="1" hidden="1">'Лист1'!$A$1:$D$1</definedName>
    <definedName name="_xlnm._FilterDatabase" localSheetId="0" hidden="1">'Лист2'!$A$2:$G$2</definedName>
  </definedNames>
  <calcPr fullCalcOnLoad="1" refMode="R1C1"/>
</workbook>
</file>

<file path=xl/sharedStrings.xml><?xml version="1.0" encoding="utf-8"?>
<sst xmlns="http://schemas.openxmlformats.org/spreadsheetml/2006/main" count="286" uniqueCount="145">
  <si>
    <t>Дисплей овал-ромашка на 20 прозрачный</t>
  </si>
  <si>
    <t>BlueSky TOP No-cleanse без запаха</t>
  </si>
  <si>
    <t>BlueSky TOP 10 ml</t>
  </si>
  <si>
    <t>*ЕвГЕНИЙя*</t>
  </si>
  <si>
    <t>Lidan масло для кутикулы в карандаше</t>
  </si>
  <si>
    <t>BlueSky Base + Top</t>
  </si>
  <si>
    <t>BlueSky BASE 10ml</t>
  </si>
  <si>
    <t>BlueSky RUBBER BASE 10ml</t>
  </si>
  <si>
    <t>BlueSky RUBBER TOP 10 ml</t>
  </si>
  <si>
    <t>BS501</t>
  </si>
  <si>
    <t>BS565</t>
  </si>
  <si>
    <t>BS069</t>
  </si>
  <si>
    <t>BS106</t>
  </si>
  <si>
    <t>Зажим-клипса для снятия гель-лака (5шт.)</t>
  </si>
  <si>
    <t>Контейнер прям. 7ячеек</t>
  </si>
  <si>
    <t>танира</t>
  </si>
  <si>
    <t>НИК</t>
  </si>
  <si>
    <t>eastflyer</t>
  </si>
  <si>
    <t>Тата2012</t>
  </si>
  <si>
    <t>Светулинка</t>
  </si>
  <si>
    <t>Девочка Элис</t>
  </si>
  <si>
    <t>я</t>
  </si>
  <si>
    <t>((Ryazhenka))</t>
  </si>
  <si>
    <t>Пилка белая бумеранг 100/180</t>
  </si>
  <si>
    <t>Пилка зебра прямая AMAZING 150/150</t>
  </si>
  <si>
    <t>Пилка зебра фигурная AMAZING 150/150</t>
  </si>
  <si>
    <t>Пилка черная бумеранг 80/80</t>
  </si>
  <si>
    <t>Ножницы BAOL 0658</t>
  </si>
  <si>
    <t>Ножницы BAOL 1241</t>
  </si>
  <si>
    <t>Л-02 Лопатка маникюрная круглая (топорик)</t>
  </si>
  <si>
    <t>Магнит для гель-лаков Кошкин глаз</t>
  </si>
  <si>
    <t>№205 Укрепитель ногтей с хитозаном и провитамин. В3, В5</t>
  </si>
  <si>
    <t>428 Идеальные Ногти Bali Spa Oil</t>
  </si>
  <si>
    <t>Pl #13 Средство для удаления кутикулы</t>
  </si>
  <si>
    <t>S01 Лак для стемпинга белый 5ml</t>
  </si>
  <si>
    <t>S04 Лак для стемпинга золотой 5ml</t>
  </si>
  <si>
    <t>S25 Лак для стемпинга черный 5ml</t>
  </si>
  <si>
    <t>S17 Лак для стемпинга пастельно-фиолетовый</t>
  </si>
  <si>
    <t>Стразы SS3-SS4 Swarovski</t>
  </si>
  <si>
    <t>Стразы SS5-SS6 Swarovski бел.</t>
  </si>
  <si>
    <t>Стразы SS3 - SS4 белые стекло</t>
  </si>
  <si>
    <t>Стразы SS3 - SS4 цветные стекло</t>
  </si>
  <si>
    <t>Диск для стемпинга 10*16 см (на подложке)</t>
  </si>
  <si>
    <t>Диск для стемпинга 15*17 см</t>
  </si>
  <si>
    <t>Набор для стемпинга скрапер и штамп XY-03</t>
  </si>
  <si>
    <t>Набор для стемпинга скрапер,штамп, диск 6*12 см XY-301</t>
  </si>
  <si>
    <t>Трафарет для градиента квадрат NEW</t>
  </si>
  <si>
    <t>Трафарет 3 в 1 (2 шт. в упаковке)</t>
  </si>
  <si>
    <t>Трафарет зиг-заг</t>
  </si>
  <si>
    <t>Трафарет лунный маникюр (2 шт. в упаковке)</t>
  </si>
  <si>
    <t>Фольга-лента фигурная золото АВ</t>
  </si>
  <si>
    <t>Фольга-лента фигурная красная</t>
  </si>
  <si>
    <t>Фольга-лента фигурная синяя</t>
  </si>
  <si>
    <t>Стразы-неон  #3 (200 штук)</t>
  </si>
  <si>
    <t>Кисть д/дизайна дотц J&amp;Z двухсторонний (цв.ручка)</t>
  </si>
  <si>
    <t>Набор кистей д/геля 3 шт.(мятный)</t>
  </si>
  <si>
    <t>Клей  Nail Glue (капельный)</t>
  </si>
  <si>
    <t>Контейнер прям.12 ячеек</t>
  </si>
  <si>
    <t>Палитра веерная на 20</t>
  </si>
  <si>
    <t>Flash Тату Neon - временные "металлические" татуировки</t>
  </si>
  <si>
    <t>Flash Тату Temp - временные "металлические" татуировки</t>
  </si>
  <si>
    <t>NEW 8 мл BlueSky  BASE</t>
  </si>
  <si>
    <t>NEW 8 мл BlueSky TOP</t>
  </si>
  <si>
    <t>NEW 8 мл BlueSky А086</t>
  </si>
  <si>
    <t>NEW 8 мл BlueSky А093</t>
  </si>
  <si>
    <t>BlueSky GLOSSY TOP 10 ml</t>
  </si>
  <si>
    <t>BlueSky TOP No-cleanse Lemon</t>
  </si>
  <si>
    <t>BS505</t>
  </si>
  <si>
    <t>BS518</t>
  </si>
  <si>
    <t>BS537</t>
  </si>
  <si>
    <t>BS545</t>
  </si>
  <si>
    <t>BS569</t>
  </si>
  <si>
    <t>BS012 термо</t>
  </si>
  <si>
    <t>BS115</t>
  </si>
  <si>
    <t>BS118</t>
  </si>
  <si>
    <t>BS129</t>
  </si>
  <si>
    <t>BS132</t>
  </si>
  <si>
    <t>BS135</t>
  </si>
  <si>
    <t>BS137</t>
  </si>
  <si>
    <t>BS144</t>
  </si>
  <si>
    <t>BS Natural #02</t>
  </si>
  <si>
    <t>BS Natural #07</t>
  </si>
  <si>
    <t>BS C #26</t>
  </si>
  <si>
    <t>BS L #09</t>
  </si>
  <si>
    <t>BS L #34</t>
  </si>
  <si>
    <t>BS M#05</t>
  </si>
  <si>
    <t>BS P#18</t>
  </si>
  <si>
    <t>BS W#04</t>
  </si>
  <si>
    <t>BS W#13</t>
  </si>
  <si>
    <t>BS W#18</t>
  </si>
  <si>
    <t>BlueSky One Step #71</t>
  </si>
  <si>
    <t>Парафин косметический 900гр Зеленый чай</t>
  </si>
  <si>
    <t>Формы #1 (стилет) 500 штук</t>
  </si>
  <si>
    <t>Зажим-клипса для снятия гель-лака (10шт.)</t>
  </si>
  <si>
    <t>Салфетки безворсовые рулон одинарные</t>
  </si>
  <si>
    <t>SLW-02 уп. 2м Шелк для ремонта ногтей (Silky Linen Wrap)</t>
  </si>
  <si>
    <t>Стерилизатор гласперленовый шариковый</t>
  </si>
  <si>
    <t>Разделитель д/пальцев ног 2 шт</t>
  </si>
  <si>
    <t>Наименование</t>
  </si>
  <si>
    <t>Цена</t>
  </si>
  <si>
    <t>Коэф</t>
  </si>
  <si>
    <t>Тр</t>
  </si>
  <si>
    <t>С орг и тр</t>
  </si>
  <si>
    <t>Всего к оплате</t>
  </si>
  <si>
    <t>Абсент</t>
  </si>
  <si>
    <t>Машкина</t>
  </si>
  <si>
    <t>oksa1912</t>
  </si>
  <si>
    <t>Щербинина Инна</t>
  </si>
  <si>
    <t>kate-kate</t>
  </si>
  <si>
    <t>indi.87</t>
  </si>
  <si>
    <t>Ирина9558</t>
  </si>
  <si>
    <t>Василек!!!</t>
  </si>
  <si>
    <t>Indra</t>
  </si>
  <si>
    <t>Lan_k@</t>
  </si>
  <si>
    <t>med2490</t>
  </si>
  <si>
    <t>tankor22</t>
  </si>
  <si>
    <t>звездочка123</t>
  </si>
  <si>
    <t>Mercedes</t>
  </si>
  <si>
    <t>ММари</t>
  </si>
  <si>
    <t>Комарова Ольга</t>
  </si>
  <si>
    <t>убрать из счета</t>
  </si>
  <si>
    <t>NEW Набор для стемпинга скрапер,штамп, диск 10*15 см</t>
  </si>
  <si>
    <t>S #400 Укрепляющий гель с кальцием для слоящихся ногтей</t>
  </si>
  <si>
    <t>S16 Лак для стемпинга винно-красный</t>
  </si>
  <si>
    <t>Глитер-ромб 1 мм</t>
  </si>
  <si>
    <t>Жидкость д/удаления лака Яблоко</t>
  </si>
  <si>
    <t>Кисть д/геля в тубе ALL №4</t>
  </si>
  <si>
    <t>Кисть д/дизайна "веерная"</t>
  </si>
  <si>
    <t>Стикер J&amp;Z контурный золото-серебро</t>
  </si>
  <si>
    <t>Стикер лист А4</t>
  </si>
  <si>
    <t>f</t>
  </si>
  <si>
    <t>BlueSky Primer 10ml</t>
  </si>
  <si>
    <t>BS C #22</t>
  </si>
  <si>
    <t>BS Z#109</t>
  </si>
  <si>
    <t>S Жидкость д/обезжиривания 100мл</t>
  </si>
  <si>
    <t>S Жидкость д/обезжиривания 150мл</t>
  </si>
  <si>
    <t>S Жидкость д/обезжиривания 150мл(помпа) Cleaner</t>
  </si>
  <si>
    <t>S Жидкость д/удаления био-геля 50мл</t>
  </si>
  <si>
    <t>BAL жидкость д/ снятия лак- геля 100мл</t>
  </si>
  <si>
    <t>h</t>
  </si>
  <si>
    <t>OlgaKa**</t>
  </si>
  <si>
    <t>Щастливая</t>
  </si>
  <si>
    <t>МамаАлины</t>
  </si>
  <si>
    <t>Lенка</t>
  </si>
  <si>
    <t>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</si>
</sst>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5" xfId="0" applyBorder="1" applyAlignment="1">
      <alignment/>
    </xf>
    <xf numFmtId="168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15" xfId="0" applyNumberFormat="1" applyFont="1" applyBorder="1" applyAlignment="1">
      <alignment horizontal="left" wrapText="1"/>
    </xf>
    <xf numFmtId="2" fontId="2" fillId="0" borderId="15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2" fillId="0" borderId="11" xfId="0" applyNumberFormat="1" applyFont="1" applyBorder="1" applyAlignment="1">
      <alignment horizontal="left" wrapText="1"/>
    </xf>
    <xf numFmtId="2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left" wrapText="1"/>
    </xf>
    <xf numFmtId="2" fontId="2" fillId="0" borderId="16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2" fillId="0" borderId="17" xfId="0" applyNumberFormat="1" applyFont="1" applyBorder="1" applyAlignment="1">
      <alignment horizontal="left" wrapText="1"/>
    </xf>
    <xf numFmtId="0" fontId="0" fillId="0" borderId="32" xfId="0" applyBorder="1" applyAlignment="1">
      <alignment/>
    </xf>
    <xf numFmtId="0" fontId="2" fillId="0" borderId="25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35" xfId="0" applyNumberFormat="1" applyBorder="1" applyAlignment="1">
      <alignment/>
    </xf>
    <xf numFmtId="168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7" borderId="10" xfId="0" applyFill="1" applyBorder="1" applyAlignment="1">
      <alignment/>
    </xf>
    <xf numFmtId="0" fontId="2" fillId="7" borderId="10" xfId="0" applyNumberFormat="1" applyFont="1" applyFill="1" applyBorder="1" applyAlignment="1">
      <alignment horizontal="left" wrapText="1"/>
    </xf>
    <xf numFmtId="2" fontId="2" fillId="7" borderId="10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2" fontId="0" fillId="7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20" xfId="0" applyFill="1" applyBorder="1" applyAlignment="1">
      <alignment/>
    </xf>
    <xf numFmtId="0" fontId="2" fillId="7" borderId="11" xfId="0" applyNumberFormat="1" applyFont="1" applyFill="1" applyBorder="1" applyAlignment="1">
      <alignment horizontal="left" wrapText="1"/>
    </xf>
    <xf numFmtId="2" fontId="2" fillId="7" borderId="11" xfId="0" applyNumberFormat="1" applyFont="1" applyFill="1" applyBorder="1" applyAlignment="1">
      <alignment horizontal="right"/>
    </xf>
    <xf numFmtId="0" fontId="0" fillId="7" borderId="11" xfId="0" applyFill="1" applyBorder="1" applyAlignment="1">
      <alignment/>
    </xf>
    <xf numFmtId="168" fontId="0" fillId="7" borderId="11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21" xfId="0" applyFill="1" applyBorder="1" applyAlignment="1">
      <alignment/>
    </xf>
    <xf numFmtId="0" fontId="2" fillId="7" borderId="12" xfId="0" applyNumberFormat="1" applyFont="1" applyFill="1" applyBorder="1" applyAlignment="1">
      <alignment horizontal="left" wrapText="1"/>
    </xf>
    <xf numFmtId="2" fontId="2" fillId="7" borderId="12" xfId="0" applyNumberFormat="1" applyFont="1" applyFill="1" applyBorder="1" applyAlignment="1">
      <alignment horizontal="right"/>
    </xf>
    <xf numFmtId="0" fontId="0" fillId="7" borderId="12" xfId="0" applyFill="1" applyBorder="1" applyAlignment="1">
      <alignment/>
    </xf>
    <xf numFmtId="168" fontId="0" fillId="7" borderId="12" xfId="0" applyNumberFormat="1" applyFill="1" applyBorder="1" applyAlignment="1">
      <alignment/>
    </xf>
    <xf numFmtId="0" fontId="0" fillId="7" borderId="23" xfId="0" applyFill="1" applyBorder="1" applyAlignment="1">
      <alignment/>
    </xf>
    <xf numFmtId="0" fontId="2" fillId="7" borderId="17" xfId="0" applyNumberFormat="1" applyFont="1" applyFill="1" applyBorder="1" applyAlignment="1">
      <alignment horizontal="left" wrapText="1"/>
    </xf>
    <xf numFmtId="2" fontId="2" fillId="7" borderId="17" xfId="0" applyNumberFormat="1" applyFont="1" applyFill="1" applyBorder="1" applyAlignment="1">
      <alignment horizontal="right"/>
    </xf>
    <xf numFmtId="0" fontId="0" fillId="7" borderId="17" xfId="0" applyFill="1" applyBorder="1" applyAlignment="1">
      <alignment/>
    </xf>
    <xf numFmtId="168" fontId="0" fillId="7" borderId="17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3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0.421875" style="0" customWidth="1"/>
    <col min="2" max="2" width="69.8515625" style="0" customWidth="1"/>
    <col min="4" max="4" width="9.140625" style="0" hidden="1" customWidth="1"/>
    <col min="5" max="7" width="9.140625" style="0" customWidth="1"/>
    <col min="9" max="9" width="20.57421875" style="0" customWidth="1"/>
    <col min="10" max="10" width="44.00390625" style="0" customWidth="1"/>
  </cols>
  <sheetData>
    <row r="1" ht="15.75" thickBot="1"/>
    <row r="2" spans="1:8" ht="15.75" thickBot="1">
      <c r="A2" s="4" t="s">
        <v>16</v>
      </c>
      <c r="B2" s="5" t="s">
        <v>98</v>
      </c>
      <c r="C2" s="5" t="s">
        <v>99</v>
      </c>
      <c r="D2" s="5" t="s">
        <v>100</v>
      </c>
      <c r="E2" s="5" t="s">
        <v>101</v>
      </c>
      <c r="F2" s="5" t="s">
        <v>102</v>
      </c>
      <c r="G2" s="5" t="s">
        <v>103</v>
      </c>
      <c r="H2" s="31"/>
    </row>
    <row r="3" spans="1:8" ht="15" customHeight="1">
      <c r="A3" s="17" t="s">
        <v>22</v>
      </c>
      <c r="B3" s="35" t="s">
        <v>32</v>
      </c>
      <c r="C3" s="36">
        <v>110</v>
      </c>
      <c r="D3" s="2">
        <v>1</v>
      </c>
      <c r="E3" s="2">
        <f aca="true" t="shared" si="0" ref="E3:E35">D3*2</f>
        <v>2</v>
      </c>
      <c r="F3" s="11">
        <f aca="true" t="shared" si="1" ref="F3:F35">C3*1.15+E3</f>
        <v>128.5</v>
      </c>
      <c r="G3" s="2"/>
      <c r="H3" s="28"/>
    </row>
    <row r="4" spans="1:8" ht="15" customHeight="1">
      <c r="A4" s="15" t="s">
        <v>22</v>
      </c>
      <c r="B4" s="25" t="s">
        <v>32</v>
      </c>
      <c r="C4" s="26">
        <v>110</v>
      </c>
      <c r="D4" s="1">
        <v>1</v>
      </c>
      <c r="E4" s="1">
        <f t="shared" si="0"/>
        <v>2</v>
      </c>
      <c r="F4" s="12">
        <f t="shared" si="1"/>
        <v>128.5</v>
      </c>
      <c r="G4" s="1"/>
      <c r="H4" s="29"/>
    </row>
    <row r="5" spans="1:8" ht="15" customHeight="1">
      <c r="A5" s="15" t="s">
        <v>22</v>
      </c>
      <c r="B5" s="25" t="s">
        <v>7</v>
      </c>
      <c r="C5" s="26">
        <v>155</v>
      </c>
      <c r="D5" s="1">
        <v>1</v>
      </c>
      <c r="E5" s="1">
        <f t="shared" si="0"/>
        <v>2</v>
      </c>
      <c r="F5" s="12">
        <f t="shared" si="1"/>
        <v>180.25</v>
      </c>
      <c r="G5" s="1"/>
      <c r="H5" s="29"/>
    </row>
    <row r="6" spans="1:8" ht="15" customHeight="1">
      <c r="A6" s="15" t="s">
        <v>22</v>
      </c>
      <c r="B6" s="25" t="s">
        <v>83</v>
      </c>
      <c r="C6" s="26">
        <v>150</v>
      </c>
      <c r="D6" s="1">
        <v>1</v>
      </c>
      <c r="E6" s="1">
        <f t="shared" si="0"/>
        <v>2</v>
      </c>
      <c r="F6" s="12">
        <f t="shared" si="1"/>
        <v>174.5</v>
      </c>
      <c r="G6" s="1"/>
      <c r="H6" s="29"/>
    </row>
    <row r="7" spans="1:8" ht="15" customHeight="1">
      <c r="A7" s="15" t="s">
        <v>22</v>
      </c>
      <c r="B7" s="25" t="s">
        <v>67</v>
      </c>
      <c r="C7" s="26">
        <v>150</v>
      </c>
      <c r="D7" s="1">
        <v>1</v>
      </c>
      <c r="E7" s="1">
        <f t="shared" si="0"/>
        <v>2</v>
      </c>
      <c r="F7" s="12">
        <f t="shared" si="1"/>
        <v>174.5</v>
      </c>
      <c r="G7" s="1"/>
      <c r="H7" s="29"/>
    </row>
    <row r="8" spans="1:8" ht="15" customHeight="1">
      <c r="A8" s="15" t="s">
        <v>22</v>
      </c>
      <c r="B8" s="25" t="s">
        <v>31</v>
      </c>
      <c r="C8" s="26">
        <v>85</v>
      </c>
      <c r="D8" s="1">
        <v>1</v>
      </c>
      <c r="E8" s="1">
        <f t="shared" si="0"/>
        <v>2</v>
      </c>
      <c r="F8" s="12">
        <f t="shared" si="1"/>
        <v>99.74999999999999</v>
      </c>
      <c r="G8" s="1"/>
      <c r="H8" s="29"/>
    </row>
    <row r="9" spans="1:8" ht="15" customHeight="1">
      <c r="A9" s="15" t="s">
        <v>22</v>
      </c>
      <c r="B9" s="25" t="s">
        <v>54</v>
      </c>
      <c r="C9" s="26">
        <v>27</v>
      </c>
      <c r="D9" s="1">
        <v>0.5</v>
      </c>
      <c r="E9" s="1">
        <f t="shared" si="0"/>
        <v>1</v>
      </c>
      <c r="F9" s="12">
        <f t="shared" si="1"/>
        <v>32.05</v>
      </c>
      <c r="G9" s="1"/>
      <c r="H9" s="29"/>
    </row>
    <row r="10" spans="1:8" ht="15" customHeight="1">
      <c r="A10" s="15" t="s">
        <v>22</v>
      </c>
      <c r="B10" s="25" t="s">
        <v>29</v>
      </c>
      <c r="C10" s="26">
        <v>163</v>
      </c>
      <c r="D10" s="1">
        <v>0.5</v>
      </c>
      <c r="E10" s="1">
        <f t="shared" si="0"/>
        <v>1</v>
      </c>
      <c r="F10" s="12">
        <f t="shared" si="1"/>
        <v>188.45</v>
      </c>
      <c r="G10" s="1"/>
      <c r="H10" s="29"/>
    </row>
    <row r="11" spans="1:8" ht="15" customHeight="1">
      <c r="A11" s="15" t="s">
        <v>22</v>
      </c>
      <c r="B11" s="25" t="s">
        <v>27</v>
      </c>
      <c r="C11" s="26">
        <v>40</v>
      </c>
      <c r="D11" s="1">
        <v>0.5</v>
      </c>
      <c r="E11" s="1">
        <f t="shared" si="0"/>
        <v>1</v>
      </c>
      <c r="F11" s="12">
        <f t="shared" si="1"/>
        <v>47</v>
      </c>
      <c r="G11" s="1"/>
      <c r="H11" s="29"/>
    </row>
    <row r="12" spans="1:8" ht="15">
      <c r="A12" s="64" t="s">
        <v>22</v>
      </c>
      <c r="B12" s="54" t="s">
        <v>122</v>
      </c>
      <c r="C12" s="55">
        <v>90</v>
      </c>
      <c r="D12" s="53">
        <v>1</v>
      </c>
      <c r="E12" s="53">
        <f>D12*2</f>
        <v>2</v>
      </c>
      <c r="F12" s="58">
        <f>C12*1.15+E12</f>
        <v>105.49999999999999</v>
      </c>
      <c r="G12" s="1"/>
      <c r="H12" s="29"/>
    </row>
    <row r="13" spans="1:8" ht="15" customHeight="1" thickBot="1">
      <c r="A13" s="18" t="s">
        <v>22</v>
      </c>
      <c r="B13" s="37" t="s">
        <v>58</v>
      </c>
      <c r="C13" s="38">
        <v>62</v>
      </c>
      <c r="D13" s="3">
        <v>1</v>
      </c>
      <c r="E13" s="3">
        <f t="shared" si="0"/>
        <v>2</v>
      </c>
      <c r="F13" s="9">
        <f t="shared" si="1"/>
        <v>73.3</v>
      </c>
      <c r="G13" s="9">
        <f>SUM(F3:F13)</f>
        <v>1332.3</v>
      </c>
      <c r="H13" s="30"/>
    </row>
    <row r="14" spans="1:8" ht="15" customHeight="1">
      <c r="A14" s="16" t="s">
        <v>3</v>
      </c>
      <c r="B14" s="32" t="s">
        <v>87</v>
      </c>
      <c r="C14" s="33">
        <v>150</v>
      </c>
      <c r="D14" s="6">
        <v>1</v>
      </c>
      <c r="E14" s="6">
        <f t="shared" si="0"/>
        <v>2</v>
      </c>
      <c r="F14" s="14">
        <f t="shared" si="1"/>
        <v>174.5</v>
      </c>
      <c r="G14" s="6"/>
      <c r="H14" s="34"/>
    </row>
    <row r="15" spans="1:8" ht="15" customHeight="1">
      <c r="A15" s="15" t="s">
        <v>3</v>
      </c>
      <c r="B15" s="25" t="s">
        <v>89</v>
      </c>
      <c r="C15" s="26">
        <v>150</v>
      </c>
      <c r="D15" s="1">
        <v>1</v>
      </c>
      <c r="E15" s="1">
        <f t="shared" si="0"/>
        <v>2</v>
      </c>
      <c r="F15" s="12">
        <f t="shared" si="1"/>
        <v>174.5</v>
      </c>
      <c r="G15" s="1"/>
      <c r="H15" s="29"/>
    </row>
    <row r="16" spans="1:8" ht="15" customHeight="1">
      <c r="A16" s="15" t="s">
        <v>3</v>
      </c>
      <c r="B16" s="25" t="s">
        <v>79</v>
      </c>
      <c r="C16" s="26">
        <v>150</v>
      </c>
      <c r="D16" s="1">
        <v>1</v>
      </c>
      <c r="E16" s="1">
        <f t="shared" si="0"/>
        <v>2</v>
      </c>
      <c r="F16" s="12">
        <f t="shared" si="1"/>
        <v>174.5</v>
      </c>
      <c r="G16" s="1"/>
      <c r="H16" s="29"/>
    </row>
    <row r="17" spans="1:8" ht="15" customHeight="1">
      <c r="A17" s="15" t="s">
        <v>3</v>
      </c>
      <c r="B17" s="25" t="s">
        <v>69</v>
      </c>
      <c r="C17" s="26">
        <v>150</v>
      </c>
      <c r="D17" s="1">
        <v>1</v>
      </c>
      <c r="E17" s="1">
        <f t="shared" si="0"/>
        <v>2</v>
      </c>
      <c r="F17" s="12">
        <f t="shared" si="1"/>
        <v>174.5</v>
      </c>
      <c r="G17" s="1"/>
      <c r="H17" s="29"/>
    </row>
    <row r="18" spans="1:8" ht="15" customHeight="1">
      <c r="A18" s="15" t="s">
        <v>3</v>
      </c>
      <c r="B18" s="25" t="s">
        <v>71</v>
      </c>
      <c r="C18" s="26">
        <v>150</v>
      </c>
      <c r="D18" s="1">
        <v>1</v>
      </c>
      <c r="E18" s="1">
        <f t="shared" si="0"/>
        <v>2</v>
      </c>
      <c r="F18" s="12">
        <f t="shared" si="1"/>
        <v>174.5</v>
      </c>
      <c r="G18" s="1"/>
      <c r="H18" s="29"/>
    </row>
    <row r="19" spans="1:8" ht="15" customHeight="1">
      <c r="A19" s="15" t="s">
        <v>3</v>
      </c>
      <c r="B19" s="25" t="s">
        <v>4</v>
      </c>
      <c r="C19" s="26">
        <v>40</v>
      </c>
      <c r="D19" s="1">
        <v>1</v>
      </c>
      <c r="E19" s="1">
        <f t="shared" si="0"/>
        <v>2</v>
      </c>
      <c r="F19" s="12">
        <f t="shared" si="1"/>
        <v>48</v>
      </c>
      <c r="G19" s="1"/>
      <c r="H19" s="29"/>
    </row>
    <row r="20" spans="1:8" ht="15" customHeight="1">
      <c r="A20" s="15" t="s">
        <v>3</v>
      </c>
      <c r="B20" s="25" t="s">
        <v>95</v>
      </c>
      <c r="C20" s="26">
        <v>160</v>
      </c>
      <c r="D20" s="1">
        <v>0.2</v>
      </c>
      <c r="E20" s="1">
        <f t="shared" si="0"/>
        <v>0.4</v>
      </c>
      <c r="F20" s="12">
        <f t="shared" si="1"/>
        <v>184.4</v>
      </c>
      <c r="G20" s="1"/>
      <c r="H20" s="29"/>
    </row>
    <row r="21" spans="1:8" ht="15" customHeight="1">
      <c r="A21" s="15" t="s">
        <v>3</v>
      </c>
      <c r="B21" s="25" t="s">
        <v>0</v>
      </c>
      <c r="C21" s="26">
        <v>17</v>
      </c>
      <c r="D21" s="1">
        <v>1</v>
      </c>
      <c r="E21" s="1">
        <f t="shared" si="0"/>
        <v>2</v>
      </c>
      <c r="F21" s="12">
        <f t="shared" si="1"/>
        <v>21.549999999999997</v>
      </c>
      <c r="G21" s="1"/>
      <c r="H21" s="29"/>
    </row>
    <row r="22" spans="1:8" ht="15" customHeight="1">
      <c r="A22" s="15" t="s">
        <v>3</v>
      </c>
      <c r="B22" s="25" t="s">
        <v>0</v>
      </c>
      <c r="C22" s="26">
        <v>17</v>
      </c>
      <c r="D22" s="1">
        <v>1</v>
      </c>
      <c r="E22" s="1">
        <f t="shared" si="0"/>
        <v>2</v>
      </c>
      <c r="F22" s="12">
        <f t="shared" si="1"/>
        <v>21.549999999999997</v>
      </c>
      <c r="G22" s="1"/>
      <c r="H22" s="29"/>
    </row>
    <row r="23" spans="1:8" ht="15" customHeight="1">
      <c r="A23" s="15" t="s">
        <v>3</v>
      </c>
      <c r="B23" s="25" t="s">
        <v>56</v>
      </c>
      <c r="C23" s="26">
        <v>11</v>
      </c>
      <c r="D23" s="1">
        <v>0.2</v>
      </c>
      <c r="E23" s="1">
        <f t="shared" si="0"/>
        <v>0.4</v>
      </c>
      <c r="F23" s="12">
        <f t="shared" si="1"/>
        <v>13.049999999999999</v>
      </c>
      <c r="G23" s="1"/>
      <c r="H23" s="29"/>
    </row>
    <row r="24" spans="1:8" ht="15" customHeight="1">
      <c r="A24" s="15" t="s">
        <v>3</v>
      </c>
      <c r="B24" s="25" t="s">
        <v>40</v>
      </c>
      <c r="C24" s="26">
        <v>40</v>
      </c>
      <c r="D24" s="1">
        <v>0.2</v>
      </c>
      <c r="E24" s="1">
        <f t="shared" si="0"/>
        <v>0.4</v>
      </c>
      <c r="F24" s="12">
        <f t="shared" si="1"/>
        <v>46.4</v>
      </c>
      <c r="G24" s="1"/>
      <c r="H24" s="29"/>
    </row>
    <row r="25" spans="1:8" ht="15" customHeight="1" thickBot="1">
      <c r="A25" s="19" t="s">
        <v>3</v>
      </c>
      <c r="B25" s="39" t="s">
        <v>41</v>
      </c>
      <c r="C25" s="40">
        <v>44</v>
      </c>
      <c r="D25" s="7">
        <v>0.2</v>
      </c>
      <c r="E25" s="7">
        <f t="shared" si="0"/>
        <v>0.4</v>
      </c>
      <c r="F25" s="10">
        <f t="shared" si="1"/>
        <v>50.99999999999999</v>
      </c>
      <c r="G25" s="10">
        <f>SUM(F14:F25)</f>
        <v>1258.45</v>
      </c>
      <c r="H25" s="41"/>
    </row>
    <row r="26" spans="1:8" ht="15" customHeight="1">
      <c r="A26" s="17" t="s">
        <v>17</v>
      </c>
      <c r="B26" s="35" t="s">
        <v>72</v>
      </c>
      <c r="C26" s="36">
        <v>150</v>
      </c>
      <c r="D26" s="2">
        <v>1</v>
      </c>
      <c r="E26" s="2">
        <f t="shared" si="0"/>
        <v>2</v>
      </c>
      <c r="F26" s="11">
        <f t="shared" si="1"/>
        <v>174.5</v>
      </c>
      <c r="G26" s="2"/>
      <c r="H26" s="28"/>
    </row>
    <row r="27" spans="1:8" ht="15" customHeight="1">
      <c r="A27" s="15" t="s">
        <v>17</v>
      </c>
      <c r="B27" s="25" t="s">
        <v>75</v>
      </c>
      <c r="C27" s="26">
        <v>150</v>
      </c>
      <c r="D27" s="1">
        <v>1</v>
      </c>
      <c r="E27" s="1">
        <f t="shared" si="0"/>
        <v>2</v>
      </c>
      <c r="F27" s="12">
        <f t="shared" si="1"/>
        <v>174.5</v>
      </c>
      <c r="G27" s="1"/>
      <c r="H27" s="29"/>
    </row>
    <row r="28" spans="1:8" ht="15" customHeight="1">
      <c r="A28" s="15" t="s">
        <v>17</v>
      </c>
      <c r="B28" s="25" t="s">
        <v>76</v>
      </c>
      <c r="C28" s="26">
        <v>150</v>
      </c>
      <c r="D28" s="1">
        <v>1</v>
      </c>
      <c r="E28" s="1">
        <f t="shared" si="0"/>
        <v>2</v>
      </c>
      <c r="F28" s="12">
        <f t="shared" si="1"/>
        <v>174.5</v>
      </c>
      <c r="G28" s="1"/>
      <c r="H28" s="29"/>
    </row>
    <row r="29" spans="1:8" ht="15" customHeight="1">
      <c r="A29" s="15" t="s">
        <v>17</v>
      </c>
      <c r="B29" s="25" t="s">
        <v>77</v>
      </c>
      <c r="C29" s="26">
        <v>150</v>
      </c>
      <c r="D29" s="1">
        <v>1</v>
      </c>
      <c r="E29" s="1">
        <f t="shared" si="0"/>
        <v>2</v>
      </c>
      <c r="F29" s="12">
        <f t="shared" si="1"/>
        <v>174.5</v>
      </c>
      <c r="G29" s="1"/>
      <c r="H29" s="29"/>
    </row>
    <row r="30" spans="1:8" ht="15" customHeight="1">
      <c r="A30" s="15" t="s">
        <v>17</v>
      </c>
      <c r="B30" s="25" t="s">
        <v>78</v>
      </c>
      <c r="C30" s="26">
        <v>150</v>
      </c>
      <c r="D30" s="1">
        <v>1</v>
      </c>
      <c r="E30" s="1">
        <f t="shared" si="0"/>
        <v>2</v>
      </c>
      <c r="F30" s="12">
        <f t="shared" si="1"/>
        <v>174.5</v>
      </c>
      <c r="G30" s="1"/>
      <c r="H30" s="29"/>
    </row>
    <row r="31" spans="1:8" ht="15" customHeight="1">
      <c r="A31" s="15" t="s">
        <v>17</v>
      </c>
      <c r="B31" s="25" t="s">
        <v>13</v>
      </c>
      <c r="C31" s="26">
        <v>60</v>
      </c>
      <c r="D31" s="1">
        <v>2</v>
      </c>
      <c r="E31" s="1">
        <f t="shared" si="0"/>
        <v>4</v>
      </c>
      <c r="F31" s="12">
        <f t="shared" si="1"/>
        <v>73</v>
      </c>
      <c r="G31" s="1"/>
      <c r="H31" s="29"/>
    </row>
    <row r="32" spans="1:8" ht="15" customHeight="1">
      <c r="A32" s="15" t="s">
        <v>17</v>
      </c>
      <c r="B32" s="25" t="s">
        <v>47</v>
      </c>
      <c r="C32" s="26">
        <v>24</v>
      </c>
      <c r="D32" s="1">
        <v>0.2</v>
      </c>
      <c r="E32" s="1">
        <f t="shared" si="0"/>
        <v>0.4</v>
      </c>
      <c r="F32" s="12">
        <f t="shared" si="1"/>
        <v>27.999999999999996</v>
      </c>
      <c r="G32" s="1"/>
      <c r="H32" s="29"/>
    </row>
    <row r="33" spans="1:8" ht="15" customHeight="1" thickBot="1">
      <c r="A33" s="18" t="s">
        <v>17</v>
      </c>
      <c r="B33" s="37" t="s">
        <v>49</v>
      </c>
      <c r="C33" s="38">
        <v>24</v>
      </c>
      <c r="D33" s="3">
        <v>0.2</v>
      </c>
      <c r="E33" s="3">
        <f t="shared" si="0"/>
        <v>0.4</v>
      </c>
      <c r="F33" s="9">
        <f t="shared" si="1"/>
        <v>27.999999999999996</v>
      </c>
      <c r="G33" s="9">
        <f>SUM(F26:F33)</f>
        <v>1001.5</v>
      </c>
      <c r="H33" s="30"/>
    </row>
    <row r="34" spans="1:8" ht="15" customHeight="1">
      <c r="A34" s="16" t="s">
        <v>109</v>
      </c>
      <c r="B34" s="32" t="s">
        <v>6</v>
      </c>
      <c r="C34" s="33">
        <v>150</v>
      </c>
      <c r="D34" s="6">
        <v>1</v>
      </c>
      <c r="E34" s="6">
        <f t="shared" si="0"/>
        <v>2</v>
      </c>
      <c r="F34" s="14">
        <f t="shared" si="1"/>
        <v>174.5</v>
      </c>
      <c r="G34" s="6"/>
      <c r="H34" s="34"/>
    </row>
    <row r="35" spans="1:8" ht="15" customHeight="1">
      <c r="A35" s="15" t="s">
        <v>109</v>
      </c>
      <c r="B35" s="25" t="s">
        <v>66</v>
      </c>
      <c r="C35" s="26">
        <v>150</v>
      </c>
      <c r="D35" s="1">
        <v>1</v>
      </c>
      <c r="E35" s="1">
        <f t="shared" si="0"/>
        <v>2</v>
      </c>
      <c r="F35" s="12">
        <f t="shared" si="1"/>
        <v>174.5</v>
      </c>
      <c r="G35" s="1"/>
      <c r="H35" s="29"/>
    </row>
    <row r="36" spans="1:8" ht="15" customHeight="1">
      <c r="A36" s="15" t="s">
        <v>109</v>
      </c>
      <c r="B36" s="25" t="s">
        <v>66</v>
      </c>
      <c r="C36" s="26">
        <v>150</v>
      </c>
      <c r="D36" s="1">
        <v>1</v>
      </c>
      <c r="E36" s="1">
        <f aca="true" t="shared" si="2" ref="E36:E75">D36*2</f>
        <v>2</v>
      </c>
      <c r="F36" s="12">
        <f aca="true" t="shared" si="3" ref="F36:F75">C36*1.15+E36</f>
        <v>174.5</v>
      </c>
      <c r="G36" s="1"/>
      <c r="H36" s="29"/>
    </row>
    <row r="37" spans="1:8" ht="15" customHeight="1">
      <c r="A37" s="15" t="s">
        <v>109</v>
      </c>
      <c r="B37" s="25" t="s">
        <v>59</v>
      </c>
      <c r="C37" s="26">
        <v>30</v>
      </c>
      <c r="D37" s="1">
        <v>0.2</v>
      </c>
      <c r="E37" s="1">
        <f t="shared" si="2"/>
        <v>0.4</v>
      </c>
      <c r="F37" s="12">
        <f t="shared" si="3"/>
        <v>34.9</v>
      </c>
      <c r="G37" s="1"/>
      <c r="H37" s="29"/>
    </row>
    <row r="38" spans="1:8" ht="15" customHeight="1">
      <c r="A38" s="15" t="s">
        <v>109</v>
      </c>
      <c r="B38" s="25" t="s">
        <v>60</v>
      </c>
      <c r="C38" s="26">
        <v>25</v>
      </c>
      <c r="D38" s="1">
        <v>0.2</v>
      </c>
      <c r="E38" s="1">
        <f t="shared" si="2"/>
        <v>0.4</v>
      </c>
      <c r="F38" s="12">
        <f t="shared" si="3"/>
        <v>29.149999999999995</v>
      </c>
      <c r="G38" s="1"/>
      <c r="H38" s="29"/>
    </row>
    <row r="39" spans="1:8" ht="15" customHeight="1">
      <c r="A39" s="15" t="s">
        <v>109</v>
      </c>
      <c r="B39" s="25" t="s">
        <v>43</v>
      </c>
      <c r="C39" s="26">
        <v>170</v>
      </c>
      <c r="D39" s="1">
        <v>1</v>
      </c>
      <c r="E39" s="1">
        <f t="shared" si="2"/>
        <v>2</v>
      </c>
      <c r="F39" s="12">
        <f t="shared" si="3"/>
        <v>197.49999999999997</v>
      </c>
      <c r="G39" s="1"/>
      <c r="H39" s="29"/>
    </row>
    <row r="40" spans="1:8" ht="15" customHeight="1">
      <c r="A40" s="15" t="s">
        <v>109</v>
      </c>
      <c r="B40" s="25" t="s">
        <v>93</v>
      </c>
      <c r="C40" s="26">
        <v>110</v>
      </c>
      <c r="D40" s="1">
        <v>3</v>
      </c>
      <c r="E40" s="1">
        <f t="shared" si="2"/>
        <v>6</v>
      </c>
      <c r="F40" s="12">
        <f t="shared" si="3"/>
        <v>132.5</v>
      </c>
      <c r="G40" s="1"/>
      <c r="H40" s="29"/>
    </row>
    <row r="41" spans="1:8" ht="15" customHeight="1">
      <c r="A41" s="15" t="s">
        <v>109</v>
      </c>
      <c r="B41" s="25" t="s">
        <v>38</v>
      </c>
      <c r="C41" s="26">
        <v>124</v>
      </c>
      <c r="D41" s="1">
        <v>0.2</v>
      </c>
      <c r="E41" s="1">
        <f t="shared" si="2"/>
        <v>0.4</v>
      </c>
      <c r="F41" s="12">
        <f t="shared" si="3"/>
        <v>143</v>
      </c>
      <c r="G41" s="1"/>
      <c r="H41" s="29"/>
    </row>
    <row r="42" spans="1:8" ht="15" customHeight="1" thickBot="1">
      <c r="A42" s="19" t="s">
        <v>109</v>
      </c>
      <c r="B42" s="39" t="s">
        <v>92</v>
      </c>
      <c r="C42" s="40">
        <v>290</v>
      </c>
      <c r="D42" s="7">
        <v>10</v>
      </c>
      <c r="E42" s="7">
        <f t="shared" si="2"/>
        <v>20</v>
      </c>
      <c r="F42" s="10">
        <f t="shared" si="3"/>
        <v>353.5</v>
      </c>
      <c r="G42" s="10">
        <f>SUM(F34:F42)</f>
        <v>1414.05</v>
      </c>
      <c r="H42" s="41"/>
    </row>
    <row r="43" spans="1:8" ht="15">
      <c r="A43" s="59" t="s">
        <v>112</v>
      </c>
      <c r="B43" s="60" t="s">
        <v>123</v>
      </c>
      <c r="C43" s="61">
        <v>182</v>
      </c>
      <c r="D43" s="62">
        <v>1</v>
      </c>
      <c r="E43" s="62">
        <f>D43*2</f>
        <v>2</v>
      </c>
      <c r="F43" s="63">
        <f>C43*1.15+E43</f>
        <v>211.29999999999998</v>
      </c>
      <c r="G43" s="2"/>
      <c r="H43" s="28"/>
    </row>
    <row r="44" spans="1:8" ht="15">
      <c r="A44" s="64" t="s">
        <v>112</v>
      </c>
      <c r="B44" s="54" t="s">
        <v>125</v>
      </c>
      <c r="C44" s="55">
        <v>19</v>
      </c>
      <c r="D44" s="53">
        <v>2</v>
      </c>
      <c r="E44" s="53">
        <f>D44*2</f>
        <v>4</v>
      </c>
      <c r="F44" s="58">
        <f>C44*1.15+E44</f>
        <v>25.849999999999998</v>
      </c>
      <c r="G44" s="1"/>
      <c r="H44" s="29"/>
    </row>
    <row r="45" spans="1:8" ht="15" customHeight="1" thickBot="1">
      <c r="A45" s="18" t="s">
        <v>112</v>
      </c>
      <c r="B45" s="37" t="s">
        <v>34</v>
      </c>
      <c r="C45" s="38">
        <v>139</v>
      </c>
      <c r="D45" s="3">
        <v>1</v>
      </c>
      <c r="E45" s="3">
        <f t="shared" si="2"/>
        <v>2</v>
      </c>
      <c r="F45" s="9">
        <f t="shared" si="3"/>
        <v>161.85</v>
      </c>
      <c r="G45" s="9">
        <f>SUM(F43:F45)</f>
        <v>399</v>
      </c>
      <c r="H45" s="30"/>
    </row>
    <row r="46" spans="1:8" ht="15" customHeight="1">
      <c r="A46" s="16" t="s">
        <v>108</v>
      </c>
      <c r="B46" s="32" t="s">
        <v>90</v>
      </c>
      <c r="C46" s="33">
        <v>150</v>
      </c>
      <c r="D46" s="6">
        <v>1</v>
      </c>
      <c r="E46" s="6">
        <f t="shared" si="2"/>
        <v>2</v>
      </c>
      <c r="F46" s="14">
        <f t="shared" si="3"/>
        <v>174.5</v>
      </c>
      <c r="G46" s="6"/>
      <c r="H46" s="34"/>
    </row>
    <row r="47" spans="1:12" ht="15">
      <c r="A47" s="15" t="s">
        <v>108</v>
      </c>
      <c r="B47" s="25" t="s">
        <v>85</v>
      </c>
      <c r="C47" s="26">
        <v>150</v>
      </c>
      <c r="D47" s="1">
        <v>1</v>
      </c>
      <c r="E47" s="1">
        <f>D47*2</f>
        <v>2</v>
      </c>
      <c r="F47" s="12">
        <f>C47*1.15+E47</f>
        <v>174.5</v>
      </c>
      <c r="G47" s="1"/>
      <c r="H47" s="29"/>
      <c r="I47" s="27"/>
      <c r="J47" s="27"/>
      <c r="K47" s="27"/>
      <c r="L47" s="27"/>
    </row>
    <row r="48" spans="1:8" ht="15" customHeight="1" thickBot="1">
      <c r="A48" s="19" t="s">
        <v>108</v>
      </c>
      <c r="B48" s="39" t="s">
        <v>55</v>
      </c>
      <c r="C48" s="40">
        <v>60</v>
      </c>
      <c r="D48" s="7">
        <v>1</v>
      </c>
      <c r="E48" s="7">
        <f t="shared" si="2"/>
        <v>2</v>
      </c>
      <c r="F48" s="10">
        <f t="shared" si="3"/>
        <v>71</v>
      </c>
      <c r="G48" s="10">
        <f>SUM(F46:F48)</f>
        <v>420</v>
      </c>
      <c r="H48" s="41"/>
    </row>
    <row r="49" spans="1:8" ht="15" customHeight="1">
      <c r="A49" s="17" t="s">
        <v>113</v>
      </c>
      <c r="B49" s="35" t="s">
        <v>5</v>
      </c>
      <c r="C49" s="36">
        <v>150</v>
      </c>
      <c r="D49" s="2">
        <v>1</v>
      </c>
      <c r="E49" s="2">
        <f t="shared" si="2"/>
        <v>2</v>
      </c>
      <c r="F49" s="11">
        <f t="shared" si="3"/>
        <v>174.5</v>
      </c>
      <c r="G49" s="2"/>
      <c r="H49" s="28"/>
    </row>
    <row r="50" spans="1:8" ht="15" customHeight="1">
      <c r="A50" s="15" t="s">
        <v>113</v>
      </c>
      <c r="B50" s="25" t="s">
        <v>11</v>
      </c>
      <c r="C50" s="26">
        <v>150</v>
      </c>
      <c r="D50" s="1">
        <v>1</v>
      </c>
      <c r="E50" s="1">
        <f t="shared" si="2"/>
        <v>2</v>
      </c>
      <c r="F50" s="12">
        <f t="shared" si="3"/>
        <v>174.5</v>
      </c>
      <c r="G50" s="1"/>
      <c r="H50" s="29"/>
    </row>
    <row r="51" spans="1:8" ht="15" customHeight="1">
      <c r="A51" s="15" t="s">
        <v>113</v>
      </c>
      <c r="B51" s="25" t="s">
        <v>28</v>
      </c>
      <c r="C51" s="26">
        <v>40</v>
      </c>
      <c r="D51" s="1">
        <v>0.5</v>
      </c>
      <c r="E51" s="1">
        <f t="shared" si="2"/>
        <v>1</v>
      </c>
      <c r="F51" s="12">
        <f t="shared" si="3"/>
        <v>47</v>
      </c>
      <c r="G51" s="1"/>
      <c r="H51" s="29"/>
    </row>
    <row r="52" spans="1:8" ht="14.25" customHeight="1">
      <c r="A52" s="15" t="s">
        <v>113</v>
      </c>
      <c r="B52" s="25" t="s">
        <v>97</v>
      </c>
      <c r="C52" s="26">
        <v>16</v>
      </c>
      <c r="D52" s="1">
        <v>1</v>
      </c>
      <c r="E52" s="1">
        <f t="shared" si="2"/>
        <v>2</v>
      </c>
      <c r="F52" s="12">
        <f t="shared" si="3"/>
        <v>20.4</v>
      </c>
      <c r="G52" s="1"/>
      <c r="H52" s="29"/>
    </row>
    <row r="53" spans="1:8" ht="15">
      <c r="A53" s="64" t="s">
        <v>113</v>
      </c>
      <c r="B53" s="54" t="s">
        <v>128</v>
      </c>
      <c r="C53" s="55">
        <v>13</v>
      </c>
      <c r="D53" s="53">
        <v>0.1</v>
      </c>
      <c r="E53" s="53">
        <f>D53*2</f>
        <v>0.2</v>
      </c>
      <c r="F53" s="58">
        <f>C53*1.15+E53</f>
        <v>15.149999999999999</v>
      </c>
      <c r="G53" s="1"/>
      <c r="H53" s="29"/>
    </row>
    <row r="54" spans="1:8" ht="15">
      <c r="A54" s="64" t="s">
        <v>113</v>
      </c>
      <c r="B54" s="54" t="s">
        <v>129</v>
      </c>
      <c r="C54" s="55">
        <v>56</v>
      </c>
      <c r="D54" s="53">
        <v>0.1</v>
      </c>
      <c r="E54" s="53">
        <f>D54*2</f>
        <v>0.2</v>
      </c>
      <c r="F54" s="58">
        <f>C54*1.15+E54</f>
        <v>64.6</v>
      </c>
      <c r="G54" s="1"/>
      <c r="H54" s="29"/>
    </row>
    <row r="55" spans="1:8" ht="15">
      <c r="A55" s="64" t="s">
        <v>113</v>
      </c>
      <c r="B55" s="54" t="s">
        <v>138</v>
      </c>
      <c r="C55" s="55">
        <v>86</v>
      </c>
      <c r="D55" s="53">
        <v>3</v>
      </c>
      <c r="E55" s="53">
        <f>D55*2</f>
        <v>6</v>
      </c>
      <c r="F55" s="58">
        <f>C55*1.15+E55</f>
        <v>104.89999999999999</v>
      </c>
      <c r="G55" s="1"/>
      <c r="H55" s="29"/>
    </row>
    <row r="56" spans="1:8" ht="15" customHeight="1" thickBot="1">
      <c r="A56" s="18" t="s">
        <v>113</v>
      </c>
      <c r="B56" s="37" t="s">
        <v>46</v>
      </c>
      <c r="C56" s="38">
        <v>40</v>
      </c>
      <c r="D56" s="3">
        <v>1</v>
      </c>
      <c r="E56" s="3">
        <f t="shared" si="2"/>
        <v>2</v>
      </c>
      <c r="F56" s="9">
        <f t="shared" si="3"/>
        <v>48</v>
      </c>
      <c r="G56" s="9">
        <f>SUM(F49:F56)</f>
        <v>649.05</v>
      </c>
      <c r="H56" s="30"/>
    </row>
    <row r="57" spans="1:8" ht="15.75" thickBot="1">
      <c r="A57" s="70" t="s">
        <v>143</v>
      </c>
      <c r="B57" s="71" t="s">
        <v>93</v>
      </c>
      <c r="C57" s="72">
        <v>110</v>
      </c>
      <c r="D57" s="73">
        <v>3</v>
      </c>
      <c r="E57" s="73">
        <f>D57*2</f>
        <v>6</v>
      </c>
      <c r="F57" s="74">
        <f>C57*1.15+E57</f>
        <v>132.5</v>
      </c>
      <c r="G57" s="13">
        <f>F57</f>
        <v>132.5</v>
      </c>
      <c r="H57" s="43"/>
    </row>
    <row r="58" spans="1:8" ht="15" customHeight="1">
      <c r="A58" s="16" t="s">
        <v>114</v>
      </c>
      <c r="B58" s="32" t="s">
        <v>34</v>
      </c>
      <c r="C58" s="33">
        <v>139</v>
      </c>
      <c r="D58" s="6">
        <v>1</v>
      </c>
      <c r="E58" s="6">
        <f t="shared" si="2"/>
        <v>2</v>
      </c>
      <c r="F58" s="14">
        <f t="shared" si="3"/>
        <v>161.85</v>
      </c>
      <c r="G58" s="6"/>
      <c r="H58" s="34"/>
    </row>
    <row r="59" spans="1:8" ht="15" customHeight="1">
      <c r="A59" s="15" t="s">
        <v>114</v>
      </c>
      <c r="B59" s="25" t="s">
        <v>42</v>
      </c>
      <c r="C59" s="26">
        <v>120</v>
      </c>
      <c r="D59" s="1">
        <v>1</v>
      </c>
      <c r="E59" s="1">
        <f t="shared" si="2"/>
        <v>2</v>
      </c>
      <c r="F59" s="12">
        <f t="shared" si="3"/>
        <v>140</v>
      </c>
      <c r="G59" s="1"/>
      <c r="H59" s="29"/>
    </row>
    <row r="60" spans="1:12" ht="15" customHeight="1">
      <c r="A60" s="15" t="s">
        <v>114</v>
      </c>
      <c r="B60" s="25" t="s">
        <v>57</v>
      </c>
      <c r="C60" s="26">
        <v>29</v>
      </c>
      <c r="D60" s="1">
        <v>1</v>
      </c>
      <c r="E60" s="1">
        <f t="shared" si="2"/>
        <v>2</v>
      </c>
      <c r="F60" s="12">
        <f t="shared" si="3"/>
        <v>35.349999999999994</v>
      </c>
      <c r="G60" s="1"/>
      <c r="H60" s="29"/>
      <c r="I60" s="27"/>
      <c r="J60" s="27"/>
      <c r="K60" s="27"/>
      <c r="L60" s="27"/>
    </row>
    <row r="61" spans="1:12" ht="15" customHeight="1">
      <c r="A61" s="15" t="s">
        <v>114</v>
      </c>
      <c r="B61" s="25" t="s">
        <v>44</v>
      </c>
      <c r="C61" s="26">
        <v>50</v>
      </c>
      <c r="D61" s="1">
        <v>2</v>
      </c>
      <c r="E61" s="1">
        <f t="shared" si="2"/>
        <v>4</v>
      </c>
      <c r="F61" s="12">
        <f t="shared" si="3"/>
        <v>61.49999999999999</v>
      </c>
      <c r="G61" s="1"/>
      <c r="H61" s="29"/>
      <c r="I61" s="27"/>
      <c r="J61" s="27"/>
      <c r="K61" s="27"/>
      <c r="L61" s="27"/>
    </row>
    <row r="62" spans="1:12" ht="15" customHeight="1">
      <c r="A62" s="15" t="s">
        <v>114</v>
      </c>
      <c r="B62" s="25" t="s">
        <v>51</v>
      </c>
      <c r="C62" s="26">
        <v>25</v>
      </c>
      <c r="D62" s="1">
        <v>0.2</v>
      </c>
      <c r="E62" s="1">
        <f t="shared" si="2"/>
        <v>0.4</v>
      </c>
      <c r="F62" s="12">
        <f t="shared" si="3"/>
        <v>29.149999999999995</v>
      </c>
      <c r="G62" s="1"/>
      <c r="H62" s="29"/>
      <c r="I62" s="27"/>
      <c r="J62" s="27"/>
      <c r="K62" s="27"/>
      <c r="L62" s="27"/>
    </row>
    <row r="63" spans="1:12" ht="15" customHeight="1" thickBot="1">
      <c r="A63" s="19" t="s">
        <v>114</v>
      </c>
      <c r="B63" s="39" t="s">
        <v>52</v>
      </c>
      <c r="C63" s="40">
        <v>25</v>
      </c>
      <c r="D63" s="7">
        <v>0.2</v>
      </c>
      <c r="E63" s="7">
        <f t="shared" si="2"/>
        <v>0.4</v>
      </c>
      <c r="F63" s="10">
        <f t="shared" si="3"/>
        <v>29.149999999999995</v>
      </c>
      <c r="G63" s="10">
        <f>SUM(F58:F63)</f>
        <v>457</v>
      </c>
      <c r="H63" s="41"/>
      <c r="I63" s="27"/>
      <c r="J63" s="27"/>
      <c r="K63" s="27"/>
      <c r="L63" s="27"/>
    </row>
    <row r="64" spans="1:12" ht="15" customHeight="1">
      <c r="A64" s="17" t="s">
        <v>117</v>
      </c>
      <c r="B64" s="35" t="s">
        <v>65</v>
      </c>
      <c r="C64" s="36">
        <v>155</v>
      </c>
      <c r="D64" s="2">
        <v>1</v>
      </c>
      <c r="E64" s="2">
        <f t="shared" si="2"/>
        <v>2</v>
      </c>
      <c r="F64" s="11">
        <f t="shared" si="3"/>
        <v>180.25</v>
      </c>
      <c r="G64" s="2"/>
      <c r="H64" s="28"/>
      <c r="I64" s="27"/>
      <c r="J64" s="27"/>
      <c r="K64" s="27"/>
      <c r="L64" s="27"/>
    </row>
    <row r="65" spans="1:12" ht="15" customHeight="1" thickBot="1">
      <c r="A65" s="18" t="s">
        <v>117</v>
      </c>
      <c r="B65" s="37" t="s">
        <v>7</v>
      </c>
      <c r="C65" s="38">
        <v>155</v>
      </c>
      <c r="D65" s="3">
        <v>1</v>
      </c>
      <c r="E65" s="3">
        <f t="shared" si="2"/>
        <v>2</v>
      </c>
      <c r="F65" s="9">
        <f t="shared" si="3"/>
        <v>180.25</v>
      </c>
      <c r="G65" s="9">
        <f>SUM(F64:F65)</f>
        <v>360.5</v>
      </c>
      <c r="H65" s="30"/>
      <c r="I65" s="27"/>
      <c r="J65" s="27"/>
      <c r="K65" s="27"/>
      <c r="L65" s="27"/>
    </row>
    <row r="66" spans="1:8" ht="15.75" thickBot="1">
      <c r="A66" s="70" t="s">
        <v>140</v>
      </c>
      <c r="B66" s="71" t="s">
        <v>121</v>
      </c>
      <c r="C66" s="72">
        <v>160</v>
      </c>
      <c r="D66" s="73">
        <v>2</v>
      </c>
      <c r="E66" s="73">
        <f>D66*2</f>
        <v>4</v>
      </c>
      <c r="F66" s="74">
        <f>C66*1.15+E66</f>
        <v>188</v>
      </c>
      <c r="G66" s="13">
        <f>F66</f>
        <v>188</v>
      </c>
      <c r="H66" s="43"/>
    </row>
    <row r="67" spans="1:12" ht="15" customHeight="1">
      <c r="A67" s="16" t="s">
        <v>106</v>
      </c>
      <c r="B67" s="32" t="s">
        <v>6</v>
      </c>
      <c r="C67" s="33">
        <v>150</v>
      </c>
      <c r="D67" s="6">
        <v>1</v>
      </c>
      <c r="E67" s="6">
        <f t="shared" si="2"/>
        <v>2</v>
      </c>
      <c r="F67" s="14">
        <f t="shared" si="3"/>
        <v>174.5</v>
      </c>
      <c r="G67" s="6"/>
      <c r="H67" s="34"/>
      <c r="I67" s="27"/>
      <c r="J67" s="27"/>
      <c r="K67" s="27"/>
      <c r="L67" s="27"/>
    </row>
    <row r="68" spans="1:12" ht="15" customHeight="1">
      <c r="A68" s="15" t="s">
        <v>106</v>
      </c>
      <c r="B68" s="25" t="s">
        <v>1</v>
      </c>
      <c r="C68" s="26">
        <v>150</v>
      </c>
      <c r="D68" s="1">
        <v>1</v>
      </c>
      <c r="E68" s="1">
        <f t="shared" si="2"/>
        <v>2</v>
      </c>
      <c r="F68" s="12">
        <f t="shared" si="3"/>
        <v>174.5</v>
      </c>
      <c r="G68" s="1"/>
      <c r="H68" s="29"/>
      <c r="I68" s="27"/>
      <c r="J68" s="27"/>
      <c r="K68" s="27"/>
      <c r="L68" s="27"/>
    </row>
    <row r="69" spans="1:12" ht="15" customHeight="1">
      <c r="A69" s="15" t="s">
        <v>106</v>
      </c>
      <c r="B69" s="25" t="s">
        <v>70</v>
      </c>
      <c r="C69" s="26">
        <v>150</v>
      </c>
      <c r="D69" s="1">
        <v>1</v>
      </c>
      <c r="E69" s="1">
        <f t="shared" si="2"/>
        <v>2</v>
      </c>
      <c r="F69" s="12">
        <f t="shared" si="3"/>
        <v>174.5</v>
      </c>
      <c r="G69" s="1"/>
      <c r="H69" s="29"/>
      <c r="I69" s="27"/>
      <c r="J69" s="27"/>
      <c r="K69" s="27"/>
      <c r="L69" s="27"/>
    </row>
    <row r="70" spans="1:12" ht="15" customHeight="1" thickBot="1">
      <c r="A70" s="19" t="s">
        <v>106</v>
      </c>
      <c r="B70" s="39" t="s">
        <v>30</v>
      </c>
      <c r="C70" s="40">
        <v>30</v>
      </c>
      <c r="D70" s="7">
        <v>1</v>
      </c>
      <c r="E70" s="7">
        <f t="shared" si="2"/>
        <v>2</v>
      </c>
      <c r="F70" s="10">
        <f t="shared" si="3"/>
        <v>36.5</v>
      </c>
      <c r="G70" s="10">
        <f>SUM(F67:F70)</f>
        <v>560</v>
      </c>
      <c r="H70" s="41"/>
      <c r="I70" s="27"/>
      <c r="J70" s="27"/>
      <c r="K70" s="27"/>
      <c r="L70" s="27"/>
    </row>
    <row r="71" spans="1:12" ht="15" customHeight="1">
      <c r="A71" s="17" t="s">
        <v>115</v>
      </c>
      <c r="B71" s="35" t="s">
        <v>34</v>
      </c>
      <c r="C71" s="36">
        <v>139</v>
      </c>
      <c r="D71" s="2">
        <v>1</v>
      </c>
      <c r="E71" s="2">
        <f t="shared" si="2"/>
        <v>2</v>
      </c>
      <c r="F71" s="11">
        <f t="shared" si="3"/>
        <v>161.85</v>
      </c>
      <c r="G71" s="2"/>
      <c r="H71" s="28"/>
      <c r="I71" s="27"/>
      <c r="J71" s="27"/>
      <c r="K71" s="27"/>
      <c r="L71" s="27"/>
    </row>
    <row r="72" spans="1:12" ht="15" customHeight="1">
      <c r="A72" s="15" t="s">
        <v>115</v>
      </c>
      <c r="B72" s="25" t="s">
        <v>35</v>
      </c>
      <c r="C72" s="26">
        <v>139</v>
      </c>
      <c r="D72" s="1">
        <v>1</v>
      </c>
      <c r="E72" s="1">
        <f t="shared" si="2"/>
        <v>2</v>
      </c>
      <c r="F72" s="12">
        <f t="shared" si="3"/>
        <v>161.85</v>
      </c>
      <c r="G72" s="1"/>
      <c r="H72" s="29"/>
      <c r="I72" s="27"/>
      <c r="J72" s="27"/>
      <c r="K72" s="27"/>
      <c r="L72" s="27"/>
    </row>
    <row r="73" spans="1:12" ht="15" customHeight="1">
      <c r="A73" s="15" t="s">
        <v>115</v>
      </c>
      <c r="B73" s="25" t="s">
        <v>37</v>
      </c>
      <c r="C73" s="26">
        <v>182</v>
      </c>
      <c r="D73" s="1">
        <v>1</v>
      </c>
      <c r="E73" s="1">
        <f t="shared" si="2"/>
        <v>2</v>
      </c>
      <c r="F73" s="12">
        <f t="shared" si="3"/>
        <v>211.29999999999998</v>
      </c>
      <c r="G73" s="1"/>
      <c r="H73" s="29"/>
      <c r="I73" s="27"/>
      <c r="J73" s="27"/>
      <c r="K73" s="27"/>
      <c r="L73" s="27"/>
    </row>
    <row r="74" spans="1:12" ht="15" customHeight="1" thickBot="1">
      <c r="A74" s="18" t="s">
        <v>115</v>
      </c>
      <c r="B74" s="37" t="s">
        <v>36</v>
      </c>
      <c r="C74" s="38">
        <v>139</v>
      </c>
      <c r="D74" s="3">
        <v>1</v>
      </c>
      <c r="E74" s="3">
        <f t="shared" si="2"/>
        <v>2</v>
      </c>
      <c r="F74" s="9">
        <f t="shared" si="3"/>
        <v>161.85</v>
      </c>
      <c r="G74" s="9">
        <f>SUM(F71:F74)</f>
        <v>696.85</v>
      </c>
      <c r="H74" s="30"/>
      <c r="I74" s="27"/>
      <c r="J74" s="27"/>
      <c r="K74" s="27"/>
      <c r="L74" s="27"/>
    </row>
    <row r="75" spans="1:12" ht="15" customHeight="1">
      <c r="A75" s="16" t="s">
        <v>104</v>
      </c>
      <c r="B75" s="32" t="s">
        <v>84</v>
      </c>
      <c r="C75" s="33">
        <v>150</v>
      </c>
      <c r="D75" s="6">
        <v>1</v>
      </c>
      <c r="E75" s="6">
        <f t="shared" si="2"/>
        <v>2</v>
      </c>
      <c r="F75" s="14">
        <f t="shared" si="3"/>
        <v>174.5</v>
      </c>
      <c r="G75" s="6"/>
      <c r="H75" s="34"/>
      <c r="I75" s="27"/>
      <c r="J75" s="27"/>
      <c r="K75" s="27"/>
      <c r="L75" s="27"/>
    </row>
    <row r="76" spans="1:12" ht="15" customHeight="1">
      <c r="A76" s="15" t="s">
        <v>104</v>
      </c>
      <c r="B76" s="25" t="s">
        <v>86</v>
      </c>
      <c r="C76" s="26">
        <v>150</v>
      </c>
      <c r="D76" s="1">
        <v>1</v>
      </c>
      <c r="E76" s="1">
        <f aca="true" t="shared" si="4" ref="E76:E114">D76*2</f>
        <v>2</v>
      </c>
      <c r="F76" s="12">
        <f aca="true" t="shared" si="5" ref="F76:F114">C76*1.15+E76</f>
        <v>174.5</v>
      </c>
      <c r="G76" s="1"/>
      <c r="H76" s="29"/>
      <c r="I76" s="27"/>
      <c r="J76" s="27"/>
      <c r="K76" s="27"/>
      <c r="L76" s="27"/>
    </row>
    <row r="77" spans="1:12" ht="15" customHeight="1">
      <c r="A77" s="15" t="s">
        <v>104</v>
      </c>
      <c r="B77" s="25" t="s">
        <v>68</v>
      </c>
      <c r="C77" s="26">
        <v>150</v>
      </c>
      <c r="D77" s="1">
        <v>1</v>
      </c>
      <c r="E77" s="1">
        <f t="shared" si="4"/>
        <v>2</v>
      </c>
      <c r="F77" s="12">
        <f t="shared" si="5"/>
        <v>174.5</v>
      </c>
      <c r="G77" s="1"/>
      <c r="H77" s="29"/>
      <c r="I77" s="27"/>
      <c r="J77" s="27"/>
      <c r="K77" s="27"/>
      <c r="L77" s="27"/>
    </row>
    <row r="78" spans="1:12" ht="15" customHeight="1">
      <c r="A78" s="15" t="s">
        <v>104</v>
      </c>
      <c r="B78" s="25" t="s">
        <v>63</v>
      </c>
      <c r="C78" s="26">
        <v>120</v>
      </c>
      <c r="D78" s="1">
        <v>1</v>
      </c>
      <c r="E78" s="1">
        <f t="shared" si="4"/>
        <v>2</v>
      </c>
      <c r="F78" s="12">
        <f t="shared" si="5"/>
        <v>140</v>
      </c>
      <c r="G78" s="1"/>
      <c r="H78" s="29"/>
      <c r="I78" s="27"/>
      <c r="J78" s="27"/>
      <c r="K78" s="27"/>
      <c r="L78" s="27"/>
    </row>
    <row r="79" spans="1:12" ht="15" customHeight="1">
      <c r="A79" s="15" t="s">
        <v>104</v>
      </c>
      <c r="B79" s="25" t="s">
        <v>94</v>
      </c>
      <c r="C79" s="26">
        <v>210</v>
      </c>
      <c r="D79" s="1">
        <v>3</v>
      </c>
      <c r="E79" s="1">
        <f t="shared" si="4"/>
        <v>6</v>
      </c>
      <c r="F79" s="12">
        <f t="shared" si="5"/>
        <v>247.49999999999997</v>
      </c>
      <c r="G79" s="1"/>
      <c r="H79" s="29"/>
      <c r="I79" s="27"/>
      <c r="J79" s="27"/>
      <c r="K79" s="27"/>
      <c r="L79" s="27"/>
    </row>
    <row r="80" spans="1:8" ht="15">
      <c r="A80" s="64" t="s">
        <v>104</v>
      </c>
      <c r="B80" s="54" t="s">
        <v>138</v>
      </c>
      <c r="C80" s="55">
        <v>86</v>
      </c>
      <c r="D80" s="53">
        <v>3</v>
      </c>
      <c r="E80" s="53">
        <f>D80*2</f>
        <v>6</v>
      </c>
      <c r="F80" s="58">
        <f>C80*1.15+E80</f>
        <v>104.89999999999999</v>
      </c>
      <c r="G80" s="1"/>
      <c r="H80" s="29"/>
    </row>
    <row r="81" spans="1:12" ht="15" customHeight="1" thickBot="1">
      <c r="A81" s="19" t="s">
        <v>104</v>
      </c>
      <c r="B81" s="39" t="s">
        <v>53</v>
      </c>
      <c r="C81" s="40">
        <v>25</v>
      </c>
      <c r="D81" s="7">
        <v>1</v>
      </c>
      <c r="E81" s="7">
        <f t="shared" si="4"/>
        <v>2</v>
      </c>
      <c r="F81" s="10">
        <f t="shared" si="5"/>
        <v>30.749999999999996</v>
      </c>
      <c r="G81" s="10">
        <f>SUM(F75:F81)</f>
        <v>1046.6499999999999</v>
      </c>
      <c r="H81" s="41"/>
      <c r="I81" s="27"/>
      <c r="J81" s="27"/>
      <c r="K81" s="27"/>
      <c r="L81" s="27"/>
    </row>
    <row r="82" spans="1:12" ht="15">
      <c r="A82" s="17" t="s">
        <v>111</v>
      </c>
      <c r="B82" s="35" t="s">
        <v>1</v>
      </c>
      <c r="C82" s="36">
        <v>150</v>
      </c>
      <c r="D82" s="2">
        <v>1</v>
      </c>
      <c r="E82" s="2">
        <f t="shared" si="4"/>
        <v>2</v>
      </c>
      <c r="F82" s="11">
        <f t="shared" si="5"/>
        <v>174.5</v>
      </c>
      <c r="G82" s="2"/>
      <c r="H82" s="28"/>
      <c r="I82" s="27"/>
      <c r="J82" s="27"/>
      <c r="K82" s="27"/>
      <c r="L82" s="27"/>
    </row>
    <row r="83" spans="1:12" ht="15">
      <c r="A83" s="15" t="s">
        <v>111</v>
      </c>
      <c r="B83" s="25" t="s">
        <v>73</v>
      </c>
      <c r="C83" s="26">
        <v>150</v>
      </c>
      <c r="D83" s="1">
        <v>1</v>
      </c>
      <c r="E83" s="1">
        <f t="shared" si="4"/>
        <v>2</v>
      </c>
      <c r="F83" s="12">
        <f t="shared" si="5"/>
        <v>174.5</v>
      </c>
      <c r="G83" s="1"/>
      <c r="H83" s="29"/>
      <c r="I83" s="27"/>
      <c r="J83" s="27"/>
      <c r="K83" s="27"/>
      <c r="L83" s="27"/>
    </row>
    <row r="84" spans="1:12" ht="15">
      <c r="A84" s="15" t="s">
        <v>111</v>
      </c>
      <c r="B84" s="25" t="s">
        <v>74</v>
      </c>
      <c r="C84" s="26">
        <v>150</v>
      </c>
      <c r="D84" s="1">
        <v>1</v>
      </c>
      <c r="E84" s="1">
        <f t="shared" si="4"/>
        <v>2</v>
      </c>
      <c r="F84" s="12">
        <f t="shared" si="5"/>
        <v>174.5</v>
      </c>
      <c r="G84" s="1"/>
      <c r="H84" s="29"/>
      <c r="I84" s="27"/>
      <c r="J84" s="27"/>
      <c r="K84" s="27"/>
      <c r="L84" s="27"/>
    </row>
    <row r="85" spans="1:8" ht="15">
      <c r="A85" s="64" t="s">
        <v>111</v>
      </c>
      <c r="B85" s="54" t="s">
        <v>132</v>
      </c>
      <c r="C85" s="55">
        <v>150</v>
      </c>
      <c r="D85" s="53">
        <v>1</v>
      </c>
      <c r="E85" s="53">
        <f>D85*2</f>
        <v>2</v>
      </c>
      <c r="F85" s="58">
        <f>C85*1.15+E85</f>
        <v>174.5</v>
      </c>
      <c r="G85" s="1"/>
      <c r="H85" s="29"/>
    </row>
    <row r="86" spans="1:12" ht="15.75" thickBot="1">
      <c r="A86" s="18" t="s">
        <v>111</v>
      </c>
      <c r="B86" s="37" t="s">
        <v>13</v>
      </c>
      <c r="C86" s="38">
        <v>60</v>
      </c>
      <c r="D86" s="3">
        <v>2</v>
      </c>
      <c r="E86" s="3">
        <f t="shared" si="4"/>
        <v>4</v>
      </c>
      <c r="F86" s="9">
        <f t="shared" si="5"/>
        <v>73</v>
      </c>
      <c r="G86" s="9">
        <f>SUM(F82:F86)</f>
        <v>771</v>
      </c>
      <c r="H86" s="30"/>
      <c r="I86" s="27"/>
      <c r="J86" s="27"/>
      <c r="K86" s="27"/>
      <c r="L86" s="27"/>
    </row>
    <row r="87" spans="1:12" ht="15">
      <c r="A87" s="16" t="s">
        <v>20</v>
      </c>
      <c r="B87" s="32" t="s">
        <v>85</v>
      </c>
      <c r="C87" s="33">
        <v>150</v>
      </c>
      <c r="D87" s="6">
        <v>1</v>
      </c>
      <c r="E87" s="6">
        <f t="shared" si="4"/>
        <v>2</v>
      </c>
      <c r="F87" s="14">
        <f t="shared" si="5"/>
        <v>174.5</v>
      </c>
      <c r="G87" s="6"/>
      <c r="H87" s="34"/>
      <c r="I87" s="27"/>
      <c r="J87" s="27"/>
      <c r="K87" s="27"/>
      <c r="L87" s="27"/>
    </row>
    <row r="88" spans="1:12" ht="15.75" thickBot="1">
      <c r="A88" s="19" t="s">
        <v>20</v>
      </c>
      <c r="B88" s="39" t="s">
        <v>48</v>
      </c>
      <c r="C88" s="40">
        <v>12</v>
      </c>
      <c r="D88" s="7">
        <v>0.1</v>
      </c>
      <c r="E88" s="7">
        <f t="shared" si="4"/>
        <v>0.2</v>
      </c>
      <c r="F88" s="10">
        <f t="shared" si="5"/>
        <v>13.999999999999998</v>
      </c>
      <c r="G88" s="10">
        <f>SUM(F87:F88)</f>
        <v>188.5</v>
      </c>
      <c r="H88" s="41"/>
      <c r="I88" s="27"/>
      <c r="J88" s="27"/>
      <c r="K88" s="27"/>
      <c r="L88" s="27"/>
    </row>
    <row r="89" spans="1:12" ht="15">
      <c r="A89" s="17" t="s">
        <v>116</v>
      </c>
      <c r="B89" s="35" t="s">
        <v>6</v>
      </c>
      <c r="C89" s="36">
        <v>150</v>
      </c>
      <c r="D89" s="2">
        <v>1</v>
      </c>
      <c r="E89" s="2">
        <f t="shared" si="4"/>
        <v>2</v>
      </c>
      <c r="F89" s="11">
        <f t="shared" si="5"/>
        <v>174.5</v>
      </c>
      <c r="G89" s="2"/>
      <c r="H89" s="28"/>
      <c r="I89" s="27"/>
      <c r="J89" s="27"/>
      <c r="K89" s="27"/>
      <c r="L89" s="27"/>
    </row>
    <row r="90" spans="1:12" ht="15" customHeight="1">
      <c r="A90" s="15" t="s">
        <v>116</v>
      </c>
      <c r="B90" s="25" t="s">
        <v>80</v>
      </c>
      <c r="C90" s="26">
        <v>150</v>
      </c>
      <c r="D90" s="1">
        <v>1</v>
      </c>
      <c r="E90" s="1">
        <f t="shared" si="4"/>
        <v>2</v>
      </c>
      <c r="F90" s="12">
        <f t="shared" si="5"/>
        <v>174.5</v>
      </c>
      <c r="G90" s="1"/>
      <c r="H90" s="29"/>
      <c r="I90" s="27"/>
      <c r="J90" s="27"/>
      <c r="K90" s="27"/>
      <c r="L90" s="27"/>
    </row>
    <row r="91" spans="1:12" ht="15">
      <c r="A91" s="15" t="s">
        <v>116</v>
      </c>
      <c r="B91" s="25" t="s">
        <v>81</v>
      </c>
      <c r="C91" s="26">
        <v>150</v>
      </c>
      <c r="D91" s="1">
        <v>1</v>
      </c>
      <c r="E91" s="1">
        <f t="shared" si="4"/>
        <v>2</v>
      </c>
      <c r="F91" s="12">
        <f t="shared" si="5"/>
        <v>174.5</v>
      </c>
      <c r="G91" s="1"/>
      <c r="H91" s="29"/>
      <c r="I91" s="27"/>
      <c r="J91" s="27"/>
      <c r="K91" s="27"/>
      <c r="L91" s="27"/>
    </row>
    <row r="92" spans="1:12" ht="15.75" thickBot="1">
      <c r="A92" s="18" t="s">
        <v>116</v>
      </c>
      <c r="B92" s="37" t="s">
        <v>45</v>
      </c>
      <c r="C92" s="38">
        <v>75</v>
      </c>
      <c r="D92" s="3">
        <v>2</v>
      </c>
      <c r="E92" s="3">
        <f t="shared" si="4"/>
        <v>4</v>
      </c>
      <c r="F92" s="9">
        <f t="shared" si="5"/>
        <v>90.25</v>
      </c>
      <c r="G92" s="9">
        <f>SUM(F89:F92)</f>
        <v>613.75</v>
      </c>
      <c r="H92" s="30"/>
      <c r="I92" s="27"/>
      <c r="J92" s="27"/>
      <c r="K92" s="27"/>
      <c r="L92" s="27"/>
    </row>
    <row r="93" spans="1:12" ht="15.75" thickBot="1">
      <c r="A93" s="21" t="s">
        <v>110</v>
      </c>
      <c r="B93" s="44" t="s">
        <v>12</v>
      </c>
      <c r="C93" s="45">
        <v>150</v>
      </c>
      <c r="D93" s="22">
        <v>1</v>
      </c>
      <c r="E93" s="22">
        <f t="shared" si="4"/>
        <v>2</v>
      </c>
      <c r="F93" s="23">
        <f t="shared" si="5"/>
        <v>174.5</v>
      </c>
      <c r="G93" s="23">
        <f>F93</f>
        <v>174.5</v>
      </c>
      <c r="H93" s="46"/>
      <c r="I93" s="27"/>
      <c r="J93" s="27"/>
      <c r="K93" s="27"/>
      <c r="L93" s="27"/>
    </row>
    <row r="94" spans="1:12" ht="15.75" thickBot="1">
      <c r="A94" s="20" t="s">
        <v>119</v>
      </c>
      <c r="B94" s="42" t="s">
        <v>96</v>
      </c>
      <c r="C94" s="47">
        <v>1450</v>
      </c>
      <c r="D94" s="8">
        <v>20</v>
      </c>
      <c r="E94" s="8">
        <f t="shared" si="4"/>
        <v>40</v>
      </c>
      <c r="F94" s="13">
        <f t="shared" si="5"/>
        <v>1707.4999999999998</v>
      </c>
      <c r="G94" s="13">
        <f>F94</f>
        <v>1707.4999999999998</v>
      </c>
      <c r="H94" s="43"/>
      <c r="I94" s="27"/>
      <c r="J94" s="27"/>
      <c r="K94" s="27"/>
      <c r="L94" s="27"/>
    </row>
    <row r="95" spans="1:8" ht="15">
      <c r="A95" s="59" t="s">
        <v>142</v>
      </c>
      <c r="B95" s="60" t="s">
        <v>124</v>
      </c>
      <c r="C95" s="61">
        <v>20</v>
      </c>
      <c r="D95" s="62">
        <v>0.1</v>
      </c>
      <c r="E95" s="62">
        <f>D95*2</f>
        <v>0.2</v>
      </c>
      <c r="F95" s="63">
        <f>C95*1.15+E95</f>
        <v>23.2</v>
      </c>
      <c r="G95" s="2"/>
      <c r="H95" s="28"/>
    </row>
    <row r="96" spans="1:8" ht="15">
      <c r="A96" s="64" t="s">
        <v>142</v>
      </c>
      <c r="B96" s="54" t="s">
        <v>124</v>
      </c>
      <c r="C96" s="55">
        <v>20</v>
      </c>
      <c r="D96" s="53">
        <v>0.1</v>
      </c>
      <c r="E96" s="53">
        <f>D96*2</f>
        <v>0.2</v>
      </c>
      <c r="F96" s="58">
        <f>C96*1.15+E96</f>
        <v>23.2</v>
      </c>
      <c r="G96" s="1"/>
      <c r="H96" s="29"/>
    </row>
    <row r="97" spans="1:8" ht="15">
      <c r="A97" s="64" t="s">
        <v>142</v>
      </c>
      <c r="B97" s="54" t="s">
        <v>7</v>
      </c>
      <c r="C97" s="55">
        <v>155</v>
      </c>
      <c r="D97" s="53">
        <v>1</v>
      </c>
      <c r="E97" s="53">
        <f>D97*2</f>
        <v>2</v>
      </c>
      <c r="F97" s="58">
        <f>C97*1.15+E97</f>
        <v>180.25</v>
      </c>
      <c r="G97" s="1"/>
      <c r="H97" s="29"/>
    </row>
    <row r="98" spans="1:8" ht="15">
      <c r="A98" s="64" t="s">
        <v>142</v>
      </c>
      <c r="B98" s="54" t="s">
        <v>8</v>
      </c>
      <c r="C98" s="55">
        <v>155</v>
      </c>
      <c r="D98" s="53">
        <v>1</v>
      </c>
      <c r="E98" s="53">
        <f>D98*2</f>
        <v>2</v>
      </c>
      <c r="F98" s="58">
        <f>C98*1.15+E98</f>
        <v>180.25</v>
      </c>
      <c r="G98" s="1"/>
      <c r="H98" s="29"/>
    </row>
    <row r="99" spans="1:8" ht="15">
      <c r="A99" s="64" t="s">
        <v>142</v>
      </c>
      <c r="B99" s="54" t="s">
        <v>133</v>
      </c>
      <c r="C99" s="55">
        <v>120</v>
      </c>
      <c r="D99" s="53">
        <v>1</v>
      </c>
      <c r="E99" s="53">
        <f>D99*2</f>
        <v>2</v>
      </c>
      <c r="F99" s="58">
        <f>C99*1.15+E99</f>
        <v>140</v>
      </c>
      <c r="G99" s="1"/>
      <c r="H99" s="29"/>
    </row>
    <row r="100" spans="1:8" ht="15.75" thickBot="1">
      <c r="A100" s="65" t="s">
        <v>142</v>
      </c>
      <c r="B100" s="66" t="s">
        <v>134</v>
      </c>
      <c r="C100" s="67">
        <v>61</v>
      </c>
      <c r="D100" s="68">
        <v>3</v>
      </c>
      <c r="E100" s="68">
        <f>D100*2</f>
        <v>6</v>
      </c>
      <c r="F100" s="69">
        <f>C100*1.15+E100</f>
        <v>76.14999999999999</v>
      </c>
      <c r="G100" s="9">
        <f>SUM(F95:F100)</f>
        <v>623.05</v>
      </c>
      <c r="H100" s="30"/>
    </row>
    <row r="101" spans="1:12" ht="15">
      <c r="A101" s="16" t="s">
        <v>105</v>
      </c>
      <c r="B101" s="32" t="s">
        <v>88</v>
      </c>
      <c r="C101" s="33">
        <v>150</v>
      </c>
      <c r="D101" s="6">
        <v>1</v>
      </c>
      <c r="E101" s="6">
        <f t="shared" si="4"/>
        <v>2</v>
      </c>
      <c r="F101" s="14">
        <f t="shared" si="5"/>
        <v>174.5</v>
      </c>
      <c r="G101" s="6"/>
      <c r="H101" s="34"/>
      <c r="I101" s="27"/>
      <c r="J101" s="27"/>
      <c r="K101" s="27"/>
      <c r="L101" s="27"/>
    </row>
    <row r="102" spans="1:12" ht="15">
      <c r="A102" s="15" t="s">
        <v>105</v>
      </c>
      <c r="B102" s="25" t="s">
        <v>61</v>
      </c>
      <c r="C102" s="26">
        <v>125</v>
      </c>
      <c r="D102" s="1">
        <v>1</v>
      </c>
      <c r="E102" s="1">
        <f t="shared" si="4"/>
        <v>2</v>
      </c>
      <c r="F102" s="12">
        <f t="shared" si="5"/>
        <v>145.75</v>
      </c>
      <c r="G102" s="1"/>
      <c r="H102" s="29"/>
      <c r="I102" s="27"/>
      <c r="J102" s="27"/>
      <c r="K102" s="27"/>
      <c r="L102" s="27"/>
    </row>
    <row r="103" spans="1:12" ht="15">
      <c r="A103" s="15" t="s">
        <v>105</v>
      </c>
      <c r="B103" s="25" t="s">
        <v>62</v>
      </c>
      <c r="C103" s="26">
        <v>125</v>
      </c>
      <c r="D103" s="1">
        <v>1</v>
      </c>
      <c r="E103" s="1">
        <f t="shared" si="4"/>
        <v>2</v>
      </c>
      <c r="F103" s="12">
        <f t="shared" si="5"/>
        <v>145.75</v>
      </c>
      <c r="G103" s="1"/>
      <c r="H103" s="29"/>
      <c r="I103" s="27"/>
      <c r="J103" s="27"/>
      <c r="K103" s="27"/>
      <c r="L103" s="27"/>
    </row>
    <row r="104" spans="1:12" ht="15">
      <c r="A104" s="15" t="s">
        <v>105</v>
      </c>
      <c r="B104" s="25" t="s">
        <v>64</v>
      </c>
      <c r="C104" s="26">
        <v>120</v>
      </c>
      <c r="D104" s="1">
        <v>1</v>
      </c>
      <c r="E104" s="1">
        <f t="shared" si="4"/>
        <v>2</v>
      </c>
      <c r="F104" s="12">
        <f t="shared" si="5"/>
        <v>140</v>
      </c>
      <c r="G104" s="1"/>
      <c r="H104" s="29"/>
      <c r="I104" s="27"/>
      <c r="J104" s="27"/>
      <c r="K104" s="27"/>
      <c r="L104" s="27"/>
    </row>
    <row r="105" spans="1:12" ht="15">
      <c r="A105" s="15" t="s">
        <v>105</v>
      </c>
      <c r="B105" s="25" t="s">
        <v>93</v>
      </c>
      <c r="C105" s="26">
        <v>110</v>
      </c>
      <c r="D105" s="1">
        <v>3</v>
      </c>
      <c r="E105" s="1">
        <f t="shared" si="4"/>
        <v>6</v>
      </c>
      <c r="F105" s="12">
        <f t="shared" si="5"/>
        <v>132.5</v>
      </c>
      <c r="G105" s="1"/>
      <c r="H105" s="29"/>
      <c r="I105" s="27"/>
      <c r="J105" s="27"/>
      <c r="K105" s="27"/>
      <c r="L105" s="27"/>
    </row>
    <row r="106" spans="1:12" ht="15.75" thickBot="1">
      <c r="A106" s="19" t="s">
        <v>105</v>
      </c>
      <c r="B106" s="39" t="s">
        <v>91</v>
      </c>
      <c r="C106" s="40">
        <v>340</v>
      </c>
      <c r="D106" s="7">
        <v>10</v>
      </c>
      <c r="E106" s="7">
        <f t="shared" si="4"/>
        <v>20</v>
      </c>
      <c r="F106" s="10">
        <f t="shared" si="5"/>
        <v>410.99999999999994</v>
      </c>
      <c r="G106" s="10">
        <f>SUM(F101:F106)</f>
        <v>1149.5</v>
      </c>
      <c r="H106" s="41"/>
      <c r="I106" s="27"/>
      <c r="J106" s="27"/>
      <c r="K106" s="27"/>
      <c r="L106" s="27"/>
    </row>
    <row r="107" spans="1:12" ht="15" customHeight="1">
      <c r="A107" s="17" t="s">
        <v>118</v>
      </c>
      <c r="B107" s="35" t="s">
        <v>24</v>
      </c>
      <c r="C107" s="36">
        <v>36</v>
      </c>
      <c r="D107" s="2">
        <v>0.2</v>
      </c>
      <c r="E107" s="2">
        <f t="shared" si="4"/>
        <v>0.4</v>
      </c>
      <c r="F107" s="11">
        <f t="shared" si="5"/>
        <v>41.8</v>
      </c>
      <c r="G107" s="2"/>
      <c r="H107" s="28"/>
      <c r="I107" s="27"/>
      <c r="J107" s="27"/>
      <c r="K107" s="27"/>
      <c r="L107" s="27"/>
    </row>
    <row r="108" spans="1:12" ht="15" customHeight="1" thickBot="1">
      <c r="A108" s="18" t="s">
        <v>118</v>
      </c>
      <c r="B108" s="37" t="s">
        <v>25</v>
      </c>
      <c r="C108" s="38">
        <v>45</v>
      </c>
      <c r="D108" s="3">
        <v>0.2</v>
      </c>
      <c r="E108" s="3">
        <f t="shared" si="4"/>
        <v>0.4</v>
      </c>
      <c r="F108" s="9">
        <f t="shared" si="5"/>
        <v>52.14999999999999</v>
      </c>
      <c r="G108" s="9">
        <f>SUM(F107:F108)</f>
        <v>93.94999999999999</v>
      </c>
      <c r="H108" s="30"/>
      <c r="I108" s="27"/>
      <c r="J108" s="27"/>
      <c r="K108" s="27"/>
      <c r="L108" s="27"/>
    </row>
    <row r="109" spans="1:12" ht="15">
      <c r="A109" s="16" t="s">
        <v>19</v>
      </c>
      <c r="B109" s="32" t="s">
        <v>7</v>
      </c>
      <c r="C109" s="33">
        <v>155</v>
      </c>
      <c r="D109" s="6">
        <v>1</v>
      </c>
      <c r="E109" s="6">
        <f t="shared" si="4"/>
        <v>2</v>
      </c>
      <c r="F109" s="14">
        <f t="shared" si="5"/>
        <v>180.25</v>
      </c>
      <c r="G109" s="6"/>
      <c r="H109" s="34"/>
      <c r="I109" s="27"/>
      <c r="J109" s="27"/>
      <c r="K109" s="27"/>
      <c r="L109" s="27"/>
    </row>
    <row r="110" spans="1:12" ht="15">
      <c r="A110" s="15" t="s">
        <v>19</v>
      </c>
      <c r="B110" s="25" t="s">
        <v>2</v>
      </c>
      <c r="C110" s="26">
        <v>150</v>
      </c>
      <c r="D110" s="1">
        <v>1</v>
      </c>
      <c r="E110" s="1">
        <f t="shared" si="4"/>
        <v>2</v>
      </c>
      <c r="F110" s="12">
        <f t="shared" si="5"/>
        <v>174.5</v>
      </c>
      <c r="G110" s="1"/>
      <c r="H110" s="29"/>
      <c r="I110" s="27"/>
      <c r="J110" s="27"/>
      <c r="K110" s="27"/>
      <c r="L110" s="27"/>
    </row>
    <row r="111" spans="1:12" ht="15">
      <c r="A111" s="15" t="s">
        <v>19</v>
      </c>
      <c r="B111" s="25" t="s">
        <v>9</v>
      </c>
      <c r="C111" s="26">
        <v>150</v>
      </c>
      <c r="D111" s="1">
        <v>1</v>
      </c>
      <c r="E111" s="1">
        <f t="shared" si="4"/>
        <v>2</v>
      </c>
      <c r="F111" s="12">
        <f t="shared" si="5"/>
        <v>174.5</v>
      </c>
      <c r="G111" s="1"/>
      <c r="H111" s="29"/>
      <c r="I111" s="27"/>
      <c r="J111" s="27"/>
      <c r="K111" s="27"/>
      <c r="L111" s="27"/>
    </row>
    <row r="112" spans="1:12" ht="15">
      <c r="A112" s="15" t="s">
        <v>19</v>
      </c>
      <c r="B112" s="25" t="s">
        <v>10</v>
      </c>
      <c r="C112" s="26">
        <v>150</v>
      </c>
      <c r="D112" s="1">
        <v>1</v>
      </c>
      <c r="E112" s="1">
        <f t="shared" si="4"/>
        <v>2</v>
      </c>
      <c r="F112" s="12">
        <f t="shared" si="5"/>
        <v>174.5</v>
      </c>
      <c r="G112" s="1"/>
      <c r="H112" s="29"/>
      <c r="I112" s="27"/>
      <c r="J112" s="27"/>
      <c r="K112" s="27"/>
      <c r="L112" s="27"/>
    </row>
    <row r="113" spans="1:12" ht="15">
      <c r="A113" s="15" t="s">
        <v>19</v>
      </c>
      <c r="B113" s="25" t="s">
        <v>23</v>
      </c>
      <c r="C113" s="26">
        <v>26</v>
      </c>
      <c r="D113" s="1">
        <v>0.2</v>
      </c>
      <c r="E113" s="1">
        <f t="shared" si="4"/>
        <v>0.4</v>
      </c>
      <c r="F113" s="12">
        <f t="shared" si="5"/>
        <v>30.299999999999997</v>
      </c>
      <c r="G113" s="1"/>
      <c r="H113" s="29"/>
      <c r="I113" s="27"/>
      <c r="J113" s="27"/>
      <c r="K113" s="27"/>
      <c r="L113" s="27"/>
    </row>
    <row r="114" spans="1:12" ht="15">
      <c r="A114" s="15" t="s">
        <v>19</v>
      </c>
      <c r="B114" s="25" t="s">
        <v>26</v>
      </c>
      <c r="C114" s="26">
        <v>25</v>
      </c>
      <c r="D114" s="1">
        <v>0.2</v>
      </c>
      <c r="E114" s="1">
        <f t="shared" si="4"/>
        <v>0.4</v>
      </c>
      <c r="F114" s="12">
        <f t="shared" si="5"/>
        <v>29.149999999999995</v>
      </c>
      <c r="G114" s="1"/>
      <c r="H114" s="29"/>
      <c r="I114" s="27"/>
      <c r="J114" s="27"/>
      <c r="K114" s="27"/>
      <c r="L114" s="27"/>
    </row>
    <row r="115" spans="1:8" ht="15">
      <c r="A115" s="64" t="s">
        <v>19</v>
      </c>
      <c r="B115" s="54" t="s">
        <v>134</v>
      </c>
      <c r="C115" s="55">
        <v>61</v>
      </c>
      <c r="D115" s="53">
        <v>3</v>
      </c>
      <c r="E115" s="53">
        <f>D115*2</f>
        <v>6</v>
      </c>
      <c r="F115" s="58">
        <f>C115*1.15+E115</f>
        <v>76.14999999999999</v>
      </c>
      <c r="G115" s="1"/>
      <c r="H115" s="29"/>
    </row>
    <row r="116" spans="1:12" ht="15.75" thickBot="1">
      <c r="A116" s="19" t="s">
        <v>19</v>
      </c>
      <c r="B116" s="39" t="s">
        <v>38</v>
      </c>
      <c r="C116" s="40">
        <v>124</v>
      </c>
      <c r="D116" s="7">
        <v>0.2</v>
      </c>
      <c r="E116" s="7">
        <f aca="true" t="shared" si="6" ref="E116:E138">D116*2</f>
        <v>0.4</v>
      </c>
      <c r="F116" s="10">
        <f aca="true" t="shared" si="7" ref="F116:F138">C116*1.15+E116</f>
        <v>143</v>
      </c>
      <c r="G116" s="10">
        <f>SUM(F109:F116)</f>
        <v>982.3499999999999</v>
      </c>
      <c r="H116" s="41"/>
      <c r="I116" s="27"/>
      <c r="J116" s="27"/>
      <c r="K116" s="27"/>
      <c r="L116" s="27"/>
    </row>
    <row r="117" spans="1:12" ht="15">
      <c r="A117" s="17" t="s">
        <v>15</v>
      </c>
      <c r="B117" s="35" t="s">
        <v>93</v>
      </c>
      <c r="C117" s="36">
        <v>110</v>
      </c>
      <c r="D117" s="2">
        <v>3</v>
      </c>
      <c r="E117" s="2">
        <f t="shared" si="6"/>
        <v>6</v>
      </c>
      <c r="F117" s="11">
        <f t="shared" si="7"/>
        <v>132.5</v>
      </c>
      <c r="G117" s="2"/>
      <c r="H117" s="28"/>
      <c r="I117" s="27"/>
      <c r="J117" s="27"/>
      <c r="K117" s="27"/>
      <c r="L117" s="27"/>
    </row>
    <row r="118" spans="1:8" ht="15">
      <c r="A118" s="64" t="s">
        <v>15</v>
      </c>
      <c r="B118" s="54" t="s">
        <v>135</v>
      </c>
      <c r="C118" s="55">
        <v>90</v>
      </c>
      <c r="D118" s="53">
        <v>5</v>
      </c>
      <c r="E118" s="53">
        <f>D118*2</f>
        <v>10</v>
      </c>
      <c r="F118" s="58">
        <f>C118*1.15+E118</f>
        <v>113.49999999999999</v>
      </c>
      <c r="G118" s="1"/>
      <c r="H118" s="29"/>
    </row>
    <row r="119" spans="1:8" ht="15">
      <c r="A119" s="64" t="s">
        <v>15</v>
      </c>
      <c r="B119" s="54" t="s">
        <v>136</v>
      </c>
      <c r="C119" s="55">
        <v>165</v>
      </c>
      <c r="D119" s="53">
        <v>5</v>
      </c>
      <c r="E119" s="53">
        <f>D119*2</f>
        <v>10</v>
      </c>
      <c r="F119" s="58">
        <f>C119*1.15+E119</f>
        <v>199.74999999999997</v>
      </c>
      <c r="G119" s="1"/>
      <c r="H119" s="29"/>
    </row>
    <row r="120" spans="1:12" ht="15.75" thickBot="1">
      <c r="A120" s="18" t="s">
        <v>15</v>
      </c>
      <c r="B120" s="37" t="s">
        <v>39</v>
      </c>
      <c r="C120" s="38">
        <v>120</v>
      </c>
      <c r="D120" s="3">
        <v>0.2</v>
      </c>
      <c r="E120" s="3">
        <f t="shared" si="6"/>
        <v>0.4</v>
      </c>
      <c r="F120" s="9">
        <f t="shared" si="7"/>
        <v>138.4</v>
      </c>
      <c r="G120" s="9">
        <f>SUM(F117:F120)</f>
        <v>584.15</v>
      </c>
      <c r="H120" s="30"/>
      <c r="I120" s="27"/>
      <c r="J120" s="27"/>
      <c r="K120" s="27"/>
      <c r="L120" s="27"/>
    </row>
    <row r="121" spans="1:12" ht="15">
      <c r="A121" s="16" t="s">
        <v>18</v>
      </c>
      <c r="B121" s="32" t="s">
        <v>33</v>
      </c>
      <c r="C121" s="33">
        <v>63</v>
      </c>
      <c r="D121" s="6">
        <v>1</v>
      </c>
      <c r="E121" s="6">
        <f t="shared" si="6"/>
        <v>2</v>
      </c>
      <c r="F121" s="14">
        <f t="shared" si="7"/>
        <v>74.44999999999999</v>
      </c>
      <c r="G121" s="6"/>
      <c r="H121" s="34"/>
      <c r="J121" s="27"/>
      <c r="K121" s="27"/>
      <c r="L121" s="27"/>
    </row>
    <row r="122" spans="1:8" ht="15.75" thickBot="1">
      <c r="A122" s="19" t="s">
        <v>18</v>
      </c>
      <c r="B122" s="39" t="s">
        <v>93</v>
      </c>
      <c r="C122" s="40">
        <v>110</v>
      </c>
      <c r="D122" s="7">
        <v>3</v>
      </c>
      <c r="E122" s="7">
        <f t="shared" si="6"/>
        <v>6</v>
      </c>
      <c r="F122" s="10">
        <f t="shared" si="7"/>
        <v>132.5</v>
      </c>
      <c r="G122" s="10">
        <f>SUM(F121:F122)</f>
        <v>206.95</v>
      </c>
      <c r="H122" s="41"/>
    </row>
    <row r="123" spans="1:8" ht="15.75" thickBot="1">
      <c r="A123" s="70" t="s">
        <v>120</v>
      </c>
      <c r="B123" s="71" t="s">
        <v>127</v>
      </c>
      <c r="C123" s="72">
        <v>23</v>
      </c>
      <c r="D123" s="73">
        <v>0</v>
      </c>
      <c r="E123" s="73">
        <f>D123*2</f>
        <v>0</v>
      </c>
      <c r="F123" s="74">
        <f>C123*1.15+E123</f>
        <v>26.45</v>
      </c>
      <c r="G123" s="13">
        <f>F123</f>
        <v>26.45</v>
      </c>
      <c r="H123" s="43"/>
    </row>
    <row r="124" spans="1:8" ht="15">
      <c r="A124" s="59" t="s">
        <v>141</v>
      </c>
      <c r="B124" s="60" t="s">
        <v>126</v>
      </c>
      <c r="C124" s="61">
        <v>52</v>
      </c>
      <c r="D124" s="62">
        <v>0.2</v>
      </c>
      <c r="E124" s="62">
        <f>D124*2</f>
        <v>0.4</v>
      </c>
      <c r="F124" s="63">
        <f>C124*1.15+E124</f>
        <v>60.199999999999996</v>
      </c>
      <c r="G124" s="2"/>
      <c r="H124" s="28"/>
    </row>
    <row r="125" spans="1:8" ht="15">
      <c r="A125" s="64" t="s">
        <v>141</v>
      </c>
      <c r="B125" s="54" t="s">
        <v>131</v>
      </c>
      <c r="C125" s="55">
        <v>150</v>
      </c>
      <c r="D125" s="53">
        <v>1</v>
      </c>
      <c r="E125" s="53">
        <f>D125*2</f>
        <v>2</v>
      </c>
      <c r="F125" s="58">
        <f>C125*1.15+E125</f>
        <v>174.5</v>
      </c>
      <c r="G125" s="1"/>
      <c r="H125" s="29"/>
    </row>
    <row r="126" spans="1:8" ht="15">
      <c r="A126" s="64" t="s">
        <v>141</v>
      </c>
      <c r="B126" s="54" t="s">
        <v>1</v>
      </c>
      <c r="C126" s="55">
        <v>150</v>
      </c>
      <c r="D126" s="53">
        <v>1</v>
      </c>
      <c r="E126" s="53">
        <f>D126*2</f>
        <v>2</v>
      </c>
      <c r="F126" s="58">
        <f>C126*1.15+E126</f>
        <v>174.5</v>
      </c>
      <c r="G126" s="1"/>
      <c r="H126" s="29"/>
    </row>
    <row r="127" spans="1:8" ht="15.75" thickBot="1">
      <c r="A127" s="65" t="s">
        <v>141</v>
      </c>
      <c r="B127" s="66" t="s">
        <v>137</v>
      </c>
      <c r="C127" s="67">
        <v>22</v>
      </c>
      <c r="D127" s="68">
        <v>2</v>
      </c>
      <c r="E127" s="68">
        <f>D127*2</f>
        <v>4</v>
      </c>
      <c r="F127" s="69">
        <f>C127*1.15+E127</f>
        <v>29.299999999999997</v>
      </c>
      <c r="G127" s="9">
        <f>SUM(F124:F127)</f>
        <v>438.5</v>
      </c>
      <c r="H127" s="30"/>
    </row>
    <row r="128" spans="1:8" ht="15" customHeight="1">
      <c r="A128" s="16" t="s">
        <v>107</v>
      </c>
      <c r="B128" s="32" t="s">
        <v>82</v>
      </c>
      <c r="C128" s="33">
        <v>150</v>
      </c>
      <c r="D128" s="6">
        <v>1</v>
      </c>
      <c r="E128" s="6">
        <f t="shared" si="6"/>
        <v>2</v>
      </c>
      <c r="F128" s="14">
        <f t="shared" si="7"/>
        <v>174.5</v>
      </c>
      <c r="G128" s="6"/>
      <c r="H128" s="34"/>
    </row>
    <row r="129" spans="1:8" ht="15" customHeight="1">
      <c r="A129" s="15" t="s">
        <v>107</v>
      </c>
      <c r="B129" s="25" t="s">
        <v>82</v>
      </c>
      <c r="C129" s="26">
        <v>150</v>
      </c>
      <c r="D129" s="1">
        <v>1</v>
      </c>
      <c r="E129" s="1">
        <f t="shared" si="6"/>
        <v>2</v>
      </c>
      <c r="F129" s="12">
        <f t="shared" si="7"/>
        <v>174.5</v>
      </c>
      <c r="G129" s="1"/>
      <c r="H129" s="29"/>
    </row>
    <row r="130" spans="1:8" ht="15" customHeight="1">
      <c r="A130" s="15" t="s">
        <v>107</v>
      </c>
      <c r="B130" s="25" t="s">
        <v>82</v>
      </c>
      <c r="C130" s="26">
        <v>150</v>
      </c>
      <c r="D130" s="1">
        <v>1</v>
      </c>
      <c r="E130" s="1">
        <f t="shared" si="6"/>
        <v>2</v>
      </c>
      <c r="F130" s="12">
        <f t="shared" si="7"/>
        <v>174.5</v>
      </c>
      <c r="G130" s="1"/>
      <c r="H130" s="29"/>
    </row>
    <row r="131" spans="1:8" ht="15" customHeight="1" thickBot="1">
      <c r="A131" s="19" t="s">
        <v>107</v>
      </c>
      <c r="B131" s="39" t="s">
        <v>67</v>
      </c>
      <c r="C131" s="40">
        <v>150</v>
      </c>
      <c r="D131" s="7">
        <v>1</v>
      </c>
      <c r="E131" s="7">
        <f t="shared" si="6"/>
        <v>2</v>
      </c>
      <c r="F131" s="10">
        <f t="shared" si="7"/>
        <v>174.5</v>
      </c>
      <c r="G131" s="10">
        <f>SUM(F128:F131)</f>
        <v>698</v>
      </c>
      <c r="H131" s="41"/>
    </row>
    <row r="132" spans="1:8" ht="15" customHeight="1">
      <c r="A132" s="17" t="s">
        <v>21</v>
      </c>
      <c r="B132" s="35" t="s">
        <v>65</v>
      </c>
      <c r="C132" s="36">
        <v>155</v>
      </c>
      <c r="D132" s="2">
        <v>1</v>
      </c>
      <c r="E132" s="2">
        <f t="shared" si="6"/>
        <v>2</v>
      </c>
      <c r="F132" s="11">
        <f t="shared" si="7"/>
        <v>180.25</v>
      </c>
      <c r="G132" s="2"/>
      <c r="H132" s="28"/>
    </row>
    <row r="133" spans="1:8" ht="15" customHeight="1">
      <c r="A133" s="15" t="s">
        <v>21</v>
      </c>
      <c r="B133" s="25" t="s">
        <v>7</v>
      </c>
      <c r="C133" s="26">
        <v>155</v>
      </c>
      <c r="D133" s="1">
        <v>1</v>
      </c>
      <c r="E133" s="1">
        <f t="shared" si="6"/>
        <v>2</v>
      </c>
      <c r="F133" s="12">
        <f t="shared" si="7"/>
        <v>180.25</v>
      </c>
      <c r="G133" s="1"/>
      <c r="H133" s="29"/>
    </row>
    <row r="134" spans="1:8" ht="15" customHeight="1">
      <c r="A134" s="15" t="s">
        <v>21</v>
      </c>
      <c r="B134" s="25" t="s">
        <v>8</v>
      </c>
      <c r="C134" s="26">
        <v>155</v>
      </c>
      <c r="D134" s="1">
        <v>1</v>
      </c>
      <c r="E134" s="1">
        <f t="shared" si="6"/>
        <v>2</v>
      </c>
      <c r="F134" s="12">
        <f t="shared" si="7"/>
        <v>180.25</v>
      </c>
      <c r="G134" s="1"/>
      <c r="H134" s="29"/>
    </row>
    <row r="135" spans="1:8" ht="15" customHeight="1">
      <c r="A135" s="15" t="s">
        <v>21</v>
      </c>
      <c r="B135" s="25" t="s">
        <v>14</v>
      </c>
      <c r="C135" s="26">
        <v>16</v>
      </c>
      <c r="D135" s="1">
        <v>1</v>
      </c>
      <c r="E135" s="1">
        <f t="shared" si="6"/>
        <v>2</v>
      </c>
      <c r="F135" s="12">
        <f t="shared" si="7"/>
        <v>20.4</v>
      </c>
      <c r="G135" s="1"/>
      <c r="H135" s="29"/>
    </row>
    <row r="136" spans="1:8" ht="15" customHeight="1">
      <c r="A136" s="15" t="s">
        <v>21</v>
      </c>
      <c r="B136" s="25" t="s">
        <v>14</v>
      </c>
      <c r="C136" s="26">
        <v>16</v>
      </c>
      <c r="D136" s="1">
        <v>1</v>
      </c>
      <c r="E136" s="1">
        <f t="shared" si="6"/>
        <v>2</v>
      </c>
      <c r="F136" s="12">
        <f t="shared" si="7"/>
        <v>20.4</v>
      </c>
      <c r="G136" s="1"/>
      <c r="H136" s="29"/>
    </row>
    <row r="137" spans="1:8" ht="15">
      <c r="A137" s="64" t="s">
        <v>21</v>
      </c>
      <c r="B137" s="54" t="s">
        <v>129</v>
      </c>
      <c r="C137" s="55">
        <v>56</v>
      </c>
      <c r="D137" s="53">
        <v>0.1</v>
      </c>
      <c r="E137" s="53">
        <f>D137*2</f>
        <v>0.2</v>
      </c>
      <c r="F137" s="58">
        <f>C137*1.15+E137</f>
        <v>64.6</v>
      </c>
      <c r="G137" s="1"/>
      <c r="H137" s="29"/>
    </row>
    <row r="138" spans="1:8" ht="15" customHeight="1" thickBot="1">
      <c r="A138" s="24" t="s">
        <v>21</v>
      </c>
      <c r="B138" s="37" t="s">
        <v>50</v>
      </c>
      <c r="C138" s="38">
        <v>25</v>
      </c>
      <c r="D138" s="3">
        <v>0.2</v>
      </c>
      <c r="E138" s="3">
        <f t="shared" si="6"/>
        <v>0.4</v>
      </c>
      <c r="F138" s="9">
        <f t="shared" si="7"/>
        <v>29.149999999999995</v>
      </c>
      <c r="G138" s="9">
        <f>SUM(F132:F138)</f>
        <v>675.3</v>
      </c>
      <c r="H138" s="30"/>
    </row>
    <row r="139" spans="1:8" ht="15.75" thickBot="1">
      <c r="A139" s="48"/>
      <c r="B139" s="49"/>
      <c r="C139" s="50">
        <f>SUM(C3:C138)</f>
        <v>16070</v>
      </c>
      <c r="D139" s="50">
        <f>SUM(D3:D138)</f>
        <v>184.3999999999999</v>
      </c>
      <c r="E139" s="50">
        <f>SUM(E3:E138)</f>
        <v>368.7999999999998</v>
      </c>
      <c r="F139" s="51">
        <f>SUM(F3:F138)</f>
        <v>18849.300000000003</v>
      </c>
      <c r="G139" s="51">
        <f>SUM(G3:G138)</f>
        <v>18849.300000000003</v>
      </c>
      <c r="H139" s="52"/>
    </row>
  </sheetData>
  <sheetProtection/>
  <autoFilter ref="A2:G2">
    <sortState ref="A3:G139">
      <sortCondition sortBy="value" ref="A3:A139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" sqref="A2:IV26"/>
    </sheetView>
  </sheetViews>
  <sheetFormatPr defaultColWidth="9.140625" defaultRowHeight="15"/>
  <cols>
    <col min="1" max="1" width="20.7109375" style="0" customWidth="1"/>
    <col min="2" max="2" width="54.00390625" style="0" customWidth="1"/>
    <col min="3" max="3" width="13.57421875" style="0" customWidth="1"/>
  </cols>
  <sheetData>
    <row r="1" spans="1:7" ht="15">
      <c r="A1" s="7" t="s">
        <v>139</v>
      </c>
      <c r="B1" s="7" t="s">
        <v>130</v>
      </c>
      <c r="C1" s="7" t="s">
        <v>130</v>
      </c>
      <c r="D1" s="7" t="s">
        <v>130</v>
      </c>
      <c r="E1" s="56" t="s">
        <v>144</v>
      </c>
      <c r="F1" s="56" t="s">
        <v>144</v>
      </c>
      <c r="G1" s="56" t="s">
        <v>144</v>
      </c>
    </row>
    <row r="27" spans="1:7" ht="15">
      <c r="A27" s="53"/>
      <c r="B27" s="53"/>
      <c r="C27" s="53"/>
      <c r="D27" s="57">
        <f>SUM(Лист2!C12:C12)</f>
        <v>90</v>
      </c>
      <c r="E27" s="57">
        <f>SUM(Лист2!D12:D12)</f>
        <v>1</v>
      </c>
      <c r="F27" s="53"/>
      <c r="G27" s="53"/>
    </row>
  </sheetData>
  <sheetProtection/>
  <autoFilter ref="A1:D1">
    <sortState ref="A2:D27">
      <sortCondition sortBy="value" ref="A2:A2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2016-03-23T06:37:23Z</dcterms:modified>
  <cp:category/>
  <cp:version/>
  <cp:contentType/>
  <cp:contentStatus/>
</cp:coreProperties>
</file>