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1" sheetId="2" r:id="rId2"/>
  </sheets>
  <definedNames>
    <definedName name="_xlnm._FilterDatabase" localSheetId="1" hidden="1">'Лист1'!$B$1:$G$1</definedName>
    <definedName name="_xlnm._FilterDatabase" localSheetId="0" hidden="1">'Лист2'!$A$2:$G$148</definedName>
  </definedNames>
  <calcPr fullCalcOnLoad="1" refMode="R1C1"/>
</workbook>
</file>

<file path=xl/sharedStrings.xml><?xml version="1.0" encoding="utf-8"?>
<sst xmlns="http://schemas.openxmlformats.org/spreadsheetml/2006/main" count="304" uniqueCount="145">
  <si>
    <t>я</t>
  </si>
  <si>
    <t>Баф неон</t>
  </si>
  <si>
    <t>Баф цветной (с рисунком)</t>
  </si>
  <si>
    <t>Баф для полировки трехсторонний</t>
  </si>
  <si>
    <t>Пилка д/шлифовки Луна розовая 100/180</t>
  </si>
  <si>
    <t>Палочки апельс. (набор 5 штук 10 см)</t>
  </si>
  <si>
    <t>Палочки апельс. (набор 5 штук 15 см)</t>
  </si>
  <si>
    <t>Насадка керамическая WA-20 WA-20</t>
  </si>
  <si>
    <t>Магнит для гель-лаков Кошачий глаз</t>
  </si>
  <si>
    <t>Праймер гелевый 14ml UP10</t>
  </si>
  <si>
    <t>R Жидкость д/промывки кистей Brush Cleaner 75 ml</t>
  </si>
  <si>
    <t>418 Идеальные Ногти Iron Hard #418</t>
  </si>
  <si>
    <t>423 Идеальные Ногти Active Bio-gel #423</t>
  </si>
  <si>
    <t>S01 Лак для стемпинга белый 5ml</t>
  </si>
  <si>
    <t>Глитер MIX банка</t>
  </si>
  <si>
    <t>Глитер-ромб 1 мм банка</t>
  </si>
  <si>
    <t>Глитер-ромб 2 мм банка</t>
  </si>
  <si>
    <t>N06 Фольга орывная в банке JINA</t>
  </si>
  <si>
    <t>Кисть д/геля Jina #4 NBS-GP-1</t>
  </si>
  <si>
    <t>Кисть д/геля Jina #6 NBS-GP-2</t>
  </si>
  <si>
    <t>Дисплей на цепочке на 36 шт</t>
  </si>
  <si>
    <t>Дисплей овал-ромашка на 20 матовый</t>
  </si>
  <si>
    <t>Дисплей овал-ромашка на 20 прозрачный</t>
  </si>
  <si>
    <t>Фольга для легкого снятия био-геля/гель-лака Лидан</t>
  </si>
  <si>
    <t>Трафарет для тату</t>
  </si>
  <si>
    <t>B.O. NEW No cleanse Top Coat 18ml</t>
  </si>
  <si>
    <t>Bluesky 4D гель # 02</t>
  </si>
  <si>
    <t>Bluesky Weekly polish # 13</t>
  </si>
  <si>
    <t>Bluesky Weekly polish # 24</t>
  </si>
  <si>
    <t>Bluesky Weekly polish # 54</t>
  </si>
  <si>
    <t>Bluesky Weekly polish # 65</t>
  </si>
  <si>
    <t>Bluesky Weekly polish TOP</t>
  </si>
  <si>
    <t>BlueSky BAZE 10ml</t>
  </si>
  <si>
    <t>BlueSky TOP MATTE</t>
  </si>
  <si>
    <t>BlueSky TOP No-cleanse Apple</t>
  </si>
  <si>
    <t>BlueSky TOP No-cleanse без запаха</t>
  </si>
  <si>
    <t>BS505</t>
  </si>
  <si>
    <t>BS522</t>
  </si>
  <si>
    <t>BS547</t>
  </si>
  <si>
    <t>BS560</t>
  </si>
  <si>
    <t>BS580</t>
  </si>
  <si>
    <t>BS034</t>
  </si>
  <si>
    <t>BS036</t>
  </si>
  <si>
    <t>BS040</t>
  </si>
  <si>
    <t>BS049</t>
  </si>
  <si>
    <t>BS071</t>
  </si>
  <si>
    <t>BS107</t>
  </si>
  <si>
    <t>BS108</t>
  </si>
  <si>
    <t>BS110</t>
  </si>
  <si>
    <t>BS117</t>
  </si>
  <si>
    <t>BS119</t>
  </si>
  <si>
    <t>BS Natural #03</t>
  </si>
  <si>
    <t>BS Natural #08</t>
  </si>
  <si>
    <t>BS C #12 C #12</t>
  </si>
  <si>
    <t>BS C #24 C #24</t>
  </si>
  <si>
    <t>BS C #26 С#26</t>
  </si>
  <si>
    <t>BS C #42 C #42</t>
  </si>
  <si>
    <t>BS L #28 L #28</t>
  </si>
  <si>
    <t>BS P#02 BS P#02</t>
  </si>
  <si>
    <t>BS P#04 BS P#04</t>
  </si>
  <si>
    <t>BS P#06 BS P#06</t>
  </si>
  <si>
    <t>BS P#07 BS P#07</t>
  </si>
  <si>
    <t>BS P#10 BS P#10</t>
  </si>
  <si>
    <t>BS P#11 BS P#11</t>
  </si>
  <si>
    <t>BS V#11</t>
  </si>
  <si>
    <t>BS W#10 W#10</t>
  </si>
  <si>
    <t>BS W#14 W#14</t>
  </si>
  <si>
    <t>BS W#24 W#24</t>
  </si>
  <si>
    <t>BS W#26 W#26</t>
  </si>
  <si>
    <t>BS W#27 W#27</t>
  </si>
  <si>
    <t>BS W#28 W#28</t>
  </si>
  <si>
    <t>BS Карнавал #005 #005</t>
  </si>
  <si>
    <t>BS Карнавал #015 #015</t>
  </si>
  <si>
    <t>BS Карнавал #019 #019</t>
  </si>
  <si>
    <t>BS Кошачий глаз #04</t>
  </si>
  <si>
    <t>BS Кошачий глаз #05</t>
  </si>
  <si>
    <t>BS Кошачий глаз #06</t>
  </si>
  <si>
    <t>BS Кошачий глаз #07</t>
  </si>
  <si>
    <t>BS Кошачий глаз #09</t>
  </si>
  <si>
    <t>BS Кошачий глаз #11</t>
  </si>
  <si>
    <t>BS Кошачий глаз #14</t>
  </si>
  <si>
    <t>BS Кошачий глаз #20</t>
  </si>
  <si>
    <t>BS Кошачий глаз #22</t>
  </si>
  <si>
    <t>BlueSky TOP 10 ml</t>
  </si>
  <si>
    <t>BlueSky One Step #09</t>
  </si>
  <si>
    <t>BlueSky One Step #17</t>
  </si>
  <si>
    <t>BAL  Антисептик с распылителем 100ml</t>
  </si>
  <si>
    <t>DL Жидкость д/обезжиривания 1000ml</t>
  </si>
  <si>
    <t>BAL жидкость д/ обезжиривания 100мл 02</t>
  </si>
  <si>
    <t>S Жидкость д/обезжиривания 100мл</t>
  </si>
  <si>
    <t>S Жидкость д/обезжиривания 150мл</t>
  </si>
  <si>
    <t>S Х-strong жидкость д/растворения акрила 100мл</t>
  </si>
  <si>
    <t>BAL жидкость д/промывки кистей 100мл. 04</t>
  </si>
  <si>
    <t>BAL жидкость д/ снятия лак- геля 100мл 07</t>
  </si>
  <si>
    <t>Емкость для стерилизации PST</t>
  </si>
  <si>
    <t>Палитра на спице 50шт.</t>
  </si>
  <si>
    <t xml:space="preserve">Стикер-переводка BS Nail Stamps 5 шт. </t>
  </si>
  <si>
    <t>medvedevaanele</t>
  </si>
  <si>
    <t>persic</t>
  </si>
  <si>
    <t>лютик-семицветик</t>
  </si>
  <si>
    <t>звездочка123</t>
  </si>
  <si>
    <t>indi.87</t>
  </si>
  <si>
    <t>Азарина</t>
  </si>
  <si>
    <t>ВЕРА897</t>
  </si>
  <si>
    <t>kasteban</t>
  </si>
  <si>
    <t>ПеЧеНюШк@</t>
  </si>
  <si>
    <t>Natime</t>
  </si>
  <si>
    <t>*ЕвГЕНИЙя*</t>
  </si>
  <si>
    <t>МамаАлины</t>
  </si>
  <si>
    <t>Эночка</t>
  </si>
  <si>
    <t>Андорра</t>
  </si>
  <si>
    <t>frisches brotchen</t>
  </si>
  <si>
    <t>марина вет</t>
  </si>
  <si>
    <t>Олянка</t>
  </si>
  <si>
    <t>ник</t>
  </si>
  <si>
    <t>наименование</t>
  </si>
  <si>
    <t>цена</t>
  </si>
  <si>
    <t>коэф</t>
  </si>
  <si>
    <t>трансп</t>
  </si>
  <si>
    <t>с орг и тр</t>
  </si>
  <si>
    <t>к оплате</t>
  </si>
  <si>
    <t>solovei</t>
  </si>
  <si>
    <t xml:space="preserve">Natusi4ik </t>
  </si>
  <si>
    <t>Le-Shokolate</t>
  </si>
  <si>
    <t>Юля Зрюмова</t>
  </si>
  <si>
    <t>Ne Podarok</t>
  </si>
  <si>
    <t>Tricksy86</t>
  </si>
  <si>
    <t>kari2010</t>
  </si>
  <si>
    <t>Щербинина Инна</t>
  </si>
  <si>
    <t>Абсент</t>
  </si>
  <si>
    <t>Нина Сальникова</t>
  </si>
  <si>
    <t>indi.87 Бийск</t>
  </si>
  <si>
    <t>358,8?</t>
  </si>
  <si>
    <t>BlueSky Primer 10ml</t>
  </si>
  <si>
    <t>Машинка для коррекции 206</t>
  </si>
  <si>
    <t>S 5 в 1 укрепитель, базовое и верхнее покрытие #100</t>
  </si>
  <si>
    <t>Жидкая слюда Renee</t>
  </si>
  <si>
    <t>Z#036</t>
  </si>
  <si>
    <t>Z#086</t>
  </si>
  <si>
    <t>Полоски д/френча 45 шт.2 шт.</t>
  </si>
  <si>
    <t>Стикер-переводка BS Nail Stamps 10 шт.</t>
  </si>
  <si>
    <t>Баф 4 шт</t>
  </si>
  <si>
    <t>Клей для фольги "RIO PROFI" 5 шт.</t>
  </si>
  <si>
    <t>Indi.87</t>
  </si>
  <si>
    <t>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</si>
</sst>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left" vertical="top" wrapText="1"/>
    </xf>
    <xf numFmtId="2" fontId="0" fillId="0" borderId="19" xfId="0" applyNumberFormat="1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0" fontId="0" fillId="0" borderId="28" xfId="0" applyBorder="1" applyAlignment="1">
      <alignment/>
    </xf>
    <xf numFmtId="0" fontId="0" fillId="0" borderId="20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top"/>
    </xf>
    <xf numFmtId="0" fontId="0" fillId="0" borderId="29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2" xfId="0" applyBorder="1" applyAlignment="1">
      <alignment horizontal="left" vertical="top" wrapText="1"/>
    </xf>
    <xf numFmtId="2" fontId="0" fillId="0" borderId="22" xfId="0" applyNumberFormat="1" applyBorder="1" applyAlignment="1">
      <alignment horizontal="right" vertical="top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7" borderId="10" xfId="0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right" vertical="top"/>
    </xf>
    <xf numFmtId="4" fontId="0" fillId="7" borderId="10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7" borderId="25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1" xfId="0" applyFill="1" applyBorder="1" applyAlignment="1">
      <alignment horizontal="left" vertical="top" wrapText="1"/>
    </xf>
    <xf numFmtId="2" fontId="0" fillId="7" borderId="11" xfId="0" applyNumberFormat="1" applyFill="1" applyBorder="1" applyAlignment="1">
      <alignment horizontal="right" vertical="top"/>
    </xf>
    <xf numFmtId="0" fontId="0" fillId="7" borderId="26" xfId="0" applyFill="1" applyBorder="1" applyAlignment="1">
      <alignment/>
    </xf>
    <xf numFmtId="0" fontId="0" fillId="7" borderId="14" xfId="0" applyFill="1" applyBorder="1" applyAlignment="1">
      <alignment horizontal="left" vertical="top" wrapText="1"/>
    </xf>
    <xf numFmtId="2" fontId="0" fillId="7" borderId="14" xfId="0" applyNumberFormat="1" applyFill="1" applyBorder="1" applyAlignment="1">
      <alignment horizontal="right" vertical="top"/>
    </xf>
    <xf numFmtId="16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21.7109375" style="0" customWidth="1"/>
    <col min="2" max="2" width="46.140625" style="0" customWidth="1"/>
    <col min="4" max="4" width="9.140625" style="0" customWidth="1"/>
  </cols>
  <sheetData>
    <row r="1" ht="15.75" thickBot="1"/>
    <row r="2" spans="1:7" ht="15.75" thickBot="1">
      <c r="A2" s="7" t="s">
        <v>114</v>
      </c>
      <c r="B2" s="8" t="s">
        <v>115</v>
      </c>
      <c r="C2" s="8" t="s">
        <v>116</v>
      </c>
      <c r="D2" s="8" t="s">
        <v>117</v>
      </c>
      <c r="E2" s="8" t="s">
        <v>118</v>
      </c>
      <c r="F2" s="8" t="s">
        <v>119</v>
      </c>
      <c r="G2" s="9" t="s">
        <v>120</v>
      </c>
    </row>
    <row r="3" spans="1:7" ht="15" customHeight="1">
      <c r="A3" s="19" t="s">
        <v>107</v>
      </c>
      <c r="B3" s="26" t="s">
        <v>32</v>
      </c>
      <c r="C3" s="27">
        <v>150</v>
      </c>
      <c r="D3" s="2">
        <v>1</v>
      </c>
      <c r="E3" s="2">
        <f aca="true" t="shared" si="0" ref="E3:E35">D3</f>
        <v>1</v>
      </c>
      <c r="F3" s="37">
        <f>C3*1.15+E3</f>
        <v>173.5</v>
      </c>
      <c r="G3" s="38"/>
    </row>
    <row r="4" spans="1:7" ht="15" customHeight="1">
      <c r="A4" s="20" t="s">
        <v>107</v>
      </c>
      <c r="B4" s="17" t="s">
        <v>39</v>
      </c>
      <c r="C4" s="18">
        <v>150</v>
      </c>
      <c r="D4" s="1">
        <v>1</v>
      </c>
      <c r="E4" s="1">
        <f t="shared" si="0"/>
        <v>1</v>
      </c>
      <c r="F4" s="39">
        <f aca="true" t="shared" si="1" ref="F4:F68">C4*1.15+E4</f>
        <v>173.5</v>
      </c>
      <c r="G4" s="40"/>
    </row>
    <row r="5" spans="1:7" ht="15" customHeight="1">
      <c r="A5" s="20" t="s">
        <v>107</v>
      </c>
      <c r="B5" s="17" t="s">
        <v>40</v>
      </c>
      <c r="C5" s="18">
        <v>150</v>
      </c>
      <c r="D5" s="1">
        <v>1</v>
      </c>
      <c r="E5" s="1">
        <f t="shared" si="0"/>
        <v>1</v>
      </c>
      <c r="F5" s="39">
        <f t="shared" si="1"/>
        <v>173.5</v>
      </c>
      <c r="G5" s="40"/>
    </row>
    <row r="6" spans="1:7" ht="15" customHeight="1">
      <c r="A6" s="20" t="s">
        <v>107</v>
      </c>
      <c r="B6" s="17" t="s">
        <v>75</v>
      </c>
      <c r="C6" s="18">
        <v>150</v>
      </c>
      <c r="D6" s="1">
        <v>1</v>
      </c>
      <c r="E6" s="1">
        <f t="shared" si="0"/>
        <v>1</v>
      </c>
      <c r="F6" s="39">
        <f t="shared" si="1"/>
        <v>173.5</v>
      </c>
      <c r="G6" s="40"/>
    </row>
    <row r="7" spans="1:7" ht="15" customHeight="1">
      <c r="A7" s="20" t="s">
        <v>107</v>
      </c>
      <c r="B7" s="17" t="s">
        <v>76</v>
      </c>
      <c r="C7" s="18">
        <v>150</v>
      </c>
      <c r="D7" s="1">
        <v>1</v>
      </c>
      <c r="E7" s="1">
        <f t="shared" si="0"/>
        <v>1</v>
      </c>
      <c r="F7" s="39">
        <f t="shared" si="1"/>
        <v>173.5</v>
      </c>
      <c r="G7" s="40"/>
    </row>
    <row r="8" spans="1:7" ht="15" customHeight="1">
      <c r="A8" s="20" t="s">
        <v>107</v>
      </c>
      <c r="B8" s="17" t="s">
        <v>81</v>
      </c>
      <c r="C8" s="18">
        <v>150</v>
      </c>
      <c r="D8" s="1">
        <v>1</v>
      </c>
      <c r="E8" s="1">
        <f t="shared" si="0"/>
        <v>1</v>
      </c>
      <c r="F8" s="39">
        <f t="shared" si="1"/>
        <v>173.5</v>
      </c>
      <c r="G8" s="40"/>
    </row>
    <row r="9" spans="1:7" ht="15" customHeight="1">
      <c r="A9" s="20" t="s">
        <v>107</v>
      </c>
      <c r="B9" s="17" t="s">
        <v>82</v>
      </c>
      <c r="C9" s="18">
        <v>150</v>
      </c>
      <c r="D9" s="1">
        <v>1</v>
      </c>
      <c r="E9" s="1">
        <f t="shared" si="0"/>
        <v>1</v>
      </c>
      <c r="F9" s="39">
        <f t="shared" si="1"/>
        <v>173.5</v>
      </c>
      <c r="G9" s="40"/>
    </row>
    <row r="10" spans="1:7" ht="15" customHeight="1">
      <c r="A10" s="20" t="s">
        <v>107</v>
      </c>
      <c r="B10" s="17" t="s">
        <v>83</v>
      </c>
      <c r="C10" s="18">
        <v>150</v>
      </c>
      <c r="D10" s="1">
        <v>1</v>
      </c>
      <c r="E10" s="1">
        <f t="shared" si="0"/>
        <v>1</v>
      </c>
      <c r="F10" s="39">
        <f t="shared" si="1"/>
        <v>173.5</v>
      </c>
      <c r="G10" s="40"/>
    </row>
    <row r="11" spans="1:7" ht="15" customHeight="1">
      <c r="A11" s="20" t="s">
        <v>107</v>
      </c>
      <c r="B11" s="17" t="s">
        <v>90</v>
      </c>
      <c r="C11" s="18">
        <v>90</v>
      </c>
      <c r="D11" s="1">
        <v>7</v>
      </c>
      <c r="E11" s="1">
        <f t="shared" si="0"/>
        <v>7</v>
      </c>
      <c r="F11" s="39">
        <f t="shared" si="1"/>
        <v>110.49999999999999</v>
      </c>
      <c r="G11" s="40"/>
    </row>
    <row r="12" spans="1:8" ht="15" customHeight="1" thickBot="1">
      <c r="A12" s="30" t="s">
        <v>107</v>
      </c>
      <c r="B12" s="31" t="s">
        <v>90</v>
      </c>
      <c r="C12" s="32">
        <v>90</v>
      </c>
      <c r="D12" s="11">
        <v>7</v>
      </c>
      <c r="E12" s="11">
        <f t="shared" si="0"/>
        <v>7</v>
      </c>
      <c r="F12" s="15">
        <f t="shared" si="1"/>
        <v>110.49999999999999</v>
      </c>
      <c r="G12" s="41">
        <f>SUM(F3:F12)</f>
        <v>1609</v>
      </c>
      <c r="H12">
        <v>1609</v>
      </c>
    </row>
    <row r="13" spans="1:7" ht="15" customHeight="1" thickBot="1">
      <c r="A13" s="12" t="s">
        <v>111</v>
      </c>
      <c r="B13" s="35" t="s">
        <v>5</v>
      </c>
      <c r="C13" s="36">
        <v>6</v>
      </c>
      <c r="D13" s="13">
        <v>0.1</v>
      </c>
      <c r="E13" s="13">
        <f t="shared" si="0"/>
        <v>0.1</v>
      </c>
      <c r="F13" s="42">
        <f t="shared" si="1"/>
        <v>6.999999999999999</v>
      </c>
      <c r="G13" s="43">
        <f>F13</f>
        <v>6.999999999999999</v>
      </c>
    </row>
    <row r="14" spans="1:7" ht="15" customHeight="1">
      <c r="A14" s="19" t="s">
        <v>131</v>
      </c>
      <c r="B14" s="26" t="s">
        <v>1</v>
      </c>
      <c r="C14" s="27">
        <v>14.5</v>
      </c>
      <c r="D14" s="2">
        <v>0.5</v>
      </c>
      <c r="E14" s="2">
        <f t="shared" si="0"/>
        <v>0.5</v>
      </c>
      <c r="F14" s="37">
        <f t="shared" si="1"/>
        <v>17.174999999999997</v>
      </c>
      <c r="G14" s="38"/>
    </row>
    <row r="15" spans="1:7" ht="15" customHeight="1">
      <c r="A15" s="20" t="s">
        <v>101</v>
      </c>
      <c r="B15" s="17" t="s">
        <v>1</v>
      </c>
      <c r="C15" s="18">
        <v>14.5</v>
      </c>
      <c r="D15" s="1">
        <v>0.5</v>
      </c>
      <c r="E15" s="1">
        <f t="shared" si="0"/>
        <v>0.5</v>
      </c>
      <c r="F15" s="39">
        <f t="shared" si="1"/>
        <v>17.174999999999997</v>
      </c>
      <c r="G15" s="40"/>
    </row>
    <row r="16" spans="1:7" ht="15" customHeight="1">
      <c r="A16" s="20" t="s">
        <v>101</v>
      </c>
      <c r="B16" s="17" t="s">
        <v>2</v>
      </c>
      <c r="C16" s="18">
        <v>14.5</v>
      </c>
      <c r="D16" s="1">
        <v>0.5</v>
      </c>
      <c r="E16" s="1">
        <f t="shared" si="0"/>
        <v>0.5</v>
      </c>
      <c r="F16" s="39">
        <f t="shared" si="1"/>
        <v>17.174999999999997</v>
      </c>
      <c r="G16" s="40"/>
    </row>
    <row r="17" spans="1:7" ht="15" customHeight="1">
      <c r="A17" s="20" t="s">
        <v>101</v>
      </c>
      <c r="B17" s="17" t="s">
        <v>13</v>
      </c>
      <c r="C17" s="18">
        <v>137</v>
      </c>
      <c r="D17" s="1">
        <v>1</v>
      </c>
      <c r="E17" s="1">
        <f t="shared" si="0"/>
        <v>1</v>
      </c>
      <c r="F17" s="39">
        <f t="shared" si="1"/>
        <v>158.54999999999998</v>
      </c>
      <c r="G17" s="40"/>
    </row>
    <row r="18" spans="1:7" ht="15" customHeight="1">
      <c r="A18" s="20" t="s">
        <v>101</v>
      </c>
      <c r="B18" s="17" t="s">
        <v>14</v>
      </c>
      <c r="C18" s="18">
        <v>20</v>
      </c>
      <c r="D18" s="1">
        <v>0.5</v>
      </c>
      <c r="E18" s="1">
        <f t="shared" si="0"/>
        <v>0.5</v>
      </c>
      <c r="F18" s="39">
        <f t="shared" si="1"/>
        <v>23.5</v>
      </c>
      <c r="G18" s="40"/>
    </row>
    <row r="19" spans="1:7" ht="15" customHeight="1">
      <c r="A19" s="20" t="s">
        <v>101</v>
      </c>
      <c r="B19" s="17" t="s">
        <v>15</v>
      </c>
      <c r="C19" s="18">
        <v>20</v>
      </c>
      <c r="D19" s="1">
        <v>0.5</v>
      </c>
      <c r="E19" s="1">
        <f t="shared" si="0"/>
        <v>0.5</v>
      </c>
      <c r="F19" s="39">
        <f t="shared" si="1"/>
        <v>23.5</v>
      </c>
      <c r="G19" s="40"/>
    </row>
    <row r="20" spans="1:7" ht="15" customHeight="1">
      <c r="A20" s="20" t="s">
        <v>101</v>
      </c>
      <c r="B20" s="17" t="s">
        <v>15</v>
      </c>
      <c r="C20" s="18">
        <v>20</v>
      </c>
      <c r="D20" s="1">
        <v>0.5</v>
      </c>
      <c r="E20" s="1">
        <f t="shared" si="0"/>
        <v>0.5</v>
      </c>
      <c r="F20" s="39">
        <f t="shared" si="1"/>
        <v>23.5</v>
      </c>
      <c r="G20" s="40"/>
    </row>
    <row r="21" spans="1:7" ht="15" customHeight="1">
      <c r="A21" s="20" t="s">
        <v>101</v>
      </c>
      <c r="B21" s="17" t="s">
        <v>15</v>
      </c>
      <c r="C21" s="18">
        <v>20</v>
      </c>
      <c r="D21" s="1">
        <v>0.5</v>
      </c>
      <c r="E21" s="1">
        <f t="shared" si="0"/>
        <v>0.5</v>
      </c>
      <c r="F21" s="39">
        <f t="shared" si="1"/>
        <v>23.5</v>
      </c>
      <c r="G21" s="40"/>
    </row>
    <row r="22" spans="1:7" ht="15" customHeight="1">
      <c r="A22" s="20" t="s">
        <v>101</v>
      </c>
      <c r="B22" s="17" t="s">
        <v>16</v>
      </c>
      <c r="C22" s="18">
        <v>20</v>
      </c>
      <c r="D22" s="1">
        <v>0.5</v>
      </c>
      <c r="E22" s="1">
        <f t="shared" si="0"/>
        <v>0.5</v>
      </c>
      <c r="F22" s="39">
        <f t="shared" si="1"/>
        <v>23.5</v>
      </c>
      <c r="G22" s="40"/>
    </row>
    <row r="23" spans="1:7" ht="15" customHeight="1">
      <c r="A23" s="20" t="s">
        <v>101</v>
      </c>
      <c r="B23" s="17" t="s">
        <v>16</v>
      </c>
      <c r="C23" s="18">
        <v>20</v>
      </c>
      <c r="D23" s="1">
        <v>0.5</v>
      </c>
      <c r="E23" s="1">
        <f t="shared" si="0"/>
        <v>0.5</v>
      </c>
      <c r="F23" s="39">
        <f t="shared" si="1"/>
        <v>23.5</v>
      </c>
      <c r="G23" s="40"/>
    </row>
    <row r="24" spans="1:7" ht="15" customHeight="1">
      <c r="A24" s="20" t="s">
        <v>101</v>
      </c>
      <c r="B24" s="17" t="s">
        <v>16</v>
      </c>
      <c r="C24" s="18">
        <v>20</v>
      </c>
      <c r="D24" s="1">
        <v>0.5</v>
      </c>
      <c r="E24" s="1">
        <f t="shared" si="0"/>
        <v>0.5</v>
      </c>
      <c r="F24" s="39">
        <f t="shared" si="1"/>
        <v>23.5</v>
      </c>
      <c r="G24" s="40"/>
    </row>
    <row r="25" spans="1:7" ht="15" customHeight="1">
      <c r="A25" s="20" t="s">
        <v>101</v>
      </c>
      <c r="B25" s="17" t="s">
        <v>18</v>
      </c>
      <c r="C25" s="18">
        <v>75</v>
      </c>
      <c r="D25" s="1">
        <v>0.5</v>
      </c>
      <c r="E25" s="1">
        <f t="shared" si="0"/>
        <v>0.5</v>
      </c>
      <c r="F25" s="39">
        <f t="shared" si="1"/>
        <v>86.75</v>
      </c>
      <c r="G25" s="40"/>
    </row>
    <row r="26" spans="1:7" ht="15" customHeight="1">
      <c r="A26" s="20" t="s">
        <v>101</v>
      </c>
      <c r="B26" s="17" t="s">
        <v>19</v>
      </c>
      <c r="C26" s="18">
        <v>85</v>
      </c>
      <c r="D26" s="1">
        <v>0.5</v>
      </c>
      <c r="E26" s="1">
        <f t="shared" si="0"/>
        <v>0.5</v>
      </c>
      <c r="F26" s="39">
        <f t="shared" si="1"/>
        <v>98.24999999999999</v>
      </c>
      <c r="G26" s="40"/>
    </row>
    <row r="27" spans="1:7" ht="15" customHeight="1">
      <c r="A27" s="20" t="s">
        <v>101</v>
      </c>
      <c r="B27" s="17" t="s">
        <v>32</v>
      </c>
      <c r="C27" s="18">
        <v>150</v>
      </c>
      <c r="D27" s="1">
        <v>1</v>
      </c>
      <c r="E27" s="1">
        <f t="shared" si="0"/>
        <v>1</v>
      </c>
      <c r="F27" s="39">
        <f t="shared" si="1"/>
        <v>173.5</v>
      </c>
      <c r="G27" s="40"/>
    </row>
    <row r="28" spans="1:7" ht="15" customHeight="1">
      <c r="A28" s="20" t="s">
        <v>101</v>
      </c>
      <c r="B28" s="17" t="s">
        <v>34</v>
      </c>
      <c r="C28" s="18">
        <v>150</v>
      </c>
      <c r="D28" s="1">
        <v>1</v>
      </c>
      <c r="E28" s="1">
        <f t="shared" si="0"/>
        <v>1</v>
      </c>
      <c r="F28" s="39">
        <f t="shared" si="1"/>
        <v>173.5</v>
      </c>
      <c r="G28" s="40"/>
    </row>
    <row r="29" spans="1:7" ht="15" customHeight="1">
      <c r="A29" s="20" t="s">
        <v>101</v>
      </c>
      <c r="B29" s="17" t="s">
        <v>57</v>
      </c>
      <c r="C29" s="18">
        <v>150</v>
      </c>
      <c r="D29" s="1">
        <v>1</v>
      </c>
      <c r="E29" s="1">
        <f t="shared" si="0"/>
        <v>1</v>
      </c>
      <c r="F29" s="39">
        <f t="shared" si="1"/>
        <v>173.5</v>
      </c>
      <c r="G29" s="40"/>
    </row>
    <row r="30" spans="1:7" ht="15" customHeight="1">
      <c r="A30" s="20" t="s">
        <v>101</v>
      </c>
      <c r="B30" s="17" t="s">
        <v>77</v>
      </c>
      <c r="C30" s="18">
        <v>150</v>
      </c>
      <c r="D30" s="1">
        <v>1</v>
      </c>
      <c r="E30" s="1">
        <f t="shared" si="0"/>
        <v>1</v>
      </c>
      <c r="F30" s="39">
        <f t="shared" si="1"/>
        <v>173.5</v>
      </c>
      <c r="G30" s="40"/>
    </row>
    <row r="31" spans="1:7" ht="15" customHeight="1">
      <c r="A31" s="20" t="s">
        <v>101</v>
      </c>
      <c r="B31" s="17" t="s">
        <v>78</v>
      </c>
      <c r="C31" s="18">
        <v>150</v>
      </c>
      <c r="D31" s="1">
        <v>1</v>
      </c>
      <c r="E31" s="1">
        <f t="shared" si="0"/>
        <v>1</v>
      </c>
      <c r="F31" s="39">
        <f t="shared" si="1"/>
        <v>173.5</v>
      </c>
      <c r="G31" s="40"/>
    </row>
    <row r="32" spans="1:7" ht="15" customHeight="1">
      <c r="A32" s="20" t="s">
        <v>101</v>
      </c>
      <c r="B32" s="17" t="s">
        <v>79</v>
      </c>
      <c r="C32" s="18">
        <v>150</v>
      </c>
      <c r="D32" s="1">
        <v>1</v>
      </c>
      <c r="E32" s="1">
        <f t="shared" si="0"/>
        <v>1</v>
      </c>
      <c r="F32" s="39">
        <f t="shared" si="1"/>
        <v>173.5</v>
      </c>
      <c r="G32" s="40"/>
    </row>
    <row r="33" spans="1:9" ht="15">
      <c r="A33" s="51" t="s">
        <v>143</v>
      </c>
      <c r="B33" s="47" t="s">
        <v>8</v>
      </c>
      <c r="C33" s="48">
        <v>30</v>
      </c>
      <c r="D33" s="1">
        <v>0.5</v>
      </c>
      <c r="E33" s="1">
        <f>D33</f>
        <v>0.5</v>
      </c>
      <c r="F33" s="1">
        <f>C33*1.15+E33</f>
        <v>35</v>
      </c>
      <c r="G33" s="4"/>
      <c r="H33" s="50"/>
      <c r="I33" s="50"/>
    </row>
    <row r="34" spans="1:9" ht="15" customHeight="1" thickBot="1">
      <c r="A34" s="22" t="s">
        <v>101</v>
      </c>
      <c r="B34" s="28" t="s">
        <v>91</v>
      </c>
      <c r="C34" s="29">
        <v>65</v>
      </c>
      <c r="D34" s="5">
        <v>5</v>
      </c>
      <c r="E34" s="5">
        <f t="shared" si="0"/>
        <v>5</v>
      </c>
      <c r="F34" s="14">
        <f t="shared" si="1"/>
        <v>79.75</v>
      </c>
      <c r="G34" s="46">
        <f>SUM(F14:F34)</f>
        <v>1715.3249999999998</v>
      </c>
      <c r="H34">
        <v>1681</v>
      </c>
      <c r="I34" s="58"/>
    </row>
    <row r="35" spans="1:7" ht="15" customHeight="1">
      <c r="A35" s="19" t="s">
        <v>127</v>
      </c>
      <c r="B35" s="26" t="s">
        <v>8</v>
      </c>
      <c r="C35" s="27">
        <v>30</v>
      </c>
      <c r="D35" s="2">
        <v>0.5</v>
      </c>
      <c r="E35" s="2">
        <f t="shared" si="0"/>
        <v>0.5</v>
      </c>
      <c r="F35" s="37">
        <f t="shared" si="1"/>
        <v>35</v>
      </c>
      <c r="G35" s="38"/>
    </row>
    <row r="36" spans="1:7" ht="15" customHeight="1" thickBot="1">
      <c r="A36" s="22" t="s">
        <v>127</v>
      </c>
      <c r="B36" s="28" t="s">
        <v>80</v>
      </c>
      <c r="C36" s="29">
        <v>150</v>
      </c>
      <c r="D36" s="5">
        <v>1</v>
      </c>
      <c r="E36" s="5">
        <f aca="true" t="shared" si="2" ref="E36:E67">D36</f>
        <v>1</v>
      </c>
      <c r="F36" s="14">
        <f t="shared" si="1"/>
        <v>173.5</v>
      </c>
      <c r="G36" s="46">
        <f>SUM(F35:F36)</f>
        <v>208.5</v>
      </c>
    </row>
    <row r="37" spans="1:7" ht="15" customHeight="1">
      <c r="A37" s="23" t="s">
        <v>104</v>
      </c>
      <c r="B37" s="24" t="s">
        <v>36</v>
      </c>
      <c r="C37" s="25">
        <v>150</v>
      </c>
      <c r="D37" s="10">
        <v>1</v>
      </c>
      <c r="E37" s="10">
        <f t="shared" si="2"/>
        <v>1</v>
      </c>
      <c r="F37" s="44">
        <f t="shared" si="1"/>
        <v>173.5</v>
      </c>
      <c r="G37" s="45"/>
    </row>
    <row r="38" spans="1:7" ht="15" customHeight="1">
      <c r="A38" s="20" t="s">
        <v>104</v>
      </c>
      <c r="B38" s="17" t="s">
        <v>84</v>
      </c>
      <c r="C38" s="18">
        <v>150</v>
      </c>
      <c r="D38" s="1">
        <v>1</v>
      </c>
      <c r="E38" s="1">
        <f t="shared" si="2"/>
        <v>1</v>
      </c>
      <c r="F38" s="39">
        <f t="shared" si="1"/>
        <v>173.5</v>
      </c>
      <c r="G38" s="40"/>
    </row>
    <row r="39" spans="1:7" ht="15" customHeight="1" thickBot="1">
      <c r="A39" s="30" t="s">
        <v>104</v>
      </c>
      <c r="B39" s="31" t="s">
        <v>85</v>
      </c>
      <c r="C39" s="32">
        <v>150</v>
      </c>
      <c r="D39" s="11">
        <v>1</v>
      </c>
      <c r="E39" s="11">
        <f t="shared" si="2"/>
        <v>1</v>
      </c>
      <c r="F39" s="15">
        <f t="shared" si="1"/>
        <v>173.5</v>
      </c>
      <c r="G39" s="41">
        <f>SUM(F37:F39)</f>
        <v>520.5</v>
      </c>
    </row>
    <row r="40" spans="1:7" ht="15" customHeight="1">
      <c r="A40" s="19" t="s">
        <v>123</v>
      </c>
      <c r="B40" s="26" t="s">
        <v>33</v>
      </c>
      <c r="C40" s="27">
        <v>150</v>
      </c>
      <c r="D40" s="2">
        <v>1</v>
      </c>
      <c r="E40" s="2">
        <f t="shared" si="2"/>
        <v>1</v>
      </c>
      <c r="F40" s="37">
        <f t="shared" si="1"/>
        <v>173.5</v>
      </c>
      <c r="G40" s="38"/>
    </row>
    <row r="41" spans="1:7" ht="15" customHeight="1">
      <c r="A41" s="20" t="s">
        <v>123</v>
      </c>
      <c r="B41" s="17" t="s">
        <v>88</v>
      </c>
      <c r="C41" s="18">
        <v>61</v>
      </c>
      <c r="D41" s="1">
        <v>5</v>
      </c>
      <c r="E41" s="1">
        <f t="shared" si="2"/>
        <v>5</v>
      </c>
      <c r="F41" s="39">
        <f t="shared" si="1"/>
        <v>75.14999999999999</v>
      </c>
      <c r="G41" s="40"/>
    </row>
    <row r="42" spans="1:8" ht="15" customHeight="1" thickBot="1">
      <c r="A42" s="22" t="s">
        <v>123</v>
      </c>
      <c r="B42" s="28" t="s">
        <v>93</v>
      </c>
      <c r="C42" s="29">
        <v>76</v>
      </c>
      <c r="D42" s="5">
        <v>5</v>
      </c>
      <c r="E42" s="5">
        <f t="shared" si="2"/>
        <v>5</v>
      </c>
      <c r="F42" s="14">
        <f t="shared" si="1"/>
        <v>92.39999999999999</v>
      </c>
      <c r="G42" s="46">
        <f>SUM(F40:F42)</f>
        <v>341.04999999999995</v>
      </c>
      <c r="H42">
        <v>341</v>
      </c>
    </row>
    <row r="43" spans="1:7" ht="15" customHeight="1">
      <c r="A43" s="19" t="s">
        <v>97</v>
      </c>
      <c r="B43" s="26" t="s">
        <v>3</v>
      </c>
      <c r="C43" s="27">
        <v>18</v>
      </c>
      <c r="D43" s="2">
        <v>0.5</v>
      </c>
      <c r="E43" s="2">
        <f t="shared" si="2"/>
        <v>0.5</v>
      </c>
      <c r="F43" s="37">
        <f t="shared" si="1"/>
        <v>21.2</v>
      </c>
      <c r="G43" s="38"/>
    </row>
    <row r="44" spans="1:7" ht="15" customHeight="1">
      <c r="A44" s="20" t="s">
        <v>97</v>
      </c>
      <c r="B44" s="17" t="s">
        <v>4</v>
      </c>
      <c r="C44" s="18">
        <v>25</v>
      </c>
      <c r="D44" s="1">
        <v>0.2</v>
      </c>
      <c r="E44" s="1">
        <f t="shared" si="2"/>
        <v>0.2</v>
      </c>
      <c r="F44" s="39">
        <f t="shared" si="1"/>
        <v>28.949999999999996</v>
      </c>
      <c r="G44" s="40"/>
    </row>
    <row r="45" spans="1:7" ht="15" customHeight="1">
      <c r="A45" s="20" t="s">
        <v>97</v>
      </c>
      <c r="B45" s="17" t="s">
        <v>6</v>
      </c>
      <c r="C45" s="18">
        <v>7</v>
      </c>
      <c r="D45" s="1">
        <v>0.1</v>
      </c>
      <c r="E45" s="1">
        <f t="shared" si="2"/>
        <v>0.1</v>
      </c>
      <c r="F45" s="39">
        <f t="shared" si="1"/>
        <v>8.149999999999999</v>
      </c>
      <c r="G45" s="40"/>
    </row>
    <row r="46" spans="1:7" ht="15" customHeight="1">
      <c r="A46" s="20" t="s">
        <v>97</v>
      </c>
      <c r="B46" s="17" t="s">
        <v>11</v>
      </c>
      <c r="C46" s="18">
        <v>140</v>
      </c>
      <c r="D46" s="1">
        <v>1</v>
      </c>
      <c r="E46" s="1">
        <f t="shared" si="2"/>
        <v>1</v>
      </c>
      <c r="F46" s="39">
        <f t="shared" si="1"/>
        <v>162</v>
      </c>
      <c r="G46" s="40"/>
    </row>
    <row r="47" spans="1:7" ht="15" customHeight="1">
      <c r="A47" s="20" t="s">
        <v>97</v>
      </c>
      <c r="B47" s="17" t="s">
        <v>12</v>
      </c>
      <c r="C47" s="18">
        <v>115</v>
      </c>
      <c r="D47" s="1">
        <v>1</v>
      </c>
      <c r="E47" s="1">
        <f t="shared" si="2"/>
        <v>1</v>
      </c>
      <c r="F47" s="39">
        <f t="shared" si="1"/>
        <v>133.25</v>
      </c>
      <c r="G47" s="40"/>
    </row>
    <row r="48" spans="1:7" ht="15" customHeight="1">
      <c r="A48" s="20" t="s">
        <v>97</v>
      </c>
      <c r="B48" s="17" t="s">
        <v>24</v>
      </c>
      <c r="C48" s="18">
        <v>15</v>
      </c>
      <c r="D48" s="1">
        <v>0.5</v>
      </c>
      <c r="E48" s="1">
        <f t="shared" si="2"/>
        <v>0.5</v>
      </c>
      <c r="F48" s="39">
        <f t="shared" si="1"/>
        <v>17.75</v>
      </c>
      <c r="G48" s="40"/>
    </row>
    <row r="49" spans="1:7" ht="15" customHeight="1">
      <c r="A49" s="20" t="s">
        <v>97</v>
      </c>
      <c r="B49" s="17" t="s">
        <v>24</v>
      </c>
      <c r="C49" s="18">
        <v>15</v>
      </c>
      <c r="D49" s="1">
        <v>0.5</v>
      </c>
      <c r="E49" s="1">
        <f t="shared" si="2"/>
        <v>0.5</v>
      </c>
      <c r="F49" s="39">
        <f t="shared" si="1"/>
        <v>17.75</v>
      </c>
      <c r="G49" s="40"/>
    </row>
    <row r="50" spans="1:7" ht="15" customHeight="1">
      <c r="A50" s="20" t="s">
        <v>97</v>
      </c>
      <c r="B50" s="17" t="s">
        <v>24</v>
      </c>
      <c r="C50" s="18">
        <v>15</v>
      </c>
      <c r="D50" s="1">
        <v>0.5</v>
      </c>
      <c r="E50" s="1">
        <f t="shared" si="2"/>
        <v>0.5</v>
      </c>
      <c r="F50" s="39">
        <f t="shared" si="1"/>
        <v>17.75</v>
      </c>
      <c r="G50" s="40"/>
    </row>
    <row r="51" spans="1:7" ht="15" customHeight="1">
      <c r="A51" s="20" t="s">
        <v>97</v>
      </c>
      <c r="B51" s="17" t="s">
        <v>32</v>
      </c>
      <c r="C51" s="18">
        <v>150</v>
      </c>
      <c r="D51" s="1">
        <v>1</v>
      </c>
      <c r="E51" s="1">
        <f t="shared" si="2"/>
        <v>1</v>
      </c>
      <c r="F51" s="39">
        <f t="shared" si="1"/>
        <v>173.5</v>
      </c>
      <c r="G51" s="40"/>
    </row>
    <row r="52" spans="1:7" ht="15" customHeight="1">
      <c r="A52" s="20" t="s">
        <v>97</v>
      </c>
      <c r="B52" s="17" t="s">
        <v>35</v>
      </c>
      <c r="C52" s="18">
        <v>150</v>
      </c>
      <c r="D52" s="1">
        <v>1</v>
      </c>
      <c r="E52" s="1">
        <f t="shared" si="2"/>
        <v>1</v>
      </c>
      <c r="F52" s="39">
        <f t="shared" si="1"/>
        <v>173.5</v>
      </c>
      <c r="G52" s="40"/>
    </row>
    <row r="53" spans="1:7" ht="15" customHeight="1">
      <c r="A53" s="20" t="s">
        <v>97</v>
      </c>
      <c r="B53" s="17" t="s">
        <v>45</v>
      </c>
      <c r="C53" s="18">
        <v>150</v>
      </c>
      <c r="D53" s="1">
        <v>1</v>
      </c>
      <c r="E53" s="1">
        <f t="shared" si="2"/>
        <v>1</v>
      </c>
      <c r="F53" s="39">
        <f t="shared" si="1"/>
        <v>173.5</v>
      </c>
      <c r="G53" s="40"/>
    </row>
    <row r="54" spans="1:9" ht="15">
      <c r="A54" s="51" t="s">
        <v>97</v>
      </c>
      <c r="B54" s="47" t="s">
        <v>134</v>
      </c>
      <c r="C54" s="49">
        <v>2100</v>
      </c>
      <c r="D54" s="1">
        <v>25</v>
      </c>
      <c r="E54" s="1">
        <f>D54</f>
        <v>25</v>
      </c>
      <c r="F54" s="1">
        <f>C54*1.15+E54</f>
        <v>2440</v>
      </c>
      <c r="G54" s="4"/>
      <c r="H54" s="50"/>
      <c r="I54" s="50"/>
    </row>
    <row r="55" spans="1:8" ht="15" customHeight="1" thickBot="1">
      <c r="A55" s="22" t="s">
        <v>97</v>
      </c>
      <c r="B55" s="28" t="s">
        <v>89</v>
      </c>
      <c r="C55" s="29">
        <v>61</v>
      </c>
      <c r="D55" s="5">
        <v>5</v>
      </c>
      <c r="E55" s="5">
        <f t="shared" si="2"/>
        <v>5</v>
      </c>
      <c r="F55" s="14">
        <f t="shared" si="1"/>
        <v>75.14999999999999</v>
      </c>
      <c r="G55" s="46">
        <f>SUM(F43:F55)</f>
        <v>3442.4500000000003</v>
      </c>
      <c r="H55">
        <v>1200</v>
      </c>
    </row>
    <row r="56" spans="1:7" ht="15" customHeight="1">
      <c r="A56" s="23" t="s">
        <v>106</v>
      </c>
      <c r="B56" s="24" t="s">
        <v>10</v>
      </c>
      <c r="C56" s="25">
        <v>100</v>
      </c>
      <c r="D56" s="10">
        <v>4</v>
      </c>
      <c r="E56" s="10">
        <f t="shared" si="2"/>
        <v>4</v>
      </c>
      <c r="F56" s="44">
        <f t="shared" si="1"/>
        <v>118.99999999999999</v>
      </c>
      <c r="G56" s="45"/>
    </row>
    <row r="57" spans="1:7" ht="15" customHeight="1">
      <c r="A57" s="20" t="s">
        <v>106</v>
      </c>
      <c r="B57" s="17" t="s">
        <v>17</v>
      </c>
      <c r="C57" s="18">
        <v>40</v>
      </c>
      <c r="D57" s="1">
        <v>1</v>
      </c>
      <c r="E57" s="1">
        <f t="shared" si="2"/>
        <v>1</v>
      </c>
      <c r="F57" s="39">
        <f t="shared" si="1"/>
        <v>47</v>
      </c>
      <c r="G57" s="40"/>
    </row>
    <row r="58" spans="1:7" ht="15" customHeight="1">
      <c r="A58" s="20" t="s">
        <v>106</v>
      </c>
      <c r="B58" s="17" t="s">
        <v>22</v>
      </c>
      <c r="C58" s="18">
        <v>15</v>
      </c>
      <c r="D58" s="1">
        <v>1</v>
      </c>
      <c r="E58" s="1">
        <f t="shared" si="2"/>
        <v>1</v>
      </c>
      <c r="F58" s="39">
        <f t="shared" si="1"/>
        <v>18.25</v>
      </c>
      <c r="G58" s="40"/>
    </row>
    <row r="59" spans="1:7" ht="15" customHeight="1">
      <c r="A59" s="20" t="s">
        <v>106</v>
      </c>
      <c r="B59" s="17" t="s">
        <v>50</v>
      </c>
      <c r="C59" s="18">
        <v>150</v>
      </c>
      <c r="D59" s="1">
        <v>1</v>
      </c>
      <c r="E59" s="1">
        <f t="shared" si="2"/>
        <v>1</v>
      </c>
      <c r="F59" s="39">
        <f t="shared" si="1"/>
        <v>173.5</v>
      </c>
      <c r="G59" s="40"/>
    </row>
    <row r="60" spans="1:8" ht="15" customHeight="1" thickBot="1">
      <c r="A60" s="22" t="s">
        <v>106</v>
      </c>
      <c r="B60" s="28" t="s">
        <v>58</v>
      </c>
      <c r="C60" s="29">
        <v>150</v>
      </c>
      <c r="D60" s="5">
        <v>1</v>
      </c>
      <c r="E60" s="5">
        <f t="shared" si="2"/>
        <v>1</v>
      </c>
      <c r="F60" s="14">
        <f t="shared" si="1"/>
        <v>173.5</v>
      </c>
      <c r="G60" s="46">
        <f>SUM(F56:F60)</f>
        <v>531.25</v>
      </c>
      <c r="H60">
        <v>532</v>
      </c>
    </row>
    <row r="61" spans="1:7" ht="15" customHeight="1">
      <c r="A61" s="23" t="s">
        <v>122</v>
      </c>
      <c r="B61" s="24" t="s">
        <v>23</v>
      </c>
      <c r="C61" s="25">
        <v>95</v>
      </c>
      <c r="D61" s="10">
        <v>2</v>
      </c>
      <c r="E61" s="10">
        <f t="shared" si="2"/>
        <v>2</v>
      </c>
      <c r="F61" s="44">
        <f t="shared" si="1"/>
        <v>111.24999999999999</v>
      </c>
      <c r="G61" s="45"/>
    </row>
    <row r="62" spans="1:7" ht="15" customHeight="1">
      <c r="A62" s="20" t="s">
        <v>122</v>
      </c>
      <c r="B62" s="17" t="s">
        <v>23</v>
      </c>
      <c r="C62" s="18">
        <v>95</v>
      </c>
      <c r="D62" s="1">
        <v>2</v>
      </c>
      <c r="E62" s="1">
        <f t="shared" si="2"/>
        <v>2</v>
      </c>
      <c r="F62" s="39">
        <f t="shared" si="1"/>
        <v>111.24999999999999</v>
      </c>
      <c r="G62" s="40"/>
    </row>
    <row r="63" spans="1:7" ht="15" customHeight="1" thickBot="1">
      <c r="A63" s="30" t="s">
        <v>122</v>
      </c>
      <c r="B63" s="31" t="s">
        <v>23</v>
      </c>
      <c r="C63" s="32">
        <v>95</v>
      </c>
      <c r="D63" s="11">
        <v>2</v>
      </c>
      <c r="E63" s="11">
        <f t="shared" si="2"/>
        <v>2</v>
      </c>
      <c r="F63" s="15">
        <f t="shared" si="1"/>
        <v>111.24999999999999</v>
      </c>
      <c r="G63" s="41">
        <f>SUM(F61:F63)</f>
        <v>333.74999999999994</v>
      </c>
    </row>
    <row r="64" spans="1:7" ht="15" customHeight="1">
      <c r="A64" s="19" t="s">
        <v>125</v>
      </c>
      <c r="B64" s="26" t="s">
        <v>41</v>
      </c>
      <c r="C64" s="27">
        <v>150</v>
      </c>
      <c r="D64" s="2">
        <v>1</v>
      </c>
      <c r="E64" s="2">
        <f t="shared" si="2"/>
        <v>1</v>
      </c>
      <c r="F64" s="37">
        <f t="shared" si="1"/>
        <v>173.5</v>
      </c>
      <c r="G64" s="38"/>
    </row>
    <row r="65" spans="1:8" ht="15" customHeight="1" thickBot="1">
      <c r="A65" s="22" t="s">
        <v>125</v>
      </c>
      <c r="B65" s="28" t="s">
        <v>44</v>
      </c>
      <c r="C65" s="29">
        <v>150</v>
      </c>
      <c r="D65" s="5">
        <v>1</v>
      </c>
      <c r="E65" s="5">
        <f t="shared" si="2"/>
        <v>1</v>
      </c>
      <c r="F65" s="14">
        <f t="shared" si="1"/>
        <v>173.5</v>
      </c>
      <c r="G65" s="46">
        <f>SUM(F64:F65)</f>
        <v>347</v>
      </c>
      <c r="H65">
        <v>347</v>
      </c>
    </row>
    <row r="66" spans="1:7" ht="15">
      <c r="A66" s="23" t="s">
        <v>98</v>
      </c>
      <c r="B66" s="24" t="s">
        <v>43</v>
      </c>
      <c r="C66" s="25">
        <v>150</v>
      </c>
      <c r="D66" s="10">
        <v>1</v>
      </c>
      <c r="E66" s="10">
        <f t="shared" si="2"/>
        <v>1</v>
      </c>
      <c r="F66" s="44">
        <f t="shared" si="1"/>
        <v>173.5</v>
      </c>
      <c r="G66" s="45"/>
    </row>
    <row r="67" spans="1:7" ht="15">
      <c r="A67" s="20" t="s">
        <v>98</v>
      </c>
      <c r="B67" s="17" t="s">
        <v>51</v>
      </c>
      <c r="C67" s="18">
        <v>150</v>
      </c>
      <c r="D67" s="1">
        <v>1</v>
      </c>
      <c r="E67" s="1">
        <f t="shared" si="2"/>
        <v>1</v>
      </c>
      <c r="F67" s="39">
        <f t="shared" si="1"/>
        <v>173.5</v>
      </c>
      <c r="G67" s="40"/>
    </row>
    <row r="68" spans="1:7" ht="15">
      <c r="A68" s="20" t="s">
        <v>98</v>
      </c>
      <c r="B68" s="17" t="s">
        <v>52</v>
      </c>
      <c r="C68" s="18">
        <v>150</v>
      </c>
      <c r="D68" s="1">
        <v>1</v>
      </c>
      <c r="E68" s="1">
        <f aca="true" t="shared" si="3" ref="E68:E99">D68</f>
        <v>1</v>
      </c>
      <c r="F68" s="39">
        <f t="shared" si="1"/>
        <v>173.5</v>
      </c>
      <c r="G68" s="40"/>
    </row>
    <row r="69" spans="1:7" ht="15">
      <c r="A69" s="20" t="s">
        <v>98</v>
      </c>
      <c r="B69" s="17" t="s">
        <v>53</v>
      </c>
      <c r="C69" s="18">
        <v>150</v>
      </c>
      <c r="D69" s="1">
        <v>1</v>
      </c>
      <c r="E69" s="1">
        <f t="shared" si="3"/>
        <v>1</v>
      </c>
      <c r="F69" s="39">
        <f aca="true" t="shared" si="4" ref="F69:F134">C69*1.15+E69</f>
        <v>173.5</v>
      </c>
      <c r="G69" s="40"/>
    </row>
    <row r="70" spans="1:7" ht="15">
      <c r="A70" s="20" t="s">
        <v>98</v>
      </c>
      <c r="B70" s="17" t="s">
        <v>54</v>
      </c>
      <c r="C70" s="18">
        <v>150</v>
      </c>
      <c r="D70" s="1">
        <v>1</v>
      </c>
      <c r="E70" s="1">
        <f t="shared" si="3"/>
        <v>1</v>
      </c>
      <c r="F70" s="39">
        <f t="shared" si="4"/>
        <v>173.5</v>
      </c>
      <c r="G70" s="40"/>
    </row>
    <row r="71" spans="1:7" ht="15">
      <c r="A71" s="20" t="s">
        <v>98</v>
      </c>
      <c r="B71" s="17" t="s">
        <v>56</v>
      </c>
      <c r="C71" s="18">
        <v>150</v>
      </c>
      <c r="D71" s="1">
        <v>1</v>
      </c>
      <c r="E71" s="1">
        <f t="shared" si="3"/>
        <v>1</v>
      </c>
      <c r="F71" s="39">
        <f t="shared" si="4"/>
        <v>173.5</v>
      </c>
      <c r="G71" s="40"/>
    </row>
    <row r="72" spans="1:7" ht="15">
      <c r="A72" s="20" t="s">
        <v>98</v>
      </c>
      <c r="B72" s="17" t="s">
        <v>57</v>
      </c>
      <c r="C72" s="18">
        <v>150</v>
      </c>
      <c r="D72" s="1">
        <v>1</v>
      </c>
      <c r="E72" s="1">
        <f t="shared" si="3"/>
        <v>1</v>
      </c>
      <c r="F72" s="39">
        <f t="shared" si="4"/>
        <v>173.5</v>
      </c>
      <c r="G72" s="40"/>
    </row>
    <row r="73" spans="1:7" ht="15">
      <c r="A73" s="20" t="s">
        <v>98</v>
      </c>
      <c r="B73" s="17" t="s">
        <v>58</v>
      </c>
      <c r="C73" s="18">
        <v>150</v>
      </c>
      <c r="D73" s="1">
        <v>1</v>
      </c>
      <c r="E73" s="1">
        <f t="shared" si="3"/>
        <v>1</v>
      </c>
      <c r="F73" s="39">
        <f t="shared" si="4"/>
        <v>173.5</v>
      </c>
      <c r="G73" s="40"/>
    </row>
    <row r="74" spans="1:7" ht="15">
      <c r="A74" s="20" t="s">
        <v>98</v>
      </c>
      <c r="B74" s="17" t="s">
        <v>59</v>
      </c>
      <c r="C74" s="18">
        <v>150</v>
      </c>
      <c r="D74" s="1">
        <v>1</v>
      </c>
      <c r="E74" s="1">
        <f t="shared" si="3"/>
        <v>1</v>
      </c>
      <c r="F74" s="39">
        <f t="shared" si="4"/>
        <v>173.5</v>
      </c>
      <c r="G74" s="40"/>
    </row>
    <row r="75" spans="1:7" ht="15">
      <c r="A75" s="20" t="s">
        <v>98</v>
      </c>
      <c r="B75" s="17" t="s">
        <v>60</v>
      </c>
      <c r="C75" s="18">
        <v>150</v>
      </c>
      <c r="D75" s="1">
        <v>1</v>
      </c>
      <c r="E75" s="1">
        <f t="shared" si="3"/>
        <v>1</v>
      </c>
      <c r="F75" s="39">
        <f t="shared" si="4"/>
        <v>173.5</v>
      </c>
      <c r="G75" s="40"/>
    </row>
    <row r="76" spans="1:7" ht="15">
      <c r="A76" s="20" t="s">
        <v>98</v>
      </c>
      <c r="B76" s="17" t="s">
        <v>61</v>
      </c>
      <c r="C76" s="18">
        <v>150</v>
      </c>
      <c r="D76" s="1">
        <v>1</v>
      </c>
      <c r="E76" s="1">
        <f t="shared" si="3"/>
        <v>1</v>
      </c>
      <c r="F76" s="39">
        <f t="shared" si="4"/>
        <v>173.5</v>
      </c>
      <c r="G76" s="40"/>
    </row>
    <row r="77" spans="1:7" ht="15">
      <c r="A77" s="20" t="s">
        <v>98</v>
      </c>
      <c r="B77" s="17" t="s">
        <v>62</v>
      </c>
      <c r="C77" s="18">
        <v>150</v>
      </c>
      <c r="D77" s="1">
        <v>1</v>
      </c>
      <c r="E77" s="1">
        <f t="shared" si="3"/>
        <v>1</v>
      </c>
      <c r="F77" s="39">
        <f t="shared" si="4"/>
        <v>173.5</v>
      </c>
      <c r="G77" s="40"/>
    </row>
    <row r="78" spans="1:7" ht="15">
      <c r="A78" s="20" t="s">
        <v>98</v>
      </c>
      <c r="B78" s="17" t="s">
        <v>65</v>
      </c>
      <c r="C78" s="18">
        <v>150</v>
      </c>
      <c r="D78" s="1">
        <v>1</v>
      </c>
      <c r="E78" s="1">
        <f t="shared" si="3"/>
        <v>1</v>
      </c>
      <c r="F78" s="39">
        <f t="shared" si="4"/>
        <v>173.5</v>
      </c>
      <c r="G78" s="40"/>
    </row>
    <row r="79" spans="1:7" ht="15">
      <c r="A79" s="20" t="s">
        <v>98</v>
      </c>
      <c r="B79" s="17" t="s">
        <v>67</v>
      </c>
      <c r="C79" s="18">
        <v>150</v>
      </c>
      <c r="D79" s="1">
        <v>1</v>
      </c>
      <c r="E79" s="1">
        <f t="shared" si="3"/>
        <v>1</v>
      </c>
      <c r="F79" s="39">
        <f t="shared" si="4"/>
        <v>173.5</v>
      </c>
      <c r="G79" s="40"/>
    </row>
    <row r="80" spans="1:7" ht="15">
      <c r="A80" s="20" t="s">
        <v>98</v>
      </c>
      <c r="B80" s="17" t="s">
        <v>68</v>
      </c>
      <c r="C80" s="18">
        <v>150</v>
      </c>
      <c r="D80" s="1">
        <v>1</v>
      </c>
      <c r="E80" s="1">
        <f t="shared" si="3"/>
        <v>1</v>
      </c>
      <c r="F80" s="39">
        <f t="shared" si="4"/>
        <v>173.5</v>
      </c>
      <c r="G80" s="40"/>
    </row>
    <row r="81" spans="1:7" ht="15">
      <c r="A81" s="20" t="s">
        <v>98</v>
      </c>
      <c r="B81" s="17" t="s">
        <v>69</v>
      </c>
      <c r="C81" s="18">
        <v>150</v>
      </c>
      <c r="D81" s="1">
        <v>1</v>
      </c>
      <c r="E81" s="1">
        <f t="shared" si="3"/>
        <v>1</v>
      </c>
      <c r="F81" s="39">
        <f t="shared" si="4"/>
        <v>173.5</v>
      </c>
      <c r="G81" s="40"/>
    </row>
    <row r="82" spans="1:7" ht="15">
      <c r="A82" s="20" t="s">
        <v>98</v>
      </c>
      <c r="B82" s="17" t="s">
        <v>70</v>
      </c>
      <c r="C82" s="18">
        <v>150</v>
      </c>
      <c r="D82" s="1">
        <v>1</v>
      </c>
      <c r="E82" s="1">
        <f t="shared" si="3"/>
        <v>1</v>
      </c>
      <c r="F82" s="39">
        <f t="shared" si="4"/>
        <v>173.5</v>
      </c>
      <c r="G82" s="40"/>
    </row>
    <row r="83" spans="1:7" ht="15">
      <c r="A83" s="20" t="s">
        <v>98</v>
      </c>
      <c r="B83" s="17" t="s">
        <v>86</v>
      </c>
      <c r="C83" s="18">
        <v>71</v>
      </c>
      <c r="D83" s="1">
        <v>5</v>
      </c>
      <c r="E83" s="1">
        <f t="shared" si="3"/>
        <v>5</v>
      </c>
      <c r="F83" s="39">
        <f t="shared" si="4"/>
        <v>86.64999999999999</v>
      </c>
      <c r="G83" s="40"/>
    </row>
    <row r="84" spans="1:8" ht="15" customHeight="1" thickBot="1">
      <c r="A84" s="30" t="s">
        <v>98</v>
      </c>
      <c r="B84" s="31" t="s">
        <v>93</v>
      </c>
      <c r="C84" s="32">
        <v>76</v>
      </c>
      <c r="D84" s="11">
        <v>5</v>
      </c>
      <c r="E84" s="11">
        <f t="shared" si="3"/>
        <v>5</v>
      </c>
      <c r="F84" s="15">
        <f t="shared" si="4"/>
        <v>92.39999999999999</v>
      </c>
      <c r="G84" s="41">
        <f>SUM(F66:F84)</f>
        <v>3128.55</v>
      </c>
      <c r="H84">
        <v>3128</v>
      </c>
    </row>
    <row r="85" spans="1:7" ht="15" customHeight="1">
      <c r="A85" s="19" t="s">
        <v>121</v>
      </c>
      <c r="B85" s="26" t="s">
        <v>96</v>
      </c>
      <c r="C85" s="27">
        <f>9*5</f>
        <v>45</v>
      </c>
      <c r="D85" s="2">
        <v>0.5</v>
      </c>
      <c r="E85" s="2">
        <f t="shared" si="3"/>
        <v>0.5</v>
      </c>
      <c r="F85" s="37">
        <f t="shared" si="4"/>
        <v>52.24999999999999</v>
      </c>
      <c r="G85" s="38"/>
    </row>
    <row r="86" spans="1:7" ht="15" customHeight="1">
      <c r="A86" s="20" t="s">
        <v>121</v>
      </c>
      <c r="B86" s="17" t="s">
        <v>27</v>
      </c>
      <c r="C86" s="18">
        <v>115</v>
      </c>
      <c r="D86" s="1">
        <v>1</v>
      </c>
      <c r="E86" s="1">
        <f t="shared" si="3"/>
        <v>1</v>
      </c>
      <c r="F86" s="39">
        <f t="shared" si="4"/>
        <v>133.25</v>
      </c>
      <c r="G86" s="40"/>
    </row>
    <row r="87" spans="1:7" ht="15" customHeight="1">
      <c r="A87" s="21" t="s">
        <v>121</v>
      </c>
      <c r="B87" s="17" t="s">
        <v>28</v>
      </c>
      <c r="C87" s="18">
        <v>115</v>
      </c>
      <c r="D87" s="1">
        <v>1</v>
      </c>
      <c r="E87" s="1">
        <f t="shared" si="3"/>
        <v>1</v>
      </c>
      <c r="F87" s="39">
        <f t="shared" si="4"/>
        <v>133.25</v>
      </c>
      <c r="G87" s="40"/>
    </row>
    <row r="88" spans="1:7" ht="15" customHeight="1">
      <c r="A88" s="20" t="s">
        <v>121</v>
      </c>
      <c r="B88" s="17" t="s">
        <v>29</v>
      </c>
      <c r="C88" s="18">
        <v>115</v>
      </c>
      <c r="D88" s="1">
        <v>1</v>
      </c>
      <c r="E88" s="1">
        <f t="shared" si="3"/>
        <v>1</v>
      </c>
      <c r="F88" s="39">
        <f t="shared" si="4"/>
        <v>133.25</v>
      </c>
      <c r="G88" s="40"/>
    </row>
    <row r="89" spans="1:7" ht="15" customHeight="1">
      <c r="A89" s="20" t="s">
        <v>121</v>
      </c>
      <c r="B89" s="17" t="s">
        <v>30</v>
      </c>
      <c r="C89" s="18">
        <v>115</v>
      </c>
      <c r="D89" s="1">
        <v>1</v>
      </c>
      <c r="E89" s="1">
        <f t="shared" si="3"/>
        <v>1</v>
      </c>
      <c r="F89" s="39">
        <f t="shared" si="4"/>
        <v>133.25</v>
      </c>
      <c r="G89" s="40"/>
    </row>
    <row r="90" spans="1:7" ht="15" customHeight="1" thickBot="1">
      <c r="A90" s="22" t="s">
        <v>121</v>
      </c>
      <c r="B90" s="28" t="s">
        <v>31</v>
      </c>
      <c r="C90" s="29">
        <v>115</v>
      </c>
      <c r="D90" s="5">
        <v>1</v>
      </c>
      <c r="E90" s="5">
        <f t="shared" si="3"/>
        <v>1</v>
      </c>
      <c r="F90" s="14">
        <f t="shared" si="4"/>
        <v>133.25</v>
      </c>
      <c r="G90" s="46">
        <f>SUM(F85:F90)</f>
        <v>718.5</v>
      </c>
    </row>
    <row r="91" spans="1:7" ht="15" customHeight="1">
      <c r="A91" s="23" t="s">
        <v>126</v>
      </c>
      <c r="B91" s="24" t="s">
        <v>64</v>
      </c>
      <c r="C91" s="25">
        <v>150</v>
      </c>
      <c r="D91" s="10">
        <v>1</v>
      </c>
      <c r="E91" s="10">
        <f t="shared" si="3"/>
        <v>1</v>
      </c>
      <c r="F91" s="44">
        <f t="shared" si="4"/>
        <v>173.5</v>
      </c>
      <c r="G91" s="45"/>
    </row>
    <row r="92" spans="1:7" ht="15" customHeight="1">
      <c r="A92" s="20" t="s">
        <v>126</v>
      </c>
      <c r="B92" s="17" t="s">
        <v>66</v>
      </c>
      <c r="C92" s="18">
        <v>150</v>
      </c>
      <c r="D92" s="1">
        <v>1</v>
      </c>
      <c r="E92" s="1">
        <f t="shared" si="3"/>
        <v>1</v>
      </c>
      <c r="F92" s="39">
        <f t="shared" si="4"/>
        <v>173.5</v>
      </c>
      <c r="G92" s="40"/>
    </row>
    <row r="93" spans="1:8" ht="15" customHeight="1" thickBot="1">
      <c r="A93" s="30" t="s">
        <v>126</v>
      </c>
      <c r="B93" s="31" t="s">
        <v>72</v>
      </c>
      <c r="C93" s="32">
        <v>150</v>
      </c>
      <c r="D93" s="11">
        <v>1</v>
      </c>
      <c r="E93" s="11">
        <f t="shared" si="3"/>
        <v>1</v>
      </c>
      <c r="F93" s="15">
        <f t="shared" si="4"/>
        <v>173.5</v>
      </c>
      <c r="G93" s="41">
        <f>SUM(F91:F93)</f>
        <v>520.5</v>
      </c>
      <c r="H93">
        <v>520.5</v>
      </c>
    </row>
    <row r="94" spans="1:7" ht="15" customHeight="1">
      <c r="A94" s="19" t="s">
        <v>129</v>
      </c>
      <c r="B94" s="26" t="s">
        <v>36</v>
      </c>
      <c r="C94" s="27">
        <v>150</v>
      </c>
      <c r="D94" s="2">
        <v>1</v>
      </c>
      <c r="E94" s="2">
        <f t="shared" si="3"/>
        <v>1</v>
      </c>
      <c r="F94" s="37">
        <f t="shared" si="4"/>
        <v>173.5</v>
      </c>
      <c r="G94" s="38"/>
    </row>
    <row r="95" spans="1:8" ht="15" customHeight="1" thickBot="1">
      <c r="A95" s="22" t="s">
        <v>129</v>
      </c>
      <c r="B95" s="28" t="s">
        <v>38</v>
      </c>
      <c r="C95" s="29">
        <v>150</v>
      </c>
      <c r="D95" s="5">
        <v>1</v>
      </c>
      <c r="E95" s="5">
        <f t="shared" si="3"/>
        <v>1</v>
      </c>
      <c r="F95" s="14">
        <f t="shared" si="4"/>
        <v>173.5</v>
      </c>
      <c r="G95" s="46">
        <f>SUM(F94:F95)</f>
        <v>347</v>
      </c>
      <c r="H95">
        <v>347</v>
      </c>
    </row>
    <row r="96" spans="1:7" ht="15" customHeight="1">
      <c r="A96" s="23" t="s">
        <v>102</v>
      </c>
      <c r="B96" s="24" t="s">
        <v>25</v>
      </c>
      <c r="C96" s="25">
        <v>215</v>
      </c>
      <c r="D96" s="10">
        <v>1</v>
      </c>
      <c r="E96" s="10">
        <f t="shared" si="3"/>
        <v>1</v>
      </c>
      <c r="F96" s="44">
        <f t="shared" si="4"/>
        <v>248.24999999999997</v>
      </c>
      <c r="G96" s="45"/>
    </row>
    <row r="97" spans="1:8" ht="15" customHeight="1" thickBot="1">
      <c r="A97" s="30" t="s">
        <v>102</v>
      </c>
      <c r="B97" s="31" t="s">
        <v>90</v>
      </c>
      <c r="C97" s="32">
        <v>90</v>
      </c>
      <c r="D97" s="11">
        <v>7</v>
      </c>
      <c r="E97" s="11">
        <f t="shared" si="3"/>
        <v>7</v>
      </c>
      <c r="F97" s="15">
        <f t="shared" si="4"/>
        <v>110.49999999999999</v>
      </c>
      <c r="G97" s="41">
        <f>SUM(F96:F97)</f>
        <v>358.74999999999994</v>
      </c>
      <c r="H97" t="s">
        <v>132</v>
      </c>
    </row>
    <row r="98" spans="1:7" ht="15" customHeight="1">
      <c r="A98" s="19" t="s">
        <v>110</v>
      </c>
      <c r="B98" s="26" t="s">
        <v>5</v>
      </c>
      <c r="C98" s="27">
        <v>6</v>
      </c>
      <c r="D98" s="2">
        <v>0.1</v>
      </c>
      <c r="E98" s="2">
        <f t="shared" si="3"/>
        <v>0.1</v>
      </c>
      <c r="F98" s="37">
        <f t="shared" si="4"/>
        <v>6.999999999999999</v>
      </c>
      <c r="G98" s="38"/>
    </row>
    <row r="99" spans="1:7" ht="15" customHeight="1">
      <c r="A99" s="20" t="s">
        <v>110</v>
      </c>
      <c r="B99" s="17" t="s">
        <v>53</v>
      </c>
      <c r="C99" s="18">
        <v>150</v>
      </c>
      <c r="D99" s="1">
        <v>1</v>
      </c>
      <c r="E99" s="1">
        <f t="shared" si="3"/>
        <v>1</v>
      </c>
      <c r="F99" s="39">
        <f t="shared" si="4"/>
        <v>173.5</v>
      </c>
      <c r="G99" s="40"/>
    </row>
    <row r="100" spans="1:8" ht="15" customHeight="1" thickBot="1">
      <c r="A100" s="22" t="s">
        <v>110</v>
      </c>
      <c r="B100" s="28" t="s">
        <v>58</v>
      </c>
      <c r="C100" s="29">
        <v>150</v>
      </c>
      <c r="D100" s="5">
        <v>1</v>
      </c>
      <c r="E100" s="5">
        <f aca="true" t="shared" si="5" ref="E100:E133">D100</f>
        <v>1</v>
      </c>
      <c r="F100" s="14">
        <f t="shared" si="4"/>
        <v>173.5</v>
      </c>
      <c r="G100" s="46">
        <f>SUM(F98:F100)</f>
        <v>354</v>
      </c>
      <c r="H100">
        <v>354</v>
      </c>
    </row>
    <row r="101" spans="1:7" ht="15" customHeight="1">
      <c r="A101" s="23" t="s">
        <v>103</v>
      </c>
      <c r="B101" s="24" t="s">
        <v>25</v>
      </c>
      <c r="C101" s="25">
        <v>215</v>
      </c>
      <c r="D101" s="10">
        <v>1</v>
      </c>
      <c r="E101" s="10">
        <f t="shared" si="5"/>
        <v>1</v>
      </c>
      <c r="F101" s="44">
        <f t="shared" si="4"/>
        <v>248.24999999999997</v>
      </c>
      <c r="G101" s="45"/>
    </row>
    <row r="102" spans="1:8" ht="15.75" thickBot="1">
      <c r="A102" s="30" t="s">
        <v>103</v>
      </c>
      <c r="B102" s="31" t="s">
        <v>25</v>
      </c>
      <c r="C102" s="32">
        <v>215</v>
      </c>
      <c r="D102" s="11">
        <v>1</v>
      </c>
      <c r="E102" s="11">
        <f t="shared" si="5"/>
        <v>1</v>
      </c>
      <c r="F102" s="15">
        <f t="shared" si="4"/>
        <v>248.24999999999997</v>
      </c>
      <c r="G102" s="41">
        <f>SUM(F101:F102)</f>
        <v>496.49999999999994</v>
      </c>
      <c r="H102">
        <v>496.5</v>
      </c>
    </row>
    <row r="103" spans="1:7" ht="15" customHeight="1">
      <c r="A103" s="19" t="s">
        <v>100</v>
      </c>
      <c r="B103" s="26" t="s">
        <v>1</v>
      </c>
      <c r="C103" s="27">
        <v>14.5</v>
      </c>
      <c r="D103" s="2">
        <v>0.5</v>
      </c>
      <c r="E103" s="2">
        <f t="shared" si="5"/>
        <v>0.5</v>
      </c>
      <c r="F103" s="37">
        <f t="shared" si="4"/>
        <v>17.174999999999997</v>
      </c>
      <c r="G103" s="38"/>
    </row>
    <row r="104" spans="1:7" ht="15" customHeight="1" thickBot="1">
      <c r="A104" s="22" t="s">
        <v>100</v>
      </c>
      <c r="B104" s="28" t="s">
        <v>43</v>
      </c>
      <c r="C104" s="29">
        <v>150</v>
      </c>
      <c r="D104" s="5">
        <v>1</v>
      </c>
      <c r="E104" s="5">
        <f t="shared" si="5"/>
        <v>1</v>
      </c>
      <c r="F104" s="14">
        <f t="shared" si="4"/>
        <v>173.5</v>
      </c>
      <c r="G104" s="46">
        <f>SUM(F103:F104)</f>
        <v>190.675</v>
      </c>
    </row>
    <row r="105" spans="1:7" ht="15" customHeight="1">
      <c r="A105" s="23" t="s">
        <v>99</v>
      </c>
      <c r="B105" s="24" t="s">
        <v>3</v>
      </c>
      <c r="C105" s="25">
        <v>18</v>
      </c>
      <c r="D105" s="10">
        <v>0.5</v>
      </c>
      <c r="E105" s="10">
        <f t="shared" si="5"/>
        <v>0.5</v>
      </c>
      <c r="F105" s="44">
        <f t="shared" si="4"/>
        <v>21.2</v>
      </c>
      <c r="G105" s="45"/>
    </row>
    <row r="106" spans="1:7" ht="15" customHeight="1">
      <c r="A106" s="20" t="s">
        <v>99</v>
      </c>
      <c r="B106" s="17" t="s">
        <v>5</v>
      </c>
      <c r="C106" s="18">
        <v>6</v>
      </c>
      <c r="D106" s="1">
        <v>0.1</v>
      </c>
      <c r="E106" s="1">
        <f t="shared" si="5"/>
        <v>0.1</v>
      </c>
      <c r="F106" s="39">
        <f t="shared" si="4"/>
        <v>6.999999999999999</v>
      </c>
      <c r="G106" s="40"/>
    </row>
    <row r="107" spans="1:7" ht="15" customHeight="1">
      <c r="A107" s="20" t="s">
        <v>99</v>
      </c>
      <c r="B107" s="17" t="s">
        <v>8</v>
      </c>
      <c r="C107" s="18">
        <v>30</v>
      </c>
      <c r="D107" s="1">
        <v>0.5</v>
      </c>
      <c r="E107" s="1">
        <f t="shared" si="5"/>
        <v>0.5</v>
      </c>
      <c r="F107" s="39">
        <f t="shared" si="4"/>
        <v>35</v>
      </c>
      <c r="G107" s="40"/>
    </row>
    <row r="108" spans="1:7" ht="15" customHeight="1">
      <c r="A108" s="20" t="s">
        <v>99</v>
      </c>
      <c r="B108" s="17" t="s">
        <v>21</v>
      </c>
      <c r="C108" s="18">
        <v>15</v>
      </c>
      <c r="D108" s="1">
        <v>1</v>
      </c>
      <c r="E108" s="1">
        <f t="shared" si="5"/>
        <v>1</v>
      </c>
      <c r="F108" s="39">
        <f t="shared" si="4"/>
        <v>18.25</v>
      </c>
      <c r="G108" s="40"/>
    </row>
    <row r="109" spans="1:8" ht="15" customHeight="1" thickBot="1">
      <c r="A109" s="30" t="s">
        <v>99</v>
      </c>
      <c r="B109" s="31" t="s">
        <v>74</v>
      </c>
      <c r="C109" s="32">
        <v>150</v>
      </c>
      <c r="D109" s="11">
        <v>1</v>
      </c>
      <c r="E109" s="11">
        <f t="shared" si="5"/>
        <v>1</v>
      </c>
      <c r="F109" s="15">
        <f t="shared" si="4"/>
        <v>173.5</v>
      </c>
      <c r="G109" s="41">
        <f>SUM(F105:F109)</f>
        <v>254.95</v>
      </c>
      <c r="H109">
        <v>255</v>
      </c>
    </row>
    <row r="110" spans="1:7" ht="15" customHeight="1">
      <c r="A110" s="19" t="s">
        <v>108</v>
      </c>
      <c r="B110" s="26" t="s">
        <v>20</v>
      </c>
      <c r="C110" s="27">
        <v>33</v>
      </c>
      <c r="D110" s="2">
        <v>1</v>
      </c>
      <c r="E110" s="2">
        <f t="shared" si="5"/>
        <v>1</v>
      </c>
      <c r="F110" s="37">
        <f t="shared" si="4"/>
        <v>38.949999999999996</v>
      </c>
      <c r="G110" s="38"/>
    </row>
    <row r="111" spans="1:7" ht="15" customHeight="1">
      <c r="A111" s="20" t="s">
        <v>108</v>
      </c>
      <c r="B111" s="17" t="s">
        <v>26</v>
      </c>
      <c r="C111" s="18">
        <v>140</v>
      </c>
      <c r="D111" s="1">
        <v>1</v>
      </c>
      <c r="E111" s="1">
        <f t="shared" si="5"/>
        <v>1</v>
      </c>
      <c r="F111" s="39">
        <f t="shared" si="4"/>
        <v>162</v>
      </c>
      <c r="G111" s="40"/>
    </row>
    <row r="112" spans="1:7" ht="15" customHeight="1">
      <c r="A112" s="20" t="s">
        <v>108</v>
      </c>
      <c r="B112" s="17" t="s">
        <v>32</v>
      </c>
      <c r="C112" s="18">
        <v>150</v>
      </c>
      <c r="D112" s="1">
        <v>1</v>
      </c>
      <c r="E112" s="1">
        <f t="shared" si="5"/>
        <v>1</v>
      </c>
      <c r="F112" s="39">
        <f t="shared" si="4"/>
        <v>173.5</v>
      </c>
      <c r="G112" s="40"/>
    </row>
    <row r="113" spans="1:7" ht="15" customHeight="1">
      <c r="A113" s="20" t="s">
        <v>108</v>
      </c>
      <c r="B113" s="17" t="s">
        <v>44</v>
      </c>
      <c r="C113" s="18">
        <v>150</v>
      </c>
      <c r="D113" s="1">
        <v>1</v>
      </c>
      <c r="E113" s="1">
        <f t="shared" si="5"/>
        <v>1</v>
      </c>
      <c r="F113" s="39">
        <f t="shared" si="4"/>
        <v>173.5</v>
      </c>
      <c r="G113" s="40"/>
    </row>
    <row r="114" spans="1:7" ht="15" customHeight="1">
      <c r="A114" s="20" t="s">
        <v>108</v>
      </c>
      <c r="B114" s="17" t="s">
        <v>71</v>
      </c>
      <c r="C114" s="18">
        <v>150</v>
      </c>
      <c r="D114" s="1">
        <v>1</v>
      </c>
      <c r="E114" s="1">
        <f t="shared" si="5"/>
        <v>1</v>
      </c>
      <c r="F114" s="39">
        <f t="shared" si="4"/>
        <v>173.5</v>
      </c>
      <c r="G114" s="40"/>
    </row>
    <row r="115" spans="1:8" ht="15" customHeight="1" thickBot="1">
      <c r="A115" s="22" t="s">
        <v>108</v>
      </c>
      <c r="B115" s="28" t="s">
        <v>73</v>
      </c>
      <c r="C115" s="29">
        <v>150</v>
      </c>
      <c r="D115" s="5">
        <v>1</v>
      </c>
      <c r="E115" s="5">
        <f t="shared" si="5"/>
        <v>1</v>
      </c>
      <c r="F115" s="14">
        <f t="shared" si="4"/>
        <v>173.5</v>
      </c>
      <c r="G115" s="46">
        <f>SUM(F110:F115)</f>
        <v>894.95</v>
      </c>
      <c r="H115">
        <v>895</v>
      </c>
    </row>
    <row r="116" spans="1:7" ht="15" customHeight="1">
      <c r="A116" s="23" t="s">
        <v>112</v>
      </c>
      <c r="B116" s="24" t="s">
        <v>6</v>
      </c>
      <c r="C116" s="25">
        <v>7</v>
      </c>
      <c r="D116" s="10">
        <v>0.1</v>
      </c>
      <c r="E116" s="10">
        <f t="shared" si="5"/>
        <v>0.1</v>
      </c>
      <c r="F116" s="44">
        <f t="shared" si="4"/>
        <v>8.149999999999999</v>
      </c>
      <c r="G116" s="45"/>
    </row>
    <row r="117" spans="1:8" ht="15" customHeight="1" thickBot="1">
      <c r="A117" s="30" t="s">
        <v>112</v>
      </c>
      <c r="B117" s="31" t="s">
        <v>6</v>
      </c>
      <c r="C117" s="32">
        <v>7</v>
      </c>
      <c r="D117" s="11">
        <v>0.1</v>
      </c>
      <c r="E117" s="11">
        <f t="shared" si="5"/>
        <v>0.1</v>
      </c>
      <c r="F117" s="15">
        <f t="shared" si="4"/>
        <v>8.149999999999999</v>
      </c>
      <c r="G117" s="41">
        <f>SUM(F116:F117)</f>
        <v>16.299999999999997</v>
      </c>
      <c r="H117">
        <v>17</v>
      </c>
    </row>
    <row r="118" spans="1:7" ht="15" customHeight="1" thickBot="1">
      <c r="A118" s="12" t="s">
        <v>130</v>
      </c>
      <c r="B118" s="35" t="s">
        <v>48</v>
      </c>
      <c r="C118" s="36">
        <v>150</v>
      </c>
      <c r="D118" s="13">
        <v>1</v>
      </c>
      <c r="E118" s="13">
        <f>D118</f>
        <v>1</v>
      </c>
      <c r="F118" s="42">
        <f>C118*1.15+E118</f>
        <v>173.5</v>
      </c>
      <c r="G118" s="43">
        <f>F118</f>
        <v>173.5</v>
      </c>
    </row>
    <row r="119" spans="1:7" ht="15" customHeight="1">
      <c r="A119" s="19" t="s">
        <v>113</v>
      </c>
      <c r="B119" s="26" t="s">
        <v>4</v>
      </c>
      <c r="C119" s="27">
        <v>25</v>
      </c>
      <c r="D119" s="2">
        <v>0.2</v>
      </c>
      <c r="E119" s="2">
        <f t="shared" si="5"/>
        <v>0.2</v>
      </c>
      <c r="F119" s="37">
        <f t="shared" si="4"/>
        <v>28.949999999999996</v>
      </c>
      <c r="G119" s="38"/>
    </row>
    <row r="120" spans="1:7" ht="15" customHeight="1">
      <c r="A120" s="20" t="s">
        <v>113</v>
      </c>
      <c r="B120" s="17" t="s">
        <v>32</v>
      </c>
      <c r="C120" s="18">
        <v>150</v>
      </c>
      <c r="D120" s="1">
        <v>1</v>
      </c>
      <c r="E120" s="1">
        <f t="shared" si="5"/>
        <v>1</v>
      </c>
      <c r="F120" s="39">
        <f t="shared" si="4"/>
        <v>173.5</v>
      </c>
      <c r="G120" s="40"/>
    </row>
    <row r="121" spans="1:9" ht="30">
      <c r="A121" s="51" t="s">
        <v>113</v>
      </c>
      <c r="B121" s="47" t="s">
        <v>135</v>
      </c>
      <c r="C121" s="48">
        <v>90</v>
      </c>
      <c r="D121" s="1">
        <v>1</v>
      </c>
      <c r="E121" s="1">
        <f>D121</f>
        <v>1</v>
      </c>
      <c r="F121" s="1">
        <f>C121*1.15+E121</f>
        <v>104.49999999999999</v>
      </c>
      <c r="G121" s="4"/>
      <c r="H121" s="50"/>
      <c r="I121" s="50"/>
    </row>
    <row r="122" spans="1:7" ht="15" customHeight="1" thickBot="1">
      <c r="A122" s="22" t="s">
        <v>113</v>
      </c>
      <c r="B122" s="28" t="s">
        <v>93</v>
      </c>
      <c r="C122" s="29">
        <v>76</v>
      </c>
      <c r="D122" s="5">
        <v>5</v>
      </c>
      <c r="E122" s="5">
        <f t="shared" si="5"/>
        <v>5</v>
      </c>
      <c r="F122" s="14">
        <f t="shared" si="4"/>
        <v>92.39999999999999</v>
      </c>
      <c r="G122" s="46">
        <f>SUM(F119:F122)</f>
        <v>399.34999999999997</v>
      </c>
    </row>
    <row r="123" spans="1:7" ht="15" customHeight="1">
      <c r="A123" s="19" t="s">
        <v>105</v>
      </c>
      <c r="B123" s="26" t="s">
        <v>4</v>
      </c>
      <c r="C123" s="27">
        <v>25</v>
      </c>
      <c r="D123" s="2">
        <v>0.2</v>
      </c>
      <c r="E123" s="2">
        <f t="shared" si="5"/>
        <v>0.2</v>
      </c>
      <c r="F123" s="37">
        <f t="shared" si="4"/>
        <v>28.949999999999996</v>
      </c>
      <c r="G123" s="38"/>
    </row>
    <row r="124" spans="1:7" ht="15" customHeight="1">
      <c r="A124" s="20" t="s">
        <v>105</v>
      </c>
      <c r="B124" s="17" t="s">
        <v>9</v>
      </c>
      <c r="C124" s="18">
        <v>130</v>
      </c>
      <c r="D124" s="1">
        <v>1</v>
      </c>
      <c r="E124" s="1">
        <f t="shared" si="5"/>
        <v>1</v>
      </c>
      <c r="F124" s="39">
        <f t="shared" si="4"/>
        <v>150.5</v>
      </c>
      <c r="G124" s="40"/>
    </row>
    <row r="125" spans="1:7" ht="15" customHeight="1">
      <c r="A125" s="20" t="s">
        <v>105</v>
      </c>
      <c r="B125" s="17" t="s">
        <v>47</v>
      </c>
      <c r="C125" s="18">
        <v>150</v>
      </c>
      <c r="D125" s="1">
        <v>1</v>
      </c>
      <c r="E125" s="1">
        <f t="shared" si="5"/>
        <v>1</v>
      </c>
      <c r="F125" s="39">
        <f t="shared" si="4"/>
        <v>173.5</v>
      </c>
      <c r="G125" s="40"/>
    </row>
    <row r="126" spans="1:7" ht="15" customHeight="1">
      <c r="A126" s="20" t="s">
        <v>105</v>
      </c>
      <c r="B126" s="17" t="s">
        <v>49</v>
      </c>
      <c r="C126" s="18">
        <v>150</v>
      </c>
      <c r="D126" s="1">
        <v>1</v>
      </c>
      <c r="E126" s="1">
        <f t="shared" si="5"/>
        <v>1</v>
      </c>
      <c r="F126" s="39">
        <f t="shared" si="4"/>
        <v>173.5</v>
      </c>
      <c r="G126" s="40"/>
    </row>
    <row r="127" spans="1:9" ht="15">
      <c r="A127" s="51" t="s">
        <v>105</v>
      </c>
      <c r="B127" s="47" t="s">
        <v>133</v>
      </c>
      <c r="C127" s="48">
        <v>150</v>
      </c>
      <c r="D127" s="1">
        <v>1</v>
      </c>
      <c r="E127" s="1">
        <f>D127</f>
        <v>1</v>
      </c>
      <c r="F127" s="1">
        <f>C127*1.15+E127</f>
        <v>173.5</v>
      </c>
      <c r="G127" s="4"/>
      <c r="H127" s="50"/>
      <c r="I127" s="50"/>
    </row>
    <row r="128" spans="1:9" ht="15">
      <c r="A128" s="51" t="s">
        <v>105</v>
      </c>
      <c r="B128" s="47" t="s">
        <v>141</v>
      </c>
      <c r="C128" s="48">
        <f>12.5*4</f>
        <v>50</v>
      </c>
      <c r="D128" s="1">
        <v>1</v>
      </c>
      <c r="E128" s="1">
        <f>D128</f>
        <v>1</v>
      </c>
      <c r="F128" s="1">
        <f>C128*1.15+E128</f>
        <v>58.49999999999999</v>
      </c>
      <c r="G128" s="4"/>
      <c r="H128" s="50"/>
      <c r="I128" s="50"/>
    </row>
    <row r="129" spans="1:7" ht="15" customHeight="1" thickBot="1">
      <c r="A129" s="22" t="s">
        <v>105</v>
      </c>
      <c r="B129" s="28" t="s">
        <v>92</v>
      </c>
      <c r="C129" s="29">
        <v>67</v>
      </c>
      <c r="D129" s="5">
        <v>5</v>
      </c>
      <c r="E129" s="5">
        <f t="shared" si="5"/>
        <v>5</v>
      </c>
      <c r="F129" s="14">
        <f t="shared" si="4"/>
        <v>82.05</v>
      </c>
      <c r="G129" s="46">
        <f>SUM(F123:F129)</f>
        <v>840.5</v>
      </c>
    </row>
    <row r="130" spans="1:7" ht="15" customHeight="1">
      <c r="A130" s="19" t="s">
        <v>128</v>
      </c>
      <c r="B130" s="26" t="s">
        <v>46</v>
      </c>
      <c r="C130" s="27">
        <v>150</v>
      </c>
      <c r="D130" s="2">
        <v>1</v>
      </c>
      <c r="E130" s="2">
        <f t="shared" si="5"/>
        <v>1</v>
      </c>
      <c r="F130" s="37">
        <f t="shared" si="4"/>
        <v>173.5</v>
      </c>
      <c r="G130" s="38"/>
    </row>
    <row r="131" spans="1:7" ht="15" customHeight="1">
      <c r="A131" s="20" t="s">
        <v>128</v>
      </c>
      <c r="B131" s="17" t="s">
        <v>55</v>
      </c>
      <c r="C131" s="18">
        <v>150</v>
      </c>
      <c r="D131" s="1">
        <v>1</v>
      </c>
      <c r="E131" s="1">
        <f t="shared" si="5"/>
        <v>1</v>
      </c>
      <c r="F131" s="39">
        <f t="shared" si="4"/>
        <v>173.5</v>
      </c>
      <c r="G131" s="40"/>
    </row>
    <row r="132" spans="1:7" ht="15" customHeight="1" thickBot="1">
      <c r="A132" s="22" t="s">
        <v>128</v>
      </c>
      <c r="B132" s="28" t="s">
        <v>63</v>
      </c>
      <c r="C132" s="29">
        <v>150</v>
      </c>
      <c r="D132" s="5">
        <v>1</v>
      </c>
      <c r="E132" s="5">
        <f t="shared" si="5"/>
        <v>1</v>
      </c>
      <c r="F132" s="14">
        <f t="shared" si="4"/>
        <v>173.5</v>
      </c>
      <c r="G132" s="46">
        <f>SUM(F130:F132)</f>
        <v>520.5</v>
      </c>
    </row>
    <row r="133" spans="1:7" ht="15" customHeight="1">
      <c r="A133" s="23" t="s">
        <v>109</v>
      </c>
      <c r="B133" s="24" t="s">
        <v>7</v>
      </c>
      <c r="C133" s="25">
        <v>23</v>
      </c>
      <c r="D133" s="10">
        <v>0.2</v>
      </c>
      <c r="E133" s="10">
        <f t="shared" si="5"/>
        <v>0.2</v>
      </c>
      <c r="F133" s="44">
        <f t="shared" si="4"/>
        <v>26.65</v>
      </c>
      <c r="G133" s="45"/>
    </row>
    <row r="134" spans="1:7" ht="15" customHeight="1">
      <c r="A134" s="21" t="s">
        <v>109</v>
      </c>
      <c r="B134" s="17" t="s">
        <v>7</v>
      </c>
      <c r="C134" s="18">
        <v>23</v>
      </c>
      <c r="D134" s="1">
        <v>0.2</v>
      </c>
      <c r="E134" s="1">
        <f aca="true" t="shared" si="6" ref="E134:E140">D134</f>
        <v>0.2</v>
      </c>
      <c r="F134" s="39">
        <f t="shared" si="4"/>
        <v>26.65</v>
      </c>
      <c r="G134" s="40"/>
    </row>
    <row r="135" spans="1:7" ht="15" customHeight="1">
      <c r="A135" s="20" t="s">
        <v>109</v>
      </c>
      <c r="B135" s="17" t="s">
        <v>87</v>
      </c>
      <c r="C135" s="18">
        <v>475</v>
      </c>
      <c r="D135" s="1">
        <v>5</v>
      </c>
      <c r="E135" s="1">
        <f t="shared" si="6"/>
        <v>5</v>
      </c>
      <c r="F135" s="39">
        <f aca="true" t="shared" si="7" ref="F135:F140">C135*1.15+E135</f>
        <v>551.25</v>
      </c>
      <c r="G135" s="40"/>
    </row>
    <row r="136" spans="1:7" ht="15" customHeight="1">
      <c r="A136" s="21" t="s">
        <v>109</v>
      </c>
      <c r="B136" s="17" t="s">
        <v>94</v>
      </c>
      <c r="C136" s="18">
        <v>410</v>
      </c>
      <c r="D136" s="1">
        <v>10</v>
      </c>
      <c r="E136" s="1">
        <f t="shared" si="6"/>
        <v>10</v>
      </c>
      <c r="F136" s="39">
        <f t="shared" si="7"/>
        <v>481.49999999999994</v>
      </c>
      <c r="G136" s="40"/>
    </row>
    <row r="137" spans="1:7" ht="15" customHeight="1">
      <c r="A137" s="20" t="s">
        <v>109</v>
      </c>
      <c r="B137" s="17" t="s">
        <v>95</v>
      </c>
      <c r="C137" s="18">
        <v>130</v>
      </c>
      <c r="D137" s="1">
        <v>2</v>
      </c>
      <c r="E137" s="1">
        <f t="shared" si="6"/>
        <v>2</v>
      </c>
      <c r="F137" s="39">
        <f t="shared" si="7"/>
        <v>151.5</v>
      </c>
      <c r="G137" s="40"/>
    </row>
    <row r="138" spans="1:8" ht="15" customHeight="1" thickBot="1">
      <c r="A138" s="30" t="s">
        <v>109</v>
      </c>
      <c r="B138" s="31" t="s">
        <v>95</v>
      </c>
      <c r="C138" s="32">
        <v>130</v>
      </c>
      <c r="D138" s="11">
        <v>2</v>
      </c>
      <c r="E138" s="11">
        <f t="shared" si="6"/>
        <v>2</v>
      </c>
      <c r="F138" s="15">
        <f t="shared" si="7"/>
        <v>151.5</v>
      </c>
      <c r="G138" s="41">
        <f>SUM(F133:F138)</f>
        <v>1389.05</v>
      </c>
      <c r="H138">
        <v>1390</v>
      </c>
    </row>
    <row r="139" spans="1:7" ht="15" customHeight="1">
      <c r="A139" s="19" t="s">
        <v>124</v>
      </c>
      <c r="B139" s="26" t="s">
        <v>37</v>
      </c>
      <c r="C139" s="27">
        <v>150</v>
      </c>
      <c r="D139" s="2">
        <v>1</v>
      </c>
      <c r="E139" s="2">
        <f t="shared" si="6"/>
        <v>1</v>
      </c>
      <c r="F139" s="37">
        <f t="shared" si="7"/>
        <v>173.5</v>
      </c>
      <c r="G139" s="38"/>
    </row>
    <row r="140" spans="1:8" ht="15" customHeight="1" thickBot="1">
      <c r="A140" s="22" t="s">
        <v>124</v>
      </c>
      <c r="B140" s="28" t="s">
        <v>42</v>
      </c>
      <c r="C140" s="29">
        <v>150</v>
      </c>
      <c r="D140" s="5">
        <v>1</v>
      </c>
      <c r="E140" s="5">
        <f t="shared" si="6"/>
        <v>1</v>
      </c>
      <c r="F140" s="14">
        <f t="shared" si="7"/>
        <v>173.5</v>
      </c>
      <c r="G140" s="46">
        <f>SUM(F139:F140)</f>
        <v>347</v>
      </c>
      <c r="H140">
        <v>347</v>
      </c>
    </row>
    <row r="141" spans="1:9" ht="15">
      <c r="A141" s="52" t="s">
        <v>0</v>
      </c>
      <c r="B141" s="53" t="s">
        <v>34</v>
      </c>
      <c r="C141" s="54">
        <v>150</v>
      </c>
      <c r="D141" s="2">
        <v>1</v>
      </c>
      <c r="E141" s="2">
        <f>D141</f>
        <v>1</v>
      </c>
      <c r="F141" s="2">
        <f>C141*1.15+E141</f>
        <v>173.5</v>
      </c>
      <c r="G141" s="3"/>
      <c r="H141" s="50"/>
      <c r="I141" s="50"/>
    </row>
    <row r="142" spans="1:9" ht="15">
      <c r="A142" s="51" t="s">
        <v>0</v>
      </c>
      <c r="B142" s="47" t="s">
        <v>137</v>
      </c>
      <c r="C142" s="48">
        <v>110</v>
      </c>
      <c r="D142" s="1">
        <v>1</v>
      </c>
      <c r="E142" s="1">
        <f>D142</f>
        <v>1</v>
      </c>
      <c r="F142" s="1">
        <f>C142*1.15+E142</f>
        <v>127.49999999999999</v>
      </c>
      <c r="G142" s="4"/>
      <c r="H142" s="50"/>
      <c r="I142" s="50"/>
    </row>
    <row r="143" spans="1:9" ht="15">
      <c r="A143" s="51" t="s">
        <v>0</v>
      </c>
      <c r="B143" s="47" t="s">
        <v>138</v>
      </c>
      <c r="C143" s="48">
        <v>110</v>
      </c>
      <c r="D143" s="1">
        <v>1</v>
      </c>
      <c r="E143" s="1">
        <f>D143</f>
        <v>1</v>
      </c>
      <c r="F143" s="1">
        <f>C143*1.15+E143</f>
        <v>127.49999999999999</v>
      </c>
      <c r="G143" s="4"/>
      <c r="H143" s="50"/>
      <c r="I143" s="50"/>
    </row>
    <row r="144" spans="1:9" ht="15">
      <c r="A144" s="51" t="s">
        <v>0</v>
      </c>
      <c r="B144" s="47" t="s">
        <v>142</v>
      </c>
      <c r="C144" s="48">
        <v>500</v>
      </c>
      <c r="D144" s="1">
        <v>5</v>
      </c>
      <c r="E144" s="1">
        <f>D144</f>
        <v>5</v>
      </c>
      <c r="F144" s="1">
        <f>C144*1.15+E144</f>
        <v>580</v>
      </c>
      <c r="G144" s="4"/>
      <c r="H144" s="50"/>
      <c r="I144" s="50"/>
    </row>
    <row r="145" spans="1:9" ht="15">
      <c r="A145" s="51" t="s">
        <v>0</v>
      </c>
      <c r="B145" s="47" t="s">
        <v>136</v>
      </c>
      <c r="C145" s="48">
        <v>24</v>
      </c>
      <c r="D145" s="1">
        <v>0.5</v>
      </c>
      <c r="E145" s="1">
        <f>D145</f>
        <v>0.5</v>
      </c>
      <c r="F145" s="1">
        <f>C145*1.15+E145</f>
        <v>28.099999999999998</v>
      </c>
      <c r="G145" s="4"/>
      <c r="H145" s="50"/>
      <c r="I145" s="50"/>
    </row>
    <row r="146" spans="1:9" ht="15">
      <c r="A146" s="51" t="s">
        <v>0</v>
      </c>
      <c r="B146" s="47" t="s">
        <v>139</v>
      </c>
      <c r="C146" s="48">
        <v>14</v>
      </c>
      <c r="D146" s="1">
        <v>0.1</v>
      </c>
      <c r="E146" s="1">
        <f>D146</f>
        <v>0.1</v>
      </c>
      <c r="F146" s="1">
        <f>C146*1.15+E146</f>
        <v>16.2</v>
      </c>
      <c r="G146" s="4"/>
      <c r="H146" s="50"/>
      <c r="I146" s="50"/>
    </row>
    <row r="147" spans="1:9" ht="15.75" thickBot="1">
      <c r="A147" s="55" t="s">
        <v>0</v>
      </c>
      <c r="B147" s="56" t="s">
        <v>140</v>
      </c>
      <c r="C147" s="57">
        <v>90</v>
      </c>
      <c r="D147" s="5">
        <v>0.5</v>
      </c>
      <c r="E147" s="5">
        <f>D147</f>
        <v>0.5</v>
      </c>
      <c r="F147" s="5">
        <f>C147*1.15+E147</f>
        <v>103.99999999999999</v>
      </c>
      <c r="G147" s="6">
        <f>SUM(F141:F147)</f>
        <v>1156.8</v>
      </c>
      <c r="H147" s="50"/>
      <c r="I147" s="50"/>
    </row>
    <row r="148" spans="1:7" ht="15.75" thickBot="1">
      <c r="A148" s="33"/>
      <c r="B148" s="16"/>
      <c r="C148" s="34">
        <f>SUM(C3:C147)</f>
        <v>18210</v>
      </c>
      <c r="D148" s="34">
        <f>SUM(D3:D147)</f>
        <v>221.69999999999993</v>
      </c>
      <c r="E148" s="34">
        <f>SUM(E3:E147)</f>
        <v>221.69999999999993</v>
      </c>
      <c r="F148" s="34">
        <f>SUM(F3:F147)</f>
        <v>21163.2</v>
      </c>
      <c r="G148" s="34">
        <f>SUM(G3:G147)</f>
        <v>21163.199999999997</v>
      </c>
    </row>
  </sheetData>
  <sheetProtection/>
  <autoFilter ref="A2:G148">
    <sortState ref="A3:G148">
      <sortCondition sortBy="value" ref="A3:A1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zoomScalePageLayoutView="0" workbookViewId="0" topLeftCell="A1">
      <selection activeCell="B2" sqref="B2:J13"/>
    </sheetView>
  </sheetViews>
  <sheetFormatPr defaultColWidth="9.140625" defaultRowHeight="15"/>
  <cols>
    <col min="3" max="3" width="42.57421875" style="0" customWidth="1"/>
  </cols>
  <sheetData>
    <row r="1" spans="2:7" ht="15">
      <c r="B1" t="s">
        <v>114</v>
      </c>
      <c r="C1" t="s">
        <v>144</v>
      </c>
      <c r="D1" t="s">
        <v>144</v>
      </c>
      <c r="E1" t="s">
        <v>144</v>
      </c>
      <c r="F1" t="s">
        <v>144</v>
      </c>
      <c r="G1" t="s">
        <v>144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10" ht="15" customHeight="1"/>
    <row r="11" ht="15" customHeight="1"/>
    <row r="12" ht="15" customHeight="1"/>
    <row r="13" ht="15" customHeight="1"/>
  </sheetData>
  <sheetProtection/>
  <autoFilter ref="B1:G1">
    <sortState ref="B2:G1">
      <sortCondition sortBy="value" ref="B2:B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2015-09-09T07:13:07Z</dcterms:modified>
  <cp:category/>
  <cp:version/>
  <cp:contentType/>
  <cp:contentStatus/>
</cp:coreProperties>
</file>