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840" windowWidth="15120" windowHeight="8010" activeTab="0"/>
  </bookViews>
  <sheets>
    <sheet name="Лист2" sheetId="1" r:id="rId1"/>
    <sheet name="Лист3" sheetId="2" r:id="rId2"/>
  </sheets>
  <definedNames>
    <definedName name="_xlnm._FilterDatabase" localSheetId="0" hidden="1">'Лист2'!$A$2:$H$2</definedName>
  </definedNames>
  <calcPr fullCalcOnLoad="1"/>
</workbook>
</file>

<file path=xl/sharedStrings.xml><?xml version="1.0" encoding="utf-8"?>
<sst xmlns="http://schemas.openxmlformats.org/spreadsheetml/2006/main" count="199" uniqueCount="99">
  <si>
    <t>Баф</t>
  </si>
  <si>
    <t>Баф неон</t>
  </si>
  <si>
    <t>Баф цветной (с рисунком)</t>
  </si>
  <si>
    <t>Баф для полировки NEW 9038 S</t>
  </si>
  <si>
    <t>Пилка д/полировки прямая (Корея) FB004</t>
  </si>
  <si>
    <t>Пилка д/шлифовки роз.широкая 100/180 717А</t>
  </si>
  <si>
    <t>Пилка зебра бумеранг 100/180 F018</t>
  </si>
  <si>
    <t>Пилка зебра бумеранг 80/80 F018</t>
  </si>
  <si>
    <t>Пилка зебра фигурная 100/100 F015</t>
  </si>
  <si>
    <t>Пилка деревяная</t>
  </si>
  <si>
    <t>Пилка черная бумеранг 100/180</t>
  </si>
  <si>
    <t>J Палочка для страз РС-7</t>
  </si>
  <si>
    <t>Палочки апельс. (набор 5 штук 10 см)</t>
  </si>
  <si>
    <t>Пушер С&amp;S средний</t>
  </si>
  <si>
    <t>B.O. Гель 56ml clear</t>
  </si>
  <si>
    <t>BlueSky BAZE</t>
  </si>
  <si>
    <t>BlueSky TOP</t>
  </si>
  <si>
    <t>BlueSky TOP No-cleanse Lemon</t>
  </si>
  <si>
    <t>BS507</t>
  </si>
  <si>
    <t>BS545</t>
  </si>
  <si>
    <t>BS570</t>
  </si>
  <si>
    <t>BS574</t>
  </si>
  <si>
    <t>BS054</t>
  </si>
  <si>
    <t>BS079</t>
  </si>
  <si>
    <t>BS096</t>
  </si>
  <si>
    <t>BS111</t>
  </si>
  <si>
    <t>BS118</t>
  </si>
  <si>
    <t>BS Neon N11</t>
  </si>
  <si>
    <t>BS C #01 C #01</t>
  </si>
  <si>
    <t>BS C #11 C #11</t>
  </si>
  <si>
    <t>BS L #24 L #24</t>
  </si>
  <si>
    <t>BS P#05 BS P#05</t>
  </si>
  <si>
    <t>BS P#11 BS P#11</t>
  </si>
  <si>
    <t>BS W#13</t>
  </si>
  <si>
    <t>BS W#19</t>
  </si>
  <si>
    <t>BlueSky One Step #09</t>
  </si>
  <si>
    <t>BlueSky One Step #18</t>
  </si>
  <si>
    <t>BlueSky One Step #19</t>
  </si>
  <si>
    <t>LD #S3</t>
  </si>
  <si>
    <t>LD #S24</t>
  </si>
  <si>
    <t>№207 Гель д/удаления кутикулы с экстрактом зеленого чая #207</t>
  </si>
  <si>
    <t>№209 Масло д/ногтей и кутикулы с витамин.комплексом #209</t>
  </si>
  <si>
    <t>№210 Миндальное масло д/ногтей и кутикулы #210</t>
  </si>
  <si>
    <t>Pl #03 Гель д/смягчения и удаления кутикулы с маслом жожоба</t>
  </si>
  <si>
    <t>Pl #13 Средство для удаления кутикулы</t>
  </si>
  <si>
    <t>S Ультра блеск с экстрактом белого чая #106</t>
  </si>
  <si>
    <t>Глитер Blue Plase конфетти #12</t>
  </si>
  <si>
    <t>Стикер J&amp;Z "Кошка"</t>
  </si>
  <si>
    <t>Стразы SS3-SS4 AB Swarovski 50шт.</t>
  </si>
  <si>
    <t>Стразы SS3-SS4 Swarovski 50шт.</t>
  </si>
  <si>
    <t>S Жидкость д/удаления лака 120мл(Суперэффективная)</t>
  </si>
  <si>
    <t>BAL жидкость д/ снятия липкого слоя 1000мл</t>
  </si>
  <si>
    <t>BAL жидкость д/ снятия липкого слоя 100мл 05</t>
  </si>
  <si>
    <t>BAL жидкость д/ обезжиривания 100мл 02</t>
  </si>
  <si>
    <t>S Жидкость д/обезжиривания 100мл</t>
  </si>
  <si>
    <t>BAL жидкость д/ снятия лак- геля 100мл 07</t>
  </si>
  <si>
    <t>АА Крем гидро-фреш д/рук МГ</t>
  </si>
  <si>
    <t>Фито-Соль Бергамот и Гибискус 650 г БЕЛИТА</t>
  </si>
  <si>
    <t>Кисть д/геля Jina 6A</t>
  </si>
  <si>
    <t>Кисть д/геля прозрачная ручка скошенная</t>
  </si>
  <si>
    <t>Набор кистей д/дизайна Jina 5шт.(точка) DОТТК-1</t>
  </si>
  <si>
    <t>Ванночка для маникюра розовая</t>
  </si>
  <si>
    <t>Дисплей овал-ромашка на 20 прозрачный</t>
  </si>
  <si>
    <t>Палец тренировочный (под типсы)</t>
  </si>
  <si>
    <t>Подставка для насадок (12)</t>
  </si>
  <si>
    <t>Очки защ. д/мастера (Plastic Safety Glasses) PSG-1</t>
  </si>
  <si>
    <t>Типсы конкурсные классика</t>
  </si>
  <si>
    <t>Типсы конкурсные стилет</t>
  </si>
  <si>
    <t>Лампочки  для 36 WL</t>
  </si>
  <si>
    <t>Ручки для машинок 202 (35000 об.)</t>
  </si>
  <si>
    <t>Nfu-oh Primer</t>
  </si>
  <si>
    <t>НИК</t>
  </si>
  <si>
    <t>Наименование</t>
  </si>
  <si>
    <t>Кол-во</t>
  </si>
  <si>
    <t>Цена</t>
  </si>
  <si>
    <t>Ммари</t>
  </si>
  <si>
    <t>звездочка123</t>
  </si>
  <si>
    <t>na.tihonova</t>
  </si>
  <si>
    <t>анюта ефремова</t>
  </si>
  <si>
    <t>ЖеняДенисенко</t>
  </si>
  <si>
    <t>Ивалина</t>
  </si>
  <si>
    <t>Леди Осень</t>
  </si>
  <si>
    <t>Yana_Pl</t>
  </si>
  <si>
    <t>barolga13</t>
  </si>
  <si>
    <t>KseniTa</t>
  </si>
  <si>
    <t>милая мама</t>
  </si>
  <si>
    <t>Эночка</t>
  </si>
  <si>
    <t>Mishk@</t>
  </si>
  <si>
    <t>Indra</t>
  </si>
  <si>
    <t>BS501</t>
  </si>
  <si>
    <t>ПеЧеНюШк@</t>
  </si>
  <si>
    <t>Цветной гель Bluesky 8ml черный D140</t>
  </si>
  <si>
    <t>Гель с глитером синий</t>
  </si>
  <si>
    <t>Гель с глитером желтый</t>
  </si>
  <si>
    <t>Гель с глитером красный</t>
  </si>
  <si>
    <t>Коэф</t>
  </si>
  <si>
    <t>Транс</t>
  </si>
  <si>
    <t>С орг%и тр</t>
  </si>
  <si>
    <t>К оплате: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</si>
</sst>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right" vertical="top"/>
    </xf>
    <xf numFmtId="2" fontId="0" fillId="0" borderId="10" xfId="0" applyNumberFormat="1" applyBorder="1" applyAlignment="1">
      <alignment horizontal="right" vertical="top"/>
    </xf>
    <xf numFmtId="168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left" vertical="top" wrapText="1"/>
    </xf>
    <xf numFmtId="1" fontId="0" fillId="0" borderId="23" xfId="0" applyNumberFormat="1" applyBorder="1" applyAlignment="1">
      <alignment horizontal="right" vertical="top"/>
    </xf>
    <xf numFmtId="2" fontId="0" fillId="0" borderId="23" xfId="0" applyNumberFormat="1" applyBorder="1" applyAlignment="1">
      <alignment horizontal="right" vertical="top"/>
    </xf>
    <xf numFmtId="0" fontId="0" fillId="0" borderId="23" xfId="0" applyBorder="1" applyAlignment="1">
      <alignment/>
    </xf>
    <xf numFmtId="168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12" xfId="0" applyBorder="1" applyAlignment="1">
      <alignment horizontal="left" vertical="top" wrapText="1"/>
    </xf>
    <xf numFmtId="1" fontId="0" fillId="0" borderId="12" xfId="0" applyNumberFormat="1" applyBorder="1" applyAlignment="1">
      <alignment horizontal="right" vertical="top"/>
    </xf>
    <xf numFmtId="2" fontId="0" fillId="0" borderId="12" xfId="0" applyNumberFormat="1" applyBorder="1" applyAlignment="1">
      <alignment horizontal="right" vertical="top"/>
    </xf>
    <xf numFmtId="168" fontId="0" fillId="0" borderId="12" xfId="0" applyNumberFormat="1" applyBorder="1" applyAlignment="1">
      <alignment/>
    </xf>
    <xf numFmtId="0" fontId="0" fillId="0" borderId="17" xfId="0" applyBorder="1" applyAlignment="1">
      <alignment horizontal="left" vertical="top" wrapText="1"/>
    </xf>
    <xf numFmtId="1" fontId="0" fillId="0" borderId="17" xfId="0" applyNumberFormat="1" applyBorder="1" applyAlignment="1">
      <alignment horizontal="right" vertical="top"/>
    </xf>
    <xf numFmtId="2" fontId="0" fillId="0" borderId="17" xfId="0" applyNumberFormat="1" applyBorder="1" applyAlignment="1">
      <alignment horizontal="right" vertical="top"/>
    </xf>
    <xf numFmtId="168" fontId="0" fillId="0" borderId="17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left" vertical="top" wrapText="1"/>
    </xf>
    <xf numFmtId="1" fontId="0" fillId="0" borderId="26" xfId="0" applyNumberFormat="1" applyBorder="1" applyAlignment="1">
      <alignment horizontal="right" vertical="top"/>
    </xf>
    <xf numFmtId="2" fontId="0" fillId="0" borderId="26" xfId="0" applyNumberFormat="1" applyBorder="1" applyAlignment="1">
      <alignment horizontal="right" vertical="top"/>
    </xf>
    <xf numFmtId="0" fontId="0" fillId="0" borderId="26" xfId="0" applyBorder="1" applyAlignment="1">
      <alignment/>
    </xf>
    <xf numFmtId="168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33" borderId="26" xfId="0" applyFill="1" applyBorder="1" applyAlignment="1">
      <alignment horizontal="left" vertical="top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0" fillId="33" borderId="17" xfId="0" applyFill="1" applyBorder="1" applyAlignment="1">
      <alignment wrapText="1"/>
    </xf>
    <xf numFmtId="168" fontId="0" fillId="0" borderId="29" xfId="0" applyNumberForma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8"/>
  <sheetViews>
    <sheetView tabSelected="1" zoomScalePageLayoutView="0" workbookViewId="0" topLeftCell="A1">
      <selection activeCell="G94" sqref="G94"/>
    </sheetView>
  </sheetViews>
  <sheetFormatPr defaultColWidth="9.140625" defaultRowHeight="15"/>
  <cols>
    <col min="1" max="1" width="24.140625" style="0" customWidth="1"/>
    <col min="2" max="2" width="47.140625" style="0" customWidth="1"/>
    <col min="6" max="6" width="0" style="0" hidden="1" customWidth="1"/>
  </cols>
  <sheetData>
    <row r="1" ht="15.75" thickBot="1"/>
    <row r="2" spans="1:11" ht="15.75" thickBot="1">
      <c r="A2" s="15" t="s">
        <v>71</v>
      </c>
      <c r="B2" s="16" t="s">
        <v>72</v>
      </c>
      <c r="C2" s="16" t="s">
        <v>73</v>
      </c>
      <c r="D2" s="16" t="s">
        <v>74</v>
      </c>
      <c r="E2" s="16" t="s">
        <v>74</v>
      </c>
      <c r="F2" s="16" t="s">
        <v>95</v>
      </c>
      <c r="G2" s="16" t="s">
        <v>96</v>
      </c>
      <c r="H2" s="16" t="s">
        <v>97</v>
      </c>
      <c r="I2" s="16" t="s">
        <v>98</v>
      </c>
      <c r="J2" s="16"/>
      <c r="K2" s="17"/>
    </row>
    <row r="3" spans="1:11" ht="15">
      <c r="A3" s="7" t="s">
        <v>83</v>
      </c>
      <c r="B3" s="25" t="s">
        <v>52</v>
      </c>
      <c r="C3" s="26">
        <v>1</v>
      </c>
      <c r="D3" s="27">
        <v>43</v>
      </c>
      <c r="E3" s="8">
        <f>C3*D3</f>
        <v>43</v>
      </c>
      <c r="F3" s="8">
        <v>3</v>
      </c>
      <c r="G3" s="28">
        <f>F3*1.44</f>
        <v>4.32</v>
      </c>
      <c r="H3" s="28">
        <f>E3*1.15+G3</f>
        <v>53.769999999999996</v>
      </c>
      <c r="I3" s="8"/>
      <c r="J3" s="8"/>
      <c r="K3" s="9"/>
    </row>
    <row r="4" spans="1:11" ht="15">
      <c r="A4" s="10" t="s">
        <v>83</v>
      </c>
      <c r="B4" s="1" t="s">
        <v>58</v>
      </c>
      <c r="C4" s="3">
        <v>1</v>
      </c>
      <c r="D4" s="4">
        <v>50</v>
      </c>
      <c r="E4" s="2">
        <f>C4*D4</f>
        <v>50</v>
      </c>
      <c r="F4" s="2">
        <v>0.1</v>
      </c>
      <c r="G4" s="5">
        <f>F4*1.44</f>
        <v>0.144</v>
      </c>
      <c r="H4" s="5">
        <f>E4*1.15+G4</f>
        <v>57.64399999999999</v>
      </c>
      <c r="I4" s="2"/>
      <c r="J4" s="2"/>
      <c r="K4" s="11"/>
    </row>
    <row r="5" spans="1:11" ht="15" customHeight="1">
      <c r="A5" s="10" t="s">
        <v>83</v>
      </c>
      <c r="B5" s="1" t="s">
        <v>59</v>
      </c>
      <c r="C5" s="3">
        <v>1</v>
      </c>
      <c r="D5" s="4">
        <v>25</v>
      </c>
      <c r="E5" s="2">
        <f>C5*D5</f>
        <v>25</v>
      </c>
      <c r="F5" s="2">
        <v>0.1</v>
      </c>
      <c r="G5" s="5">
        <f>F5*1.44</f>
        <v>0.144</v>
      </c>
      <c r="H5" s="5">
        <f>E5*1.15+G5</f>
        <v>28.893999999999995</v>
      </c>
      <c r="I5" s="2"/>
      <c r="J5" s="2"/>
      <c r="K5" s="11"/>
    </row>
    <row r="6" spans="1:11" ht="15" customHeight="1">
      <c r="A6" s="10" t="s">
        <v>83</v>
      </c>
      <c r="B6" s="1" t="s">
        <v>68</v>
      </c>
      <c r="C6" s="3">
        <v>4</v>
      </c>
      <c r="D6" s="4">
        <v>65</v>
      </c>
      <c r="E6" s="2">
        <f>C6*D6</f>
        <v>260</v>
      </c>
      <c r="F6" s="2">
        <v>2</v>
      </c>
      <c r="G6" s="5">
        <f>F6*1.44</f>
        <v>2.88</v>
      </c>
      <c r="H6" s="5">
        <f>E6*1.15+G6</f>
        <v>301.88</v>
      </c>
      <c r="I6" s="2"/>
      <c r="J6" s="2"/>
      <c r="K6" s="11"/>
    </row>
    <row r="7" spans="1:11" ht="15" customHeight="1">
      <c r="A7" s="10" t="s">
        <v>83</v>
      </c>
      <c r="B7" s="1" t="s">
        <v>65</v>
      </c>
      <c r="C7" s="3">
        <v>1</v>
      </c>
      <c r="D7" s="4">
        <v>85</v>
      </c>
      <c r="E7" s="2">
        <f>C7*D7</f>
        <v>85</v>
      </c>
      <c r="F7" s="2">
        <v>1</v>
      </c>
      <c r="G7" s="5">
        <f>F7*1.44</f>
        <v>1.44</v>
      </c>
      <c r="H7" s="5">
        <f>E7*1.15+G7</f>
        <v>99.18999999999998</v>
      </c>
      <c r="I7" s="2"/>
      <c r="J7" s="2"/>
      <c r="K7" s="11"/>
    </row>
    <row r="8" spans="1:11" ht="15" customHeight="1">
      <c r="A8" s="10" t="s">
        <v>83</v>
      </c>
      <c r="B8" s="1" t="s">
        <v>9</v>
      </c>
      <c r="C8" s="3">
        <v>2</v>
      </c>
      <c r="D8" s="4">
        <v>6</v>
      </c>
      <c r="E8" s="2">
        <f>C8*D8</f>
        <v>12</v>
      </c>
      <c r="F8" s="2">
        <v>0.1</v>
      </c>
      <c r="G8" s="5">
        <f>F8*1.44</f>
        <v>0.144</v>
      </c>
      <c r="H8" s="5">
        <f>E8*1.15+G8</f>
        <v>13.943999999999999</v>
      </c>
      <c r="I8" s="2"/>
      <c r="J8" s="2"/>
      <c r="K8" s="11"/>
    </row>
    <row r="9" spans="1:11" ht="15" customHeight="1">
      <c r="A9" s="10" t="s">
        <v>83</v>
      </c>
      <c r="B9" s="1" t="s">
        <v>6</v>
      </c>
      <c r="C9" s="3">
        <v>1</v>
      </c>
      <c r="D9" s="4">
        <v>14</v>
      </c>
      <c r="E9" s="2">
        <f>C9*D9</f>
        <v>14</v>
      </c>
      <c r="F9" s="2">
        <v>0.1</v>
      </c>
      <c r="G9" s="5">
        <f>F9*1.44</f>
        <v>0.144</v>
      </c>
      <c r="H9" s="5">
        <f>E9*1.15+G9</f>
        <v>16.243999999999996</v>
      </c>
      <c r="I9" s="2"/>
      <c r="J9" s="2"/>
      <c r="K9" s="11"/>
    </row>
    <row r="10" spans="1:11" ht="15" customHeight="1" thickBot="1">
      <c r="A10" s="12" t="s">
        <v>83</v>
      </c>
      <c r="B10" s="29" t="s">
        <v>7</v>
      </c>
      <c r="C10" s="30">
        <v>1</v>
      </c>
      <c r="D10" s="31">
        <v>14</v>
      </c>
      <c r="E10" s="13">
        <f>C10*D10</f>
        <v>14</v>
      </c>
      <c r="F10" s="13">
        <v>0.1</v>
      </c>
      <c r="G10" s="32">
        <f>F10*1.44</f>
        <v>0.144</v>
      </c>
      <c r="H10" s="32">
        <f>E10*1.15+G10</f>
        <v>16.243999999999996</v>
      </c>
      <c r="I10" s="13">
        <f>SUM(H3:H10)</f>
        <v>587.81</v>
      </c>
      <c r="J10" s="13"/>
      <c r="K10" s="14"/>
    </row>
    <row r="11" spans="1:11" ht="15" customHeight="1">
      <c r="A11" s="18" t="s">
        <v>88</v>
      </c>
      <c r="B11" s="19" t="s">
        <v>60</v>
      </c>
      <c r="C11" s="20">
        <v>1</v>
      </c>
      <c r="D11" s="21">
        <v>60</v>
      </c>
      <c r="E11" s="22">
        <f>C11*D11</f>
        <v>60</v>
      </c>
      <c r="F11" s="22">
        <v>0.5</v>
      </c>
      <c r="G11" s="23">
        <f>F11*1.44</f>
        <v>0.72</v>
      </c>
      <c r="H11" s="23">
        <f>E11*1.15+G11</f>
        <v>69.72</v>
      </c>
      <c r="I11" s="22"/>
      <c r="J11" s="22"/>
      <c r="K11" s="24"/>
    </row>
    <row r="12" spans="1:11" ht="15" customHeight="1">
      <c r="A12" s="10" t="s">
        <v>88</v>
      </c>
      <c r="B12" s="1" t="s">
        <v>12</v>
      </c>
      <c r="C12" s="3">
        <v>2</v>
      </c>
      <c r="D12" s="4">
        <v>4</v>
      </c>
      <c r="E12" s="2">
        <f>C12*D12</f>
        <v>8</v>
      </c>
      <c r="F12" s="2">
        <v>0.1</v>
      </c>
      <c r="G12" s="5">
        <f>F12*1.44</f>
        <v>0.144</v>
      </c>
      <c r="H12" s="5">
        <f>E12*1.15+G12</f>
        <v>9.344</v>
      </c>
      <c r="I12" s="2"/>
      <c r="J12" s="2"/>
      <c r="K12" s="11"/>
    </row>
    <row r="13" spans="1:11" ht="15" customHeight="1" thickBot="1">
      <c r="A13" s="33" t="s">
        <v>88</v>
      </c>
      <c r="B13" s="34" t="s">
        <v>5</v>
      </c>
      <c r="C13" s="35">
        <v>1</v>
      </c>
      <c r="D13" s="36">
        <v>21</v>
      </c>
      <c r="E13" s="37">
        <f>C13*D13</f>
        <v>21</v>
      </c>
      <c r="F13" s="37">
        <v>0.1</v>
      </c>
      <c r="G13" s="38">
        <f>F13*1.44</f>
        <v>0.144</v>
      </c>
      <c r="H13" s="38">
        <f>E13*1.15+G13</f>
        <v>24.293999999999997</v>
      </c>
      <c r="I13" s="38">
        <f>SUM(H11:H13)</f>
        <v>103.35799999999999</v>
      </c>
      <c r="J13" s="37"/>
      <c r="K13" s="39"/>
    </row>
    <row r="14" spans="1:11" ht="15" customHeight="1">
      <c r="A14" s="7" t="s">
        <v>84</v>
      </c>
      <c r="B14" s="25" t="s">
        <v>15</v>
      </c>
      <c r="C14" s="26">
        <v>1</v>
      </c>
      <c r="D14" s="27">
        <v>115</v>
      </c>
      <c r="E14" s="8">
        <f>C14*D14</f>
        <v>115</v>
      </c>
      <c r="F14" s="8">
        <v>1</v>
      </c>
      <c r="G14" s="28">
        <f>F14*1.44</f>
        <v>1.44</v>
      </c>
      <c r="H14" s="28">
        <f>E14*1.15+G14</f>
        <v>133.69</v>
      </c>
      <c r="I14" s="8"/>
      <c r="J14" s="8"/>
      <c r="K14" s="9"/>
    </row>
    <row r="15" spans="1:11" ht="15" customHeight="1">
      <c r="A15" s="10" t="s">
        <v>84</v>
      </c>
      <c r="B15" s="1" t="s">
        <v>16</v>
      </c>
      <c r="C15" s="3">
        <v>1</v>
      </c>
      <c r="D15" s="4">
        <v>115</v>
      </c>
      <c r="E15" s="2">
        <f>C15*D15</f>
        <v>115</v>
      </c>
      <c r="F15" s="2">
        <v>1</v>
      </c>
      <c r="G15" s="5">
        <f>F15*1.44</f>
        <v>1.44</v>
      </c>
      <c r="H15" s="5">
        <f>E15*1.15+G15</f>
        <v>133.69</v>
      </c>
      <c r="I15" s="2"/>
      <c r="J15" s="2"/>
      <c r="K15" s="11"/>
    </row>
    <row r="16" spans="1:11" ht="15" customHeight="1">
      <c r="A16" s="10" t="s">
        <v>84</v>
      </c>
      <c r="B16" s="1" t="s">
        <v>28</v>
      </c>
      <c r="C16" s="3">
        <v>1</v>
      </c>
      <c r="D16" s="4">
        <v>115</v>
      </c>
      <c r="E16" s="2">
        <f>C16*D16</f>
        <v>115</v>
      </c>
      <c r="F16" s="2">
        <v>1</v>
      </c>
      <c r="G16" s="5">
        <f>F16*1.44</f>
        <v>1.44</v>
      </c>
      <c r="H16" s="5">
        <f>E16*1.15+G16</f>
        <v>133.69</v>
      </c>
      <c r="I16" s="2"/>
      <c r="J16" s="2"/>
      <c r="K16" s="11"/>
    </row>
    <row r="17" spans="1:11" ht="15" customHeight="1">
      <c r="A17" s="10" t="s">
        <v>84</v>
      </c>
      <c r="B17" s="1" t="s">
        <v>29</v>
      </c>
      <c r="C17" s="3">
        <v>1</v>
      </c>
      <c r="D17" s="4">
        <v>115</v>
      </c>
      <c r="E17" s="2">
        <f>C17*D17</f>
        <v>115</v>
      </c>
      <c r="F17" s="2">
        <v>1</v>
      </c>
      <c r="G17" s="5">
        <f>F17*1.44</f>
        <v>1.44</v>
      </c>
      <c r="H17" s="5">
        <f>E17*1.15+G17</f>
        <v>133.69</v>
      </c>
      <c r="I17" s="2"/>
      <c r="J17" s="2"/>
      <c r="K17" s="11"/>
    </row>
    <row r="18" spans="1:11" ht="15" customHeight="1">
      <c r="A18" s="10" t="s">
        <v>84</v>
      </c>
      <c r="B18" s="1" t="s">
        <v>27</v>
      </c>
      <c r="C18" s="3">
        <v>1</v>
      </c>
      <c r="D18" s="4">
        <v>115</v>
      </c>
      <c r="E18" s="2">
        <f>C18*D18</f>
        <v>115</v>
      </c>
      <c r="F18" s="2">
        <v>1</v>
      </c>
      <c r="G18" s="5">
        <f>F18*1.44</f>
        <v>1.44</v>
      </c>
      <c r="H18" s="5">
        <f>E18*1.15+G18</f>
        <v>133.69</v>
      </c>
      <c r="I18" s="2"/>
      <c r="J18" s="2"/>
      <c r="K18" s="11"/>
    </row>
    <row r="19" spans="1:11" ht="15" customHeight="1">
      <c r="A19" s="10" t="s">
        <v>84</v>
      </c>
      <c r="B19" s="1" t="s">
        <v>22</v>
      </c>
      <c r="C19" s="3">
        <v>1</v>
      </c>
      <c r="D19" s="4">
        <v>115</v>
      </c>
      <c r="E19" s="2">
        <f>C19*D19</f>
        <v>115</v>
      </c>
      <c r="F19" s="2">
        <v>1</v>
      </c>
      <c r="G19" s="5">
        <f>F19*1.44</f>
        <v>1.44</v>
      </c>
      <c r="H19" s="5">
        <f>E19*1.15+G19</f>
        <v>133.69</v>
      </c>
      <c r="I19" s="2"/>
      <c r="J19" s="2"/>
      <c r="K19" s="11"/>
    </row>
    <row r="20" spans="1:11" ht="15" customHeight="1">
      <c r="A20" s="10" t="s">
        <v>84</v>
      </c>
      <c r="B20" s="1" t="s">
        <v>23</v>
      </c>
      <c r="C20" s="3">
        <v>1</v>
      </c>
      <c r="D20" s="4">
        <v>115</v>
      </c>
      <c r="E20" s="2">
        <f>C20*D20</f>
        <v>115</v>
      </c>
      <c r="F20" s="2">
        <v>1</v>
      </c>
      <c r="G20" s="5">
        <f>F20*1.44</f>
        <v>1.44</v>
      </c>
      <c r="H20" s="5">
        <f>E20*1.15+G20</f>
        <v>133.69</v>
      </c>
      <c r="I20" s="2"/>
      <c r="J20" s="2"/>
      <c r="K20" s="11"/>
    </row>
    <row r="21" spans="1:11" ht="15" customHeight="1">
      <c r="A21" s="10" t="s">
        <v>84</v>
      </c>
      <c r="B21" s="1" t="s">
        <v>24</v>
      </c>
      <c r="C21" s="3">
        <v>1</v>
      </c>
      <c r="D21" s="4">
        <v>115</v>
      </c>
      <c r="E21" s="2">
        <f>C21*D21</f>
        <v>115</v>
      </c>
      <c r="F21" s="2">
        <v>1</v>
      </c>
      <c r="G21" s="5">
        <f>F21*1.44</f>
        <v>1.44</v>
      </c>
      <c r="H21" s="5">
        <f>E21*1.15+G21</f>
        <v>133.69</v>
      </c>
      <c r="I21" s="2"/>
      <c r="J21" s="2"/>
      <c r="K21" s="11"/>
    </row>
    <row r="22" spans="1:11" ht="15" customHeight="1">
      <c r="A22" s="10" t="s">
        <v>84</v>
      </c>
      <c r="B22" s="1" t="s">
        <v>25</v>
      </c>
      <c r="C22" s="3">
        <v>1</v>
      </c>
      <c r="D22" s="4">
        <v>115</v>
      </c>
      <c r="E22" s="2">
        <f>C22*D22</f>
        <v>115</v>
      </c>
      <c r="F22" s="2">
        <v>1</v>
      </c>
      <c r="G22" s="5">
        <f>F22*1.44</f>
        <v>1.44</v>
      </c>
      <c r="H22" s="5">
        <f>E22*1.15+G22</f>
        <v>133.69</v>
      </c>
      <c r="I22" s="2"/>
      <c r="J22" s="2"/>
      <c r="K22" s="11"/>
    </row>
    <row r="23" spans="1:11" ht="15" customHeight="1" thickBot="1">
      <c r="A23" s="12" t="s">
        <v>84</v>
      </c>
      <c r="B23" s="29" t="s">
        <v>26</v>
      </c>
      <c r="C23" s="30">
        <v>1</v>
      </c>
      <c r="D23" s="31">
        <v>115</v>
      </c>
      <c r="E23" s="13">
        <f>C23*D23</f>
        <v>115</v>
      </c>
      <c r="F23" s="13">
        <v>1</v>
      </c>
      <c r="G23" s="32">
        <f>F23*1.44</f>
        <v>1.44</v>
      </c>
      <c r="H23" s="32">
        <f>E23*1.15+G23</f>
        <v>133.69</v>
      </c>
      <c r="I23" s="32">
        <f>SUM(H14:H23)</f>
        <v>1336.9000000000003</v>
      </c>
      <c r="J23" s="13"/>
      <c r="K23" s="14"/>
    </row>
    <row r="24" spans="1:11" ht="15" customHeight="1">
      <c r="A24" s="18" t="s">
        <v>87</v>
      </c>
      <c r="B24" s="19" t="s">
        <v>34</v>
      </c>
      <c r="C24" s="20">
        <v>1</v>
      </c>
      <c r="D24" s="21">
        <v>115</v>
      </c>
      <c r="E24" s="22">
        <f>C24*D24</f>
        <v>115</v>
      </c>
      <c r="F24" s="22">
        <v>1</v>
      </c>
      <c r="G24" s="23">
        <f>F24*1.44</f>
        <v>1.44</v>
      </c>
      <c r="H24" s="23">
        <f>E24*1.15+G24</f>
        <v>133.69</v>
      </c>
      <c r="I24" s="22"/>
      <c r="J24" s="22"/>
      <c r="K24" s="24"/>
    </row>
    <row r="25" spans="1:11" ht="15" customHeight="1">
      <c r="A25" s="10" t="s">
        <v>87</v>
      </c>
      <c r="B25" s="1" t="s">
        <v>11</v>
      </c>
      <c r="C25" s="3">
        <v>1</v>
      </c>
      <c r="D25" s="4">
        <v>11</v>
      </c>
      <c r="E25" s="2">
        <f>C25*D25</f>
        <v>11</v>
      </c>
      <c r="F25" s="2">
        <v>0.2</v>
      </c>
      <c r="G25" s="5">
        <f>F25*1.44</f>
        <v>0.288</v>
      </c>
      <c r="H25" s="5">
        <f>E25*1.15+G25</f>
        <v>12.937999999999999</v>
      </c>
      <c r="I25" s="2"/>
      <c r="J25" s="2"/>
      <c r="K25" s="11"/>
    </row>
    <row r="26" spans="1:11" ht="15" customHeight="1" thickBot="1">
      <c r="A26" s="33" t="s">
        <v>87</v>
      </c>
      <c r="B26" s="34" t="s">
        <v>62</v>
      </c>
      <c r="C26" s="35">
        <v>4</v>
      </c>
      <c r="D26" s="36">
        <v>11</v>
      </c>
      <c r="E26" s="37">
        <f>C26*D26</f>
        <v>44</v>
      </c>
      <c r="F26" s="37">
        <v>0.4</v>
      </c>
      <c r="G26" s="38">
        <f>F26*1.44</f>
        <v>0.576</v>
      </c>
      <c r="H26" s="38">
        <f>E26*1.15+G26</f>
        <v>51.175999999999995</v>
      </c>
      <c r="I26" s="38">
        <f>SUM(H24:H26)</f>
        <v>197.80399999999997</v>
      </c>
      <c r="J26" s="37"/>
      <c r="K26" s="39"/>
    </row>
    <row r="27" spans="1:11" ht="15" customHeight="1">
      <c r="A27" s="7" t="s">
        <v>77</v>
      </c>
      <c r="B27" s="25" t="s">
        <v>44</v>
      </c>
      <c r="C27" s="26">
        <v>1</v>
      </c>
      <c r="D27" s="27">
        <v>44</v>
      </c>
      <c r="E27" s="8">
        <f>C27*D27</f>
        <v>44</v>
      </c>
      <c r="F27" s="8">
        <v>1</v>
      </c>
      <c r="G27" s="28">
        <f>F27*1.44</f>
        <v>1.44</v>
      </c>
      <c r="H27" s="28">
        <f>E27*1.15+G27</f>
        <v>52.03999999999999</v>
      </c>
      <c r="I27" s="8"/>
      <c r="J27" s="8"/>
      <c r="K27" s="9"/>
    </row>
    <row r="28" spans="1:11" ht="15" customHeight="1">
      <c r="A28" s="10" t="s">
        <v>77</v>
      </c>
      <c r="B28" s="1" t="s">
        <v>1</v>
      </c>
      <c r="C28" s="3">
        <v>2</v>
      </c>
      <c r="D28" s="4">
        <v>10.5</v>
      </c>
      <c r="E28" s="2">
        <f>C28*D28</f>
        <v>21</v>
      </c>
      <c r="F28" s="2">
        <v>1</v>
      </c>
      <c r="G28" s="5">
        <f>F28*1.44</f>
        <v>1.44</v>
      </c>
      <c r="H28" s="5">
        <f>E28*1.15+G28</f>
        <v>25.59</v>
      </c>
      <c r="I28" s="2"/>
      <c r="J28" s="2"/>
      <c r="K28" s="11"/>
    </row>
    <row r="29" spans="1:11" ht="15" customHeight="1">
      <c r="A29" s="10" t="s">
        <v>77</v>
      </c>
      <c r="B29" s="1" t="s">
        <v>61</v>
      </c>
      <c r="C29" s="3">
        <v>1</v>
      </c>
      <c r="D29" s="4">
        <v>35</v>
      </c>
      <c r="E29" s="2">
        <f>C29*D29</f>
        <v>35</v>
      </c>
      <c r="F29" s="2">
        <v>1</v>
      </c>
      <c r="G29" s="5">
        <f>F29*1.44</f>
        <v>1.44</v>
      </c>
      <c r="H29" s="5">
        <f>E29*1.15+G29</f>
        <v>41.69</v>
      </c>
      <c r="I29" s="2"/>
      <c r="J29" s="2"/>
      <c r="K29" s="11"/>
    </row>
    <row r="30" spans="1:11" ht="15" customHeight="1">
      <c r="A30" s="10" t="s">
        <v>77</v>
      </c>
      <c r="B30" s="1" t="s">
        <v>12</v>
      </c>
      <c r="C30" s="3">
        <v>4</v>
      </c>
      <c r="D30" s="4">
        <v>4</v>
      </c>
      <c r="E30" s="2">
        <f>C30*D30</f>
        <v>16</v>
      </c>
      <c r="F30" s="2">
        <v>0.1</v>
      </c>
      <c r="G30" s="5">
        <f>F30*1.44</f>
        <v>0.144</v>
      </c>
      <c r="H30" s="5">
        <f>E30*1.15+G30</f>
        <v>18.543999999999997</v>
      </c>
      <c r="I30" s="2"/>
      <c r="J30" s="2"/>
      <c r="K30" s="11"/>
    </row>
    <row r="31" spans="1:11" ht="15.75" thickBot="1">
      <c r="A31" s="12" t="s">
        <v>77</v>
      </c>
      <c r="B31" s="29" t="s">
        <v>10</v>
      </c>
      <c r="C31" s="30">
        <v>3</v>
      </c>
      <c r="D31" s="31">
        <v>13</v>
      </c>
      <c r="E31" s="13">
        <f>C31*D31</f>
        <v>39</v>
      </c>
      <c r="F31" s="13">
        <v>0.3</v>
      </c>
      <c r="G31" s="32">
        <f>F31*1.44</f>
        <v>0.432</v>
      </c>
      <c r="H31" s="32">
        <f>E31*1.15+G31</f>
        <v>45.282</v>
      </c>
      <c r="I31" s="32">
        <f>SUM(H27:H31)</f>
        <v>183.14599999999996</v>
      </c>
      <c r="J31" s="13"/>
      <c r="K31" s="14"/>
    </row>
    <row r="32" spans="1:11" ht="15">
      <c r="A32" s="18" t="s">
        <v>82</v>
      </c>
      <c r="B32" s="19" t="s">
        <v>55</v>
      </c>
      <c r="C32" s="20">
        <v>1</v>
      </c>
      <c r="D32" s="21">
        <v>60</v>
      </c>
      <c r="E32" s="22">
        <f>C32*D32</f>
        <v>60</v>
      </c>
      <c r="F32" s="22">
        <v>3</v>
      </c>
      <c r="G32" s="23">
        <f>F32*1.44</f>
        <v>4.32</v>
      </c>
      <c r="H32" s="23">
        <f>E32*1.15+G32</f>
        <v>73.32</v>
      </c>
      <c r="I32" s="22"/>
      <c r="J32" s="22"/>
      <c r="K32" s="24"/>
    </row>
    <row r="33" spans="1:11" ht="15">
      <c r="A33" s="10" t="s">
        <v>82</v>
      </c>
      <c r="B33" s="1" t="s">
        <v>16</v>
      </c>
      <c r="C33" s="3">
        <v>1</v>
      </c>
      <c r="D33" s="4">
        <v>115</v>
      </c>
      <c r="E33" s="2">
        <f>C33*D33</f>
        <v>115</v>
      </c>
      <c r="F33" s="2">
        <v>1</v>
      </c>
      <c r="G33" s="5">
        <f>F33*1.44</f>
        <v>1.44</v>
      </c>
      <c r="H33" s="5">
        <f>E33*1.15+G33</f>
        <v>133.69</v>
      </c>
      <c r="I33" s="2"/>
      <c r="J33" s="2"/>
      <c r="K33" s="11"/>
    </row>
    <row r="34" spans="1:11" ht="15">
      <c r="A34" s="10" t="s">
        <v>82</v>
      </c>
      <c r="B34" s="1" t="s">
        <v>30</v>
      </c>
      <c r="C34" s="3">
        <v>1</v>
      </c>
      <c r="D34" s="4">
        <v>115</v>
      </c>
      <c r="E34" s="2">
        <f>C34*D34</f>
        <v>115</v>
      </c>
      <c r="F34" s="2">
        <v>1</v>
      </c>
      <c r="G34" s="5">
        <f>F34*1.44</f>
        <v>1.44</v>
      </c>
      <c r="H34" s="5">
        <f>E34*1.15+G34</f>
        <v>133.69</v>
      </c>
      <c r="I34" s="2"/>
      <c r="J34" s="2"/>
      <c r="K34" s="11"/>
    </row>
    <row r="35" spans="1:11" ht="15">
      <c r="A35" s="10" t="s">
        <v>82</v>
      </c>
      <c r="B35" s="1" t="s">
        <v>34</v>
      </c>
      <c r="C35" s="3">
        <v>1</v>
      </c>
      <c r="D35" s="4">
        <v>115</v>
      </c>
      <c r="E35" s="2">
        <f>C35*D35</f>
        <v>115</v>
      </c>
      <c r="F35" s="2">
        <v>1</v>
      </c>
      <c r="G35" s="5">
        <f>F35*1.44</f>
        <v>1.44</v>
      </c>
      <c r="H35" s="5">
        <f>E35*1.15+G35</f>
        <v>133.69</v>
      </c>
      <c r="I35" s="2"/>
      <c r="J35" s="2"/>
      <c r="K35" s="11"/>
    </row>
    <row r="36" spans="1:11" ht="15">
      <c r="A36" s="10" t="s">
        <v>82</v>
      </c>
      <c r="B36" s="1" t="s">
        <v>54</v>
      </c>
      <c r="C36" s="3">
        <v>1</v>
      </c>
      <c r="D36" s="4">
        <v>42</v>
      </c>
      <c r="E36" s="2">
        <f>C36*D36</f>
        <v>42</v>
      </c>
      <c r="F36" s="2">
        <v>3</v>
      </c>
      <c r="G36" s="5">
        <f>F36*1.44</f>
        <v>4.32</v>
      </c>
      <c r="H36" s="5">
        <f>E36*1.15+G36</f>
        <v>52.62</v>
      </c>
      <c r="I36" s="2"/>
      <c r="J36" s="2"/>
      <c r="K36" s="11"/>
    </row>
    <row r="37" spans="1:11" ht="15">
      <c r="A37" s="10" t="s">
        <v>82</v>
      </c>
      <c r="B37" s="1" t="s">
        <v>3</v>
      </c>
      <c r="C37" s="3">
        <v>1</v>
      </c>
      <c r="D37" s="4">
        <v>14</v>
      </c>
      <c r="E37" s="2">
        <f>C37*D37</f>
        <v>14</v>
      </c>
      <c r="F37" s="2">
        <v>1</v>
      </c>
      <c r="G37" s="5">
        <f>F37*1.44</f>
        <v>1.44</v>
      </c>
      <c r="H37" s="5">
        <f>E37*1.15+G37</f>
        <v>17.54</v>
      </c>
      <c r="I37" s="2"/>
      <c r="J37" s="2"/>
      <c r="K37" s="11"/>
    </row>
    <row r="38" spans="1:11" ht="15.75" thickBot="1">
      <c r="A38" s="33" t="s">
        <v>82</v>
      </c>
      <c r="B38" s="34" t="s">
        <v>4</v>
      </c>
      <c r="C38" s="35">
        <v>1</v>
      </c>
      <c r="D38" s="36">
        <v>25</v>
      </c>
      <c r="E38" s="37">
        <f>C38*D38</f>
        <v>25</v>
      </c>
      <c r="F38" s="37">
        <v>0.1</v>
      </c>
      <c r="G38" s="38">
        <f>F38*1.44</f>
        <v>0.144</v>
      </c>
      <c r="H38" s="38">
        <f>E38*1.15+G38</f>
        <v>28.893999999999995</v>
      </c>
      <c r="I38" s="38">
        <f>SUM(H32:H38)</f>
        <v>573.444</v>
      </c>
      <c r="J38" s="37"/>
      <c r="K38" s="39"/>
    </row>
    <row r="39" spans="1:11" ht="30">
      <c r="A39" s="7" t="s">
        <v>78</v>
      </c>
      <c r="B39" s="25" t="s">
        <v>40</v>
      </c>
      <c r="C39" s="26">
        <v>1</v>
      </c>
      <c r="D39" s="27">
        <v>51.4</v>
      </c>
      <c r="E39" s="8">
        <f>C39*D39</f>
        <v>51.4</v>
      </c>
      <c r="F39" s="8">
        <v>1</v>
      </c>
      <c r="G39" s="28">
        <f>F39*1.44</f>
        <v>1.44</v>
      </c>
      <c r="H39" s="28">
        <f>E39*1.15+G39</f>
        <v>60.54999999999999</v>
      </c>
      <c r="I39" s="8"/>
      <c r="J39" s="8"/>
      <c r="K39" s="9"/>
    </row>
    <row r="40" spans="1:11" ht="30">
      <c r="A40" s="10" t="s">
        <v>78</v>
      </c>
      <c r="B40" s="1" t="s">
        <v>41</v>
      </c>
      <c r="C40" s="3">
        <v>1</v>
      </c>
      <c r="D40" s="4">
        <v>51.4</v>
      </c>
      <c r="E40" s="2">
        <f>C40*D40</f>
        <v>51.4</v>
      </c>
      <c r="F40" s="2">
        <v>1</v>
      </c>
      <c r="G40" s="5">
        <f>F40*1.44</f>
        <v>1.44</v>
      </c>
      <c r="H40" s="5">
        <f>E40*1.15+G40</f>
        <v>60.54999999999999</v>
      </c>
      <c r="I40" s="2"/>
      <c r="J40" s="2"/>
      <c r="K40" s="11"/>
    </row>
    <row r="41" spans="1:11" ht="15" customHeight="1">
      <c r="A41" s="10" t="s">
        <v>78</v>
      </c>
      <c r="B41" s="1" t="s">
        <v>68</v>
      </c>
      <c r="C41" s="3">
        <v>4</v>
      </c>
      <c r="D41" s="4">
        <v>65</v>
      </c>
      <c r="E41" s="2">
        <f>C41*D41</f>
        <v>260</v>
      </c>
      <c r="F41" s="2">
        <v>2</v>
      </c>
      <c r="G41" s="5">
        <f>F41*1.44</f>
        <v>2.88</v>
      </c>
      <c r="H41" s="5">
        <f>E41*1.15+G41</f>
        <v>301.88</v>
      </c>
      <c r="I41" s="2"/>
      <c r="J41" s="2"/>
      <c r="K41" s="11"/>
    </row>
    <row r="42" spans="1:11" ht="15" customHeight="1" thickBot="1">
      <c r="A42" s="12" t="s">
        <v>78</v>
      </c>
      <c r="B42" s="29" t="s">
        <v>69</v>
      </c>
      <c r="C42" s="30">
        <v>1</v>
      </c>
      <c r="D42" s="31">
        <v>650</v>
      </c>
      <c r="E42" s="13">
        <f>C42*D42</f>
        <v>650</v>
      </c>
      <c r="F42" s="13">
        <v>1</v>
      </c>
      <c r="G42" s="32">
        <f>F42*1.44</f>
        <v>1.44</v>
      </c>
      <c r="H42" s="32">
        <f>E42*1.15+G42</f>
        <v>748.9399999999999</v>
      </c>
      <c r="I42" s="32">
        <f>SUM(H39:H42)</f>
        <v>1171.9199999999998</v>
      </c>
      <c r="J42" s="13"/>
      <c r="K42" s="14"/>
    </row>
    <row r="43" spans="1:11" ht="15" customHeight="1">
      <c r="A43" s="18" t="s">
        <v>79</v>
      </c>
      <c r="B43" s="19" t="s">
        <v>42</v>
      </c>
      <c r="C43" s="20">
        <v>1</v>
      </c>
      <c r="D43" s="21">
        <v>51.4</v>
      </c>
      <c r="E43" s="22">
        <f>C43*D43</f>
        <v>51.4</v>
      </c>
      <c r="F43" s="22">
        <v>1</v>
      </c>
      <c r="G43" s="23">
        <f>F43*1.44</f>
        <v>1.44</v>
      </c>
      <c r="H43" s="23">
        <f>E43*1.15+G43</f>
        <v>60.54999999999999</v>
      </c>
      <c r="I43" s="22"/>
      <c r="J43" s="22"/>
      <c r="K43" s="24"/>
    </row>
    <row r="44" spans="1:11" ht="15" customHeight="1">
      <c r="A44" s="10" t="s">
        <v>79</v>
      </c>
      <c r="B44" s="1" t="s">
        <v>56</v>
      </c>
      <c r="C44" s="3">
        <v>1</v>
      </c>
      <c r="D44" s="4">
        <v>55</v>
      </c>
      <c r="E44" s="2">
        <f>C44*D44</f>
        <v>55</v>
      </c>
      <c r="F44" s="2">
        <v>5</v>
      </c>
      <c r="G44" s="5">
        <f>F44*1.44</f>
        <v>7.199999999999999</v>
      </c>
      <c r="H44" s="5">
        <f>E44*1.15+G44</f>
        <v>70.44999999999999</v>
      </c>
      <c r="I44" s="2"/>
      <c r="J44" s="2"/>
      <c r="K44" s="11"/>
    </row>
    <row r="45" spans="1:11" ht="15" customHeight="1">
      <c r="A45" s="10" t="s">
        <v>79</v>
      </c>
      <c r="B45" s="1" t="s">
        <v>2</v>
      </c>
      <c r="C45" s="3">
        <v>1</v>
      </c>
      <c r="D45" s="4">
        <v>10.5</v>
      </c>
      <c r="E45" s="2">
        <f>C45*D45</f>
        <v>10.5</v>
      </c>
      <c r="F45" s="2">
        <v>1</v>
      </c>
      <c r="G45" s="5">
        <f>F45*1.44</f>
        <v>1.44</v>
      </c>
      <c r="H45" s="5">
        <f>E45*1.15+G45</f>
        <v>13.514999999999999</v>
      </c>
      <c r="I45" s="2"/>
      <c r="J45" s="2"/>
      <c r="K45" s="11"/>
    </row>
    <row r="46" spans="1:11" ht="15" customHeight="1" thickBot="1">
      <c r="A46" s="33" t="s">
        <v>79</v>
      </c>
      <c r="B46" s="34" t="s">
        <v>46</v>
      </c>
      <c r="C46" s="35">
        <v>1</v>
      </c>
      <c r="D46" s="36">
        <v>35</v>
      </c>
      <c r="E46" s="37">
        <f>C46*D46</f>
        <v>35</v>
      </c>
      <c r="F46" s="37">
        <v>1</v>
      </c>
      <c r="G46" s="38">
        <f>F46*1.44</f>
        <v>1.44</v>
      </c>
      <c r="H46" s="38">
        <f>E46*1.15+G46</f>
        <v>41.69</v>
      </c>
      <c r="I46" s="38">
        <f>SUM(H43:H46)</f>
        <v>186.20499999999996</v>
      </c>
      <c r="J46" s="37"/>
      <c r="K46" s="39"/>
    </row>
    <row r="47" spans="1:11" ht="15">
      <c r="A47" s="7" t="s">
        <v>76</v>
      </c>
      <c r="B47" s="25" t="s">
        <v>55</v>
      </c>
      <c r="C47" s="26">
        <v>1</v>
      </c>
      <c r="D47" s="27">
        <v>60</v>
      </c>
      <c r="E47" s="8">
        <f>C47*D47</f>
        <v>60</v>
      </c>
      <c r="F47" s="8">
        <v>3</v>
      </c>
      <c r="G47" s="28">
        <f>F47*1.44</f>
        <v>4.32</v>
      </c>
      <c r="H47" s="28">
        <f>E47*1.15+G47</f>
        <v>73.32</v>
      </c>
      <c r="I47" s="8"/>
      <c r="J47" s="8"/>
      <c r="K47" s="9"/>
    </row>
    <row r="48" spans="1:11" ht="15">
      <c r="A48" s="10" t="s">
        <v>76</v>
      </c>
      <c r="B48" s="1" t="s">
        <v>51</v>
      </c>
      <c r="C48" s="3">
        <v>1</v>
      </c>
      <c r="D48" s="4">
        <v>290</v>
      </c>
      <c r="E48" s="2">
        <f>C48*D48</f>
        <v>290</v>
      </c>
      <c r="F48" s="2">
        <v>15</v>
      </c>
      <c r="G48" s="5">
        <f>F48*1.44</f>
        <v>21.599999999999998</v>
      </c>
      <c r="H48" s="5">
        <f>E48*1.15+G48</f>
        <v>355.1</v>
      </c>
      <c r="I48" s="2"/>
      <c r="J48" s="2"/>
      <c r="K48" s="11"/>
    </row>
    <row r="49" spans="1:11" ht="15">
      <c r="A49" s="10" t="s">
        <v>76</v>
      </c>
      <c r="B49" s="1" t="s">
        <v>15</v>
      </c>
      <c r="C49" s="3">
        <v>1</v>
      </c>
      <c r="D49" s="4">
        <v>115</v>
      </c>
      <c r="E49" s="2">
        <f>C49*D49</f>
        <v>115</v>
      </c>
      <c r="F49" s="2">
        <v>1</v>
      </c>
      <c r="G49" s="5">
        <f>F49*1.44</f>
        <v>1.44</v>
      </c>
      <c r="H49" s="5">
        <f>E49*1.15+G49</f>
        <v>133.69</v>
      </c>
      <c r="I49" s="2"/>
      <c r="J49" s="2"/>
      <c r="K49" s="11"/>
    </row>
    <row r="50" spans="1:11" ht="15" customHeight="1">
      <c r="A50" s="10" t="s">
        <v>76</v>
      </c>
      <c r="B50" s="1" t="s">
        <v>17</v>
      </c>
      <c r="C50" s="3">
        <v>1</v>
      </c>
      <c r="D50" s="4">
        <v>115</v>
      </c>
      <c r="E50" s="2">
        <f>C50*D50</f>
        <v>115</v>
      </c>
      <c r="F50" s="2">
        <v>1</v>
      </c>
      <c r="G50" s="5">
        <f>F50*1.44</f>
        <v>1.44</v>
      </c>
      <c r="H50" s="5">
        <f>E50*1.15+G50</f>
        <v>133.69</v>
      </c>
      <c r="I50" s="2"/>
      <c r="J50" s="2"/>
      <c r="K50" s="11"/>
    </row>
    <row r="51" spans="1:11" ht="15" customHeight="1">
      <c r="A51" s="10" t="s">
        <v>76</v>
      </c>
      <c r="B51" s="1" t="s">
        <v>31</v>
      </c>
      <c r="C51" s="3">
        <v>1</v>
      </c>
      <c r="D51" s="4">
        <v>115</v>
      </c>
      <c r="E51" s="2">
        <f>C51*D51</f>
        <v>115</v>
      </c>
      <c r="F51" s="2">
        <v>1</v>
      </c>
      <c r="G51" s="5">
        <f>F51*1.44</f>
        <v>1.44</v>
      </c>
      <c r="H51" s="5">
        <f>E51*1.15+G51</f>
        <v>133.69</v>
      </c>
      <c r="I51" s="2"/>
      <c r="J51" s="2"/>
      <c r="K51" s="11"/>
    </row>
    <row r="52" spans="1:11" ht="15" customHeight="1">
      <c r="A52" s="10" t="s">
        <v>76</v>
      </c>
      <c r="B52" s="1" t="s">
        <v>32</v>
      </c>
      <c r="C52" s="3">
        <v>1</v>
      </c>
      <c r="D52" s="4">
        <v>115</v>
      </c>
      <c r="E52" s="2">
        <f>C52*D52</f>
        <v>115</v>
      </c>
      <c r="F52" s="2">
        <v>1</v>
      </c>
      <c r="G52" s="5">
        <f>F52*1.44</f>
        <v>1.44</v>
      </c>
      <c r="H52" s="5">
        <f>E52*1.15+G52</f>
        <v>133.69</v>
      </c>
      <c r="I52" s="2"/>
      <c r="J52" s="2"/>
      <c r="K52" s="11"/>
    </row>
    <row r="53" spans="1:11" ht="15">
      <c r="A53" s="10" t="s">
        <v>76</v>
      </c>
      <c r="B53" s="1" t="s">
        <v>18</v>
      </c>
      <c r="C53" s="3">
        <v>1</v>
      </c>
      <c r="D53" s="4">
        <v>115</v>
      </c>
      <c r="E53" s="2">
        <f>C53*D53</f>
        <v>115</v>
      </c>
      <c r="F53" s="2">
        <v>1</v>
      </c>
      <c r="G53" s="5">
        <f>F53*1.44</f>
        <v>1.44</v>
      </c>
      <c r="H53" s="5">
        <f>E53*1.15+G53</f>
        <v>133.69</v>
      </c>
      <c r="I53" s="2"/>
      <c r="J53" s="2"/>
      <c r="K53" s="11"/>
    </row>
    <row r="54" spans="1:11" ht="15">
      <c r="A54" s="10" t="s">
        <v>76</v>
      </c>
      <c r="B54" s="1" t="s">
        <v>19</v>
      </c>
      <c r="C54" s="3">
        <v>1</v>
      </c>
      <c r="D54" s="4">
        <v>115</v>
      </c>
      <c r="E54" s="2">
        <f>C54*D54</f>
        <v>115</v>
      </c>
      <c r="F54" s="2">
        <v>1</v>
      </c>
      <c r="G54" s="5">
        <f>F54*1.44</f>
        <v>1.44</v>
      </c>
      <c r="H54" s="5">
        <f>E54*1.15+G54</f>
        <v>133.69</v>
      </c>
      <c r="I54" s="2"/>
      <c r="J54" s="2"/>
      <c r="K54" s="11"/>
    </row>
    <row r="55" spans="1:11" ht="15" customHeight="1">
      <c r="A55" s="10" t="s">
        <v>76</v>
      </c>
      <c r="B55" s="1" t="s">
        <v>42</v>
      </c>
      <c r="C55" s="3">
        <v>1</v>
      </c>
      <c r="D55" s="4">
        <v>51.4</v>
      </c>
      <c r="E55" s="2">
        <f>C55*D55</f>
        <v>51.4</v>
      </c>
      <c r="F55" s="2">
        <v>1</v>
      </c>
      <c r="G55" s="5">
        <f>F55*1.44</f>
        <v>1.44</v>
      </c>
      <c r="H55" s="5">
        <f>E55*1.15+G55</f>
        <v>60.54999999999999</v>
      </c>
      <c r="I55" s="2"/>
      <c r="J55" s="2"/>
      <c r="K55" s="11"/>
    </row>
    <row r="56" spans="1:11" ht="15" customHeight="1">
      <c r="A56" s="10" t="s">
        <v>76</v>
      </c>
      <c r="B56" s="1" t="s">
        <v>43</v>
      </c>
      <c r="C56" s="3">
        <v>1</v>
      </c>
      <c r="D56" s="4">
        <v>44</v>
      </c>
      <c r="E56" s="2">
        <f>C56*D56</f>
        <v>44</v>
      </c>
      <c r="F56" s="2">
        <v>1</v>
      </c>
      <c r="G56" s="5">
        <f>F56*1.44</f>
        <v>1.44</v>
      </c>
      <c r="H56" s="5">
        <f>E56*1.15+G56</f>
        <v>52.03999999999999</v>
      </c>
      <c r="I56" s="2"/>
      <c r="J56" s="2"/>
      <c r="K56" s="11"/>
    </row>
    <row r="57" spans="1:11" ht="15" customHeight="1">
      <c r="A57" s="10" t="s">
        <v>76</v>
      </c>
      <c r="B57" s="1" t="s">
        <v>1</v>
      </c>
      <c r="C57" s="3">
        <v>1</v>
      </c>
      <c r="D57" s="4">
        <v>10.5</v>
      </c>
      <c r="E57" s="2">
        <f>C57*D57</f>
        <v>10.5</v>
      </c>
      <c r="F57" s="2">
        <v>1</v>
      </c>
      <c r="G57" s="5">
        <f>F57*1.44</f>
        <v>1.44</v>
      </c>
      <c r="H57" s="5">
        <f>E57*1.15+G57</f>
        <v>13.514999999999999</v>
      </c>
      <c r="I57" s="2"/>
      <c r="J57" s="2"/>
      <c r="K57" s="11"/>
    </row>
    <row r="58" spans="1:11" ht="15" customHeight="1" thickBot="1">
      <c r="A58" s="12" t="s">
        <v>76</v>
      </c>
      <c r="B58" s="29" t="s">
        <v>47</v>
      </c>
      <c r="C58" s="30">
        <v>1</v>
      </c>
      <c r="D58" s="31">
        <v>10</v>
      </c>
      <c r="E58" s="13">
        <f>C58*D58</f>
        <v>10</v>
      </c>
      <c r="F58" s="13">
        <v>0.1</v>
      </c>
      <c r="G58" s="32">
        <f>F58*1.44</f>
        <v>0.144</v>
      </c>
      <c r="H58" s="32">
        <f>E58*1.15+G58</f>
        <v>11.644</v>
      </c>
      <c r="I58" s="32">
        <f>SUM(H47:H58)</f>
        <v>1368.3090000000002</v>
      </c>
      <c r="J58" s="13"/>
      <c r="K58" s="14"/>
    </row>
    <row r="59" spans="1:11" ht="15" customHeight="1">
      <c r="A59" s="18" t="s">
        <v>80</v>
      </c>
      <c r="B59" s="19" t="s">
        <v>53</v>
      </c>
      <c r="C59" s="20">
        <v>1</v>
      </c>
      <c r="D59" s="21">
        <v>42</v>
      </c>
      <c r="E59" s="22">
        <f>C59*D59</f>
        <v>42</v>
      </c>
      <c r="F59" s="22">
        <v>3</v>
      </c>
      <c r="G59" s="23">
        <f>F59*1.44</f>
        <v>4.32</v>
      </c>
      <c r="H59" s="23">
        <f>E59*1.15+G59</f>
        <v>52.62</v>
      </c>
      <c r="I59" s="22"/>
      <c r="J59" s="22"/>
      <c r="K59" s="24"/>
    </row>
    <row r="60" spans="1:11" ht="15" customHeight="1">
      <c r="A60" s="10" t="s">
        <v>80</v>
      </c>
      <c r="B60" s="1" t="s">
        <v>55</v>
      </c>
      <c r="C60" s="3">
        <v>1</v>
      </c>
      <c r="D60" s="4">
        <v>60</v>
      </c>
      <c r="E60" s="2">
        <f>C60*D60</f>
        <v>60</v>
      </c>
      <c r="F60" s="2">
        <v>3</v>
      </c>
      <c r="G60" s="5">
        <f>F60*1.44</f>
        <v>4.32</v>
      </c>
      <c r="H60" s="5">
        <f>E60*1.15+G60</f>
        <v>73.32</v>
      </c>
      <c r="I60" s="2"/>
      <c r="J60" s="2"/>
      <c r="K60" s="11"/>
    </row>
    <row r="61" spans="1:11" ht="15" customHeight="1">
      <c r="A61" s="10" t="s">
        <v>80</v>
      </c>
      <c r="B61" s="1" t="s">
        <v>16</v>
      </c>
      <c r="C61" s="3">
        <v>1</v>
      </c>
      <c r="D61" s="4">
        <v>115</v>
      </c>
      <c r="E61" s="2">
        <f>C61*D61</f>
        <v>115</v>
      </c>
      <c r="F61" s="2">
        <v>1</v>
      </c>
      <c r="G61" s="5">
        <f>F61*1.44</f>
        <v>1.44</v>
      </c>
      <c r="H61" s="5">
        <f>E61*1.15+G61</f>
        <v>133.69</v>
      </c>
      <c r="I61" s="2"/>
      <c r="J61" s="2"/>
      <c r="K61" s="11"/>
    </row>
    <row r="62" spans="1:11" ht="15" customHeight="1">
      <c r="A62" s="10" t="s">
        <v>80</v>
      </c>
      <c r="B62" s="1" t="s">
        <v>39</v>
      </c>
      <c r="C62" s="3">
        <v>1</v>
      </c>
      <c r="D62" s="4">
        <v>100</v>
      </c>
      <c r="E62" s="2">
        <f>C62*D62</f>
        <v>100</v>
      </c>
      <c r="F62" s="2">
        <v>1</v>
      </c>
      <c r="G62" s="5">
        <f>F62*1.44</f>
        <v>1.44</v>
      </c>
      <c r="H62" s="5">
        <f>E62*1.15+G62</f>
        <v>116.43999999999998</v>
      </c>
      <c r="I62" s="2"/>
      <c r="J62" s="2"/>
      <c r="K62" s="11"/>
    </row>
    <row r="63" spans="1:11" ht="15" customHeight="1">
      <c r="A63" s="10" t="s">
        <v>80</v>
      </c>
      <c r="B63" s="1" t="s">
        <v>38</v>
      </c>
      <c r="C63" s="3">
        <v>1</v>
      </c>
      <c r="D63" s="4">
        <v>100</v>
      </c>
      <c r="E63" s="2">
        <f>C63*D63</f>
        <v>100</v>
      </c>
      <c r="F63" s="2">
        <v>1</v>
      </c>
      <c r="G63" s="5">
        <f>F63*1.44</f>
        <v>1.44</v>
      </c>
      <c r="H63" s="5">
        <f>E63*1.15+G63</f>
        <v>116.43999999999998</v>
      </c>
      <c r="I63" s="2"/>
      <c r="J63" s="2"/>
      <c r="K63" s="11"/>
    </row>
    <row r="64" spans="1:11" ht="15" customHeight="1" thickBot="1">
      <c r="A64" s="33" t="s">
        <v>80</v>
      </c>
      <c r="B64" s="34" t="s">
        <v>0</v>
      </c>
      <c r="C64" s="35">
        <v>1</v>
      </c>
      <c r="D64" s="36">
        <v>9.5</v>
      </c>
      <c r="E64" s="37">
        <f>C64*D64</f>
        <v>9.5</v>
      </c>
      <c r="F64" s="37">
        <v>1</v>
      </c>
      <c r="G64" s="38">
        <f>F64*1.44</f>
        <v>1.44</v>
      </c>
      <c r="H64" s="38">
        <f>E64*1.15+G64</f>
        <v>12.364999999999998</v>
      </c>
      <c r="I64" s="38">
        <f>SUM(H59:H64)</f>
        <v>504.875</v>
      </c>
      <c r="J64" s="37"/>
      <c r="K64" s="39"/>
    </row>
    <row r="65" spans="1:11" ht="15" customHeight="1">
      <c r="A65" s="7" t="s">
        <v>81</v>
      </c>
      <c r="B65" s="25" t="s">
        <v>55</v>
      </c>
      <c r="C65" s="26">
        <v>1</v>
      </c>
      <c r="D65" s="27">
        <v>60</v>
      </c>
      <c r="E65" s="8">
        <f>C65*D65</f>
        <v>60</v>
      </c>
      <c r="F65" s="8">
        <v>3</v>
      </c>
      <c r="G65" s="28">
        <f>F65*1.44</f>
        <v>4.32</v>
      </c>
      <c r="H65" s="28">
        <f>E65*1.15+G65</f>
        <v>73.32</v>
      </c>
      <c r="I65" s="8"/>
      <c r="J65" s="8"/>
      <c r="K65" s="9"/>
    </row>
    <row r="66" spans="1:11" ht="15" customHeight="1">
      <c r="A66" s="10" t="s">
        <v>81</v>
      </c>
      <c r="B66" s="1" t="s">
        <v>17</v>
      </c>
      <c r="C66" s="3">
        <v>1</v>
      </c>
      <c r="D66" s="4">
        <v>115</v>
      </c>
      <c r="E66" s="2">
        <f>C66*D66</f>
        <v>115</v>
      </c>
      <c r="F66" s="2">
        <v>1</v>
      </c>
      <c r="G66" s="5">
        <f>F66*1.44</f>
        <v>1.44</v>
      </c>
      <c r="H66" s="5">
        <f>E66*1.15+G66</f>
        <v>133.69</v>
      </c>
      <c r="I66" s="2"/>
      <c r="J66" s="2"/>
      <c r="K66" s="11"/>
    </row>
    <row r="67" spans="1:11" ht="15" customHeight="1" thickBot="1">
      <c r="A67" s="12" t="s">
        <v>81</v>
      </c>
      <c r="B67" s="29" t="s">
        <v>50</v>
      </c>
      <c r="C67" s="30">
        <v>1</v>
      </c>
      <c r="D67" s="31">
        <v>62</v>
      </c>
      <c r="E67" s="13">
        <f>C67*D67</f>
        <v>62</v>
      </c>
      <c r="F67" s="13">
        <v>4</v>
      </c>
      <c r="G67" s="32">
        <f>F67*1.44</f>
        <v>5.76</v>
      </c>
      <c r="H67" s="32">
        <f>E67*1.15+G67</f>
        <v>77.06</v>
      </c>
      <c r="I67" s="32">
        <f>SUM(H65:H67)</f>
        <v>284.07</v>
      </c>
      <c r="J67" s="13"/>
      <c r="K67" s="14"/>
    </row>
    <row r="68" spans="1:11" ht="15" customHeight="1">
      <c r="A68" s="18" t="s">
        <v>85</v>
      </c>
      <c r="B68" s="19" t="s">
        <v>35</v>
      </c>
      <c r="C68" s="20">
        <v>1</v>
      </c>
      <c r="D68" s="21">
        <v>115</v>
      </c>
      <c r="E68" s="22">
        <f>C68*D68</f>
        <v>115</v>
      </c>
      <c r="F68" s="22">
        <v>1</v>
      </c>
      <c r="G68" s="23">
        <f>F68*1.44</f>
        <v>1.44</v>
      </c>
      <c r="H68" s="23">
        <f>E68*1.15+G68</f>
        <v>133.69</v>
      </c>
      <c r="I68" s="22"/>
      <c r="J68" s="22"/>
      <c r="K68" s="24"/>
    </row>
    <row r="69" spans="1:11" ht="15" customHeight="1">
      <c r="A69" s="10" t="s">
        <v>85</v>
      </c>
      <c r="B69" s="1" t="s">
        <v>36</v>
      </c>
      <c r="C69" s="3">
        <v>1</v>
      </c>
      <c r="D69" s="4">
        <v>115</v>
      </c>
      <c r="E69" s="2">
        <f>C69*D69</f>
        <v>115</v>
      </c>
      <c r="F69" s="2">
        <v>1</v>
      </c>
      <c r="G69" s="5">
        <f>F69*1.44</f>
        <v>1.44</v>
      </c>
      <c r="H69" s="5">
        <f>E69*1.15+G69</f>
        <v>133.69</v>
      </c>
      <c r="I69" s="2"/>
      <c r="J69" s="2"/>
      <c r="K69" s="11"/>
    </row>
    <row r="70" spans="1:11" ht="15" customHeight="1">
      <c r="A70" s="10" t="s">
        <v>85</v>
      </c>
      <c r="B70" s="1" t="s">
        <v>37</v>
      </c>
      <c r="C70" s="3">
        <v>1</v>
      </c>
      <c r="D70" s="4">
        <v>115</v>
      </c>
      <c r="E70" s="2">
        <f>C70*D70</f>
        <v>115</v>
      </c>
      <c r="F70" s="2">
        <v>1</v>
      </c>
      <c r="G70" s="5">
        <f>F70*1.44</f>
        <v>1.44</v>
      </c>
      <c r="H70" s="5">
        <f>E70*1.15+G70</f>
        <v>133.69</v>
      </c>
      <c r="I70" s="2"/>
      <c r="J70" s="2"/>
      <c r="K70" s="11"/>
    </row>
    <row r="71" spans="1:11" ht="15" customHeight="1">
      <c r="A71" s="10" t="s">
        <v>85</v>
      </c>
      <c r="B71" s="1" t="s">
        <v>33</v>
      </c>
      <c r="C71" s="3">
        <v>1</v>
      </c>
      <c r="D71" s="4">
        <v>115</v>
      </c>
      <c r="E71" s="2">
        <f>C71*D71</f>
        <v>115</v>
      </c>
      <c r="F71" s="2">
        <v>1</v>
      </c>
      <c r="G71" s="5">
        <f>F71*1.44</f>
        <v>1.44</v>
      </c>
      <c r="H71" s="5">
        <f>E71*1.15+G71</f>
        <v>133.69</v>
      </c>
      <c r="I71" s="2"/>
      <c r="J71" s="2"/>
      <c r="K71" s="11"/>
    </row>
    <row r="72" spans="1:11" ht="15" customHeight="1">
      <c r="A72" s="10" t="s">
        <v>85</v>
      </c>
      <c r="B72" s="1" t="s">
        <v>89</v>
      </c>
      <c r="C72" s="3">
        <v>1</v>
      </c>
      <c r="D72" s="4">
        <v>115</v>
      </c>
      <c r="E72" s="2">
        <f>C72*D72</f>
        <v>115</v>
      </c>
      <c r="F72" s="2">
        <v>1</v>
      </c>
      <c r="G72" s="5">
        <f>F72*1.44</f>
        <v>1.44</v>
      </c>
      <c r="H72" s="5">
        <f>E72*1.15+G72</f>
        <v>133.69</v>
      </c>
      <c r="I72" s="2"/>
      <c r="J72" s="2"/>
      <c r="K72" s="11"/>
    </row>
    <row r="73" spans="1:11" ht="15" customHeight="1">
      <c r="A73" s="10" t="s">
        <v>85</v>
      </c>
      <c r="B73" s="1" t="s">
        <v>45</v>
      </c>
      <c r="C73" s="3">
        <v>1</v>
      </c>
      <c r="D73" s="4">
        <v>60</v>
      </c>
      <c r="E73" s="2">
        <f>C73*D73</f>
        <v>60</v>
      </c>
      <c r="F73" s="2">
        <v>1</v>
      </c>
      <c r="G73" s="5">
        <f>F73*1.44</f>
        <v>1.44</v>
      </c>
      <c r="H73" s="5">
        <f>E73*1.15+G73</f>
        <v>70.44</v>
      </c>
      <c r="I73" s="2"/>
      <c r="J73" s="2"/>
      <c r="K73" s="11"/>
    </row>
    <row r="74" spans="1:11" ht="15" customHeight="1" thickBot="1">
      <c r="A74" s="33" t="s">
        <v>85</v>
      </c>
      <c r="B74" s="34" t="s">
        <v>12</v>
      </c>
      <c r="C74" s="35">
        <v>1</v>
      </c>
      <c r="D74" s="36">
        <v>4</v>
      </c>
      <c r="E74" s="37">
        <f>C74*D74</f>
        <v>4</v>
      </c>
      <c r="F74" s="37">
        <v>0.1</v>
      </c>
      <c r="G74" s="38">
        <f>F74*1.44</f>
        <v>0.144</v>
      </c>
      <c r="H74" s="38">
        <f>E74*1.15+G74</f>
        <v>4.744</v>
      </c>
      <c r="I74" s="38">
        <f>SUM(H68:H74)</f>
        <v>743.6340000000001</v>
      </c>
      <c r="J74" s="37"/>
      <c r="K74" s="39"/>
    </row>
    <row r="75" spans="1:11" ht="15" customHeight="1">
      <c r="A75" s="7" t="s">
        <v>75</v>
      </c>
      <c r="B75" s="25" t="s">
        <v>14</v>
      </c>
      <c r="C75" s="26">
        <v>3</v>
      </c>
      <c r="D75" s="27">
        <v>380</v>
      </c>
      <c r="E75" s="8">
        <f>C75*D75</f>
        <v>1140</v>
      </c>
      <c r="F75" s="8">
        <v>6</v>
      </c>
      <c r="G75" s="28">
        <f>F75*1.44</f>
        <v>8.64</v>
      </c>
      <c r="H75" s="28">
        <f>E75*1.15+G75</f>
        <v>1319.64</v>
      </c>
      <c r="I75" s="8"/>
      <c r="J75" s="8"/>
      <c r="K75" s="9"/>
    </row>
    <row r="76" spans="1:11" ht="15" customHeight="1">
      <c r="A76" s="10" t="s">
        <v>75</v>
      </c>
      <c r="B76" s="1" t="s">
        <v>11</v>
      </c>
      <c r="C76" s="3">
        <v>1</v>
      </c>
      <c r="D76" s="4">
        <v>11</v>
      </c>
      <c r="E76" s="2">
        <f>C76*D76</f>
        <v>11</v>
      </c>
      <c r="F76" s="2">
        <v>0.2</v>
      </c>
      <c r="G76" s="5">
        <f>F76*1.44</f>
        <v>0.288</v>
      </c>
      <c r="H76" s="5">
        <f>E76*1.15+G76</f>
        <v>12.937999999999999</v>
      </c>
      <c r="I76" s="2"/>
      <c r="J76" s="2"/>
      <c r="K76" s="11"/>
    </row>
    <row r="77" spans="1:11" ht="15" customHeight="1">
      <c r="A77" s="10" t="s">
        <v>75</v>
      </c>
      <c r="B77" s="1" t="s">
        <v>48</v>
      </c>
      <c r="C77" s="3">
        <v>3</v>
      </c>
      <c r="D77" s="4">
        <v>72</v>
      </c>
      <c r="E77" s="2">
        <f>C77*D77</f>
        <v>216</v>
      </c>
      <c r="F77" s="2">
        <v>0.5</v>
      </c>
      <c r="G77" s="5">
        <f>F77*1.44</f>
        <v>0.72</v>
      </c>
      <c r="H77" s="5">
        <f>E77*1.15+G77</f>
        <v>249.11999999999998</v>
      </c>
      <c r="I77" s="2"/>
      <c r="J77" s="2"/>
      <c r="K77" s="11"/>
    </row>
    <row r="78" spans="1:11" ht="15" customHeight="1" thickBot="1">
      <c r="A78" s="12" t="s">
        <v>75</v>
      </c>
      <c r="B78" s="29" t="s">
        <v>49</v>
      </c>
      <c r="C78" s="30">
        <v>3</v>
      </c>
      <c r="D78" s="31">
        <v>64</v>
      </c>
      <c r="E78" s="13">
        <f>C78*D78</f>
        <v>192</v>
      </c>
      <c r="F78" s="13">
        <v>0.5</v>
      </c>
      <c r="G78" s="32">
        <f>F78*1.44</f>
        <v>0.72</v>
      </c>
      <c r="H78" s="32">
        <f>E78*1.15+G78</f>
        <v>221.51999999999998</v>
      </c>
      <c r="I78" s="32">
        <f>SUM(H75:H78)</f>
        <v>1803.218</v>
      </c>
      <c r="J78" s="13"/>
      <c r="K78" s="14"/>
    </row>
    <row r="79" spans="1:11" ht="15" customHeight="1">
      <c r="A79" s="18" t="s">
        <v>90</v>
      </c>
      <c r="B79" s="19" t="s">
        <v>0</v>
      </c>
      <c r="C79" s="20">
        <v>3</v>
      </c>
      <c r="D79" s="21">
        <v>9.5</v>
      </c>
      <c r="E79" s="22">
        <f>C79*D79</f>
        <v>28.5</v>
      </c>
      <c r="F79" s="22">
        <v>2</v>
      </c>
      <c r="G79" s="23">
        <f>F79*1.44</f>
        <v>2.88</v>
      </c>
      <c r="H79" s="23">
        <f>E79*1.15+G79</f>
        <v>35.655</v>
      </c>
      <c r="I79" s="22"/>
      <c r="J79" s="22"/>
      <c r="K79" s="24"/>
    </row>
    <row r="80" spans="1:11" ht="15" customHeight="1">
      <c r="A80" s="10" t="s">
        <v>90</v>
      </c>
      <c r="B80" s="1" t="s">
        <v>13</v>
      </c>
      <c r="C80" s="3">
        <v>1</v>
      </c>
      <c r="D80" s="4">
        <v>28</v>
      </c>
      <c r="E80" s="2">
        <f>C80*D80</f>
        <v>28</v>
      </c>
      <c r="F80" s="2">
        <v>0.2</v>
      </c>
      <c r="G80" s="5">
        <f>F80*1.44</f>
        <v>0.288</v>
      </c>
      <c r="H80" s="5">
        <f>E80*1.15+G80</f>
        <v>32.48799999999999</v>
      </c>
      <c r="I80" s="2"/>
      <c r="J80" s="2"/>
      <c r="K80" s="11"/>
    </row>
    <row r="81" spans="1:11" ht="15" customHeight="1">
      <c r="A81" s="10" t="s">
        <v>90</v>
      </c>
      <c r="B81" s="6" t="s">
        <v>92</v>
      </c>
      <c r="C81" s="3">
        <v>1</v>
      </c>
      <c r="D81" s="4">
        <v>70</v>
      </c>
      <c r="E81" s="2">
        <f>C81*D81</f>
        <v>70</v>
      </c>
      <c r="F81" s="2"/>
      <c r="G81" s="5"/>
      <c r="H81" s="5">
        <f>E81</f>
        <v>70</v>
      </c>
      <c r="I81" s="2"/>
      <c r="J81" s="2"/>
      <c r="K81" s="11"/>
    </row>
    <row r="82" spans="1:11" ht="15" customHeight="1">
      <c r="A82" s="10" t="s">
        <v>90</v>
      </c>
      <c r="B82" s="6" t="s">
        <v>93</v>
      </c>
      <c r="C82" s="3">
        <v>1</v>
      </c>
      <c r="D82" s="4">
        <v>70</v>
      </c>
      <c r="E82" s="2">
        <f>C82*D82</f>
        <v>70</v>
      </c>
      <c r="F82" s="2"/>
      <c r="G82" s="5"/>
      <c r="H82" s="5">
        <f>E82</f>
        <v>70</v>
      </c>
      <c r="I82" s="2"/>
      <c r="J82" s="2"/>
      <c r="K82" s="11"/>
    </row>
    <row r="83" spans="1:11" ht="15" customHeight="1" thickBot="1">
      <c r="A83" s="33" t="s">
        <v>90</v>
      </c>
      <c r="B83" s="40" t="s">
        <v>94</v>
      </c>
      <c r="C83" s="35">
        <v>1</v>
      </c>
      <c r="D83" s="36">
        <v>70</v>
      </c>
      <c r="E83" s="37">
        <f>C83*D83</f>
        <v>70</v>
      </c>
      <c r="F83" s="37"/>
      <c r="G83" s="38"/>
      <c r="H83" s="38">
        <f>E83</f>
        <v>70</v>
      </c>
      <c r="I83" s="38">
        <f>SUM(H79:H83)</f>
        <v>278.14300000000003</v>
      </c>
      <c r="J83" s="37"/>
      <c r="K83" s="39"/>
    </row>
    <row r="84" spans="1:11" ht="15" customHeight="1">
      <c r="A84" s="7" t="s">
        <v>86</v>
      </c>
      <c r="B84" s="25" t="s">
        <v>20</v>
      </c>
      <c r="C84" s="26">
        <v>1</v>
      </c>
      <c r="D84" s="27">
        <v>115</v>
      </c>
      <c r="E84" s="8">
        <f>C84*D84</f>
        <v>115</v>
      </c>
      <c r="F84" s="8">
        <v>1</v>
      </c>
      <c r="G84" s="28">
        <f>F84*1.44</f>
        <v>1.44</v>
      </c>
      <c r="H84" s="28">
        <f>E84*1.15+G84</f>
        <v>133.69</v>
      </c>
      <c r="I84" s="8"/>
      <c r="J84" s="8"/>
      <c r="K84" s="9"/>
    </row>
    <row r="85" spans="1:11" ht="15" customHeight="1">
      <c r="A85" s="10" t="s">
        <v>86</v>
      </c>
      <c r="B85" s="1" t="s">
        <v>21</v>
      </c>
      <c r="C85" s="3">
        <v>1</v>
      </c>
      <c r="D85" s="4">
        <v>115</v>
      </c>
      <c r="E85" s="2">
        <v>115</v>
      </c>
      <c r="F85" s="2">
        <v>1</v>
      </c>
      <c r="G85" s="5">
        <f>F85*1.44</f>
        <v>1.44</v>
      </c>
      <c r="H85" s="5">
        <f>E85*1.15+G85</f>
        <v>133.69</v>
      </c>
      <c r="I85" s="2"/>
      <c r="J85" s="2"/>
      <c r="K85" s="11"/>
    </row>
    <row r="86" spans="1:11" ht="15" customHeight="1">
      <c r="A86" s="10" t="s">
        <v>86</v>
      </c>
      <c r="B86" s="1" t="s">
        <v>11</v>
      </c>
      <c r="C86" s="3">
        <v>1</v>
      </c>
      <c r="D86" s="4">
        <v>11</v>
      </c>
      <c r="E86" s="2">
        <f>C86*D86</f>
        <v>11</v>
      </c>
      <c r="F86" s="2">
        <v>0.2</v>
      </c>
      <c r="G86" s="5">
        <f>F86*1.44</f>
        <v>0.288</v>
      </c>
      <c r="H86" s="5">
        <f>E86*1.15+G86</f>
        <v>12.937999999999999</v>
      </c>
      <c r="I86" s="2"/>
      <c r="J86" s="2"/>
      <c r="K86" s="11"/>
    </row>
    <row r="87" spans="1:11" ht="15" customHeight="1">
      <c r="A87" s="10" t="s">
        <v>86</v>
      </c>
      <c r="B87" s="1" t="s">
        <v>70</v>
      </c>
      <c r="C87" s="3">
        <v>1</v>
      </c>
      <c r="D87" s="4">
        <v>360</v>
      </c>
      <c r="E87" s="2">
        <f>C87*D87</f>
        <v>360</v>
      </c>
      <c r="F87" s="2">
        <v>1</v>
      </c>
      <c r="G87" s="5">
        <f>F87*1.44</f>
        <v>1.44</v>
      </c>
      <c r="H87" s="5">
        <f>E87*1.15+G87</f>
        <v>415.43999999999994</v>
      </c>
      <c r="I87" s="2"/>
      <c r="J87" s="2"/>
      <c r="K87" s="11"/>
    </row>
    <row r="88" spans="1:11" ht="15" customHeight="1">
      <c r="A88" s="10" t="s">
        <v>86</v>
      </c>
      <c r="B88" s="1" t="s">
        <v>61</v>
      </c>
      <c r="C88" s="3">
        <v>1</v>
      </c>
      <c r="D88" s="4">
        <v>35</v>
      </c>
      <c r="E88" s="2">
        <f>C88*D88</f>
        <v>35</v>
      </c>
      <c r="F88" s="2">
        <v>1</v>
      </c>
      <c r="G88" s="5">
        <f>F88*1.44</f>
        <v>1.44</v>
      </c>
      <c r="H88" s="5">
        <f>E88*1.15+G88</f>
        <v>41.69</v>
      </c>
      <c r="I88" s="2"/>
      <c r="J88" s="2"/>
      <c r="K88" s="11"/>
    </row>
    <row r="89" spans="1:11" ht="15" customHeight="1">
      <c r="A89" s="10" t="s">
        <v>86</v>
      </c>
      <c r="B89" s="1" t="s">
        <v>62</v>
      </c>
      <c r="C89" s="3">
        <v>1</v>
      </c>
      <c r="D89" s="4">
        <v>11</v>
      </c>
      <c r="E89" s="2">
        <f>C89*D89</f>
        <v>11</v>
      </c>
      <c r="F89" s="2">
        <v>0.1</v>
      </c>
      <c r="G89" s="5">
        <f>F89*1.44</f>
        <v>0.144</v>
      </c>
      <c r="H89" s="5">
        <f>E89*1.15+G89</f>
        <v>12.793999999999999</v>
      </c>
      <c r="I89" s="2"/>
      <c r="J89" s="2"/>
      <c r="K89" s="11"/>
    </row>
    <row r="90" spans="1:11" ht="15" customHeight="1">
      <c r="A90" s="10" t="s">
        <v>86</v>
      </c>
      <c r="B90" s="1" t="s">
        <v>68</v>
      </c>
      <c r="C90" s="3">
        <v>4</v>
      </c>
      <c r="D90" s="4">
        <v>65</v>
      </c>
      <c r="E90" s="2">
        <f>C90*D90</f>
        <v>260</v>
      </c>
      <c r="F90" s="2">
        <v>2</v>
      </c>
      <c r="G90" s="5">
        <f>F90*1.44</f>
        <v>2.88</v>
      </c>
      <c r="H90" s="5">
        <f>E90*1.15+G90</f>
        <v>301.88</v>
      </c>
      <c r="I90" s="2"/>
      <c r="J90" s="2"/>
      <c r="K90" s="11"/>
    </row>
    <row r="91" spans="1:11" ht="15" customHeight="1">
      <c r="A91" s="10" t="s">
        <v>86</v>
      </c>
      <c r="B91" s="1" t="s">
        <v>63</v>
      </c>
      <c r="C91" s="3">
        <v>3</v>
      </c>
      <c r="D91" s="4">
        <v>11</v>
      </c>
      <c r="E91" s="2">
        <f>C91*D91</f>
        <v>33</v>
      </c>
      <c r="F91" s="2">
        <v>1</v>
      </c>
      <c r="G91" s="5">
        <f>F91*1.44</f>
        <v>1.44</v>
      </c>
      <c r="H91" s="5">
        <f>E91*1.15+G91</f>
        <v>39.38999999999999</v>
      </c>
      <c r="I91" s="2"/>
      <c r="J91" s="2"/>
      <c r="K91" s="11"/>
    </row>
    <row r="92" spans="1:11" ht="15" customHeight="1">
      <c r="A92" s="10" t="s">
        <v>86</v>
      </c>
      <c r="B92" s="1" t="s">
        <v>8</v>
      </c>
      <c r="C92" s="3">
        <v>3</v>
      </c>
      <c r="D92" s="4">
        <v>15.5</v>
      </c>
      <c r="E92" s="2">
        <f>C92*D92</f>
        <v>46.5</v>
      </c>
      <c r="F92" s="2">
        <v>0.3</v>
      </c>
      <c r="G92" s="5">
        <f>F92*1.44</f>
        <v>0.432</v>
      </c>
      <c r="H92" s="5">
        <f>E92*1.15+G92</f>
        <v>53.907</v>
      </c>
      <c r="I92" s="2"/>
      <c r="J92" s="2"/>
      <c r="K92" s="11"/>
    </row>
    <row r="93" spans="1:11" ht="15" customHeight="1">
      <c r="A93" s="10" t="s">
        <v>86</v>
      </c>
      <c r="B93" s="1" t="s">
        <v>64</v>
      </c>
      <c r="C93" s="3">
        <v>1</v>
      </c>
      <c r="D93" s="4">
        <v>52</v>
      </c>
      <c r="E93" s="2">
        <f>C93*D93</f>
        <v>52</v>
      </c>
      <c r="F93" s="2">
        <v>1</v>
      </c>
      <c r="G93" s="5">
        <f>F93*1.44</f>
        <v>1.44</v>
      </c>
      <c r="H93" s="5">
        <f>E93*1.15+G93</f>
        <v>61.239999999999995</v>
      </c>
      <c r="I93" s="2"/>
      <c r="J93" s="2"/>
      <c r="K93" s="11"/>
    </row>
    <row r="94" spans="1:11" ht="15" customHeight="1">
      <c r="A94" s="10" t="s">
        <v>86</v>
      </c>
      <c r="B94" s="1" t="s">
        <v>66</v>
      </c>
      <c r="C94" s="3">
        <v>2</v>
      </c>
      <c r="D94" s="4">
        <v>10</v>
      </c>
      <c r="E94" s="2">
        <f>C94*D94</f>
        <v>20</v>
      </c>
      <c r="F94" s="2">
        <v>0.1</v>
      </c>
      <c r="G94" s="5">
        <f>F94*1.44</f>
        <v>0.144</v>
      </c>
      <c r="H94" s="5">
        <f>E94*1.15+G94</f>
        <v>23.144</v>
      </c>
      <c r="I94" s="2"/>
      <c r="J94" s="2"/>
      <c r="K94" s="11"/>
    </row>
    <row r="95" spans="1:11" ht="15" customHeight="1">
      <c r="A95" s="10" t="s">
        <v>86</v>
      </c>
      <c r="B95" s="1" t="s">
        <v>67</v>
      </c>
      <c r="C95" s="3">
        <v>2</v>
      </c>
      <c r="D95" s="4">
        <v>10</v>
      </c>
      <c r="E95" s="2">
        <f>C95*D95</f>
        <v>20</v>
      </c>
      <c r="F95" s="2">
        <v>0.1</v>
      </c>
      <c r="G95" s="5">
        <f>F95*1.44</f>
        <v>0.144</v>
      </c>
      <c r="H95" s="5">
        <f>E95*1.15+G95</f>
        <v>23.144</v>
      </c>
      <c r="I95" s="2"/>
      <c r="J95" s="2"/>
      <c r="K95" s="11"/>
    </row>
    <row r="96" spans="1:11" ht="15" customHeight="1">
      <c r="A96" s="10" t="s">
        <v>86</v>
      </c>
      <c r="B96" s="1" t="s">
        <v>57</v>
      </c>
      <c r="C96" s="3">
        <v>1</v>
      </c>
      <c r="D96" s="4">
        <v>93</v>
      </c>
      <c r="E96" s="2">
        <f>C96*D96</f>
        <v>93</v>
      </c>
      <c r="F96" s="2">
        <v>10</v>
      </c>
      <c r="G96" s="5">
        <f>F96*1.44</f>
        <v>14.399999999999999</v>
      </c>
      <c r="H96" s="5">
        <f>E96*1.15+G96</f>
        <v>121.35</v>
      </c>
      <c r="I96" s="2"/>
      <c r="J96" s="2"/>
      <c r="K96" s="11"/>
    </row>
    <row r="97" spans="1:11" ht="15" customHeight="1" thickBot="1">
      <c r="A97" s="12" t="s">
        <v>86</v>
      </c>
      <c r="B97" s="45" t="s">
        <v>91</v>
      </c>
      <c r="C97" s="30">
        <v>1</v>
      </c>
      <c r="D97" s="31">
        <v>82</v>
      </c>
      <c r="E97" s="13">
        <f>C97*D97</f>
        <v>82</v>
      </c>
      <c r="F97" s="13"/>
      <c r="G97" s="32"/>
      <c r="H97" s="32">
        <f>E97</f>
        <v>82</v>
      </c>
      <c r="I97" s="32">
        <f>SUM(H84:H97)</f>
        <v>1456.2969999999998</v>
      </c>
      <c r="J97" s="13"/>
      <c r="K97" s="14"/>
    </row>
    <row r="98" spans="1:11" ht="15.75" thickBot="1">
      <c r="A98" s="41"/>
      <c r="B98" s="42"/>
      <c r="C98" s="42"/>
      <c r="D98" s="42"/>
      <c r="E98" s="42">
        <f>SUM(E3:E97)</f>
        <v>9255.1</v>
      </c>
      <c r="F98" s="42">
        <f>SUM(F3:F97)</f>
        <v>124.69999999999999</v>
      </c>
      <c r="G98" s="43">
        <f>SUM(G3:G97)</f>
        <v>179.56799999999993</v>
      </c>
      <c r="H98" s="46">
        <f>SUM(H3:H97)</f>
        <v>10779.132999999996</v>
      </c>
      <c r="I98" s="46">
        <f>SUM(I3:I97)</f>
        <v>10779.133</v>
      </c>
      <c r="J98" s="42"/>
      <c r="K98" s="44"/>
    </row>
  </sheetData>
  <sheetProtection/>
  <autoFilter ref="A2:H2">
    <sortState ref="A3:H98">
      <sortCondition sortBy="value" ref="A3:A98"/>
    </sortState>
  </autoFilter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2014-07-03T17:01:08Z</dcterms:modified>
  <cp:category/>
  <cp:version/>
  <cp:contentType/>
  <cp:contentStatus/>
</cp:coreProperties>
</file>