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'Лист2'!$A$1:$H$1</definedName>
  </definedNames>
  <calcPr fullCalcOnLoad="1" refMode="R1C1"/>
</workbook>
</file>

<file path=xl/sharedStrings.xml><?xml version="1.0" encoding="utf-8"?>
<sst xmlns="http://schemas.openxmlformats.org/spreadsheetml/2006/main" count="409" uniqueCount="181">
  <si>
    <t>Баф</t>
  </si>
  <si>
    <t>Баф неон</t>
  </si>
  <si>
    <t>Баф оранжевый</t>
  </si>
  <si>
    <t>Баф цветной (с рисунком)</t>
  </si>
  <si>
    <t>Баф для полировки (Корея)</t>
  </si>
  <si>
    <t>Пилка д/полировки ромб 73W S</t>
  </si>
  <si>
    <t>Пилка зебра бумеранг 100/180 F018</t>
  </si>
  <si>
    <t>Пилка зебра фигурная 100/180 F015</t>
  </si>
  <si>
    <t>Пипетка пластик</t>
  </si>
  <si>
    <t>Пинцет C&amp;S для бровей скошенный</t>
  </si>
  <si>
    <t>Пушер C&amp;S двухсторонний большой</t>
  </si>
  <si>
    <t>J Маникюрная подрезка + маникюрное копытце РС-4</t>
  </si>
  <si>
    <t>B.O. No cleanse Top Coat 18ml</t>
  </si>
  <si>
    <t>BlueSky BAZE</t>
  </si>
  <si>
    <t>BlueSky Base + Top</t>
  </si>
  <si>
    <t>BlueSky Primer 10ml</t>
  </si>
  <si>
    <t>BlueSky TOP</t>
  </si>
  <si>
    <t>BlueSky TOP No-cleanse Apple</t>
  </si>
  <si>
    <t>BlueSky TOP No-cleanse Cherry</t>
  </si>
  <si>
    <t>BlueSky TOP MATTE</t>
  </si>
  <si>
    <t>BS502</t>
  </si>
  <si>
    <t>BS504</t>
  </si>
  <si>
    <t>BS505</t>
  </si>
  <si>
    <t>BS511</t>
  </si>
  <si>
    <t>BS514</t>
  </si>
  <si>
    <t>BS517</t>
  </si>
  <si>
    <t>BS519</t>
  </si>
  <si>
    <t>BS521</t>
  </si>
  <si>
    <t>BS525</t>
  </si>
  <si>
    <t>BS527</t>
  </si>
  <si>
    <t>BS533</t>
  </si>
  <si>
    <t>BS534</t>
  </si>
  <si>
    <t>BS548</t>
  </si>
  <si>
    <t>BS060</t>
  </si>
  <si>
    <t>BS068</t>
  </si>
  <si>
    <t>BS095</t>
  </si>
  <si>
    <t>BS099</t>
  </si>
  <si>
    <t>BS101</t>
  </si>
  <si>
    <t>BS107</t>
  </si>
  <si>
    <t>BS110</t>
  </si>
  <si>
    <t>BS116</t>
  </si>
  <si>
    <t>BS119</t>
  </si>
  <si>
    <t>BS C #05 C #05</t>
  </si>
  <si>
    <t>BS C #24 C #24</t>
  </si>
  <si>
    <t>BS L #09 L #09</t>
  </si>
  <si>
    <t>BS L #10 L #10</t>
  </si>
  <si>
    <t>BS L #16 L #16</t>
  </si>
  <si>
    <t>BS L #18 L #18</t>
  </si>
  <si>
    <t>BS L #28 L #28</t>
  </si>
  <si>
    <t>BS V#18</t>
  </si>
  <si>
    <t>BS W#19</t>
  </si>
  <si>
    <t>BlueSky  BAZE 18m</t>
  </si>
  <si>
    <t>BlueSky 18ml #30</t>
  </si>
  <si>
    <t>BlueSky One Step #05</t>
  </si>
  <si>
    <t>BlueSky One Step #07</t>
  </si>
  <si>
    <t>BlueSky One Step #10</t>
  </si>
  <si>
    <t>BlueSky One Step #11</t>
  </si>
  <si>
    <t>BlueSky One Step #13</t>
  </si>
  <si>
    <t>BlueSky One Step #14</t>
  </si>
  <si>
    <t>BlueSky One Step #25</t>
  </si>
  <si>
    <t>BlueSky One Step #34</t>
  </si>
  <si>
    <t>BlueSky One Step #37</t>
  </si>
  <si>
    <t>BlueSky One Step #47</t>
  </si>
  <si>
    <t>BlueSky One Step #59</t>
  </si>
  <si>
    <t>Builder Гель прозрачный 10g (Clear) BUGE-10C</t>
  </si>
  <si>
    <t>Финиш-гель Lidan</t>
  </si>
  <si>
    <t>LD #S2</t>
  </si>
  <si>
    <t>LD #S15</t>
  </si>
  <si>
    <t>№200 Ультра блеск верхнее покрытие #200</t>
  </si>
  <si>
    <t>428 Идеальные Ногти Bali Spa Oil #428</t>
  </si>
  <si>
    <t>Pl #16 Укрепляющий комплекс с акрилом для ломких ногтей</t>
  </si>
  <si>
    <t>S Антисептическое масло для кутикулы с мятой #200</t>
  </si>
  <si>
    <t>S03 Лак для стемпинга серебряный</t>
  </si>
  <si>
    <t>GR Rich color #01</t>
  </si>
  <si>
    <t>GR Rich color #14</t>
  </si>
  <si>
    <t>GR Rich color #20</t>
  </si>
  <si>
    <t>GR Rich color #25</t>
  </si>
  <si>
    <t>GR Rich color #39</t>
  </si>
  <si>
    <t>GR Rich color #47</t>
  </si>
  <si>
    <t>GR Rich color #50</t>
  </si>
  <si>
    <t>Бульон бут.</t>
  </si>
  <si>
    <t>Глиттер набор пигмент</t>
  </si>
  <si>
    <t>Глиттер набор снежок</t>
  </si>
  <si>
    <t>Диск для штампинга набор 2шт</t>
  </si>
  <si>
    <t>Жидкая слюда Renee</t>
  </si>
  <si>
    <t>Карусель-стразы #5</t>
  </si>
  <si>
    <t>Набор для штампинга (7 рисунков) с метал.скрапером</t>
  </si>
  <si>
    <t>Набор для штампинга (45 рисунков)</t>
  </si>
  <si>
    <t>Набор для штампинга NEW (2 в упаковке)</t>
  </si>
  <si>
    <t>Слюда мягкая 30 банка</t>
  </si>
  <si>
    <t>Стикер J&amp;Z "Иероглиф"</t>
  </si>
  <si>
    <t>Стикер J&amp;Z "Кошка"</t>
  </si>
  <si>
    <t>Стикер J&amp;Z черное+белое</t>
  </si>
  <si>
    <t>Стикер J&amp;Z перламутр Бирюзовое зол.+сереб.</t>
  </si>
  <si>
    <t>Стикер Nail Patch NEW</t>
  </si>
  <si>
    <t>Стикер-переводка BS лист</t>
  </si>
  <si>
    <t>Жидкость д/удаления лака Алоэ</t>
  </si>
  <si>
    <t>Жидкость д/удаления лака Витамин Е</t>
  </si>
  <si>
    <t>BAL жидкость д/ снятия липкого слоя 100мл 05</t>
  </si>
  <si>
    <t>BAL жидкость д/ обезжиривания 100мл 02</t>
  </si>
  <si>
    <t>S Жидкость д/обезжиривания 100мл</t>
  </si>
  <si>
    <t>S Жидкость д/обезжиривания 150мл(помпа) Cleaner</t>
  </si>
  <si>
    <t>BAL жидкость д/промывки кистей 100мл. 04</t>
  </si>
  <si>
    <t>DL Жидкость для снятия биогеля  1000ml</t>
  </si>
  <si>
    <t>S Жидкость д/удаления био-геля 100мл</t>
  </si>
  <si>
    <t>BAL жидкость д/ снятия лак- геля 1000мл</t>
  </si>
  <si>
    <t>BAL жидкость д/ снятия лак- геля 100мл 07</t>
  </si>
  <si>
    <t>DS Foot Care Солевой гель д/ножных ванн МГ</t>
  </si>
  <si>
    <t>PRO Pedicure Средство д/размягчения сухих мозолей Биолита</t>
  </si>
  <si>
    <t>PRO MANIKURE Крем д/удаления кутикулы Биолита</t>
  </si>
  <si>
    <t>MARI Восстанавливающий солевой скраб для отдыха ног МГ</t>
  </si>
  <si>
    <t>Крем д/рук Землянично-Йогуртовый S/LIFE</t>
  </si>
  <si>
    <t>Кисть д/геля прозрачная ручка овал</t>
  </si>
  <si>
    <t>Кисть д/геля прозрачная ручка</t>
  </si>
  <si>
    <t>Ванночка д/маникюра</t>
  </si>
  <si>
    <t>Дисплей овал-ромашка на 20 прозрачный</t>
  </si>
  <si>
    <t>Клей Nail Glue 80</t>
  </si>
  <si>
    <t>Формы "Бабочка" 100 шт.</t>
  </si>
  <si>
    <t>Лампа LED-41 (полумесяц 20W)</t>
  </si>
  <si>
    <t>Лампа UV LED (18W 12W)</t>
  </si>
  <si>
    <t>Cuticle Oil+ масло для кутикулы 9ml</t>
  </si>
  <si>
    <t>Трессы "909" на зажиме #10 #10</t>
  </si>
  <si>
    <t>anatek2</t>
  </si>
  <si>
    <t>ПеЧеНюШк@</t>
  </si>
  <si>
    <t>Indi.87</t>
  </si>
  <si>
    <t>Devi</t>
  </si>
  <si>
    <t>Злая Тапка</t>
  </si>
  <si>
    <t>Катюша Юрова</t>
  </si>
  <si>
    <t>xenyaya</t>
  </si>
  <si>
    <t>ksyshechkaCH</t>
  </si>
  <si>
    <t>Indra</t>
  </si>
  <si>
    <t>Аннастасия</t>
  </si>
  <si>
    <t>**DIANA**</t>
  </si>
  <si>
    <t>Фольга золото банка</t>
  </si>
  <si>
    <t>НИК</t>
  </si>
  <si>
    <t>Наименование</t>
  </si>
  <si>
    <t>Цена</t>
  </si>
  <si>
    <t>Лампа 36W</t>
  </si>
  <si>
    <t>Лампа 9W</t>
  </si>
  <si>
    <t>*ЕвГЕНИЙя*</t>
  </si>
  <si>
    <t>Hitomi.</t>
  </si>
  <si>
    <t>Lidan масло для кутикулы в карандаше дыня</t>
  </si>
  <si>
    <t>Lidan масло для кутикулы в карандаше лаванда</t>
  </si>
  <si>
    <t>Lidan масло для кутикулы в карандаше лимон</t>
  </si>
  <si>
    <t>Lidan масло для кутикулы в карандаше персик</t>
  </si>
  <si>
    <t>танира</t>
  </si>
  <si>
    <t>Оля-ля 82</t>
  </si>
  <si>
    <t>barmasheva</t>
  </si>
  <si>
    <t>Iriscka</t>
  </si>
  <si>
    <t>Gordieno4ka</t>
  </si>
  <si>
    <t>Ёяя</t>
  </si>
  <si>
    <t>Аленка Лисичка</t>
  </si>
  <si>
    <t>Машка растеряшка</t>
  </si>
  <si>
    <t>SvetlaNochka80</t>
  </si>
  <si>
    <t>Андорра</t>
  </si>
  <si>
    <t>Alena.Ka</t>
  </si>
  <si>
    <t>светланкаЛ</t>
  </si>
  <si>
    <t>Катина_мама</t>
  </si>
  <si>
    <t>Mishk@</t>
  </si>
  <si>
    <t>Natime</t>
  </si>
  <si>
    <t>ММари</t>
  </si>
  <si>
    <t>El Corazon 423 Active Bio-Gel (цветной) 423/556</t>
  </si>
  <si>
    <t>El Corazon 423 Active Bio-Gel (цветной) 423/553</t>
  </si>
  <si>
    <t>El Corazon 423 Active Bio-Gel (цветной) 423/558</t>
  </si>
  <si>
    <t>El Corazon 423 Active Bio-Gel (цветной) 423/551</t>
  </si>
  <si>
    <t>El Corazon 423 Active Bio-Gel (цветной) 423/35 Prizma</t>
  </si>
  <si>
    <t>ПРИСТРОЙ</t>
  </si>
  <si>
    <t>S X-strong жидкость для растворения акрила</t>
  </si>
  <si>
    <t>Дотц двухсторонний J&amp;Z</t>
  </si>
  <si>
    <t>Лампочки</t>
  </si>
  <si>
    <t>Полоски д/френча</t>
  </si>
  <si>
    <t>BlueSky TOP 18</t>
  </si>
  <si>
    <t>Фольга-лента серебро</t>
  </si>
  <si>
    <t>Фольга-лента серебро (пристрой)</t>
  </si>
  <si>
    <t>Фольга-лента золото</t>
  </si>
  <si>
    <t>Фольга-лента</t>
  </si>
  <si>
    <t>Ст-ть</t>
  </si>
  <si>
    <t>Коэф</t>
  </si>
  <si>
    <t>Трансп.</t>
  </si>
  <si>
    <t>С орг% и трансп</t>
  </si>
  <si>
    <t>К оплате: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</si>
</sst>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 vertical="top" wrapText="1"/>
    </xf>
    <xf numFmtId="1" fontId="0" fillId="0" borderId="23" xfId="0" applyNumberFormat="1" applyBorder="1" applyAlignment="1">
      <alignment horizontal="right" vertical="top"/>
    </xf>
    <xf numFmtId="2" fontId="0" fillId="0" borderId="23" xfId="0" applyNumberFormat="1" applyBorder="1" applyAlignment="1">
      <alignment horizontal="right" vertical="top"/>
    </xf>
    <xf numFmtId="0" fontId="0" fillId="0" borderId="23" xfId="0" applyBorder="1" applyAlignment="1">
      <alignment/>
    </xf>
    <xf numFmtId="16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 horizontal="left" vertical="top" wrapText="1"/>
    </xf>
    <xf numFmtId="1" fontId="0" fillId="0" borderId="12" xfId="0" applyNumberFormat="1" applyBorder="1" applyAlignment="1">
      <alignment horizontal="right" vertical="top"/>
    </xf>
    <xf numFmtId="2" fontId="0" fillId="0" borderId="12" xfId="0" applyNumberFormat="1" applyBorder="1" applyAlignment="1">
      <alignment horizontal="right" vertical="top"/>
    </xf>
    <xf numFmtId="168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1" fontId="0" fillId="0" borderId="17" xfId="0" applyNumberFormat="1" applyBorder="1" applyAlignment="1">
      <alignment horizontal="right" vertical="top"/>
    </xf>
    <xf numFmtId="4" fontId="0" fillId="0" borderId="17" xfId="0" applyNumberFormat="1" applyBorder="1" applyAlignment="1">
      <alignment horizontal="right" vertical="top"/>
    </xf>
    <xf numFmtId="168" fontId="0" fillId="0" borderId="17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 vertical="top" wrapText="1"/>
    </xf>
    <xf numFmtId="1" fontId="0" fillId="0" borderId="26" xfId="0" applyNumberFormat="1" applyBorder="1" applyAlignment="1">
      <alignment horizontal="right" vertical="top"/>
    </xf>
    <xf numFmtId="2" fontId="0" fillId="0" borderId="26" xfId="0" applyNumberFormat="1" applyBorder="1" applyAlignment="1">
      <alignment horizontal="right" vertical="top"/>
    </xf>
    <xf numFmtId="0" fontId="0" fillId="0" borderId="26" xfId="0" applyBorder="1" applyAlignment="1">
      <alignment/>
    </xf>
    <xf numFmtId="168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2" fontId="0" fillId="0" borderId="17" xfId="0" applyNumberFormat="1" applyBorder="1" applyAlignment="1">
      <alignment horizontal="right" vertical="top"/>
    </xf>
    <xf numFmtId="4" fontId="0" fillId="0" borderId="26" xfId="0" applyNumberFormat="1" applyBorder="1" applyAlignment="1">
      <alignment horizontal="right" vertical="top"/>
    </xf>
    <xf numFmtId="0" fontId="0" fillId="0" borderId="28" xfId="0" applyBorder="1" applyAlignment="1">
      <alignment/>
    </xf>
    <xf numFmtId="0" fontId="0" fillId="0" borderId="29" xfId="0" applyBorder="1" applyAlignment="1">
      <alignment horizontal="left" vertical="top" wrapText="1"/>
    </xf>
    <xf numFmtId="1" fontId="0" fillId="0" borderId="29" xfId="0" applyNumberFormat="1" applyBorder="1" applyAlignment="1">
      <alignment horizontal="right" vertical="top"/>
    </xf>
    <xf numFmtId="4" fontId="0" fillId="0" borderId="29" xfId="0" applyNumberFormat="1" applyBorder="1" applyAlignment="1">
      <alignment horizontal="right" vertical="top"/>
    </xf>
    <xf numFmtId="0" fontId="0" fillId="0" borderId="29" xfId="0" applyBorder="1" applyAlignment="1">
      <alignment/>
    </xf>
    <xf numFmtId="168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left" vertical="top" wrapText="1"/>
    </xf>
    <xf numFmtId="1" fontId="0" fillId="0" borderId="32" xfId="0" applyNumberFormat="1" applyBorder="1" applyAlignment="1">
      <alignment horizontal="right" vertical="top"/>
    </xf>
    <xf numFmtId="2" fontId="0" fillId="0" borderId="32" xfId="0" applyNumberFormat="1" applyBorder="1" applyAlignment="1">
      <alignment horizontal="right" vertical="top"/>
    </xf>
    <xf numFmtId="0" fontId="0" fillId="0" borderId="32" xfId="0" applyBorder="1" applyAlignment="1">
      <alignment/>
    </xf>
    <xf numFmtId="168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2" fontId="0" fillId="0" borderId="29" xfId="0" applyNumberFormat="1" applyBorder="1" applyAlignment="1">
      <alignment horizontal="right" vertical="top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" fontId="0" fillId="0" borderId="35" xfId="0" applyNumberFormat="1" applyBorder="1" applyAlignment="1">
      <alignment/>
    </xf>
    <xf numFmtId="0" fontId="0" fillId="0" borderId="36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53.57421875" style="0" customWidth="1"/>
    <col min="6" max="6" width="0" style="0" hidden="1" customWidth="1"/>
    <col min="7" max="7" width="11.00390625" style="0" customWidth="1"/>
  </cols>
  <sheetData>
    <row r="1" spans="1:11" ht="30.75" thickBot="1">
      <c r="A1" s="14" t="s">
        <v>134</v>
      </c>
      <c r="B1" s="15" t="s">
        <v>135</v>
      </c>
      <c r="C1" s="15" t="s">
        <v>136</v>
      </c>
      <c r="D1" s="15" t="s">
        <v>136</v>
      </c>
      <c r="E1" s="15" t="s">
        <v>176</v>
      </c>
      <c r="F1" s="15" t="s">
        <v>177</v>
      </c>
      <c r="G1" s="15" t="s">
        <v>178</v>
      </c>
      <c r="H1" s="16" t="s">
        <v>179</v>
      </c>
      <c r="I1" s="15" t="s">
        <v>180</v>
      </c>
      <c r="J1" s="15"/>
      <c r="K1" s="17"/>
    </row>
    <row r="2" spans="1:11" ht="15">
      <c r="A2" s="6" t="s">
        <v>132</v>
      </c>
      <c r="B2" s="25" t="s">
        <v>171</v>
      </c>
      <c r="C2" s="26">
        <v>1</v>
      </c>
      <c r="D2" s="27">
        <v>140</v>
      </c>
      <c r="E2" s="7">
        <f>C2*D2</f>
        <v>140</v>
      </c>
      <c r="F2" s="7">
        <v>1</v>
      </c>
      <c r="G2" s="28">
        <f>F2*1.174</f>
        <v>1.174</v>
      </c>
      <c r="H2" s="28">
        <f>E2*1.15+G2</f>
        <v>162.174</v>
      </c>
      <c r="I2" s="7"/>
      <c r="J2" s="7"/>
      <c r="K2" s="8"/>
    </row>
    <row r="3" spans="1:11" ht="15">
      <c r="A3" s="9" t="s">
        <v>132</v>
      </c>
      <c r="B3" s="2" t="s">
        <v>51</v>
      </c>
      <c r="C3" s="3">
        <v>1</v>
      </c>
      <c r="D3" s="4">
        <v>140</v>
      </c>
      <c r="E3" s="1">
        <f>C3*D3</f>
        <v>140</v>
      </c>
      <c r="F3" s="1">
        <v>1</v>
      </c>
      <c r="G3" s="5">
        <f>F3*1.174</f>
        <v>1.174</v>
      </c>
      <c r="H3" s="5">
        <f aca="true" t="shared" si="0" ref="H3:H66">E3*1.15+G3</f>
        <v>162.174</v>
      </c>
      <c r="I3" s="1"/>
      <c r="J3" s="1"/>
      <c r="K3" s="10"/>
    </row>
    <row r="4" spans="1:11" ht="15" customHeight="1">
      <c r="A4" s="9" t="s">
        <v>132</v>
      </c>
      <c r="B4" s="2" t="s">
        <v>52</v>
      </c>
      <c r="C4" s="3">
        <v>1</v>
      </c>
      <c r="D4" s="4">
        <v>140</v>
      </c>
      <c r="E4" s="1">
        <f>C4*D4</f>
        <v>140</v>
      </c>
      <c r="F4" s="1">
        <v>1</v>
      </c>
      <c r="G4" s="5">
        <f>F4*1.174</f>
        <v>1.174</v>
      </c>
      <c r="H4" s="5">
        <f t="shared" si="0"/>
        <v>162.174</v>
      </c>
      <c r="I4" s="1"/>
      <c r="J4" s="1"/>
      <c r="K4" s="10"/>
    </row>
    <row r="5" spans="1:11" ht="15" customHeight="1">
      <c r="A5" s="9" t="s">
        <v>132</v>
      </c>
      <c r="B5" s="2" t="s">
        <v>53</v>
      </c>
      <c r="C5" s="3">
        <v>1</v>
      </c>
      <c r="D5" s="4">
        <v>115</v>
      </c>
      <c r="E5" s="1">
        <f>C5*D5</f>
        <v>115</v>
      </c>
      <c r="F5" s="1">
        <v>1</v>
      </c>
      <c r="G5" s="5">
        <f>F5*1.174</f>
        <v>1.174</v>
      </c>
      <c r="H5" s="5">
        <f t="shared" si="0"/>
        <v>133.424</v>
      </c>
      <c r="I5" s="1"/>
      <c r="J5" s="1"/>
      <c r="K5" s="10"/>
    </row>
    <row r="6" spans="1:11" ht="15" customHeight="1">
      <c r="A6" s="9" t="s">
        <v>132</v>
      </c>
      <c r="B6" s="2" t="s">
        <v>86</v>
      </c>
      <c r="C6" s="3">
        <v>1</v>
      </c>
      <c r="D6" s="4">
        <v>37</v>
      </c>
      <c r="E6" s="1">
        <f>C6*D6</f>
        <v>37</v>
      </c>
      <c r="F6" s="1">
        <v>1</v>
      </c>
      <c r="G6" s="5">
        <f>F6*1.174</f>
        <v>1.174</v>
      </c>
      <c r="H6" s="5">
        <f t="shared" si="0"/>
        <v>43.724</v>
      </c>
      <c r="I6" s="1"/>
      <c r="J6" s="1"/>
      <c r="K6" s="10"/>
    </row>
    <row r="7" spans="1:11" ht="15" customHeight="1">
      <c r="A7" s="9" t="s">
        <v>132</v>
      </c>
      <c r="B7" s="2" t="s">
        <v>87</v>
      </c>
      <c r="C7" s="3">
        <v>1</v>
      </c>
      <c r="D7" s="4">
        <v>45</v>
      </c>
      <c r="E7" s="1">
        <f>C7*D7</f>
        <v>45</v>
      </c>
      <c r="F7" s="1">
        <v>1</v>
      </c>
      <c r="G7" s="5">
        <f>F7*1.174</f>
        <v>1.174</v>
      </c>
      <c r="H7" s="5">
        <f t="shared" si="0"/>
        <v>52.92399999999999</v>
      </c>
      <c r="I7" s="1"/>
      <c r="J7" s="1"/>
      <c r="K7" s="10"/>
    </row>
    <row r="8" spans="1:11" ht="15" customHeight="1">
      <c r="A8" s="9" t="s">
        <v>132</v>
      </c>
      <c r="B8" s="2" t="s">
        <v>88</v>
      </c>
      <c r="C8" s="3">
        <v>1</v>
      </c>
      <c r="D8" s="4">
        <v>80</v>
      </c>
      <c r="E8" s="1">
        <f>C8*D8</f>
        <v>80</v>
      </c>
      <c r="F8" s="1">
        <v>1</v>
      </c>
      <c r="G8" s="5">
        <f>F8*1.174</f>
        <v>1.174</v>
      </c>
      <c r="H8" s="5">
        <f t="shared" si="0"/>
        <v>93.174</v>
      </c>
      <c r="I8" s="1"/>
      <c r="J8" s="1"/>
      <c r="K8" s="10"/>
    </row>
    <row r="9" spans="1:11" ht="15" customHeight="1">
      <c r="A9" s="9" t="s">
        <v>132</v>
      </c>
      <c r="B9" s="2" t="s">
        <v>98</v>
      </c>
      <c r="C9" s="3">
        <v>1</v>
      </c>
      <c r="D9" s="4">
        <v>43</v>
      </c>
      <c r="E9" s="1">
        <f>C9*D9</f>
        <v>43</v>
      </c>
      <c r="F9" s="1">
        <v>3</v>
      </c>
      <c r="G9" s="5">
        <f>F9*1.174</f>
        <v>3.522</v>
      </c>
      <c r="H9" s="5">
        <f t="shared" si="0"/>
        <v>52.971999999999994</v>
      </c>
      <c r="I9" s="1"/>
      <c r="J9" s="1"/>
      <c r="K9" s="10"/>
    </row>
    <row r="10" spans="1:11" ht="15" customHeight="1">
      <c r="A10" s="9" t="s">
        <v>132</v>
      </c>
      <c r="B10" s="2" t="s">
        <v>106</v>
      </c>
      <c r="C10" s="3">
        <v>1</v>
      </c>
      <c r="D10" s="4">
        <v>60</v>
      </c>
      <c r="E10" s="1">
        <f>C10*D10</f>
        <v>60</v>
      </c>
      <c r="F10" s="1">
        <v>3</v>
      </c>
      <c r="G10" s="5">
        <f>F10*1.174</f>
        <v>3.522</v>
      </c>
      <c r="H10" s="5">
        <f t="shared" si="0"/>
        <v>72.522</v>
      </c>
      <c r="I10" s="1"/>
      <c r="J10" s="1"/>
      <c r="K10" s="10"/>
    </row>
    <row r="11" spans="1:11" ht="15" customHeight="1" thickBot="1">
      <c r="A11" s="11" t="s">
        <v>132</v>
      </c>
      <c r="B11" s="29" t="s">
        <v>119</v>
      </c>
      <c r="C11" s="30">
        <v>1</v>
      </c>
      <c r="D11" s="31">
        <v>1550</v>
      </c>
      <c r="E11" s="12">
        <f>C11*D11</f>
        <v>1550</v>
      </c>
      <c r="F11" s="12">
        <v>20</v>
      </c>
      <c r="G11" s="32">
        <f>F11*1.174</f>
        <v>23.479999999999997</v>
      </c>
      <c r="H11" s="32">
        <f t="shared" si="0"/>
        <v>1805.9799999999998</v>
      </c>
      <c r="I11" s="32">
        <f>SUM(H2:H11)</f>
        <v>2741.2419999999997</v>
      </c>
      <c r="J11" s="12"/>
      <c r="K11" s="13"/>
    </row>
    <row r="12" spans="1:11" ht="15" customHeight="1">
      <c r="A12" s="18" t="s">
        <v>139</v>
      </c>
      <c r="B12" s="19" t="s">
        <v>13</v>
      </c>
      <c r="C12" s="20">
        <v>1</v>
      </c>
      <c r="D12" s="21">
        <v>115</v>
      </c>
      <c r="E12" s="22">
        <f>C12*D12</f>
        <v>115</v>
      </c>
      <c r="F12" s="22">
        <v>1</v>
      </c>
      <c r="G12" s="23">
        <f>F12*1.174</f>
        <v>1.174</v>
      </c>
      <c r="H12" s="23">
        <f t="shared" si="0"/>
        <v>133.424</v>
      </c>
      <c r="I12" s="22"/>
      <c r="J12" s="22"/>
      <c r="K12" s="24"/>
    </row>
    <row r="13" spans="1:11" ht="15" customHeight="1">
      <c r="A13" s="9" t="s">
        <v>139</v>
      </c>
      <c r="B13" s="2" t="s">
        <v>16</v>
      </c>
      <c r="C13" s="3">
        <v>1</v>
      </c>
      <c r="D13" s="4">
        <v>115</v>
      </c>
      <c r="E13" s="1">
        <f>C13*D13</f>
        <v>115</v>
      </c>
      <c r="F13" s="1">
        <v>1</v>
      </c>
      <c r="G13" s="5">
        <f>F13*1.174</f>
        <v>1.174</v>
      </c>
      <c r="H13" s="5">
        <f t="shared" si="0"/>
        <v>133.424</v>
      </c>
      <c r="I13" s="1"/>
      <c r="J13" s="1"/>
      <c r="K13" s="10"/>
    </row>
    <row r="14" spans="1:11" ht="15" customHeight="1">
      <c r="A14" s="9" t="s">
        <v>139</v>
      </c>
      <c r="B14" s="2" t="s">
        <v>36</v>
      </c>
      <c r="C14" s="3">
        <v>1</v>
      </c>
      <c r="D14" s="4">
        <v>115</v>
      </c>
      <c r="E14" s="1">
        <f>C14*D14</f>
        <v>115</v>
      </c>
      <c r="F14" s="1">
        <v>1</v>
      </c>
      <c r="G14" s="5">
        <f>F14*1.174</f>
        <v>1.174</v>
      </c>
      <c r="H14" s="5">
        <f t="shared" si="0"/>
        <v>133.424</v>
      </c>
      <c r="I14" s="1"/>
      <c r="J14" s="1"/>
      <c r="K14" s="10"/>
    </row>
    <row r="15" spans="1:11" ht="15" customHeight="1">
      <c r="A15" s="9" t="s">
        <v>139</v>
      </c>
      <c r="B15" s="2" t="s">
        <v>37</v>
      </c>
      <c r="C15" s="3">
        <v>1</v>
      </c>
      <c r="D15" s="4">
        <v>115</v>
      </c>
      <c r="E15" s="1">
        <f>C15*D15</f>
        <v>115</v>
      </c>
      <c r="F15" s="1">
        <v>1</v>
      </c>
      <c r="G15" s="5">
        <f>F15*1.174</f>
        <v>1.174</v>
      </c>
      <c r="H15" s="5">
        <f t="shared" si="0"/>
        <v>133.424</v>
      </c>
      <c r="I15" s="1"/>
      <c r="J15" s="1"/>
      <c r="K15" s="10"/>
    </row>
    <row r="16" spans="1:11" ht="15" customHeight="1">
      <c r="A16" s="9" t="s">
        <v>139</v>
      </c>
      <c r="B16" s="2" t="s">
        <v>42</v>
      </c>
      <c r="C16" s="3">
        <v>1</v>
      </c>
      <c r="D16" s="4">
        <v>115</v>
      </c>
      <c r="E16" s="1">
        <f>C16*D16</f>
        <v>115</v>
      </c>
      <c r="F16" s="1">
        <v>1</v>
      </c>
      <c r="G16" s="5">
        <f>F16*1.174</f>
        <v>1.174</v>
      </c>
      <c r="H16" s="5">
        <f t="shared" si="0"/>
        <v>133.424</v>
      </c>
      <c r="I16" s="1"/>
      <c r="J16" s="1"/>
      <c r="K16" s="10"/>
    </row>
    <row r="17" spans="1:11" ht="15" customHeight="1">
      <c r="A17" s="9" t="s">
        <v>139</v>
      </c>
      <c r="B17" s="2" t="s">
        <v>44</v>
      </c>
      <c r="C17" s="3">
        <v>1</v>
      </c>
      <c r="D17" s="4">
        <v>115</v>
      </c>
      <c r="E17" s="1">
        <f>C17*D17</f>
        <v>115</v>
      </c>
      <c r="F17" s="1">
        <v>1</v>
      </c>
      <c r="G17" s="5">
        <f>F17*1.174</f>
        <v>1.174</v>
      </c>
      <c r="H17" s="5">
        <f t="shared" si="0"/>
        <v>133.424</v>
      </c>
      <c r="I17" s="1"/>
      <c r="J17" s="1"/>
      <c r="K17" s="10"/>
    </row>
    <row r="18" spans="1:11" ht="15" customHeight="1">
      <c r="A18" s="9" t="s">
        <v>139</v>
      </c>
      <c r="B18" s="2" t="s">
        <v>75</v>
      </c>
      <c r="C18" s="3">
        <v>1</v>
      </c>
      <c r="D18" s="4">
        <v>41</v>
      </c>
      <c r="E18" s="1">
        <f>C18*D18</f>
        <v>41</v>
      </c>
      <c r="F18" s="1">
        <v>1</v>
      </c>
      <c r="G18" s="5">
        <f>F18*1.174</f>
        <v>1.174</v>
      </c>
      <c r="H18" s="5">
        <f t="shared" si="0"/>
        <v>48.324</v>
      </c>
      <c r="I18" s="1"/>
      <c r="J18" s="1"/>
      <c r="K18" s="10"/>
    </row>
    <row r="19" spans="1:11" ht="15" customHeight="1">
      <c r="A19" s="9" t="s">
        <v>139</v>
      </c>
      <c r="B19" s="2" t="s">
        <v>115</v>
      </c>
      <c r="C19" s="3">
        <v>1</v>
      </c>
      <c r="D19" s="4">
        <v>11</v>
      </c>
      <c r="E19" s="1">
        <f>C19*D19</f>
        <v>11</v>
      </c>
      <c r="F19" s="1">
        <v>1</v>
      </c>
      <c r="G19" s="5">
        <f>F19*1.174</f>
        <v>1.174</v>
      </c>
      <c r="H19" s="5">
        <f t="shared" si="0"/>
        <v>13.823999999999998</v>
      </c>
      <c r="I19" s="1"/>
      <c r="J19" s="1"/>
      <c r="K19" s="10"/>
    </row>
    <row r="20" spans="1:11" ht="15" customHeight="1" thickBot="1">
      <c r="A20" s="33" t="s">
        <v>139</v>
      </c>
      <c r="B20" s="34" t="s">
        <v>137</v>
      </c>
      <c r="C20" s="35">
        <v>1</v>
      </c>
      <c r="D20" s="36">
        <v>970</v>
      </c>
      <c r="E20" s="37">
        <f>C20*D20</f>
        <v>970</v>
      </c>
      <c r="F20" s="37">
        <v>20</v>
      </c>
      <c r="G20" s="38">
        <f>F20*1.174</f>
        <v>23.479999999999997</v>
      </c>
      <c r="H20" s="38">
        <f t="shared" si="0"/>
        <v>1138.98</v>
      </c>
      <c r="I20" s="38">
        <f>SUM(H12:H20)</f>
        <v>2001.672</v>
      </c>
      <c r="J20" s="37"/>
      <c r="K20" s="39"/>
    </row>
    <row r="21" spans="1:11" ht="15" customHeight="1">
      <c r="A21" s="6" t="s">
        <v>155</v>
      </c>
      <c r="B21" s="25" t="s">
        <v>48</v>
      </c>
      <c r="C21" s="26">
        <v>1</v>
      </c>
      <c r="D21" s="27">
        <v>115</v>
      </c>
      <c r="E21" s="7">
        <f>C21*D21</f>
        <v>115</v>
      </c>
      <c r="F21" s="7">
        <v>1</v>
      </c>
      <c r="G21" s="28">
        <f>F21*1.174</f>
        <v>1.174</v>
      </c>
      <c r="H21" s="28">
        <f t="shared" si="0"/>
        <v>133.424</v>
      </c>
      <c r="I21" s="7"/>
      <c r="J21" s="7"/>
      <c r="K21" s="8"/>
    </row>
    <row r="22" spans="1:11" ht="15" customHeight="1" thickBot="1">
      <c r="A22" s="11" t="s">
        <v>155</v>
      </c>
      <c r="B22" s="29" t="s">
        <v>50</v>
      </c>
      <c r="C22" s="30">
        <v>1</v>
      </c>
      <c r="D22" s="40">
        <v>115</v>
      </c>
      <c r="E22" s="12">
        <f>C22*D22</f>
        <v>115</v>
      </c>
      <c r="F22" s="12">
        <v>1</v>
      </c>
      <c r="G22" s="32">
        <f>F22*1.174</f>
        <v>1.174</v>
      </c>
      <c r="H22" s="32">
        <f t="shared" si="0"/>
        <v>133.424</v>
      </c>
      <c r="I22" s="32">
        <f>SUM(H21:H22)</f>
        <v>266.848</v>
      </c>
      <c r="J22" s="12"/>
      <c r="K22" s="13"/>
    </row>
    <row r="23" spans="1:11" ht="15" customHeight="1">
      <c r="A23" s="18" t="s">
        <v>122</v>
      </c>
      <c r="B23" s="19" t="s">
        <v>0</v>
      </c>
      <c r="C23" s="20">
        <v>1</v>
      </c>
      <c r="D23" s="21">
        <v>9.5</v>
      </c>
      <c r="E23" s="22">
        <f>C23*D23</f>
        <v>9.5</v>
      </c>
      <c r="F23" s="22">
        <v>0.5</v>
      </c>
      <c r="G23" s="23">
        <f>F23*1.174</f>
        <v>0.587</v>
      </c>
      <c r="H23" s="23">
        <f t="shared" si="0"/>
        <v>11.511999999999999</v>
      </c>
      <c r="I23" s="22"/>
      <c r="J23" s="22"/>
      <c r="K23" s="24"/>
    </row>
    <row r="24" spans="1:11" ht="15" customHeight="1">
      <c r="A24" s="9" t="s">
        <v>122</v>
      </c>
      <c r="B24" s="2" t="s">
        <v>4</v>
      </c>
      <c r="C24" s="3">
        <v>1</v>
      </c>
      <c r="D24" s="4">
        <v>19.4</v>
      </c>
      <c r="E24" s="1">
        <f>C24*D24</f>
        <v>19.4</v>
      </c>
      <c r="F24" s="1">
        <v>0.5</v>
      </c>
      <c r="G24" s="5">
        <f>F24*1.174</f>
        <v>0.587</v>
      </c>
      <c r="H24" s="5">
        <f t="shared" si="0"/>
        <v>22.896999999999995</v>
      </c>
      <c r="I24" s="1"/>
      <c r="J24" s="1"/>
      <c r="K24" s="10"/>
    </row>
    <row r="25" spans="1:11" ht="15" customHeight="1">
      <c r="A25" s="9" t="s">
        <v>122</v>
      </c>
      <c r="B25" s="2" t="s">
        <v>11</v>
      </c>
      <c r="C25" s="3">
        <v>1</v>
      </c>
      <c r="D25" s="4">
        <v>15</v>
      </c>
      <c r="E25" s="1">
        <f>C25*D25</f>
        <v>15</v>
      </c>
      <c r="F25" s="1">
        <v>0.1</v>
      </c>
      <c r="G25" s="5">
        <f>F25*1.174</f>
        <v>0.1174</v>
      </c>
      <c r="H25" s="5">
        <f t="shared" si="0"/>
        <v>17.3674</v>
      </c>
      <c r="I25" s="1"/>
      <c r="J25" s="1"/>
      <c r="K25" s="10"/>
    </row>
    <row r="26" spans="1:11" ht="15" customHeight="1">
      <c r="A26" s="9" t="s">
        <v>122</v>
      </c>
      <c r="B26" s="2" t="s">
        <v>13</v>
      </c>
      <c r="C26" s="3">
        <v>1</v>
      </c>
      <c r="D26" s="4">
        <v>115</v>
      </c>
      <c r="E26" s="1">
        <f>C26*D26</f>
        <v>115</v>
      </c>
      <c r="F26" s="1">
        <v>1</v>
      </c>
      <c r="G26" s="5">
        <f>F26*1.174</f>
        <v>1.174</v>
      </c>
      <c r="H26" s="5">
        <f t="shared" si="0"/>
        <v>133.424</v>
      </c>
      <c r="I26" s="1"/>
      <c r="J26" s="1"/>
      <c r="K26" s="10"/>
    </row>
    <row r="27" spans="1:11" ht="15" customHeight="1">
      <c r="A27" s="9" t="s">
        <v>122</v>
      </c>
      <c r="B27" s="2" t="s">
        <v>15</v>
      </c>
      <c r="C27" s="3">
        <v>1</v>
      </c>
      <c r="D27" s="4">
        <v>115</v>
      </c>
      <c r="E27" s="1">
        <f>C27*D27</f>
        <v>115</v>
      </c>
      <c r="F27" s="1">
        <v>1</v>
      </c>
      <c r="G27" s="5">
        <f>F27*1.174</f>
        <v>1.174</v>
      </c>
      <c r="H27" s="5">
        <f t="shared" si="0"/>
        <v>133.424</v>
      </c>
      <c r="I27" s="1"/>
      <c r="J27" s="1"/>
      <c r="K27" s="10"/>
    </row>
    <row r="28" spans="1:11" ht="15" customHeight="1">
      <c r="A28" s="9" t="s">
        <v>122</v>
      </c>
      <c r="B28" s="2" t="s">
        <v>18</v>
      </c>
      <c r="C28" s="3">
        <v>1</v>
      </c>
      <c r="D28" s="4">
        <v>115</v>
      </c>
      <c r="E28" s="1">
        <f>C28*D28</f>
        <v>115</v>
      </c>
      <c r="F28" s="1">
        <v>1</v>
      </c>
      <c r="G28" s="5">
        <f>F28*1.174</f>
        <v>1.174</v>
      </c>
      <c r="H28" s="5">
        <f t="shared" si="0"/>
        <v>133.424</v>
      </c>
      <c r="I28" s="1"/>
      <c r="J28" s="1"/>
      <c r="K28" s="10"/>
    </row>
    <row r="29" spans="1:11" ht="15" customHeight="1">
      <c r="A29" s="9" t="s">
        <v>122</v>
      </c>
      <c r="B29" s="2" t="s">
        <v>31</v>
      </c>
      <c r="C29" s="3">
        <v>1</v>
      </c>
      <c r="D29" s="4">
        <v>115</v>
      </c>
      <c r="E29" s="1">
        <f>C29*D29</f>
        <v>115</v>
      </c>
      <c r="F29" s="1">
        <v>1</v>
      </c>
      <c r="G29" s="5">
        <f>F29*1.174</f>
        <v>1.174</v>
      </c>
      <c r="H29" s="5">
        <f t="shared" si="0"/>
        <v>133.424</v>
      </c>
      <c r="I29" s="1"/>
      <c r="J29" s="1"/>
      <c r="K29" s="10"/>
    </row>
    <row r="30" spans="1:11" ht="15" customHeight="1">
      <c r="A30" s="9" t="s">
        <v>122</v>
      </c>
      <c r="B30" s="2" t="s">
        <v>38</v>
      </c>
      <c r="C30" s="3">
        <v>1</v>
      </c>
      <c r="D30" s="4">
        <v>115</v>
      </c>
      <c r="E30" s="1">
        <f>C30*D30</f>
        <v>115</v>
      </c>
      <c r="F30" s="1">
        <v>1</v>
      </c>
      <c r="G30" s="5">
        <f>F30*1.174</f>
        <v>1.174</v>
      </c>
      <c r="H30" s="5">
        <f t="shared" si="0"/>
        <v>133.424</v>
      </c>
      <c r="I30" s="1"/>
      <c r="J30" s="1"/>
      <c r="K30" s="10"/>
    </row>
    <row r="31" spans="1:11" ht="15" customHeight="1">
      <c r="A31" s="9" t="s">
        <v>122</v>
      </c>
      <c r="B31" s="2" t="s">
        <v>39</v>
      </c>
      <c r="C31" s="3">
        <v>1</v>
      </c>
      <c r="D31" s="4">
        <v>115</v>
      </c>
      <c r="E31" s="1">
        <f>C31*D31</f>
        <v>115</v>
      </c>
      <c r="F31" s="1">
        <v>1</v>
      </c>
      <c r="G31" s="5">
        <f>F31*1.174</f>
        <v>1.174</v>
      </c>
      <c r="H31" s="5">
        <f t="shared" si="0"/>
        <v>133.424</v>
      </c>
      <c r="I31" s="1"/>
      <c r="J31" s="1"/>
      <c r="K31" s="10"/>
    </row>
    <row r="32" spans="1:11" ht="15" customHeight="1">
      <c r="A32" s="9" t="s">
        <v>122</v>
      </c>
      <c r="B32" s="2" t="s">
        <v>73</v>
      </c>
      <c r="C32" s="3">
        <v>1</v>
      </c>
      <c r="D32" s="4">
        <v>41</v>
      </c>
      <c r="E32" s="1">
        <f>C32*D32</f>
        <v>41</v>
      </c>
      <c r="F32" s="1">
        <v>1</v>
      </c>
      <c r="G32" s="5">
        <f>F32*1.174</f>
        <v>1.174</v>
      </c>
      <c r="H32" s="5">
        <f t="shared" si="0"/>
        <v>48.324</v>
      </c>
      <c r="I32" s="1"/>
      <c r="J32" s="1"/>
      <c r="K32" s="10"/>
    </row>
    <row r="33" spans="1:11" ht="15" customHeight="1">
      <c r="A33" s="9" t="s">
        <v>122</v>
      </c>
      <c r="B33" s="2" t="s">
        <v>75</v>
      </c>
      <c r="C33" s="3">
        <v>1</v>
      </c>
      <c r="D33" s="4">
        <v>41</v>
      </c>
      <c r="E33" s="1">
        <f>C33*D33</f>
        <v>41</v>
      </c>
      <c r="F33" s="1">
        <v>1</v>
      </c>
      <c r="G33" s="5">
        <f>F33*1.174</f>
        <v>1.174</v>
      </c>
      <c r="H33" s="5">
        <f t="shared" si="0"/>
        <v>48.324</v>
      </c>
      <c r="I33" s="1"/>
      <c r="J33" s="1"/>
      <c r="K33" s="10"/>
    </row>
    <row r="34" spans="1:11" ht="15" customHeight="1">
      <c r="A34" s="9" t="s">
        <v>122</v>
      </c>
      <c r="B34" s="2" t="s">
        <v>76</v>
      </c>
      <c r="C34" s="3">
        <v>1</v>
      </c>
      <c r="D34" s="4">
        <v>41</v>
      </c>
      <c r="E34" s="1">
        <f>C34*D34</f>
        <v>41</v>
      </c>
      <c r="F34" s="1">
        <v>1</v>
      </c>
      <c r="G34" s="5">
        <f>F34*1.174</f>
        <v>1.174</v>
      </c>
      <c r="H34" s="5">
        <f t="shared" si="0"/>
        <v>48.324</v>
      </c>
      <c r="I34" s="1"/>
      <c r="J34" s="1"/>
      <c r="K34" s="10"/>
    </row>
    <row r="35" spans="1:11" ht="15" customHeight="1">
      <c r="A35" s="9" t="s">
        <v>122</v>
      </c>
      <c r="B35" s="2" t="s">
        <v>78</v>
      </c>
      <c r="C35" s="3">
        <v>1</v>
      </c>
      <c r="D35" s="4">
        <v>41</v>
      </c>
      <c r="E35" s="1">
        <f>C35*D35</f>
        <v>41</v>
      </c>
      <c r="F35" s="1">
        <v>1</v>
      </c>
      <c r="G35" s="5">
        <f>F35*1.174</f>
        <v>1.174</v>
      </c>
      <c r="H35" s="5">
        <f t="shared" si="0"/>
        <v>48.324</v>
      </c>
      <c r="I35" s="1"/>
      <c r="J35" s="1"/>
      <c r="K35" s="10"/>
    </row>
    <row r="36" spans="1:11" ht="15" customHeight="1">
      <c r="A36" s="9" t="s">
        <v>122</v>
      </c>
      <c r="B36" s="2" t="s">
        <v>168</v>
      </c>
      <c r="C36" s="3">
        <v>1</v>
      </c>
      <c r="D36" s="4">
        <v>15</v>
      </c>
      <c r="E36" s="1">
        <f>C36*D36</f>
        <v>15</v>
      </c>
      <c r="F36" s="1">
        <v>0.5</v>
      </c>
      <c r="G36" s="5">
        <f>F36*1.174</f>
        <v>0.587</v>
      </c>
      <c r="H36" s="5">
        <f t="shared" si="0"/>
        <v>17.837</v>
      </c>
      <c r="I36" s="1"/>
      <c r="J36" s="1"/>
      <c r="K36" s="10"/>
    </row>
    <row r="37" spans="1:11" ht="15" customHeight="1">
      <c r="A37" s="9" t="s">
        <v>122</v>
      </c>
      <c r="B37" s="2" t="s">
        <v>173</v>
      </c>
      <c r="C37" s="3">
        <v>1</v>
      </c>
      <c r="D37" s="4">
        <v>30</v>
      </c>
      <c r="E37" s="1">
        <f>C37*D37</f>
        <v>30</v>
      </c>
      <c r="F37" s="1">
        <v>0</v>
      </c>
      <c r="G37" s="5">
        <f>F37*1.174</f>
        <v>0</v>
      </c>
      <c r="H37" s="5">
        <f>E37</f>
        <v>30</v>
      </c>
      <c r="I37" s="1"/>
      <c r="J37" s="1"/>
      <c r="K37" s="10"/>
    </row>
    <row r="38" spans="1:11" ht="15" customHeight="1" thickBot="1">
      <c r="A38" s="33" t="s">
        <v>122</v>
      </c>
      <c r="B38" s="34" t="s">
        <v>137</v>
      </c>
      <c r="C38" s="35">
        <v>1</v>
      </c>
      <c r="D38" s="36">
        <v>970</v>
      </c>
      <c r="E38" s="37">
        <f>C38*D38</f>
        <v>970</v>
      </c>
      <c r="F38" s="37">
        <v>20</v>
      </c>
      <c r="G38" s="38">
        <f>F38*1.174</f>
        <v>23.479999999999997</v>
      </c>
      <c r="H38" s="38">
        <f t="shared" si="0"/>
        <v>1138.98</v>
      </c>
      <c r="I38" s="38">
        <f>SUM(H23:H38)</f>
        <v>2232.4334</v>
      </c>
      <c r="J38" s="37"/>
      <c r="K38" s="39"/>
    </row>
    <row r="39" spans="1:11" ht="15" customHeight="1">
      <c r="A39" s="6" t="s">
        <v>147</v>
      </c>
      <c r="B39" s="25" t="s">
        <v>19</v>
      </c>
      <c r="C39" s="26">
        <v>1</v>
      </c>
      <c r="D39" s="27">
        <v>115</v>
      </c>
      <c r="E39" s="7">
        <f>C39*D39</f>
        <v>115</v>
      </c>
      <c r="F39" s="7">
        <v>1</v>
      </c>
      <c r="G39" s="28">
        <f>F39*1.174</f>
        <v>1.174</v>
      </c>
      <c r="H39" s="28">
        <f t="shared" si="0"/>
        <v>133.424</v>
      </c>
      <c r="I39" s="7"/>
      <c r="J39" s="7"/>
      <c r="K39" s="8"/>
    </row>
    <row r="40" spans="1:11" ht="15" customHeight="1">
      <c r="A40" s="9" t="s">
        <v>147</v>
      </c>
      <c r="B40" s="2" t="s">
        <v>26</v>
      </c>
      <c r="C40" s="3">
        <v>1</v>
      </c>
      <c r="D40" s="4">
        <v>115</v>
      </c>
      <c r="E40" s="1">
        <f>C40*D40</f>
        <v>115</v>
      </c>
      <c r="F40" s="1">
        <v>1</v>
      </c>
      <c r="G40" s="5">
        <f>F40*1.174</f>
        <v>1.174</v>
      </c>
      <c r="H40" s="5">
        <f t="shared" si="0"/>
        <v>133.424</v>
      </c>
      <c r="I40" s="1"/>
      <c r="J40" s="1"/>
      <c r="K40" s="10"/>
    </row>
    <row r="41" spans="1:11" ht="15" customHeight="1" thickBot="1">
      <c r="A41" s="11" t="s">
        <v>147</v>
      </c>
      <c r="B41" s="29" t="s">
        <v>30</v>
      </c>
      <c r="C41" s="30">
        <v>1</v>
      </c>
      <c r="D41" s="40">
        <v>115</v>
      </c>
      <c r="E41" s="12">
        <f>C41*D41</f>
        <v>115</v>
      </c>
      <c r="F41" s="12">
        <v>1</v>
      </c>
      <c r="G41" s="32">
        <f>F41*1.174</f>
        <v>1.174</v>
      </c>
      <c r="H41" s="32">
        <f t="shared" si="0"/>
        <v>133.424</v>
      </c>
      <c r="I41" s="32">
        <f>SUM(H39:H41)</f>
        <v>400.27200000000005</v>
      </c>
      <c r="J41" s="12"/>
      <c r="K41" s="13"/>
    </row>
    <row r="42" spans="1:11" ht="15" customHeight="1">
      <c r="A42" s="18" t="s">
        <v>125</v>
      </c>
      <c r="B42" s="19" t="s">
        <v>1</v>
      </c>
      <c r="C42" s="20">
        <v>1</v>
      </c>
      <c r="D42" s="21">
        <v>10.5</v>
      </c>
      <c r="E42" s="22">
        <f>C42*D42</f>
        <v>10.5</v>
      </c>
      <c r="F42" s="22">
        <v>0.5</v>
      </c>
      <c r="G42" s="23">
        <f>F42*1.174</f>
        <v>0.587</v>
      </c>
      <c r="H42" s="23">
        <f t="shared" si="0"/>
        <v>12.661999999999999</v>
      </c>
      <c r="I42" s="22"/>
      <c r="J42" s="22"/>
      <c r="K42" s="24"/>
    </row>
    <row r="43" spans="1:11" ht="15" customHeight="1">
      <c r="A43" s="9" t="s">
        <v>125</v>
      </c>
      <c r="B43" s="2" t="s">
        <v>13</v>
      </c>
      <c r="C43" s="3">
        <v>1</v>
      </c>
      <c r="D43" s="4">
        <v>115</v>
      </c>
      <c r="E43" s="1">
        <f>C43*D43</f>
        <v>115</v>
      </c>
      <c r="F43" s="1">
        <v>1</v>
      </c>
      <c r="G43" s="5">
        <f>F43*1.174</f>
        <v>1.174</v>
      </c>
      <c r="H43" s="5">
        <f t="shared" si="0"/>
        <v>133.424</v>
      </c>
      <c r="I43" s="1"/>
      <c r="J43" s="1"/>
      <c r="K43" s="10"/>
    </row>
    <row r="44" spans="1:11" ht="15" customHeight="1">
      <c r="A44" s="9" t="s">
        <v>125</v>
      </c>
      <c r="B44" s="2" t="s">
        <v>16</v>
      </c>
      <c r="C44" s="3">
        <v>1</v>
      </c>
      <c r="D44" s="4">
        <v>115</v>
      </c>
      <c r="E44" s="1">
        <f>C44*D44</f>
        <v>115</v>
      </c>
      <c r="F44" s="1">
        <v>1</v>
      </c>
      <c r="G44" s="5">
        <f>F44*1.174</f>
        <v>1.174</v>
      </c>
      <c r="H44" s="5">
        <f t="shared" si="0"/>
        <v>133.424</v>
      </c>
      <c r="I44" s="1"/>
      <c r="J44" s="1"/>
      <c r="K44" s="10"/>
    </row>
    <row r="45" spans="1:11" ht="15" customHeight="1">
      <c r="A45" s="9" t="s">
        <v>125</v>
      </c>
      <c r="B45" s="2" t="s">
        <v>54</v>
      </c>
      <c r="C45" s="3">
        <v>1</v>
      </c>
      <c r="D45" s="4">
        <v>115</v>
      </c>
      <c r="E45" s="1">
        <f>C45*D45</f>
        <v>115</v>
      </c>
      <c r="F45" s="1">
        <v>1</v>
      </c>
      <c r="G45" s="5">
        <f>F45*1.174</f>
        <v>1.174</v>
      </c>
      <c r="H45" s="5">
        <f t="shared" si="0"/>
        <v>133.424</v>
      </c>
      <c r="I45" s="1"/>
      <c r="J45" s="1"/>
      <c r="K45" s="10"/>
    </row>
    <row r="46" spans="1:11" ht="15" customHeight="1">
      <c r="A46" s="9" t="s">
        <v>125</v>
      </c>
      <c r="B46" s="2" t="s">
        <v>55</v>
      </c>
      <c r="C46" s="3">
        <v>1</v>
      </c>
      <c r="D46" s="4">
        <v>115</v>
      </c>
      <c r="E46" s="1">
        <f>C46*D46</f>
        <v>115</v>
      </c>
      <c r="F46" s="1">
        <v>1</v>
      </c>
      <c r="G46" s="5">
        <f>F46*1.174</f>
        <v>1.174</v>
      </c>
      <c r="H46" s="5">
        <f t="shared" si="0"/>
        <v>133.424</v>
      </c>
      <c r="I46" s="1"/>
      <c r="J46" s="1"/>
      <c r="K46" s="10"/>
    </row>
    <row r="47" spans="1:11" ht="15" customHeight="1">
      <c r="A47" s="9" t="s">
        <v>125</v>
      </c>
      <c r="B47" s="2" t="s">
        <v>57</v>
      </c>
      <c r="C47" s="3">
        <v>1</v>
      </c>
      <c r="D47" s="4">
        <v>115</v>
      </c>
      <c r="E47" s="1">
        <f>C47*D47</f>
        <v>115</v>
      </c>
      <c r="F47" s="1">
        <v>1</v>
      </c>
      <c r="G47" s="5">
        <f>F47*1.174</f>
        <v>1.174</v>
      </c>
      <c r="H47" s="5">
        <f t="shared" si="0"/>
        <v>133.424</v>
      </c>
      <c r="I47" s="1"/>
      <c r="J47" s="1"/>
      <c r="K47" s="10"/>
    </row>
    <row r="48" spans="1:11" ht="15" customHeight="1">
      <c r="A48" s="9" t="s">
        <v>125</v>
      </c>
      <c r="B48" s="2" t="s">
        <v>58</v>
      </c>
      <c r="C48" s="3">
        <v>1</v>
      </c>
      <c r="D48" s="4">
        <v>115</v>
      </c>
      <c r="E48" s="1">
        <f>C48*D48</f>
        <v>115</v>
      </c>
      <c r="F48" s="1">
        <v>1</v>
      </c>
      <c r="G48" s="5">
        <f>F48*1.174</f>
        <v>1.174</v>
      </c>
      <c r="H48" s="5">
        <f t="shared" si="0"/>
        <v>133.424</v>
      </c>
      <c r="I48" s="1"/>
      <c r="J48" s="1"/>
      <c r="K48" s="10"/>
    </row>
    <row r="49" spans="1:11" ht="15" customHeight="1">
      <c r="A49" s="9" t="s">
        <v>125</v>
      </c>
      <c r="B49" s="2" t="s">
        <v>62</v>
      </c>
      <c r="C49" s="3">
        <v>1</v>
      </c>
      <c r="D49" s="4">
        <v>115</v>
      </c>
      <c r="E49" s="1">
        <f>C49*D49</f>
        <v>115</v>
      </c>
      <c r="F49" s="1">
        <v>1</v>
      </c>
      <c r="G49" s="5">
        <f>F49*1.174</f>
        <v>1.174</v>
      </c>
      <c r="H49" s="5">
        <f t="shared" si="0"/>
        <v>133.424</v>
      </c>
      <c r="I49" s="1"/>
      <c r="J49" s="1"/>
      <c r="K49" s="10"/>
    </row>
    <row r="50" spans="1:11" ht="15" customHeight="1">
      <c r="A50" s="9" t="s">
        <v>125</v>
      </c>
      <c r="B50" s="2" t="s">
        <v>63</v>
      </c>
      <c r="C50" s="3">
        <v>1</v>
      </c>
      <c r="D50" s="4">
        <v>115</v>
      </c>
      <c r="E50" s="1">
        <f>C50*D50</f>
        <v>115</v>
      </c>
      <c r="F50" s="1">
        <v>1</v>
      </c>
      <c r="G50" s="5">
        <f>F50*1.174</f>
        <v>1.174</v>
      </c>
      <c r="H50" s="5">
        <f t="shared" si="0"/>
        <v>133.424</v>
      </c>
      <c r="I50" s="1"/>
      <c r="J50" s="1"/>
      <c r="K50" s="10"/>
    </row>
    <row r="51" spans="1:11" ht="15" customHeight="1">
      <c r="A51" s="9" t="s">
        <v>125</v>
      </c>
      <c r="B51" s="2" t="s">
        <v>80</v>
      </c>
      <c r="C51" s="3">
        <v>1</v>
      </c>
      <c r="D51" s="4">
        <v>10</v>
      </c>
      <c r="E51" s="1">
        <f>C51*D51</f>
        <v>10</v>
      </c>
      <c r="F51" s="1">
        <v>0.2</v>
      </c>
      <c r="G51" s="5">
        <f>F51*1.174</f>
        <v>0.2348</v>
      </c>
      <c r="H51" s="5">
        <f t="shared" si="0"/>
        <v>11.7348</v>
      </c>
      <c r="I51" s="1"/>
      <c r="J51" s="1"/>
      <c r="K51" s="10"/>
    </row>
    <row r="52" spans="1:11" ht="15">
      <c r="A52" s="9" t="s">
        <v>125</v>
      </c>
      <c r="B52" s="2" t="s">
        <v>81</v>
      </c>
      <c r="C52" s="3">
        <v>1</v>
      </c>
      <c r="D52" s="4">
        <v>85</v>
      </c>
      <c r="E52" s="1">
        <f>C52*D52</f>
        <v>85</v>
      </c>
      <c r="F52" s="1">
        <v>1</v>
      </c>
      <c r="G52" s="5">
        <f>F52*1.174</f>
        <v>1.174</v>
      </c>
      <c r="H52" s="5">
        <f t="shared" si="0"/>
        <v>98.92399999999999</v>
      </c>
      <c r="I52" s="1"/>
      <c r="J52" s="1"/>
      <c r="K52" s="10"/>
    </row>
    <row r="53" spans="1:11" ht="15">
      <c r="A53" s="9" t="s">
        <v>125</v>
      </c>
      <c r="B53" s="2" t="s">
        <v>82</v>
      </c>
      <c r="C53" s="3">
        <v>1</v>
      </c>
      <c r="D53" s="4">
        <v>95</v>
      </c>
      <c r="E53" s="1">
        <f>C53*D53</f>
        <v>95</v>
      </c>
      <c r="F53" s="1">
        <v>1</v>
      </c>
      <c r="G53" s="5">
        <f>F53*1.174</f>
        <v>1.174</v>
      </c>
      <c r="H53" s="5">
        <f t="shared" si="0"/>
        <v>110.42399999999999</v>
      </c>
      <c r="I53" s="1"/>
      <c r="J53" s="1"/>
      <c r="K53" s="10"/>
    </row>
    <row r="54" spans="1:11" ht="15">
      <c r="A54" s="9" t="s">
        <v>125</v>
      </c>
      <c r="B54" s="2" t="s">
        <v>83</v>
      </c>
      <c r="C54" s="3">
        <v>2</v>
      </c>
      <c r="D54" s="4">
        <v>35</v>
      </c>
      <c r="E54" s="1">
        <f>C54*D54</f>
        <v>70</v>
      </c>
      <c r="F54" s="1">
        <v>0.5</v>
      </c>
      <c r="G54" s="5">
        <f>F54*1.174</f>
        <v>0.587</v>
      </c>
      <c r="H54" s="5">
        <f t="shared" si="0"/>
        <v>81.087</v>
      </c>
      <c r="I54" s="1"/>
      <c r="J54" s="1"/>
      <c r="K54" s="10"/>
    </row>
    <row r="55" spans="1:11" ht="15">
      <c r="A55" s="9" t="s">
        <v>125</v>
      </c>
      <c r="B55" s="2" t="s">
        <v>84</v>
      </c>
      <c r="C55" s="3">
        <v>1</v>
      </c>
      <c r="D55" s="4">
        <v>24</v>
      </c>
      <c r="E55" s="1">
        <f>C55*D55</f>
        <v>24</v>
      </c>
      <c r="F55" s="1">
        <v>0.5</v>
      </c>
      <c r="G55" s="5">
        <f>F55*1.174</f>
        <v>0.587</v>
      </c>
      <c r="H55" s="5">
        <f t="shared" si="0"/>
        <v>28.186999999999998</v>
      </c>
      <c r="I55" s="1"/>
      <c r="J55" s="1"/>
      <c r="K55" s="10"/>
    </row>
    <row r="56" spans="1:11" ht="15">
      <c r="A56" s="9" t="s">
        <v>125</v>
      </c>
      <c r="B56" s="2" t="s">
        <v>85</v>
      </c>
      <c r="C56" s="3">
        <v>1</v>
      </c>
      <c r="D56" s="4">
        <v>65</v>
      </c>
      <c r="E56" s="1">
        <f>C56*D56</f>
        <v>65</v>
      </c>
      <c r="F56" s="1">
        <v>0.5</v>
      </c>
      <c r="G56" s="5">
        <f>F56*1.174</f>
        <v>0.587</v>
      </c>
      <c r="H56" s="5">
        <f t="shared" si="0"/>
        <v>75.337</v>
      </c>
      <c r="I56" s="1"/>
      <c r="J56" s="1"/>
      <c r="K56" s="10"/>
    </row>
    <row r="57" spans="1:11" ht="15">
      <c r="A57" s="9" t="s">
        <v>125</v>
      </c>
      <c r="B57" s="2" t="s">
        <v>87</v>
      </c>
      <c r="C57" s="3">
        <v>1</v>
      </c>
      <c r="D57" s="4">
        <v>45</v>
      </c>
      <c r="E57" s="1">
        <f>C57*D57</f>
        <v>45</v>
      </c>
      <c r="F57" s="1">
        <v>1</v>
      </c>
      <c r="G57" s="5">
        <f>F57*1.174</f>
        <v>1.174</v>
      </c>
      <c r="H57" s="5">
        <f t="shared" si="0"/>
        <v>52.92399999999999</v>
      </c>
      <c r="I57" s="1"/>
      <c r="J57" s="1"/>
      <c r="K57" s="10"/>
    </row>
    <row r="58" spans="1:11" ht="15">
      <c r="A58" s="9" t="s">
        <v>125</v>
      </c>
      <c r="B58" s="2" t="s">
        <v>88</v>
      </c>
      <c r="C58" s="3">
        <v>1</v>
      </c>
      <c r="D58" s="4">
        <v>80</v>
      </c>
      <c r="E58" s="1">
        <f>C58*D58</f>
        <v>80</v>
      </c>
      <c r="F58" s="1">
        <v>1</v>
      </c>
      <c r="G58" s="5">
        <f>F58*1.174</f>
        <v>1.174</v>
      </c>
      <c r="H58" s="5">
        <f t="shared" si="0"/>
        <v>93.174</v>
      </c>
      <c r="I58" s="1"/>
      <c r="J58" s="1"/>
      <c r="K58" s="10"/>
    </row>
    <row r="59" spans="1:11" ht="15">
      <c r="A59" s="9" t="s">
        <v>125</v>
      </c>
      <c r="B59" s="2" t="s">
        <v>89</v>
      </c>
      <c r="C59" s="3">
        <v>1</v>
      </c>
      <c r="D59" s="4">
        <v>14</v>
      </c>
      <c r="E59" s="1">
        <f>C59*D59</f>
        <v>14</v>
      </c>
      <c r="F59" s="1">
        <v>0.5</v>
      </c>
      <c r="G59" s="5">
        <f>F59*1.174</f>
        <v>0.587</v>
      </c>
      <c r="H59" s="5">
        <f t="shared" si="0"/>
        <v>16.686999999999998</v>
      </c>
      <c r="I59" s="1"/>
      <c r="J59" s="1"/>
      <c r="K59" s="10"/>
    </row>
    <row r="60" spans="1:11" ht="15">
      <c r="A60" s="9" t="s">
        <v>125</v>
      </c>
      <c r="B60" s="2" t="s">
        <v>105</v>
      </c>
      <c r="C60" s="3">
        <v>1</v>
      </c>
      <c r="D60" s="4">
        <v>220</v>
      </c>
      <c r="E60" s="1">
        <f>C60*D60</f>
        <v>220</v>
      </c>
      <c r="F60" s="1">
        <v>20</v>
      </c>
      <c r="G60" s="5">
        <f>F60*1.174</f>
        <v>23.479999999999997</v>
      </c>
      <c r="H60" s="5">
        <f t="shared" si="0"/>
        <v>276.47999999999996</v>
      </c>
      <c r="I60" s="1"/>
      <c r="J60" s="1"/>
      <c r="K60" s="10"/>
    </row>
    <row r="61" spans="1:11" ht="15">
      <c r="A61" s="9" t="s">
        <v>125</v>
      </c>
      <c r="B61" s="2" t="s">
        <v>105</v>
      </c>
      <c r="C61" s="3">
        <v>1</v>
      </c>
      <c r="D61" s="4">
        <v>220</v>
      </c>
      <c r="E61" s="1">
        <f>C61*D61</f>
        <v>220</v>
      </c>
      <c r="F61" s="1">
        <v>20</v>
      </c>
      <c r="G61" s="5">
        <f>F61*1.174</f>
        <v>23.479999999999997</v>
      </c>
      <c r="H61" s="5">
        <f t="shared" si="0"/>
        <v>276.47999999999996</v>
      </c>
      <c r="I61" s="1"/>
      <c r="J61" s="1"/>
      <c r="K61" s="10"/>
    </row>
    <row r="62" spans="1:11" ht="15">
      <c r="A62" s="9" t="s">
        <v>125</v>
      </c>
      <c r="B62" s="2" t="s">
        <v>106</v>
      </c>
      <c r="C62" s="3">
        <v>1</v>
      </c>
      <c r="D62" s="4">
        <v>60</v>
      </c>
      <c r="E62" s="1">
        <f>C62*D62</f>
        <v>60</v>
      </c>
      <c r="F62" s="1">
        <v>3</v>
      </c>
      <c r="G62" s="5">
        <f>F62*1.174</f>
        <v>3.522</v>
      </c>
      <c r="H62" s="5">
        <f t="shared" si="0"/>
        <v>72.522</v>
      </c>
      <c r="I62" s="1"/>
      <c r="J62" s="1"/>
      <c r="K62" s="10"/>
    </row>
    <row r="63" spans="1:11" ht="30">
      <c r="A63" s="9" t="s">
        <v>125</v>
      </c>
      <c r="B63" s="2" t="s">
        <v>108</v>
      </c>
      <c r="C63" s="3">
        <v>1</v>
      </c>
      <c r="D63" s="4">
        <v>130</v>
      </c>
      <c r="E63" s="1">
        <f>C63*D63</f>
        <v>130</v>
      </c>
      <c r="F63" s="1">
        <v>3</v>
      </c>
      <c r="G63" s="5">
        <f>F63*1.174</f>
        <v>3.522</v>
      </c>
      <c r="H63" s="5">
        <f t="shared" si="0"/>
        <v>153.022</v>
      </c>
      <c r="I63" s="1"/>
      <c r="J63" s="1"/>
      <c r="K63" s="10"/>
    </row>
    <row r="64" spans="1:11" ht="15">
      <c r="A64" s="9" t="s">
        <v>125</v>
      </c>
      <c r="B64" s="2" t="s">
        <v>109</v>
      </c>
      <c r="C64" s="3">
        <v>1</v>
      </c>
      <c r="D64" s="4">
        <v>88</v>
      </c>
      <c r="E64" s="1">
        <f>C64*D64</f>
        <v>88</v>
      </c>
      <c r="F64" s="1">
        <v>3</v>
      </c>
      <c r="G64" s="5">
        <f>F64*1.174</f>
        <v>3.522</v>
      </c>
      <c r="H64" s="5">
        <f t="shared" si="0"/>
        <v>104.722</v>
      </c>
      <c r="I64" s="1"/>
      <c r="J64" s="1"/>
      <c r="K64" s="10"/>
    </row>
    <row r="65" spans="1:11" ht="15">
      <c r="A65" s="9" t="s">
        <v>125</v>
      </c>
      <c r="B65" s="2" t="s">
        <v>175</v>
      </c>
      <c r="C65" s="3">
        <v>1</v>
      </c>
      <c r="D65" s="4">
        <v>20</v>
      </c>
      <c r="E65" s="1">
        <f>C65*D65</f>
        <v>20</v>
      </c>
      <c r="F65" s="1">
        <v>0.5</v>
      </c>
      <c r="G65" s="5">
        <f>F65*1.174</f>
        <v>0.587</v>
      </c>
      <c r="H65" s="5">
        <f t="shared" si="0"/>
        <v>23.587</v>
      </c>
      <c r="I65" s="1"/>
      <c r="J65" s="1"/>
      <c r="K65" s="10"/>
    </row>
    <row r="66" spans="1:11" ht="15.75" thickBot="1">
      <c r="A66" s="33" t="s">
        <v>125</v>
      </c>
      <c r="B66" s="34" t="s">
        <v>116</v>
      </c>
      <c r="C66" s="35">
        <v>2</v>
      </c>
      <c r="D66" s="36">
        <v>55</v>
      </c>
      <c r="E66" s="37">
        <f>C66*D66</f>
        <v>110</v>
      </c>
      <c r="F66" s="37">
        <v>1</v>
      </c>
      <c r="G66" s="38">
        <f>F66*1.174</f>
        <v>1.174</v>
      </c>
      <c r="H66" s="38">
        <f t="shared" si="0"/>
        <v>127.67399999999999</v>
      </c>
      <c r="I66" s="38">
        <f>SUM(H42:H66)</f>
        <v>2683.0197999999996</v>
      </c>
      <c r="J66" s="37"/>
      <c r="K66" s="39"/>
    </row>
    <row r="67" spans="1:11" ht="15">
      <c r="A67" s="6" t="s">
        <v>149</v>
      </c>
      <c r="B67" s="25" t="s">
        <v>16</v>
      </c>
      <c r="C67" s="26">
        <v>1</v>
      </c>
      <c r="D67" s="27">
        <v>115</v>
      </c>
      <c r="E67" s="7">
        <f>C67*D67</f>
        <v>115</v>
      </c>
      <c r="F67" s="7">
        <v>1</v>
      </c>
      <c r="G67" s="28">
        <f>F67*1.174</f>
        <v>1.174</v>
      </c>
      <c r="H67" s="28">
        <f aca="true" t="shared" si="1" ref="H67:H130">E67*1.15+G67</f>
        <v>133.424</v>
      </c>
      <c r="I67" s="7"/>
      <c r="J67" s="7"/>
      <c r="K67" s="8"/>
    </row>
    <row r="68" spans="1:11" ht="15">
      <c r="A68" s="9" t="s">
        <v>149</v>
      </c>
      <c r="B68" s="2" t="s">
        <v>64</v>
      </c>
      <c r="C68" s="3">
        <v>1</v>
      </c>
      <c r="D68" s="4">
        <v>170</v>
      </c>
      <c r="E68" s="1">
        <f>C68*D68</f>
        <v>170</v>
      </c>
      <c r="F68" s="1">
        <v>1</v>
      </c>
      <c r="G68" s="5">
        <f>F68*1.174</f>
        <v>1.174</v>
      </c>
      <c r="H68" s="5">
        <f t="shared" si="1"/>
        <v>196.67399999999998</v>
      </c>
      <c r="I68" s="1"/>
      <c r="J68" s="1"/>
      <c r="K68" s="10"/>
    </row>
    <row r="69" spans="1:11" ht="15">
      <c r="A69" s="9" t="s">
        <v>149</v>
      </c>
      <c r="B69" s="2" t="s">
        <v>102</v>
      </c>
      <c r="C69" s="3">
        <v>1</v>
      </c>
      <c r="D69" s="4">
        <v>52</v>
      </c>
      <c r="E69" s="1">
        <f>C69*D69</f>
        <v>52</v>
      </c>
      <c r="F69" s="1">
        <v>3</v>
      </c>
      <c r="G69" s="5">
        <f>F69*1.174</f>
        <v>3.522</v>
      </c>
      <c r="H69" s="5">
        <f t="shared" si="1"/>
        <v>63.321999999999996</v>
      </c>
      <c r="I69" s="1"/>
      <c r="J69" s="1"/>
      <c r="K69" s="10"/>
    </row>
    <row r="70" spans="1:11" ht="15">
      <c r="A70" s="9" t="s">
        <v>149</v>
      </c>
      <c r="B70" s="2" t="s">
        <v>106</v>
      </c>
      <c r="C70" s="3">
        <v>1</v>
      </c>
      <c r="D70" s="4">
        <v>60</v>
      </c>
      <c r="E70" s="1">
        <f>C70*D70</f>
        <v>60</v>
      </c>
      <c r="F70" s="1">
        <v>3</v>
      </c>
      <c r="G70" s="5">
        <f>F70*1.174</f>
        <v>3.522</v>
      </c>
      <c r="H70" s="5">
        <f t="shared" si="1"/>
        <v>72.522</v>
      </c>
      <c r="I70" s="1"/>
      <c r="J70" s="1"/>
      <c r="K70" s="10"/>
    </row>
    <row r="71" spans="1:11" ht="15">
      <c r="A71" s="9" t="s">
        <v>149</v>
      </c>
      <c r="B71" s="2" t="s">
        <v>117</v>
      </c>
      <c r="C71" s="3">
        <v>1</v>
      </c>
      <c r="D71" s="4">
        <v>80</v>
      </c>
      <c r="E71" s="1">
        <f>C71*D71</f>
        <v>80</v>
      </c>
      <c r="F71" s="1">
        <v>8</v>
      </c>
      <c r="G71" s="5">
        <f>F71*1.174</f>
        <v>9.392</v>
      </c>
      <c r="H71" s="5">
        <f t="shared" si="1"/>
        <v>101.392</v>
      </c>
      <c r="I71" s="1"/>
      <c r="J71" s="1"/>
      <c r="K71" s="10"/>
    </row>
    <row r="72" spans="1:11" ht="15.75" thickBot="1">
      <c r="A72" s="11" t="s">
        <v>149</v>
      </c>
      <c r="B72" s="29" t="s">
        <v>120</v>
      </c>
      <c r="C72" s="30">
        <v>1</v>
      </c>
      <c r="D72" s="40">
        <v>205</v>
      </c>
      <c r="E72" s="12">
        <f>C72*D72</f>
        <v>205</v>
      </c>
      <c r="F72" s="12">
        <v>1</v>
      </c>
      <c r="G72" s="32">
        <f>F72*1.174</f>
        <v>1.174</v>
      </c>
      <c r="H72" s="32">
        <f t="shared" si="1"/>
        <v>236.92399999999998</v>
      </c>
      <c r="I72" s="32">
        <f>SUM(H67:H72)</f>
        <v>804.2579999999999</v>
      </c>
      <c r="J72" s="12"/>
      <c r="K72" s="13"/>
    </row>
    <row r="73" spans="1:11" ht="15" customHeight="1">
      <c r="A73" s="18" t="s">
        <v>140</v>
      </c>
      <c r="B73" s="19" t="s">
        <v>13</v>
      </c>
      <c r="C73" s="20">
        <v>1</v>
      </c>
      <c r="D73" s="21">
        <v>115</v>
      </c>
      <c r="E73" s="22">
        <f>C73*D73</f>
        <v>115</v>
      </c>
      <c r="F73" s="22">
        <v>1</v>
      </c>
      <c r="G73" s="23">
        <f>F73*1.174</f>
        <v>1.174</v>
      </c>
      <c r="H73" s="23">
        <f t="shared" si="1"/>
        <v>133.424</v>
      </c>
      <c r="I73" s="22"/>
      <c r="J73" s="22"/>
      <c r="K73" s="24"/>
    </row>
    <row r="74" spans="1:11" ht="15" customHeight="1">
      <c r="A74" s="9" t="s">
        <v>140</v>
      </c>
      <c r="B74" s="2" t="s">
        <v>16</v>
      </c>
      <c r="C74" s="3">
        <v>1</v>
      </c>
      <c r="D74" s="4">
        <v>115</v>
      </c>
      <c r="E74" s="1">
        <f>C74*D74</f>
        <v>115</v>
      </c>
      <c r="F74" s="1">
        <v>1</v>
      </c>
      <c r="G74" s="5">
        <f>F74*1.174</f>
        <v>1.174</v>
      </c>
      <c r="H74" s="5">
        <f t="shared" si="1"/>
        <v>133.424</v>
      </c>
      <c r="I74" s="1"/>
      <c r="J74" s="1"/>
      <c r="K74" s="10"/>
    </row>
    <row r="75" spans="1:11" ht="15" customHeight="1">
      <c r="A75" s="9" t="s">
        <v>140</v>
      </c>
      <c r="B75" s="2" t="s">
        <v>21</v>
      </c>
      <c r="C75" s="3">
        <v>1</v>
      </c>
      <c r="D75" s="4">
        <v>115</v>
      </c>
      <c r="E75" s="1">
        <f>C75*D75</f>
        <v>115</v>
      </c>
      <c r="F75" s="1">
        <v>1</v>
      </c>
      <c r="G75" s="5">
        <f>F75*1.174</f>
        <v>1.174</v>
      </c>
      <c r="H75" s="5">
        <f t="shared" si="1"/>
        <v>133.424</v>
      </c>
      <c r="I75" s="1"/>
      <c r="J75" s="1"/>
      <c r="K75" s="10"/>
    </row>
    <row r="76" spans="1:11" ht="15" customHeight="1">
      <c r="A76" s="9" t="s">
        <v>140</v>
      </c>
      <c r="B76" s="2" t="s">
        <v>24</v>
      </c>
      <c r="C76" s="3">
        <v>1</v>
      </c>
      <c r="D76" s="4">
        <v>115</v>
      </c>
      <c r="E76" s="1">
        <f>C76*D76</f>
        <v>115</v>
      </c>
      <c r="F76" s="1">
        <v>1</v>
      </c>
      <c r="G76" s="5">
        <f>F76*1.174</f>
        <v>1.174</v>
      </c>
      <c r="H76" s="5">
        <f t="shared" si="1"/>
        <v>133.424</v>
      </c>
      <c r="I76" s="1"/>
      <c r="J76" s="1"/>
      <c r="K76" s="10"/>
    </row>
    <row r="77" spans="1:11" ht="15" customHeight="1">
      <c r="A77" s="9" t="s">
        <v>140</v>
      </c>
      <c r="B77" s="2" t="s">
        <v>32</v>
      </c>
      <c r="C77" s="3">
        <v>1</v>
      </c>
      <c r="D77" s="4">
        <v>115</v>
      </c>
      <c r="E77" s="1">
        <f>C77*D77</f>
        <v>115</v>
      </c>
      <c r="F77" s="1">
        <v>1</v>
      </c>
      <c r="G77" s="5">
        <f>F77*1.174</f>
        <v>1.174</v>
      </c>
      <c r="H77" s="5">
        <f t="shared" si="1"/>
        <v>133.424</v>
      </c>
      <c r="I77" s="1"/>
      <c r="J77" s="1"/>
      <c r="K77" s="10"/>
    </row>
    <row r="78" spans="1:11" ht="15" customHeight="1">
      <c r="A78" s="9" t="s">
        <v>140</v>
      </c>
      <c r="B78" s="2" t="s">
        <v>71</v>
      </c>
      <c r="C78" s="3">
        <v>1</v>
      </c>
      <c r="D78" s="4">
        <v>60</v>
      </c>
      <c r="E78" s="1">
        <f>C78*D78</f>
        <v>60</v>
      </c>
      <c r="F78" s="1">
        <v>1</v>
      </c>
      <c r="G78" s="5">
        <f>F78*1.174</f>
        <v>1.174</v>
      </c>
      <c r="H78" s="5">
        <f t="shared" si="1"/>
        <v>70.174</v>
      </c>
      <c r="I78" s="1"/>
      <c r="J78" s="1"/>
      <c r="K78" s="10"/>
    </row>
    <row r="79" spans="1:11" ht="15" customHeight="1">
      <c r="A79" s="9" t="s">
        <v>140</v>
      </c>
      <c r="B79" s="2" t="s">
        <v>142</v>
      </c>
      <c r="C79" s="3">
        <v>1</v>
      </c>
      <c r="D79" s="4">
        <v>35</v>
      </c>
      <c r="E79" s="1">
        <f>C79*D79</f>
        <v>35</v>
      </c>
      <c r="F79" s="1">
        <v>1</v>
      </c>
      <c r="G79" s="5">
        <f>F79*1.174</f>
        <v>1.174</v>
      </c>
      <c r="H79" s="5">
        <f t="shared" si="1"/>
        <v>41.424</v>
      </c>
      <c r="I79" s="1"/>
      <c r="J79" s="1"/>
      <c r="K79" s="10"/>
    </row>
    <row r="80" spans="1:11" ht="15">
      <c r="A80" s="9" t="s">
        <v>140</v>
      </c>
      <c r="B80" s="2" t="s">
        <v>142</v>
      </c>
      <c r="C80" s="3">
        <v>1</v>
      </c>
      <c r="D80" s="4">
        <v>35</v>
      </c>
      <c r="E80" s="1">
        <f>C80*D80</f>
        <v>35</v>
      </c>
      <c r="F80" s="1">
        <v>1</v>
      </c>
      <c r="G80" s="5">
        <f>F80*1.174</f>
        <v>1.174</v>
      </c>
      <c r="H80" s="5">
        <f t="shared" si="1"/>
        <v>41.424</v>
      </c>
      <c r="I80" s="1"/>
      <c r="J80" s="1"/>
      <c r="K80" s="10"/>
    </row>
    <row r="81" spans="1:11" ht="15">
      <c r="A81" s="9" t="s">
        <v>140</v>
      </c>
      <c r="B81" s="2" t="s">
        <v>106</v>
      </c>
      <c r="C81" s="3">
        <v>1</v>
      </c>
      <c r="D81" s="4">
        <v>60</v>
      </c>
      <c r="E81" s="1">
        <f>C81*D81</f>
        <v>60</v>
      </c>
      <c r="F81" s="1">
        <v>3</v>
      </c>
      <c r="G81" s="5">
        <f>F81*1.174</f>
        <v>3.522</v>
      </c>
      <c r="H81" s="5">
        <f t="shared" si="1"/>
        <v>72.522</v>
      </c>
      <c r="I81" s="1"/>
      <c r="J81" s="1"/>
      <c r="K81" s="10"/>
    </row>
    <row r="82" spans="1:11" ht="15" customHeight="1" thickBot="1">
      <c r="A82" s="33" t="s">
        <v>140</v>
      </c>
      <c r="B82" s="34" t="s">
        <v>118</v>
      </c>
      <c r="C82" s="35">
        <v>1</v>
      </c>
      <c r="D82" s="41">
        <v>1680</v>
      </c>
      <c r="E82" s="37">
        <f>C82*D82</f>
        <v>1680</v>
      </c>
      <c r="F82" s="37">
        <v>20</v>
      </c>
      <c r="G82" s="38">
        <f>F82*1.174</f>
        <v>23.479999999999997</v>
      </c>
      <c r="H82" s="38">
        <f t="shared" si="1"/>
        <v>1955.4799999999998</v>
      </c>
      <c r="I82" s="38">
        <f>SUM(H73:H82)</f>
        <v>2848.144</v>
      </c>
      <c r="J82" s="37"/>
      <c r="K82" s="39"/>
    </row>
    <row r="83" spans="1:11" ht="15" customHeight="1">
      <c r="A83" s="6" t="s">
        <v>124</v>
      </c>
      <c r="B83" s="25" t="s">
        <v>1</v>
      </c>
      <c r="C83" s="26">
        <v>1</v>
      </c>
      <c r="D83" s="27">
        <v>10.5</v>
      </c>
      <c r="E83" s="7">
        <f>C83*D83</f>
        <v>10.5</v>
      </c>
      <c r="F83" s="7">
        <v>0.5</v>
      </c>
      <c r="G83" s="28">
        <f>F83*1.174</f>
        <v>0.587</v>
      </c>
      <c r="H83" s="28">
        <f t="shared" si="1"/>
        <v>12.661999999999999</v>
      </c>
      <c r="I83" s="7"/>
      <c r="J83" s="7"/>
      <c r="K83" s="8"/>
    </row>
    <row r="84" spans="1:11" ht="15" customHeight="1">
      <c r="A84" s="9" t="s">
        <v>124</v>
      </c>
      <c r="B84" s="2" t="s">
        <v>2</v>
      </c>
      <c r="C84" s="3">
        <v>1</v>
      </c>
      <c r="D84" s="4">
        <v>9.5</v>
      </c>
      <c r="E84" s="1">
        <f>C84*D84</f>
        <v>9.5</v>
      </c>
      <c r="F84" s="1">
        <v>0.5</v>
      </c>
      <c r="G84" s="5">
        <f>F84*1.174</f>
        <v>0.587</v>
      </c>
      <c r="H84" s="5">
        <f t="shared" si="1"/>
        <v>11.511999999999999</v>
      </c>
      <c r="I84" s="1"/>
      <c r="J84" s="1"/>
      <c r="K84" s="10"/>
    </row>
    <row r="85" spans="1:11" ht="15" customHeight="1">
      <c r="A85" s="9" t="s">
        <v>124</v>
      </c>
      <c r="B85" s="2" t="s">
        <v>16</v>
      </c>
      <c r="C85" s="3">
        <v>1</v>
      </c>
      <c r="D85" s="4">
        <v>115</v>
      </c>
      <c r="E85" s="1">
        <f>C85*D85</f>
        <v>115</v>
      </c>
      <c r="F85" s="1">
        <v>1</v>
      </c>
      <c r="G85" s="5">
        <f>F85*1.174</f>
        <v>1.174</v>
      </c>
      <c r="H85" s="5">
        <f t="shared" si="1"/>
        <v>133.424</v>
      </c>
      <c r="I85" s="1"/>
      <c r="J85" s="1"/>
      <c r="K85" s="10"/>
    </row>
    <row r="86" spans="1:11" ht="15" customHeight="1">
      <c r="A86" s="9" t="s">
        <v>124</v>
      </c>
      <c r="B86" s="2" t="s">
        <v>17</v>
      </c>
      <c r="C86" s="3">
        <v>1</v>
      </c>
      <c r="D86" s="4">
        <v>115</v>
      </c>
      <c r="E86" s="1">
        <f>C86*D86</f>
        <v>115</v>
      </c>
      <c r="F86" s="1">
        <v>1</v>
      </c>
      <c r="G86" s="5">
        <f>F86*1.174</f>
        <v>1.174</v>
      </c>
      <c r="H86" s="5">
        <f t="shared" si="1"/>
        <v>133.424</v>
      </c>
      <c r="I86" s="1"/>
      <c r="J86" s="1"/>
      <c r="K86" s="10"/>
    </row>
    <row r="87" spans="1:11" ht="15" customHeight="1">
      <c r="A87" s="9" t="s">
        <v>124</v>
      </c>
      <c r="B87" s="2" t="s">
        <v>19</v>
      </c>
      <c r="C87" s="3">
        <v>1</v>
      </c>
      <c r="D87" s="4">
        <v>115</v>
      </c>
      <c r="E87" s="1">
        <f>C87*D87</f>
        <v>115</v>
      </c>
      <c r="F87" s="1">
        <v>1</v>
      </c>
      <c r="G87" s="5">
        <f>F87*1.174</f>
        <v>1.174</v>
      </c>
      <c r="H87" s="5">
        <f t="shared" si="1"/>
        <v>133.424</v>
      </c>
      <c r="I87" s="1"/>
      <c r="J87" s="1"/>
      <c r="K87" s="10"/>
    </row>
    <row r="88" spans="1:11" ht="15" customHeight="1">
      <c r="A88" s="9" t="s">
        <v>124</v>
      </c>
      <c r="B88" s="2" t="s">
        <v>40</v>
      </c>
      <c r="C88" s="3">
        <v>1</v>
      </c>
      <c r="D88" s="4">
        <v>115</v>
      </c>
      <c r="E88" s="1">
        <f>C88*D88</f>
        <v>115</v>
      </c>
      <c r="F88" s="1">
        <v>1</v>
      </c>
      <c r="G88" s="5">
        <f>F88*1.174</f>
        <v>1.174</v>
      </c>
      <c r="H88" s="5">
        <f t="shared" si="1"/>
        <v>133.424</v>
      </c>
      <c r="I88" s="1"/>
      <c r="J88" s="1"/>
      <c r="K88" s="10"/>
    </row>
    <row r="89" spans="1:11" ht="15" customHeight="1">
      <c r="A89" s="9" t="s">
        <v>124</v>
      </c>
      <c r="B89" s="2" t="s">
        <v>41</v>
      </c>
      <c r="C89" s="3">
        <v>1</v>
      </c>
      <c r="D89" s="4">
        <v>115</v>
      </c>
      <c r="E89" s="1">
        <f>C89*D89</f>
        <v>115</v>
      </c>
      <c r="F89" s="1">
        <v>1</v>
      </c>
      <c r="G89" s="5">
        <f>F89*1.174</f>
        <v>1.174</v>
      </c>
      <c r="H89" s="5">
        <f t="shared" si="1"/>
        <v>133.424</v>
      </c>
      <c r="I89" s="1"/>
      <c r="J89" s="1"/>
      <c r="K89" s="10"/>
    </row>
    <row r="90" spans="1:11" ht="15" customHeight="1">
      <c r="A90" s="9" t="s">
        <v>124</v>
      </c>
      <c r="B90" s="2" t="s">
        <v>141</v>
      </c>
      <c r="C90" s="3">
        <v>1</v>
      </c>
      <c r="D90" s="4">
        <v>35</v>
      </c>
      <c r="E90" s="1">
        <f>C90*D90</f>
        <v>35</v>
      </c>
      <c r="F90" s="1">
        <v>1</v>
      </c>
      <c r="G90" s="5">
        <f>F90*1.174</f>
        <v>1.174</v>
      </c>
      <c r="H90" s="5">
        <f t="shared" si="1"/>
        <v>41.424</v>
      </c>
      <c r="I90" s="1"/>
      <c r="J90" s="1"/>
      <c r="K90" s="10"/>
    </row>
    <row r="91" spans="1:11" ht="15" customHeight="1" thickBot="1">
      <c r="A91" s="11" t="s">
        <v>124</v>
      </c>
      <c r="B91" s="29" t="s">
        <v>167</v>
      </c>
      <c r="C91" s="30">
        <v>1</v>
      </c>
      <c r="D91" s="40">
        <v>58.6</v>
      </c>
      <c r="E91" s="12">
        <f>C91*D91</f>
        <v>58.6</v>
      </c>
      <c r="F91" s="12">
        <v>3</v>
      </c>
      <c r="G91" s="32">
        <f>F91*1.174</f>
        <v>3.522</v>
      </c>
      <c r="H91" s="32">
        <f t="shared" si="1"/>
        <v>70.912</v>
      </c>
      <c r="I91" s="32">
        <f>SUM(H83:H91)</f>
        <v>803.63</v>
      </c>
      <c r="J91" s="12"/>
      <c r="K91" s="13"/>
    </row>
    <row r="92" spans="1:11" ht="15" customHeight="1">
      <c r="A92" s="18" t="s">
        <v>130</v>
      </c>
      <c r="B92" s="19" t="s">
        <v>8</v>
      </c>
      <c r="C92" s="20">
        <v>1</v>
      </c>
      <c r="D92" s="21">
        <v>7</v>
      </c>
      <c r="E92" s="22">
        <f>C92*D92</f>
        <v>7</v>
      </c>
      <c r="F92" s="22">
        <v>0.1</v>
      </c>
      <c r="G92" s="23">
        <f>F92*1.174</f>
        <v>0.1174</v>
      </c>
      <c r="H92" s="23">
        <f t="shared" si="1"/>
        <v>8.167399999999999</v>
      </c>
      <c r="I92" s="22"/>
      <c r="J92" s="22"/>
      <c r="K92" s="24"/>
    </row>
    <row r="93" spans="1:11" ht="15" customHeight="1">
      <c r="A93" s="9" t="s">
        <v>130</v>
      </c>
      <c r="B93" s="2" t="s">
        <v>14</v>
      </c>
      <c r="C93" s="3">
        <v>1</v>
      </c>
      <c r="D93" s="4">
        <v>115</v>
      </c>
      <c r="E93" s="1">
        <f>C93*D93</f>
        <v>115</v>
      </c>
      <c r="F93" s="1">
        <v>1</v>
      </c>
      <c r="G93" s="5">
        <f>F93*1.174</f>
        <v>1.174</v>
      </c>
      <c r="H93" s="5">
        <f t="shared" si="1"/>
        <v>133.424</v>
      </c>
      <c r="I93" s="1"/>
      <c r="J93" s="1"/>
      <c r="K93" s="10"/>
    </row>
    <row r="94" spans="1:11" ht="15" customHeight="1">
      <c r="A94" s="9" t="s">
        <v>130</v>
      </c>
      <c r="B94" s="2" t="s">
        <v>15</v>
      </c>
      <c r="C94" s="3">
        <v>1</v>
      </c>
      <c r="D94" s="4">
        <v>115</v>
      </c>
      <c r="E94" s="1">
        <f>C94*D94</f>
        <v>115</v>
      </c>
      <c r="F94" s="1">
        <v>1</v>
      </c>
      <c r="G94" s="5">
        <f>F94*1.174</f>
        <v>1.174</v>
      </c>
      <c r="H94" s="5">
        <f t="shared" si="1"/>
        <v>133.424</v>
      </c>
      <c r="I94" s="1"/>
      <c r="J94" s="1"/>
      <c r="K94" s="10"/>
    </row>
    <row r="95" spans="1:11" ht="15" customHeight="1">
      <c r="A95" s="9" t="s">
        <v>130</v>
      </c>
      <c r="B95" s="2" t="s">
        <v>20</v>
      </c>
      <c r="C95" s="3">
        <v>1</v>
      </c>
      <c r="D95" s="4">
        <v>115</v>
      </c>
      <c r="E95" s="1">
        <f>C95*D95</f>
        <v>115</v>
      </c>
      <c r="F95" s="1">
        <v>1</v>
      </c>
      <c r="G95" s="5">
        <f>F95*1.174</f>
        <v>1.174</v>
      </c>
      <c r="H95" s="5">
        <f t="shared" si="1"/>
        <v>133.424</v>
      </c>
      <c r="I95" s="1"/>
      <c r="J95" s="1"/>
      <c r="K95" s="10"/>
    </row>
    <row r="96" spans="1:11" ht="15" customHeight="1">
      <c r="A96" s="9" t="s">
        <v>130</v>
      </c>
      <c r="B96" s="2" t="s">
        <v>66</v>
      </c>
      <c r="C96" s="3">
        <v>1</v>
      </c>
      <c r="D96" s="4">
        <v>100</v>
      </c>
      <c r="E96" s="1">
        <f>C96*D96</f>
        <v>100</v>
      </c>
      <c r="F96" s="1">
        <v>1</v>
      </c>
      <c r="G96" s="5">
        <f>F96*1.174</f>
        <v>1.174</v>
      </c>
      <c r="H96" s="5">
        <f t="shared" si="1"/>
        <v>116.17399999999999</v>
      </c>
      <c r="I96" s="1"/>
      <c r="J96" s="1"/>
      <c r="K96" s="10"/>
    </row>
    <row r="97" spans="1:11" ht="15" customHeight="1">
      <c r="A97" s="9" t="s">
        <v>130</v>
      </c>
      <c r="B97" s="2" t="s">
        <v>70</v>
      </c>
      <c r="C97" s="3">
        <v>1</v>
      </c>
      <c r="D97" s="4">
        <v>44</v>
      </c>
      <c r="E97" s="1">
        <f>C97*D97</f>
        <v>44</v>
      </c>
      <c r="F97" s="1">
        <v>1</v>
      </c>
      <c r="G97" s="5">
        <f>F97*1.174</f>
        <v>1.174</v>
      </c>
      <c r="H97" s="5">
        <f t="shared" si="1"/>
        <v>51.773999999999994</v>
      </c>
      <c r="I97" s="1"/>
      <c r="J97" s="1"/>
      <c r="K97" s="10"/>
    </row>
    <row r="98" spans="1:11" ht="15" customHeight="1">
      <c r="A98" s="9" t="s">
        <v>130</v>
      </c>
      <c r="B98" s="2" t="s">
        <v>72</v>
      </c>
      <c r="C98" s="3">
        <v>1</v>
      </c>
      <c r="D98" s="4">
        <v>140</v>
      </c>
      <c r="E98" s="1">
        <f>C98*D98</f>
        <v>140</v>
      </c>
      <c r="F98" s="1">
        <v>1</v>
      </c>
      <c r="G98" s="5">
        <f>F98*1.174</f>
        <v>1.174</v>
      </c>
      <c r="H98" s="5">
        <f t="shared" si="1"/>
        <v>162.174</v>
      </c>
      <c r="I98" s="1"/>
      <c r="J98" s="1"/>
      <c r="K98" s="10"/>
    </row>
    <row r="99" spans="1:11" ht="15" customHeight="1">
      <c r="A99" s="9" t="s">
        <v>130</v>
      </c>
      <c r="B99" s="2" t="s">
        <v>98</v>
      </c>
      <c r="C99" s="3">
        <v>1</v>
      </c>
      <c r="D99" s="4">
        <v>43</v>
      </c>
      <c r="E99" s="1">
        <f>C99*D99</f>
        <v>43</v>
      </c>
      <c r="F99" s="1">
        <v>3</v>
      </c>
      <c r="G99" s="5">
        <f>F99*1.174</f>
        <v>3.522</v>
      </c>
      <c r="H99" s="5">
        <f t="shared" si="1"/>
        <v>52.971999999999994</v>
      </c>
      <c r="I99" s="1"/>
      <c r="J99" s="1"/>
      <c r="K99" s="10"/>
    </row>
    <row r="100" spans="1:11" ht="15">
      <c r="A100" s="9" t="s">
        <v>130</v>
      </c>
      <c r="B100" s="2" t="s">
        <v>99</v>
      </c>
      <c r="C100" s="3">
        <v>1</v>
      </c>
      <c r="D100" s="4">
        <v>42</v>
      </c>
      <c r="E100" s="1">
        <f>C100*D100</f>
        <v>42</v>
      </c>
      <c r="F100" s="1">
        <v>3</v>
      </c>
      <c r="G100" s="5">
        <f>F100*1.174</f>
        <v>3.522</v>
      </c>
      <c r="H100" s="5">
        <f t="shared" si="1"/>
        <v>51.821999999999996</v>
      </c>
      <c r="I100" s="1"/>
      <c r="J100" s="1"/>
      <c r="K100" s="10"/>
    </row>
    <row r="101" spans="1:11" ht="15">
      <c r="A101" s="9" t="s">
        <v>130</v>
      </c>
      <c r="B101" s="2" t="s">
        <v>106</v>
      </c>
      <c r="C101" s="3">
        <v>1</v>
      </c>
      <c r="D101" s="4">
        <v>60</v>
      </c>
      <c r="E101" s="1">
        <f>C101*D101</f>
        <v>60</v>
      </c>
      <c r="F101" s="1">
        <v>3</v>
      </c>
      <c r="G101" s="5">
        <f>F101*1.174</f>
        <v>3.522</v>
      </c>
      <c r="H101" s="5">
        <f t="shared" si="1"/>
        <v>72.522</v>
      </c>
      <c r="I101" s="1"/>
      <c r="J101" s="1"/>
      <c r="K101" s="10"/>
    </row>
    <row r="102" spans="1:11" ht="15" customHeight="1">
      <c r="A102" s="9" t="s">
        <v>130</v>
      </c>
      <c r="B102" s="2" t="s">
        <v>114</v>
      </c>
      <c r="C102" s="3">
        <v>1</v>
      </c>
      <c r="D102" s="4">
        <v>40</v>
      </c>
      <c r="E102" s="1">
        <f>C102*D102</f>
        <v>40</v>
      </c>
      <c r="F102" s="1">
        <v>1</v>
      </c>
      <c r="G102" s="5">
        <f>F102*1.174</f>
        <v>1.174</v>
      </c>
      <c r="H102" s="5">
        <f t="shared" si="1"/>
        <v>47.174</v>
      </c>
      <c r="I102" s="1"/>
      <c r="J102" s="1"/>
      <c r="K102" s="10"/>
    </row>
    <row r="103" spans="1:11" ht="15" customHeight="1" thickBot="1">
      <c r="A103" s="33" t="s">
        <v>130</v>
      </c>
      <c r="B103" s="34" t="s">
        <v>137</v>
      </c>
      <c r="C103" s="35">
        <v>1</v>
      </c>
      <c r="D103" s="36">
        <v>970</v>
      </c>
      <c r="E103" s="37">
        <f>C103*D103</f>
        <v>970</v>
      </c>
      <c r="F103" s="37">
        <v>20</v>
      </c>
      <c r="G103" s="38">
        <f>F103*1.174</f>
        <v>23.479999999999997</v>
      </c>
      <c r="H103" s="38">
        <f t="shared" si="1"/>
        <v>1138.98</v>
      </c>
      <c r="I103" s="38">
        <f>SUM(H92:H103)</f>
        <v>2102.0314</v>
      </c>
      <c r="J103" s="37"/>
      <c r="K103" s="39"/>
    </row>
    <row r="104" spans="1:11" ht="15" customHeight="1">
      <c r="A104" s="6" t="s">
        <v>148</v>
      </c>
      <c r="B104" s="25" t="s">
        <v>15</v>
      </c>
      <c r="C104" s="26">
        <v>1</v>
      </c>
      <c r="D104" s="27">
        <v>115</v>
      </c>
      <c r="E104" s="7">
        <f>C104*D104</f>
        <v>115</v>
      </c>
      <c r="F104" s="7">
        <v>1</v>
      </c>
      <c r="G104" s="28">
        <f>F104*1.174</f>
        <v>1.174</v>
      </c>
      <c r="H104" s="28">
        <f t="shared" si="1"/>
        <v>133.424</v>
      </c>
      <c r="I104" s="7"/>
      <c r="J104" s="7"/>
      <c r="K104" s="8"/>
    </row>
    <row r="105" spans="1:11" ht="15" customHeight="1" thickBot="1">
      <c r="A105" s="11" t="s">
        <v>148</v>
      </c>
      <c r="B105" s="29" t="s">
        <v>23</v>
      </c>
      <c r="C105" s="30">
        <v>1</v>
      </c>
      <c r="D105" s="40">
        <v>115</v>
      </c>
      <c r="E105" s="12">
        <f>C105*D105</f>
        <v>115</v>
      </c>
      <c r="F105" s="12">
        <v>1</v>
      </c>
      <c r="G105" s="32">
        <f>F105*1.174</f>
        <v>1.174</v>
      </c>
      <c r="H105" s="32">
        <f t="shared" si="1"/>
        <v>133.424</v>
      </c>
      <c r="I105" s="32">
        <f>SUM(H104:H105)</f>
        <v>266.848</v>
      </c>
      <c r="J105" s="12"/>
      <c r="K105" s="13"/>
    </row>
    <row r="106" spans="1:11" ht="15" customHeight="1">
      <c r="A106" s="18" t="s">
        <v>129</v>
      </c>
      <c r="B106" s="19" t="s">
        <v>6</v>
      </c>
      <c r="C106" s="20">
        <v>2</v>
      </c>
      <c r="D106" s="21">
        <v>14</v>
      </c>
      <c r="E106" s="22">
        <f>C106*D106</f>
        <v>28</v>
      </c>
      <c r="F106" s="22">
        <v>0.2</v>
      </c>
      <c r="G106" s="23">
        <f>F106*1.174</f>
        <v>0.2348</v>
      </c>
      <c r="H106" s="23">
        <f t="shared" si="1"/>
        <v>32.434799999999996</v>
      </c>
      <c r="I106" s="22"/>
      <c r="J106" s="22"/>
      <c r="K106" s="24"/>
    </row>
    <row r="107" spans="1:11" ht="15" customHeight="1">
      <c r="A107" s="9" t="s">
        <v>129</v>
      </c>
      <c r="B107" s="2" t="s">
        <v>133</v>
      </c>
      <c r="C107" s="3">
        <v>1</v>
      </c>
      <c r="D107" s="4">
        <v>15</v>
      </c>
      <c r="E107" s="1">
        <f>C107*D107</f>
        <v>15</v>
      </c>
      <c r="F107" s="1">
        <v>0.5</v>
      </c>
      <c r="G107" s="5">
        <f>F107*1.174</f>
        <v>0.587</v>
      </c>
      <c r="H107" s="5">
        <f t="shared" si="1"/>
        <v>17.837</v>
      </c>
      <c r="I107" s="1"/>
      <c r="J107" s="1"/>
      <c r="K107" s="10"/>
    </row>
    <row r="108" spans="1:11" ht="15" customHeight="1" thickBot="1">
      <c r="A108" s="33" t="s">
        <v>129</v>
      </c>
      <c r="B108" s="34" t="s">
        <v>168</v>
      </c>
      <c r="C108" s="35">
        <v>1</v>
      </c>
      <c r="D108" s="36">
        <v>15</v>
      </c>
      <c r="E108" s="37">
        <f>C108*D108</f>
        <v>15</v>
      </c>
      <c r="F108" s="37">
        <v>0.5</v>
      </c>
      <c r="G108" s="38">
        <f>F108*1.174</f>
        <v>0.587</v>
      </c>
      <c r="H108" s="38">
        <f t="shared" si="1"/>
        <v>17.837</v>
      </c>
      <c r="I108" s="38">
        <f>SUM(H106:H108)</f>
        <v>68.1088</v>
      </c>
      <c r="J108" s="37"/>
      <c r="K108" s="39"/>
    </row>
    <row r="109" spans="1:11" ht="15" customHeight="1">
      <c r="A109" s="6" t="s">
        <v>158</v>
      </c>
      <c r="B109" s="25" t="s">
        <v>49</v>
      </c>
      <c r="C109" s="26">
        <v>1</v>
      </c>
      <c r="D109" s="27">
        <v>115</v>
      </c>
      <c r="E109" s="7">
        <f>C109*D109</f>
        <v>115</v>
      </c>
      <c r="F109" s="7">
        <v>1</v>
      </c>
      <c r="G109" s="28">
        <f>F109*1.174</f>
        <v>1.174</v>
      </c>
      <c r="H109" s="28">
        <f t="shared" si="1"/>
        <v>133.424</v>
      </c>
      <c r="I109" s="7"/>
      <c r="J109" s="7"/>
      <c r="K109" s="8"/>
    </row>
    <row r="110" spans="1:11" ht="15" customHeight="1" thickBot="1">
      <c r="A110" s="11" t="s">
        <v>158</v>
      </c>
      <c r="B110" s="29" t="s">
        <v>67</v>
      </c>
      <c r="C110" s="30">
        <v>1</v>
      </c>
      <c r="D110" s="40">
        <v>100</v>
      </c>
      <c r="E110" s="12">
        <f>C110*D110</f>
        <v>100</v>
      </c>
      <c r="F110" s="12">
        <v>1</v>
      </c>
      <c r="G110" s="32">
        <f>F110*1.174</f>
        <v>1.174</v>
      </c>
      <c r="H110" s="32">
        <f t="shared" si="1"/>
        <v>116.17399999999999</v>
      </c>
      <c r="I110" s="32">
        <f>SUM(H109:H110)</f>
        <v>249.598</v>
      </c>
      <c r="J110" s="12"/>
      <c r="K110" s="13"/>
    </row>
    <row r="111" spans="1:11" ht="15" customHeight="1" thickBot="1">
      <c r="A111" s="42" t="s">
        <v>159</v>
      </c>
      <c r="B111" s="43" t="s">
        <v>121</v>
      </c>
      <c r="C111" s="44">
        <v>1</v>
      </c>
      <c r="D111" s="45">
        <v>2150</v>
      </c>
      <c r="E111" s="46">
        <f>C111*D111</f>
        <v>2150</v>
      </c>
      <c r="F111" s="46">
        <v>2</v>
      </c>
      <c r="G111" s="47">
        <f>F111*1.174</f>
        <v>2.348</v>
      </c>
      <c r="H111" s="47">
        <f t="shared" si="1"/>
        <v>2474.848</v>
      </c>
      <c r="I111" s="47">
        <f>H111</f>
        <v>2474.848</v>
      </c>
      <c r="J111" s="46"/>
      <c r="K111" s="48"/>
    </row>
    <row r="112" spans="1:11" ht="15" customHeight="1">
      <c r="A112" s="6" t="s">
        <v>153</v>
      </c>
      <c r="B112" s="25" t="s">
        <v>20</v>
      </c>
      <c r="C112" s="26">
        <v>1</v>
      </c>
      <c r="D112" s="27">
        <v>115</v>
      </c>
      <c r="E112" s="7">
        <f>C112*D112</f>
        <v>115</v>
      </c>
      <c r="F112" s="7">
        <v>1</v>
      </c>
      <c r="G112" s="28">
        <f>F112*1.174</f>
        <v>1.174</v>
      </c>
      <c r="H112" s="28">
        <f t="shared" si="1"/>
        <v>133.424</v>
      </c>
      <c r="I112" s="7"/>
      <c r="J112" s="7"/>
      <c r="K112" s="8"/>
    </row>
    <row r="113" spans="1:11" ht="15" customHeight="1">
      <c r="A113" s="9" t="s">
        <v>153</v>
      </c>
      <c r="B113" s="2" t="s">
        <v>23</v>
      </c>
      <c r="C113" s="3">
        <v>1</v>
      </c>
      <c r="D113" s="4">
        <v>115</v>
      </c>
      <c r="E113" s="1">
        <f>C113*D113</f>
        <v>115</v>
      </c>
      <c r="F113" s="1">
        <v>1</v>
      </c>
      <c r="G113" s="5">
        <f>F113*1.174</f>
        <v>1.174</v>
      </c>
      <c r="H113" s="5">
        <f t="shared" si="1"/>
        <v>133.424</v>
      </c>
      <c r="I113" s="1"/>
      <c r="J113" s="1"/>
      <c r="K113" s="10"/>
    </row>
    <row r="114" spans="1:11" ht="15" customHeight="1">
      <c r="A114" s="9" t="s">
        <v>153</v>
      </c>
      <c r="B114" s="2" t="s">
        <v>26</v>
      </c>
      <c r="C114" s="3">
        <v>1</v>
      </c>
      <c r="D114" s="4">
        <v>115</v>
      </c>
      <c r="E114" s="1">
        <f>C114*D114</f>
        <v>115</v>
      </c>
      <c r="F114" s="1">
        <v>1</v>
      </c>
      <c r="G114" s="5">
        <f>F114*1.174</f>
        <v>1.174</v>
      </c>
      <c r="H114" s="5">
        <f t="shared" si="1"/>
        <v>133.424</v>
      </c>
      <c r="I114" s="1"/>
      <c r="J114" s="1"/>
      <c r="K114" s="10"/>
    </row>
    <row r="115" spans="1:11" ht="15" customHeight="1" thickBot="1">
      <c r="A115" s="11" t="s">
        <v>153</v>
      </c>
      <c r="B115" s="29" t="s">
        <v>106</v>
      </c>
      <c r="C115" s="30">
        <v>1</v>
      </c>
      <c r="D115" s="40">
        <v>60</v>
      </c>
      <c r="E115" s="12">
        <f>C115*D115</f>
        <v>60</v>
      </c>
      <c r="F115" s="12">
        <v>3</v>
      </c>
      <c r="G115" s="32">
        <f>F115*1.174</f>
        <v>3.522</v>
      </c>
      <c r="H115" s="32">
        <f t="shared" si="1"/>
        <v>72.522</v>
      </c>
      <c r="I115" s="32">
        <f>SUM(H112:H115)</f>
        <v>472.79400000000004</v>
      </c>
      <c r="J115" s="12"/>
      <c r="K115" s="13"/>
    </row>
    <row r="116" spans="1:11" ht="15" customHeight="1">
      <c r="A116" s="18" t="s">
        <v>128</v>
      </c>
      <c r="B116" s="19" t="s">
        <v>3</v>
      </c>
      <c r="C116" s="20">
        <v>1</v>
      </c>
      <c r="D116" s="21">
        <v>10.5</v>
      </c>
      <c r="E116" s="22">
        <f>C116*D116</f>
        <v>10.5</v>
      </c>
      <c r="F116" s="22">
        <v>0.5</v>
      </c>
      <c r="G116" s="23">
        <f>F116*1.174</f>
        <v>0.587</v>
      </c>
      <c r="H116" s="23">
        <f t="shared" si="1"/>
        <v>12.661999999999999</v>
      </c>
      <c r="I116" s="22"/>
      <c r="J116" s="22"/>
      <c r="K116" s="24"/>
    </row>
    <row r="117" spans="1:11" ht="15" customHeight="1">
      <c r="A117" s="9" t="s">
        <v>128</v>
      </c>
      <c r="B117" s="2" t="s">
        <v>45</v>
      </c>
      <c r="C117" s="3">
        <v>1</v>
      </c>
      <c r="D117" s="4">
        <v>115</v>
      </c>
      <c r="E117" s="1">
        <f>C117*D117</f>
        <v>115</v>
      </c>
      <c r="F117" s="1">
        <v>1</v>
      </c>
      <c r="G117" s="5">
        <f>F117*1.174</f>
        <v>1.174</v>
      </c>
      <c r="H117" s="5">
        <f t="shared" si="1"/>
        <v>133.424</v>
      </c>
      <c r="I117" s="1"/>
      <c r="J117" s="1"/>
      <c r="K117" s="10"/>
    </row>
    <row r="118" spans="1:11" ht="15" customHeight="1">
      <c r="A118" s="9" t="s">
        <v>128</v>
      </c>
      <c r="B118" s="2" t="s">
        <v>46</v>
      </c>
      <c r="C118" s="3">
        <v>1</v>
      </c>
      <c r="D118" s="4">
        <v>115</v>
      </c>
      <c r="E118" s="1">
        <f>C118*D118</f>
        <v>115</v>
      </c>
      <c r="F118" s="1">
        <v>1</v>
      </c>
      <c r="G118" s="5">
        <f>F118*1.174</f>
        <v>1.174</v>
      </c>
      <c r="H118" s="5">
        <f t="shared" si="1"/>
        <v>133.424</v>
      </c>
      <c r="I118" s="1"/>
      <c r="J118" s="1"/>
      <c r="K118" s="10"/>
    </row>
    <row r="119" spans="1:11" ht="15" customHeight="1">
      <c r="A119" s="9" t="s">
        <v>128</v>
      </c>
      <c r="B119" s="2" t="s">
        <v>47</v>
      </c>
      <c r="C119" s="3">
        <v>1</v>
      </c>
      <c r="D119" s="4">
        <v>115</v>
      </c>
      <c r="E119" s="1">
        <f>C119*D119</f>
        <v>115</v>
      </c>
      <c r="F119" s="1">
        <v>1</v>
      </c>
      <c r="G119" s="5">
        <f>F119*1.174</f>
        <v>1.174</v>
      </c>
      <c r="H119" s="5">
        <f t="shared" si="1"/>
        <v>133.424</v>
      </c>
      <c r="I119" s="1"/>
      <c r="J119" s="1"/>
      <c r="K119" s="10"/>
    </row>
    <row r="120" spans="1:11" ht="15" customHeight="1">
      <c r="A120" s="9" t="s">
        <v>128</v>
      </c>
      <c r="B120" s="2" t="s">
        <v>65</v>
      </c>
      <c r="C120" s="3">
        <v>1</v>
      </c>
      <c r="D120" s="4">
        <v>100</v>
      </c>
      <c r="E120" s="1">
        <f>C120*D120</f>
        <v>100</v>
      </c>
      <c r="F120" s="1">
        <v>1</v>
      </c>
      <c r="G120" s="5">
        <f>F120*1.174</f>
        <v>1.174</v>
      </c>
      <c r="H120" s="5">
        <f t="shared" si="1"/>
        <v>116.17399999999999</v>
      </c>
      <c r="I120" s="1"/>
      <c r="J120" s="1"/>
      <c r="K120" s="10"/>
    </row>
    <row r="121" spans="1:11" ht="15" customHeight="1">
      <c r="A121" s="9" t="s">
        <v>128</v>
      </c>
      <c r="B121" s="2" t="s">
        <v>100</v>
      </c>
      <c r="C121" s="3">
        <v>1</v>
      </c>
      <c r="D121" s="4">
        <v>42</v>
      </c>
      <c r="E121" s="1">
        <f>C121*D121</f>
        <v>42</v>
      </c>
      <c r="F121" s="1">
        <v>3</v>
      </c>
      <c r="G121" s="5">
        <f>F121*1.174</f>
        <v>3.522</v>
      </c>
      <c r="H121" s="5">
        <f t="shared" si="1"/>
        <v>51.821999999999996</v>
      </c>
      <c r="I121" s="1"/>
      <c r="J121" s="1"/>
      <c r="K121" s="10"/>
    </row>
    <row r="122" spans="1:11" ht="15" customHeight="1">
      <c r="A122" s="9" t="s">
        <v>128</v>
      </c>
      <c r="B122" s="2" t="s">
        <v>106</v>
      </c>
      <c r="C122" s="3">
        <v>1</v>
      </c>
      <c r="D122" s="4">
        <v>60</v>
      </c>
      <c r="E122" s="1">
        <f>C122*D122</f>
        <v>60</v>
      </c>
      <c r="F122" s="1">
        <v>3</v>
      </c>
      <c r="G122" s="5">
        <f>F122*1.174</f>
        <v>3.522</v>
      </c>
      <c r="H122" s="5">
        <f t="shared" si="1"/>
        <v>72.522</v>
      </c>
      <c r="I122" s="1"/>
      <c r="J122" s="1"/>
      <c r="K122" s="10"/>
    </row>
    <row r="123" spans="1:11" ht="15" customHeight="1" thickBot="1">
      <c r="A123" s="33" t="s">
        <v>128</v>
      </c>
      <c r="B123" s="34" t="s">
        <v>137</v>
      </c>
      <c r="C123" s="35">
        <v>1</v>
      </c>
      <c r="D123" s="36">
        <v>970</v>
      </c>
      <c r="E123" s="37">
        <f>C123*D123</f>
        <v>970</v>
      </c>
      <c r="F123" s="37">
        <v>20</v>
      </c>
      <c r="G123" s="38">
        <f>F123*1.174</f>
        <v>23.479999999999997</v>
      </c>
      <c r="H123" s="38">
        <f t="shared" si="1"/>
        <v>1138.98</v>
      </c>
      <c r="I123" s="38">
        <f>SUM(H116:H123)</f>
        <v>1792.432</v>
      </c>
      <c r="J123" s="37"/>
      <c r="K123" s="39"/>
    </row>
    <row r="124" spans="1:11" ht="15" customHeight="1" thickBot="1">
      <c r="A124" s="49" t="s">
        <v>151</v>
      </c>
      <c r="B124" s="50" t="s">
        <v>69</v>
      </c>
      <c r="C124" s="51">
        <v>1</v>
      </c>
      <c r="D124" s="52">
        <v>98</v>
      </c>
      <c r="E124" s="53">
        <f>C124*D124</f>
        <v>98</v>
      </c>
      <c r="F124" s="53">
        <v>1</v>
      </c>
      <c r="G124" s="54">
        <f>F124*1.174</f>
        <v>1.174</v>
      </c>
      <c r="H124" s="54">
        <f t="shared" si="1"/>
        <v>113.874</v>
      </c>
      <c r="I124" s="54">
        <f>H124</f>
        <v>113.874</v>
      </c>
      <c r="J124" s="53"/>
      <c r="K124" s="55"/>
    </row>
    <row r="125" spans="1:11" ht="15" customHeight="1">
      <c r="A125" s="18" t="s">
        <v>154</v>
      </c>
      <c r="B125" s="19" t="s">
        <v>35</v>
      </c>
      <c r="C125" s="20">
        <v>1</v>
      </c>
      <c r="D125" s="21">
        <v>115</v>
      </c>
      <c r="E125" s="22">
        <f>C125*D125</f>
        <v>115</v>
      </c>
      <c r="F125" s="22">
        <v>1</v>
      </c>
      <c r="G125" s="23">
        <f>F125*1.174</f>
        <v>1.174</v>
      </c>
      <c r="H125" s="23">
        <f t="shared" si="1"/>
        <v>133.424</v>
      </c>
      <c r="I125" s="22"/>
      <c r="J125" s="22"/>
      <c r="K125" s="24"/>
    </row>
    <row r="126" spans="1:11" ht="15" customHeight="1" thickBot="1">
      <c r="A126" s="33" t="s">
        <v>154</v>
      </c>
      <c r="B126" s="34" t="s">
        <v>43</v>
      </c>
      <c r="C126" s="35">
        <v>1</v>
      </c>
      <c r="D126" s="36">
        <v>115</v>
      </c>
      <c r="E126" s="37">
        <f>C126*D126</f>
        <v>115</v>
      </c>
      <c r="F126" s="37">
        <v>1</v>
      </c>
      <c r="G126" s="38">
        <f>F126*1.174</f>
        <v>1.174</v>
      </c>
      <c r="H126" s="38">
        <f t="shared" si="1"/>
        <v>133.424</v>
      </c>
      <c r="I126" s="38">
        <f>SUM(H125:H126)</f>
        <v>266.848</v>
      </c>
      <c r="J126" s="37"/>
      <c r="K126" s="39"/>
    </row>
    <row r="127" spans="1:11" ht="15" customHeight="1">
      <c r="A127" s="6" t="s">
        <v>131</v>
      </c>
      <c r="B127" s="25" t="s">
        <v>10</v>
      </c>
      <c r="C127" s="26">
        <v>1</v>
      </c>
      <c r="D127" s="27">
        <v>52</v>
      </c>
      <c r="E127" s="7">
        <f>C127*D127</f>
        <v>52</v>
      </c>
      <c r="F127" s="7">
        <v>0.2</v>
      </c>
      <c r="G127" s="28">
        <f>F127*1.174</f>
        <v>0.2348</v>
      </c>
      <c r="H127" s="28">
        <f t="shared" si="1"/>
        <v>60.0348</v>
      </c>
      <c r="I127" s="7"/>
      <c r="J127" s="7"/>
      <c r="K127" s="8"/>
    </row>
    <row r="128" spans="1:11" ht="15" customHeight="1">
      <c r="A128" s="9" t="s">
        <v>131</v>
      </c>
      <c r="B128" s="2" t="s">
        <v>74</v>
      </c>
      <c r="C128" s="3">
        <v>1</v>
      </c>
      <c r="D128" s="4">
        <v>41</v>
      </c>
      <c r="E128" s="1">
        <f>C128*D128</f>
        <v>41</v>
      </c>
      <c r="F128" s="1">
        <v>1</v>
      </c>
      <c r="G128" s="5">
        <f>F128*1.174</f>
        <v>1.174</v>
      </c>
      <c r="H128" s="5">
        <f t="shared" si="1"/>
        <v>48.324</v>
      </c>
      <c r="I128" s="1"/>
      <c r="J128" s="1"/>
      <c r="K128" s="10"/>
    </row>
    <row r="129" spans="1:11" ht="15" customHeight="1">
      <c r="A129" s="9" t="s">
        <v>131</v>
      </c>
      <c r="B129" s="2" t="s">
        <v>77</v>
      </c>
      <c r="C129" s="3">
        <v>1</v>
      </c>
      <c r="D129" s="4">
        <v>41</v>
      </c>
      <c r="E129" s="1">
        <f>C129*D129</f>
        <v>41</v>
      </c>
      <c r="F129" s="1">
        <v>1</v>
      </c>
      <c r="G129" s="5">
        <f>F129*1.174</f>
        <v>1.174</v>
      </c>
      <c r="H129" s="5">
        <f t="shared" si="1"/>
        <v>48.324</v>
      </c>
      <c r="I129" s="1"/>
      <c r="J129" s="1"/>
      <c r="K129" s="10"/>
    </row>
    <row r="130" spans="1:11" ht="15" customHeight="1">
      <c r="A130" s="9" t="s">
        <v>131</v>
      </c>
      <c r="B130" s="2" t="s">
        <v>78</v>
      </c>
      <c r="C130" s="3">
        <v>1</v>
      </c>
      <c r="D130" s="4">
        <v>41</v>
      </c>
      <c r="E130" s="1">
        <f>C130*D130</f>
        <v>41</v>
      </c>
      <c r="F130" s="1">
        <v>1</v>
      </c>
      <c r="G130" s="5">
        <f>F130*1.174</f>
        <v>1.174</v>
      </c>
      <c r="H130" s="5">
        <f t="shared" si="1"/>
        <v>48.324</v>
      </c>
      <c r="I130" s="1"/>
      <c r="J130" s="1"/>
      <c r="K130" s="10"/>
    </row>
    <row r="131" spans="1:11" ht="15" customHeight="1">
      <c r="A131" s="9" t="s">
        <v>131</v>
      </c>
      <c r="B131" s="2" t="s">
        <v>79</v>
      </c>
      <c r="C131" s="3">
        <v>1</v>
      </c>
      <c r="D131" s="4">
        <v>41</v>
      </c>
      <c r="E131" s="1">
        <f>C131*D131</f>
        <v>41</v>
      </c>
      <c r="F131" s="1">
        <v>1</v>
      </c>
      <c r="G131" s="5">
        <f>F131*1.174</f>
        <v>1.174</v>
      </c>
      <c r="H131" s="5">
        <f aca="true" t="shared" si="2" ref="H131:H194">E131*1.15+G131</f>
        <v>48.324</v>
      </c>
      <c r="I131" s="1"/>
      <c r="J131" s="1"/>
      <c r="K131" s="10"/>
    </row>
    <row r="132" spans="1:11" ht="15" customHeight="1">
      <c r="A132" s="9" t="s">
        <v>131</v>
      </c>
      <c r="B132" s="2" t="s">
        <v>90</v>
      </c>
      <c r="C132" s="3">
        <v>1</v>
      </c>
      <c r="D132" s="4">
        <v>10</v>
      </c>
      <c r="E132" s="1">
        <f>C132*D132</f>
        <v>10</v>
      </c>
      <c r="F132" s="1">
        <v>0.1</v>
      </c>
      <c r="G132" s="5">
        <f>F132*1.174</f>
        <v>0.1174</v>
      </c>
      <c r="H132" s="5">
        <f t="shared" si="2"/>
        <v>11.6174</v>
      </c>
      <c r="I132" s="1"/>
      <c r="J132" s="1"/>
      <c r="K132" s="10"/>
    </row>
    <row r="133" spans="1:11" ht="15" customHeight="1">
      <c r="A133" s="9" t="s">
        <v>131</v>
      </c>
      <c r="B133" s="2" t="s">
        <v>91</v>
      </c>
      <c r="C133" s="3">
        <v>1</v>
      </c>
      <c r="D133" s="4">
        <v>10</v>
      </c>
      <c r="E133" s="1">
        <f>C133*D133</f>
        <v>10</v>
      </c>
      <c r="F133" s="1">
        <v>0.1</v>
      </c>
      <c r="G133" s="5">
        <f>F133*1.174</f>
        <v>0.1174</v>
      </c>
      <c r="H133" s="5">
        <f t="shared" si="2"/>
        <v>11.6174</v>
      </c>
      <c r="I133" s="1"/>
      <c r="J133" s="1"/>
      <c r="K133" s="10"/>
    </row>
    <row r="134" spans="1:11" ht="15" customHeight="1">
      <c r="A134" s="9" t="s">
        <v>131</v>
      </c>
      <c r="B134" s="2" t="s">
        <v>92</v>
      </c>
      <c r="C134" s="3">
        <v>1</v>
      </c>
      <c r="D134" s="4">
        <v>10</v>
      </c>
      <c r="E134" s="1">
        <f>C134*D134</f>
        <v>10</v>
      </c>
      <c r="F134" s="1">
        <v>0.1</v>
      </c>
      <c r="G134" s="5">
        <f>F134*1.174</f>
        <v>0.1174</v>
      </c>
      <c r="H134" s="5">
        <f t="shared" si="2"/>
        <v>11.6174</v>
      </c>
      <c r="I134" s="1"/>
      <c r="J134" s="1"/>
      <c r="K134" s="10"/>
    </row>
    <row r="135" spans="1:11" ht="15" customHeight="1">
      <c r="A135" s="9" t="s">
        <v>131</v>
      </c>
      <c r="B135" s="2" t="s">
        <v>93</v>
      </c>
      <c r="C135" s="3">
        <v>1</v>
      </c>
      <c r="D135" s="4">
        <v>11</v>
      </c>
      <c r="E135" s="1">
        <f>C135*D135</f>
        <v>11</v>
      </c>
      <c r="F135" s="1">
        <v>0.1</v>
      </c>
      <c r="G135" s="5">
        <f>F135*1.174</f>
        <v>0.1174</v>
      </c>
      <c r="H135" s="5">
        <f t="shared" si="2"/>
        <v>12.767399999999999</v>
      </c>
      <c r="I135" s="1"/>
      <c r="J135" s="1"/>
      <c r="K135" s="10"/>
    </row>
    <row r="136" spans="1:11" ht="15" customHeight="1">
      <c r="A136" s="9" t="s">
        <v>131</v>
      </c>
      <c r="B136" s="2" t="s">
        <v>94</v>
      </c>
      <c r="C136" s="3">
        <v>1</v>
      </c>
      <c r="D136" s="4">
        <v>35</v>
      </c>
      <c r="E136" s="1">
        <f>C136*D136</f>
        <v>35</v>
      </c>
      <c r="F136" s="1">
        <v>0.1</v>
      </c>
      <c r="G136" s="5">
        <f>F136*1.174</f>
        <v>0.1174</v>
      </c>
      <c r="H136" s="5">
        <f t="shared" si="2"/>
        <v>40.3674</v>
      </c>
      <c r="I136" s="1"/>
      <c r="J136" s="1"/>
      <c r="K136" s="10"/>
    </row>
    <row r="137" spans="1:11" ht="15" customHeight="1">
      <c r="A137" s="9" t="s">
        <v>131</v>
      </c>
      <c r="B137" s="2" t="s">
        <v>95</v>
      </c>
      <c r="C137" s="3">
        <v>1</v>
      </c>
      <c r="D137" s="4">
        <v>48</v>
      </c>
      <c r="E137" s="1">
        <f>C137*D137</f>
        <v>48</v>
      </c>
      <c r="F137" s="1">
        <v>0.1</v>
      </c>
      <c r="G137" s="5">
        <f>F137*1.174</f>
        <v>0.1174</v>
      </c>
      <c r="H137" s="5">
        <f t="shared" si="2"/>
        <v>55.3174</v>
      </c>
      <c r="I137" s="1"/>
      <c r="J137" s="1"/>
      <c r="K137" s="10"/>
    </row>
    <row r="138" spans="1:11" ht="15" customHeight="1">
      <c r="A138" s="9" t="s">
        <v>131</v>
      </c>
      <c r="B138" s="2" t="s">
        <v>107</v>
      </c>
      <c r="C138" s="3">
        <v>1</v>
      </c>
      <c r="D138" s="4">
        <v>49</v>
      </c>
      <c r="E138" s="1">
        <f>C138*D138</f>
        <v>49</v>
      </c>
      <c r="F138" s="1">
        <v>3</v>
      </c>
      <c r="G138" s="5">
        <f>F138*1.174</f>
        <v>3.522</v>
      </c>
      <c r="H138" s="5">
        <f t="shared" si="2"/>
        <v>59.87199999999999</v>
      </c>
      <c r="I138" s="1"/>
      <c r="J138" s="1"/>
      <c r="K138" s="10"/>
    </row>
    <row r="139" spans="1:11" ht="15" customHeight="1">
      <c r="A139" s="9" t="s">
        <v>131</v>
      </c>
      <c r="B139" s="2" t="s">
        <v>110</v>
      </c>
      <c r="C139" s="3">
        <v>1</v>
      </c>
      <c r="D139" s="4">
        <v>70</v>
      </c>
      <c r="E139" s="1">
        <f>C139*D139</f>
        <v>70</v>
      </c>
      <c r="F139" s="1">
        <v>3</v>
      </c>
      <c r="G139" s="5">
        <f>F139*1.174</f>
        <v>3.522</v>
      </c>
      <c r="H139" s="5">
        <f t="shared" si="2"/>
        <v>84.022</v>
      </c>
      <c r="I139" s="1"/>
      <c r="J139" s="1"/>
      <c r="K139" s="10"/>
    </row>
    <row r="140" spans="1:11" ht="15" customHeight="1">
      <c r="A140" s="9" t="s">
        <v>131</v>
      </c>
      <c r="B140" s="2" t="s">
        <v>111</v>
      </c>
      <c r="C140" s="3">
        <v>1</v>
      </c>
      <c r="D140" s="4">
        <v>76</v>
      </c>
      <c r="E140" s="1">
        <f>C140*D140</f>
        <v>76</v>
      </c>
      <c r="F140" s="1">
        <v>3</v>
      </c>
      <c r="G140" s="5">
        <f>F140*1.174</f>
        <v>3.522</v>
      </c>
      <c r="H140" s="5">
        <f t="shared" si="2"/>
        <v>90.922</v>
      </c>
      <c r="I140" s="1"/>
      <c r="J140" s="1"/>
      <c r="K140" s="10"/>
    </row>
    <row r="141" spans="1:11" ht="15" customHeight="1">
      <c r="A141" s="9" t="s">
        <v>131</v>
      </c>
      <c r="B141" s="2" t="s">
        <v>172</v>
      </c>
      <c r="C141" s="3">
        <v>1</v>
      </c>
      <c r="D141" s="4">
        <v>20</v>
      </c>
      <c r="E141" s="1">
        <f>C141*D141</f>
        <v>20</v>
      </c>
      <c r="F141" s="1">
        <v>0.5</v>
      </c>
      <c r="G141" s="5">
        <f>F141*1.174</f>
        <v>0.587</v>
      </c>
      <c r="H141" s="5">
        <f t="shared" si="2"/>
        <v>23.587</v>
      </c>
      <c r="I141" s="1"/>
      <c r="J141" s="1"/>
      <c r="K141" s="10"/>
    </row>
    <row r="142" spans="1:11" ht="15" customHeight="1" thickBot="1">
      <c r="A142" s="11" t="s">
        <v>131</v>
      </c>
      <c r="B142" s="29" t="s">
        <v>174</v>
      </c>
      <c r="C142" s="30">
        <v>1</v>
      </c>
      <c r="D142" s="40">
        <v>20</v>
      </c>
      <c r="E142" s="12">
        <f>C142*D142</f>
        <v>20</v>
      </c>
      <c r="F142" s="12">
        <v>0.5</v>
      </c>
      <c r="G142" s="32">
        <f>F142*1.174</f>
        <v>0.587</v>
      </c>
      <c r="H142" s="32">
        <f t="shared" si="2"/>
        <v>23.587</v>
      </c>
      <c r="I142" s="32">
        <f>SUM(H127:H142)</f>
        <v>678.6252</v>
      </c>
      <c r="J142" s="12"/>
      <c r="K142" s="13"/>
    </row>
    <row r="143" spans="1:11" ht="15" customHeight="1" thickBot="1">
      <c r="A143" s="42" t="s">
        <v>150</v>
      </c>
      <c r="B143" s="43" t="s">
        <v>68</v>
      </c>
      <c r="C143" s="44">
        <v>1</v>
      </c>
      <c r="D143" s="56">
        <v>51.4</v>
      </c>
      <c r="E143" s="46">
        <f>C143*D143</f>
        <v>51.4</v>
      </c>
      <c r="F143" s="46">
        <v>1</v>
      </c>
      <c r="G143" s="47">
        <f>F143*1.174</f>
        <v>1.174</v>
      </c>
      <c r="H143" s="47">
        <f t="shared" si="2"/>
        <v>60.28399999999999</v>
      </c>
      <c r="I143" s="47">
        <f>H143</f>
        <v>60.28399999999999</v>
      </c>
      <c r="J143" s="46"/>
      <c r="K143" s="48"/>
    </row>
    <row r="144" spans="1:11" ht="15" customHeight="1">
      <c r="A144" s="6" t="s">
        <v>126</v>
      </c>
      <c r="B144" s="25" t="s">
        <v>1</v>
      </c>
      <c r="C144" s="26">
        <v>1</v>
      </c>
      <c r="D144" s="27">
        <v>10.5</v>
      </c>
      <c r="E144" s="7">
        <f>C144*D144</f>
        <v>10.5</v>
      </c>
      <c r="F144" s="7">
        <v>0.5</v>
      </c>
      <c r="G144" s="28">
        <f>F144*1.174</f>
        <v>0.587</v>
      </c>
      <c r="H144" s="28">
        <f t="shared" si="2"/>
        <v>12.661999999999999</v>
      </c>
      <c r="I144" s="7"/>
      <c r="J144" s="7"/>
      <c r="K144" s="8"/>
    </row>
    <row r="145" spans="1:11" ht="15" customHeight="1" thickBot="1">
      <c r="A145" s="11" t="s">
        <v>126</v>
      </c>
      <c r="B145" s="29" t="s">
        <v>169</v>
      </c>
      <c r="C145" s="30">
        <v>2</v>
      </c>
      <c r="D145" s="40">
        <v>65</v>
      </c>
      <c r="E145" s="12">
        <f>C145*D145</f>
        <v>130</v>
      </c>
      <c r="F145" s="12">
        <v>2</v>
      </c>
      <c r="G145" s="32">
        <f>F145*1.174</f>
        <v>2.348</v>
      </c>
      <c r="H145" s="32">
        <f t="shared" si="2"/>
        <v>151.848</v>
      </c>
      <c r="I145" s="32">
        <f>SUM(H144:H145)</f>
        <v>164.51000000000002</v>
      </c>
      <c r="J145" s="12"/>
      <c r="K145" s="13"/>
    </row>
    <row r="146" spans="1:11" ht="15" customHeight="1" thickBot="1">
      <c r="A146" s="42" t="s">
        <v>157</v>
      </c>
      <c r="B146" s="43" t="s">
        <v>59</v>
      </c>
      <c r="C146" s="44">
        <v>1</v>
      </c>
      <c r="D146" s="56">
        <v>115</v>
      </c>
      <c r="E146" s="46">
        <f>C146*D146</f>
        <v>115</v>
      </c>
      <c r="F146" s="46">
        <v>1</v>
      </c>
      <c r="G146" s="47">
        <f>F146*1.174</f>
        <v>1.174</v>
      </c>
      <c r="H146" s="47">
        <f t="shared" si="2"/>
        <v>133.424</v>
      </c>
      <c r="I146" s="47">
        <f>H146</f>
        <v>133.424</v>
      </c>
      <c r="J146" s="46"/>
      <c r="K146" s="48"/>
    </row>
    <row r="147" spans="1:11" ht="15" customHeight="1">
      <c r="A147" s="6" t="s">
        <v>127</v>
      </c>
      <c r="B147" s="25" t="s">
        <v>3</v>
      </c>
      <c r="C147" s="26">
        <v>3</v>
      </c>
      <c r="D147" s="27">
        <v>10.5</v>
      </c>
      <c r="E147" s="7">
        <f>C147*D147</f>
        <v>31.5</v>
      </c>
      <c r="F147" s="7">
        <v>1.5</v>
      </c>
      <c r="G147" s="28">
        <f>F147*1.174</f>
        <v>1.761</v>
      </c>
      <c r="H147" s="28">
        <f t="shared" si="2"/>
        <v>37.986</v>
      </c>
      <c r="I147" s="7"/>
      <c r="J147" s="7"/>
      <c r="K147" s="8"/>
    </row>
    <row r="148" spans="1:11" ht="15" customHeight="1">
      <c r="A148" s="9" t="s">
        <v>127</v>
      </c>
      <c r="B148" s="2" t="s">
        <v>5</v>
      </c>
      <c r="C148" s="3">
        <v>1</v>
      </c>
      <c r="D148" s="4">
        <v>21</v>
      </c>
      <c r="E148" s="1">
        <f>C148*D148</f>
        <v>21</v>
      </c>
      <c r="F148" s="1">
        <v>0.1</v>
      </c>
      <c r="G148" s="5">
        <f>F148*1.174</f>
        <v>0.1174</v>
      </c>
      <c r="H148" s="5">
        <f t="shared" si="2"/>
        <v>24.2674</v>
      </c>
      <c r="I148" s="1"/>
      <c r="J148" s="1"/>
      <c r="K148" s="10"/>
    </row>
    <row r="149" spans="1:11" ht="15" customHeight="1">
      <c r="A149" s="9" t="s">
        <v>127</v>
      </c>
      <c r="B149" s="2" t="s">
        <v>170</v>
      </c>
      <c r="C149" s="3">
        <v>1</v>
      </c>
      <c r="D149" s="4">
        <v>15</v>
      </c>
      <c r="E149" s="1">
        <f>C149*D149</f>
        <v>15</v>
      </c>
      <c r="F149" s="1">
        <v>0.1</v>
      </c>
      <c r="G149" s="5">
        <f>F149*1.174</f>
        <v>0.1174</v>
      </c>
      <c r="H149" s="5">
        <f t="shared" si="2"/>
        <v>17.3674</v>
      </c>
      <c r="I149" s="1"/>
      <c r="J149" s="1"/>
      <c r="K149" s="10"/>
    </row>
    <row r="150" spans="1:11" ht="15" customHeight="1">
      <c r="A150" s="9" t="s">
        <v>127</v>
      </c>
      <c r="B150" s="2" t="s">
        <v>7</v>
      </c>
      <c r="C150" s="3">
        <v>2</v>
      </c>
      <c r="D150" s="4">
        <v>15.5</v>
      </c>
      <c r="E150" s="1">
        <f>C150*D150</f>
        <v>31</v>
      </c>
      <c r="F150" s="1">
        <v>0.2</v>
      </c>
      <c r="G150" s="5">
        <f>F150*1.174</f>
        <v>0.2348</v>
      </c>
      <c r="H150" s="5">
        <f t="shared" si="2"/>
        <v>35.8848</v>
      </c>
      <c r="I150" s="1"/>
      <c r="J150" s="1"/>
      <c r="K150" s="10"/>
    </row>
    <row r="151" spans="1:11" ht="15" customHeight="1">
      <c r="A151" s="9" t="s">
        <v>127</v>
      </c>
      <c r="B151" s="2" t="s">
        <v>15</v>
      </c>
      <c r="C151" s="3">
        <v>1</v>
      </c>
      <c r="D151" s="4">
        <v>115</v>
      </c>
      <c r="E151" s="1">
        <f>C151*D151</f>
        <v>115</v>
      </c>
      <c r="F151" s="1">
        <v>1</v>
      </c>
      <c r="G151" s="5">
        <f>F151*1.174</f>
        <v>1.174</v>
      </c>
      <c r="H151" s="5">
        <f t="shared" si="2"/>
        <v>133.424</v>
      </c>
      <c r="I151" s="1"/>
      <c r="J151" s="1"/>
      <c r="K151" s="10"/>
    </row>
    <row r="152" spans="1:11" ht="15" customHeight="1">
      <c r="A152" s="9" t="s">
        <v>127</v>
      </c>
      <c r="B152" s="2" t="s">
        <v>15</v>
      </c>
      <c r="C152" s="3">
        <v>1</v>
      </c>
      <c r="D152" s="4">
        <v>115</v>
      </c>
      <c r="E152" s="1">
        <f>C152*D152</f>
        <v>115</v>
      </c>
      <c r="F152" s="1">
        <v>1</v>
      </c>
      <c r="G152" s="5">
        <f>F152*1.174</f>
        <v>1.174</v>
      </c>
      <c r="H152" s="5">
        <f t="shared" si="2"/>
        <v>133.424</v>
      </c>
      <c r="I152" s="1"/>
      <c r="J152" s="1"/>
      <c r="K152" s="10"/>
    </row>
    <row r="153" spans="1:11" ht="15" customHeight="1">
      <c r="A153" s="9" t="s">
        <v>127</v>
      </c>
      <c r="B153" s="2" t="s">
        <v>16</v>
      </c>
      <c r="C153" s="3">
        <v>1</v>
      </c>
      <c r="D153" s="4">
        <v>115</v>
      </c>
      <c r="E153" s="1">
        <f>C153*D153</f>
        <v>115</v>
      </c>
      <c r="F153" s="1">
        <v>1</v>
      </c>
      <c r="G153" s="5">
        <f>F153*1.174</f>
        <v>1.174</v>
      </c>
      <c r="H153" s="5">
        <f t="shared" si="2"/>
        <v>133.424</v>
      </c>
      <c r="I153" s="1"/>
      <c r="J153" s="1"/>
      <c r="K153" s="10"/>
    </row>
    <row r="154" spans="1:11" ht="15" customHeight="1">
      <c r="A154" s="9" t="s">
        <v>127</v>
      </c>
      <c r="B154" s="2" t="s">
        <v>16</v>
      </c>
      <c r="C154" s="3">
        <v>1</v>
      </c>
      <c r="D154" s="4">
        <v>115</v>
      </c>
      <c r="E154" s="1">
        <f>C154*D154</f>
        <v>115</v>
      </c>
      <c r="F154" s="1">
        <v>1</v>
      </c>
      <c r="G154" s="5">
        <f>F154*1.174</f>
        <v>1.174</v>
      </c>
      <c r="H154" s="5">
        <f t="shared" si="2"/>
        <v>133.424</v>
      </c>
      <c r="I154" s="1"/>
      <c r="J154" s="1"/>
      <c r="K154" s="10"/>
    </row>
    <row r="155" spans="1:11" ht="15" customHeight="1">
      <c r="A155" s="9" t="s">
        <v>127</v>
      </c>
      <c r="B155" s="2" t="s">
        <v>22</v>
      </c>
      <c r="C155" s="3">
        <v>1</v>
      </c>
      <c r="D155" s="4">
        <v>115</v>
      </c>
      <c r="E155" s="1">
        <f>C155*D155</f>
        <v>115</v>
      </c>
      <c r="F155" s="1">
        <v>1</v>
      </c>
      <c r="G155" s="5">
        <f>F155*1.174</f>
        <v>1.174</v>
      </c>
      <c r="H155" s="5">
        <f t="shared" si="2"/>
        <v>133.424</v>
      </c>
      <c r="I155" s="1"/>
      <c r="J155" s="1"/>
      <c r="K155" s="10"/>
    </row>
    <row r="156" spans="1:11" ht="15" customHeight="1">
      <c r="A156" s="9" t="s">
        <v>127</v>
      </c>
      <c r="B156" s="2" t="s">
        <v>22</v>
      </c>
      <c r="C156" s="3">
        <v>1</v>
      </c>
      <c r="D156" s="4">
        <v>115</v>
      </c>
      <c r="E156" s="1">
        <f>C156*D156</f>
        <v>115</v>
      </c>
      <c r="F156" s="1">
        <v>1</v>
      </c>
      <c r="G156" s="5">
        <f>F156*1.174</f>
        <v>1.174</v>
      </c>
      <c r="H156" s="5">
        <f t="shared" si="2"/>
        <v>133.424</v>
      </c>
      <c r="I156" s="1"/>
      <c r="J156" s="1"/>
      <c r="K156" s="10"/>
    </row>
    <row r="157" spans="1:11" ht="15" customHeight="1">
      <c r="A157" s="9" t="s">
        <v>127</v>
      </c>
      <c r="B157" s="2" t="s">
        <v>24</v>
      </c>
      <c r="C157" s="3">
        <v>1</v>
      </c>
      <c r="D157" s="4">
        <v>115</v>
      </c>
      <c r="E157" s="1">
        <f>C157*D157</f>
        <v>115</v>
      </c>
      <c r="F157" s="1">
        <v>1</v>
      </c>
      <c r="G157" s="5">
        <f>F157*1.174</f>
        <v>1.174</v>
      </c>
      <c r="H157" s="5">
        <f t="shared" si="2"/>
        <v>133.424</v>
      </c>
      <c r="I157" s="1"/>
      <c r="J157" s="1"/>
      <c r="K157" s="10"/>
    </row>
    <row r="158" spans="1:11" ht="15" customHeight="1">
      <c r="A158" s="9" t="s">
        <v>127</v>
      </c>
      <c r="B158" s="2" t="s">
        <v>26</v>
      </c>
      <c r="C158" s="3">
        <v>1</v>
      </c>
      <c r="D158" s="4">
        <v>115</v>
      </c>
      <c r="E158" s="1">
        <f>C158*D158</f>
        <v>115</v>
      </c>
      <c r="F158" s="1">
        <v>1</v>
      </c>
      <c r="G158" s="5">
        <f>F158*1.174</f>
        <v>1.174</v>
      </c>
      <c r="H158" s="5">
        <f t="shared" si="2"/>
        <v>133.424</v>
      </c>
      <c r="I158" s="1"/>
      <c r="J158" s="1"/>
      <c r="K158" s="10"/>
    </row>
    <row r="159" spans="1:11" ht="15" customHeight="1">
      <c r="A159" s="9" t="s">
        <v>127</v>
      </c>
      <c r="B159" s="2" t="s">
        <v>27</v>
      </c>
      <c r="C159" s="3">
        <v>1</v>
      </c>
      <c r="D159" s="4">
        <v>115</v>
      </c>
      <c r="E159" s="1">
        <f>C159*D159</f>
        <v>115</v>
      </c>
      <c r="F159" s="1">
        <v>1</v>
      </c>
      <c r="G159" s="5">
        <f>F159*1.174</f>
        <v>1.174</v>
      </c>
      <c r="H159" s="5">
        <f t="shared" si="2"/>
        <v>133.424</v>
      </c>
      <c r="I159" s="1"/>
      <c r="J159" s="1"/>
      <c r="K159" s="10"/>
    </row>
    <row r="160" spans="1:11" ht="15" customHeight="1">
      <c r="A160" s="9" t="s">
        <v>127</v>
      </c>
      <c r="B160" s="2" t="s">
        <v>96</v>
      </c>
      <c r="C160" s="3">
        <v>2</v>
      </c>
      <c r="D160" s="4">
        <v>15</v>
      </c>
      <c r="E160" s="1">
        <f>C160*D160</f>
        <v>30</v>
      </c>
      <c r="F160" s="1">
        <v>3</v>
      </c>
      <c r="G160" s="5">
        <f>F160*1.174</f>
        <v>3.522</v>
      </c>
      <c r="H160" s="5">
        <f t="shared" si="2"/>
        <v>38.022</v>
      </c>
      <c r="I160" s="1"/>
      <c r="J160" s="1"/>
      <c r="K160" s="10"/>
    </row>
    <row r="161" spans="1:11" ht="15" customHeight="1">
      <c r="A161" s="9" t="s">
        <v>127</v>
      </c>
      <c r="B161" s="2" t="s">
        <v>97</v>
      </c>
      <c r="C161" s="3">
        <v>2</v>
      </c>
      <c r="D161" s="4">
        <v>15</v>
      </c>
      <c r="E161" s="1">
        <f>C161*D161</f>
        <v>30</v>
      </c>
      <c r="F161" s="1">
        <v>3</v>
      </c>
      <c r="G161" s="5">
        <f>F161*1.174</f>
        <v>3.522</v>
      </c>
      <c r="H161" s="5">
        <f t="shared" si="2"/>
        <v>38.022</v>
      </c>
      <c r="I161" s="1"/>
      <c r="J161" s="1"/>
      <c r="K161" s="10"/>
    </row>
    <row r="162" spans="1:11" ht="15" customHeight="1">
      <c r="A162" s="9" t="s">
        <v>127</v>
      </c>
      <c r="B162" s="2" t="s">
        <v>99</v>
      </c>
      <c r="C162" s="3">
        <v>1</v>
      </c>
      <c r="D162" s="4">
        <v>42</v>
      </c>
      <c r="E162" s="1">
        <f>C162*D162</f>
        <v>42</v>
      </c>
      <c r="F162" s="1">
        <v>3</v>
      </c>
      <c r="G162" s="5">
        <f>F162*1.174</f>
        <v>3.522</v>
      </c>
      <c r="H162" s="5">
        <f t="shared" si="2"/>
        <v>51.821999999999996</v>
      </c>
      <c r="I162" s="1"/>
      <c r="J162" s="1"/>
      <c r="K162" s="10"/>
    </row>
    <row r="163" spans="1:11" ht="15" customHeight="1">
      <c r="A163" s="9" t="s">
        <v>127</v>
      </c>
      <c r="B163" s="2" t="s">
        <v>99</v>
      </c>
      <c r="C163" s="3">
        <v>1</v>
      </c>
      <c r="D163" s="4">
        <v>42</v>
      </c>
      <c r="E163" s="1">
        <f>C163*D163</f>
        <v>42</v>
      </c>
      <c r="F163" s="1">
        <v>3</v>
      </c>
      <c r="G163" s="5">
        <f>F163*1.174</f>
        <v>3.522</v>
      </c>
      <c r="H163" s="5">
        <f t="shared" si="2"/>
        <v>51.821999999999996</v>
      </c>
      <c r="I163" s="1"/>
      <c r="J163" s="1"/>
      <c r="K163" s="10"/>
    </row>
    <row r="164" spans="1:11" ht="15" customHeight="1">
      <c r="A164" s="9" t="s">
        <v>127</v>
      </c>
      <c r="B164" s="2" t="s">
        <v>106</v>
      </c>
      <c r="C164" s="3">
        <v>1</v>
      </c>
      <c r="D164" s="4">
        <v>60</v>
      </c>
      <c r="E164" s="1">
        <f>C164*D164</f>
        <v>60</v>
      </c>
      <c r="F164" s="1">
        <v>3</v>
      </c>
      <c r="G164" s="5">
        <f>F164*1.174</f>
        <v>3.522</v>
      </c>
      <c r="H164" s="5">
        <f t="shared" si="2"/>
        <v>72.522</v>
      </c>
      <c r="I164" s="1"/>
      <c r="J164" s="1"/>
      <c r="K164" s="10"/>
    </row>
    <row r="165" spans="1:11" ht="15" customHeight="1">
      <c r="A165" s="9" t="s">
        <v>127</v>
      </c>
      <c r="B165" s="2" t="s">
        <v>106</v>
      </c>
      <c r="C165" s="3">
        <v>1</v>
      </c>
      <c r="D165" s="4">
        <v>60</v>
      </c>
      <c r="E165" s="1">
        <f>C165*D165</f>
        <v>60</v>
      </c>
      <c r="F165" s="1">
        <v>3</v>
      </c>
      <c r="G165" s="5">
        <f>F165*1.174</f>
        <v>3.522</v>
      </c>
      <c r="H165" s="5">
        <f t="shared" si="2"/>
        <v>72.522</v>
      </c>
      <c r="I165" s="1"/>
      <c r="J165" s="1"/>
      <c r="K165" s="10"/>
    </row>
    <row r="166" spans="1:11" ht="15" customHeight="1">
      <c r="A166" s="9" t="s">
        <v>127</v>
      </c>
      <c r="B166" s="2" t="s">
        <v>138</v>
      </c>
      <c r="C166" s="3">
        <v>1</v>
      </c>
      <c r="D166" s="4">
        <v>420</v>
      </c>
      <c r="E166" s="1">
        <f>C166*D166</f>
        <v>420</v>
      </c>
      <c r="F166" s="1">
        <v>20</v>
      </c>
      <c r="G166" s="5">
        <f>F166*1.174</f>
        <v>23.479999999999997</v>
      </c>
      <c r="H166" s="5">
        <f t="shared" si="2"/>
        <v>506.47999999999996</v>
      </c>
      <c r="I166" s="1"/>
      <c r="J166" s="1"/>
      <c r="K166" s="10"/>
    </row>
    <row r="167" spans="1:11" ht="15" customHeight="1" thickBot="1">
      <c r="A167" s="11" t="s">
        <v>127</v>
      </c>
      <c r="B167" s="29" t="s">
        <v>138</v>
      </c>
      <c r="C167" s="30">
        <v>1</v>
      </c>
      <c r="D167" s="40">
        <v>420</v>
      </c>
      <c r="E167" s="12">
        <f>C167*D167</f>
        <v>420</v>
      </c>
      <c r="F167" s="12">
        <v>20</v>
      </c>
      <c r="G167" s="32">
        <f>F167*1.174</f>
        <v>23.479999999999997</v>
      </c>
      <c r="H167" s="32">
        <f t="shared" si="2"/>
        <v>506.47999999999996</v>
      </c>
      <c r="I167" s="32">
        <f>SUM(H147:H167)</f>
        <v>2654.0135999999993</v>
      </c>
      <c r="J167" s="12"/>
      <c r="K167" s="13"/>
    </row>
    <row r="168" spans="1:11" ht="15" customHeight="1" thickBot="1">
      <c r="A168" s="42" t="s">
        <v>152</v>
      </c>
      <c r="B168" s="43" t="s">
        <v>69</v>
      </c>
      <c r="C168" s="44">
        <v>1</v>
      </c>
      <c r="D168" s="56">
        <v>98</v>
      </c>
      <c r="E168" s="46">
        <f>C168*D168</f>
        <v>98</v>
      </c>
      <c r="F168" s="46">
        <v>1</v>
      </c>
      <c r="G168" s="47">
        <f>F168*1.174</f>
        <v>1.174</v>
      </c>
      <c r="H168" s="47">
        <f t="shared" si="2"/>
        <v>113.874</v>
      </c>
      <c r="I168" s="47">
        <f>H168</f>
        <v>113.874</v>
      </c>
      <c r="J168" s="46"/>
      <c r="K168" s="48"/>
    </row>
    <row r="169" spans="1:11" ht="15" customHeight="1" thickBot="1">
      <c r="A169" s="49" t="s">
        <v>160</v>
      </c>
      <c r="B169" s="50" t="s">
        <v>112</v>
      </c>
      <c r="C169" s="51">
        <v>1</v>
      </c>
      <c r="D169" s="52">
        <v>25</v>
      </c>
      <c r="E169" s="53">
        <f>C169*D169</f>
        <v>25</v>
      </c>
      <c r="F169" s="53">
        <v>0.5</v>
      </c>
      <c r="G169" s="54">
        <f>F169*1.174</f>
        <v>0.587</v>
      </c>
      <c r="H169" s="54">
        <f t="shared" si="2"/>
        <v>29.336999999999996</v>
      </c>
      <c r="I169" s="54">
        <f>H169</f>
        <v>29.336999999999996</v>
      </c>
      <c r="J169" s="53"/>
      <c r="K169" s="55"/>
    </row>
    <row r="170" spans="1:11" ht="15" customHeight="1">
      <c r="A170" s="18" t="s">
        <v>146</v>
      </c>
      <c r="B170" s="19" t="s">
        <v>14</v>
      </c>
      <c r="C170" s="20">
        <v>1</v>
      </c>
      <c r="D170" s="21">
        <v>115</v>
      </c>
      <c r="E170" s="22">
        <f>C170*D170</f>
        <v>115</v>
      </c>
      <c r="F170" s="22">
        <v>1</v>
      </c>
      <c r="G170" s="23">
        <f>F170*1.174</f>
        <v>1.174</v>
      </c>
      <c r="H170" s="23">
        <f t="shared" si="2"/>
        <v>133.424</v>
      </c>
      <c r="I170" s="22"/>
      <c r="J170" s="22"/>
      <c r="K170" s="24"/>
    </row>
    <row r="171" spans="1:11" ht="15" customHeight="1">
      <c r="A171" s="9" t="s">
        <v>146</v>
      </c>
      <c r="B171" s="2" t="s">
        <v>16</v>
      </c>
      <c r="C171" s="3">
        <v>1</v>
      </c>
      <c r="D171" s="4">
        <v>115</v>
      </c>
      <c r="E171" s="1">
        <f>C171*D171</f>
        <v>115</v>
      </c>
      <c r="F171" s="1">
        <v>1</v>
      </c>
      <c r="G171" s="5">
        <f>F171*1.174</f>
        <v>1.174</v>
      </c>
      <c r="H171" s="5">
        <f t="shared" si="2"/>
        <v>133.424</v>
      </c>
      <c r="I171" s="1"/>
      <c r="J171" s="1"/>
      <c r="K171" s="10"/>
    </row>
    <row r="172" spans="1:11" ht="15" customHeight="1">
      <c r="A172" s="9" t="s">
        <v>146</v>
      </c>
      <c r="B172" s="2" t="s">
        <v>25</v>
      </c>
      <c r="C172" s="3">
        <v>1</v>
      </c>
      <c r="D172" s="4">
        <v>115</v>
      </c>
      <c r="E172" s="1">
        <f>C172*D172</f>
        <v>115</v>
      </c>
      <c r="F172" s="1">
        <v>1</v>
      </c>
      <c r="G172" s="5">
        <f>F172*1.174</f>
        <v>1.174</v>
      </c>
      <c r="H172" s="5">
        <f t="shared" si="2"/>
        <v>133.424</v>
      </c>
      <c r="I172" s="1"/>
      <c r="J172" s="1"/>
      <c r="K172" s="10"/>
    </row>
    <row r="173" spans="1:11" ht="15" customHeight="1">
      <c r="A173" s="9" t="s">
        <v>146</v>
      </c>
      <c r="B173" s="2" t="s">
        <v>28</v>
      </c>
      <c r="C173" s="3">
        <v>1</v>
      </c>
      <c r="D173" s="4">
        <v>115</v>
      </c>
      <c r="E173" s="1">
        <f>C173*D173</f>
        <v>115</v>
      </c>
      <c r="F173" s="1">
        <v>1</v>
      </c>
      <c r="G173" s="5">
        <f>F173*1.174</f>
        <v>1.174</v>
      </c>
      <c r="H173" s="5">
        <f t="shared" si="2"/>
        <v>133.424</v>
      </c>
      <c r="I173" s="1"/>
      <c r="J173" s="1"/>
      <c r="K173" s="10"/>
    </row>
    <row r="174" spans="1:11" ht="15" customHeight="1">
      <c r="A174" s="9" t="s">
        <v>146</v>
      </c>
      <c r="B174" s="2" t="s">
        <v>98</v>
      </c>
      <c r="C174" s="3">
        <v>1</v>
      </c>
      <c r="D174" s="4">
        <v>43</v>
      </c>
      <c r="E174" s="1">
        <f>C174*D174</f>
        <v>43</v>
      </c>
      <c r="F174" s="1">
        <v>3</v>
      </c>
      <c r="G174" s="5">
        <f>F174*1.174</f>
        <v>3.522</v>
      </c>
      <c r="H174" s="5">
        <f t="shared" si="2"/>
        <v>52.971999999999994</v>
      </c>
      <c r="I174" s="1"/>
      <c r="J174" s="1"/>
      <c r="K174" s="10"/>
    </row>
    <row r="175" spans="1:11" ht="15" customHeight="1">
      <c r="A175" s="9" t="s">
        <v>146</v>
      </c>
      <c r="B175" s="2" t="s">
        <v>98</v>
      </c>
      <c r="C175" s="3">
        <v>1</v>
      </c>
      <c r="D175" s="4">
        <v>43</v>
      </c>
      <c r="E175" s="1">
        <f>C175*D175</f>
        <v>43</v>
      </c>
      <c r="F175" s="1">
        <v>3</v>
      </c>
      <c r="G175" s="5">
        <f>F175*1.174</f>
        <v>3.522</v>
      </c>
      <c r="H175" s="5">
        <f t="shared" si="2"/>
        <v>52.971999999999994</v>
      </c>
      <c r="I175" s="1"/>
      <c r="J175" s="1"/>
      <c r="K175" s="10"/>
    </row>
    <row r="176" spans="1:11" ht="15" customHeight="1">
      <c r="A176" s="9" t="s">
        <v>146</v>
      </c>
      <c r="B176" s="2" t="s">
        <v>99</v>
      </c>
      <c r="C176" s="3">
        <v>1</v>
      </c>
      <c r="D176" s="4">
        <v>42</v>
      </c>
      <c r="E176" s="1">
        <f>C176*D176</f>
        <v>42</v>
      </c>
      <c r="F176" s="1">
        <v>3</v>
      </c>
      <c r="G176" s="5">
        <f>F176*1.174</f>
        <v>3.522</v>
      </c>
      <c r="H176" s="5">
        <f t="shared" si="2"/>
        <v>51.821999999999996</v>
      </c>
      <c r="I176" s="1"/>
      <c r="J176" s="1"/>
      <c r="K176" s="10"/>
    </row>
    <row r="177" spans="1:11" ht="15" customHeight="1">
      <c r="A177" s="9" t="s">
        <v>146</v>
      </c>
      <c r="B177" s="2" t="s">
        <v>106</v>
      </c>
      <c r="C177" s="3">
        <v>1</v>
      </c>
      <c r="D177" s="4">
        <v>60</v>
      </c>
      <c r="E177" s="1">
        <f>C177*D177</f>
        <v>60</v>
      </c>
      <c r="F177" s="1">
        <v>3</v>
      </c>
      <c r="G177" s="5">
        <f>F177*1.174</f>
        <v>3.522</v>
      </c>
      <c r="H177" s="5">
        <f t="shared" si="2"/>
        <v>72.522</v>
      </c>
      <c r="I177" s="1"/>
      <c r="J177" s="1"/>
      <c r="K177" s="10"/>
    </row>
    <row r="178" spans="1:11" ht="15" customHeight="1" thickBot="1">
      <c r="A178" s="33" t="s">
        <v>146</v>
      </c>
      <c r="B178" s="34" t="s">
        <v>113</v>
      </c>
      <c r="C178" s="35">
        <v>1</v>
      </c>
      <c r="D178" s="36">
        <v>25</v>
      </c>
      <c r="E178" s="37">
        <f>C178*D178</f>
        <v>25</v>
      </c>
      <c r="F178" s="37">
        <v>0.5</v>
      </c>
      <c r="G178" s="38">
        <f>F178*1.174</f>
        <v>0.587</v>
      </c>
      <c r="H178" s="38">
        <f t="shared" si="2"/>
        <v>29.336999999999996</v>
      </c>
      <c r="I178" s="38">
        <f>SUM(H170:H178)</f>
        <v>793.321</v>
      </c>
      <c r="J178" s="37"/>
      <c r="K178" s="39"/>
    </row>
    <row r="179" spans="1:11" ht="15" customHeight="1">
      <c r="A179" s="6" t="s">
        <v>123</v>
      </c>
      <c r="B179" s="25" t="s">
        <v>0</v>
      </c>
      <c r="C179" s="26">
        <v>4</v>
      </c>
      <c r="D179" s="27">
        <v>9.5</v>
      </c>
      <c r="E179" s="7">
        <f>C179*D179</f>
        <v>38</v>
      </c>
      <c r="F179" s="7">
        <v>2</v>
      </c>
      <c r="G179" s="28">
        <f>F179*1.174</f>
        <v>2.348</v>
      </c>
      <c r="H179" s="28">
        <f t="shared" si="2"/>
        <v>46.047999999999995</v>
      </c>
      <c r="I179" s="7"/>
      <c r="J179" s="7"/>
      <c r="K179" s="8"/>
    </row>
    <row r="180" spans="1:11" ht="15" customHeight="1">
      <c r="A180" s="9" t="s">
        <v>123</v>
      </c>
      <c r="B180" s="2" t="s">
        <v>9</v>
      </c>
      <c r="C180" s="3">
        <v>1</v>
      </c>
      <c r="D180" s="4">
        <v>15.5</v>
      </c>
      <c r="E180" s="1">
        <f>C180*D180</f>
        <v>15.5</v>
      </c>
      <c r="F180" s="1">
        <v>0.1</v>
      </c>
      <c r="G180" s="5">
        <f>F180*1.174</f>
        <v>0.1174</v>
      </c>
      <c r="H180" s="5">
        <f t="shared" si="2"/>
        <v>17.9424</v>
      </c>
      <c r="I180" s="1"/>
      <c r="J180" s="1"/>
      <c r="K180" s="10"/>
    </row>
    <row r="181" spans="1:11" ht="15" customHeight="1" thickBot="1">
      <c r="A181" s="11" t="s">
        <v>123</v>
      </c>
      <c r="B181" s="29" t="s">
        <v>12</v>
      </c>
      <c r="C181" s="30">
        <v>1</v>
      </c>
      <c r="D181" s="40">
        <v>140</v>
      </c>
      <c r="E181" s="12">
        <f>C181*D181</f>
        <v>140</v>
      </c>
      <c r="F181" s="12">
        <v>1</v>
      </c>
      <c r="G181" s="32">
        <f>F181*1.174</f>
        <v>1.174</v>
      </c>
      <c r="H181" s="32">
        <f t="shared" si="2"/>
        <v>162.174</v>
      </c>
      <c r="I181" s="32">
        <f>SUM(H179:H181)</f>
        <v>226.1644</v>
      </c>
      <c r="J181" s="12"/>
      <c r="K181" s="13"/>
    </row>
    <row r="182" spans="1:11" ht="15" customHeight="1">
      <c r="A182" s="18" t="s">
        <v>166</v>
      </c>
      <c r="B182" s="19" t="s">
        <v>161</v>
      </c>
      <c r="C182" s="20">
        <v>1</v>
      </c>
      <c r="D182" s="21">
        <v>98</v>
      </c>
      <c r="E182" s="22">
        <f>C182*D182</f>
        <v>98</v>
      </c>
      <c r="F182" s="22">
        <v>1</v>
      </c>
      <c r="G182" s="23">
        <f>F182*1.174</f>
        <v>1.174</v>
      </c>
      <c r="H182" s="23">
        <f t="shared" si="2"/>
        <v>113.874</v>
      </c>
      <c r="I182" s="22"/>
      <c r="J182" s="22"/>
      <c r="K182" s="24"/>
    </row>
    <row r="183" spans="1:11" ht="15" customHeight="1">
      <c r="A183" s="9" t="s">
        <v>166</v>
      </c>
      <c r="B183" s="2" t="s">
        <v>162</v>
      </c>
      <c r="C183" s="3">
        <v>1</v>
      </c>
      <c r="D183" s="4">
        <v>98</v>
      </c>
      <c r="E183" s="1">
        <f>C183*D183</f>
        <v>98</v>
      </c>
      <c r="F183" s="1">
        <v>1</v>
      </c>
      <c r="G183" s="5">
        <f>F183*1.174</f>
        <v>1.174</v>
      </c>
      <c r="H183" s="5">
        <f t="shared" si="2"/>
        <v>113.874</v>
      </c>
      <c r="I183" s="1"/>
      <c r="J183" s="1"/>
      <c r="K183" s="10"/>
    </row>
    <row r="184" spans="1:11" ht="15" customHeight="1">
      <c r="A184" s="9" t="s">
        <v>166</v>
      </c>
      <c r="B184" s="2" t="s">
        <v>163</v>
      </c>
      <c r="C184" s="3">
        <v>1</v>
      </c>
      <c r="D184" s="4">
        <v>98</v>
      </c>
      <c r="E184" s="1">
        <f>C184*D184</f>
        <v>98</v>
      </c>
      <c r="F184" s="1">
        <v>1</v>
      </c>
      <c r="G184" s="5">
        <f>F184*1.174</f>
        <v>1.174</v>
      </c>
      <c r="H184" s="5">
        <f t="shared" si="2"/>
        <v>113.874</v>
      </c>
      <c r="I184" s="1"/>
      <c r="J184" s="1"/>
      <c r="K184" s="10"/>
    </row>
    <row r="185" spans="1:11" ht="15" customHeight="1">
      <c r="A185" s="9" t="s">
        <v>166</v>
      </c>
      <c r="B185" s="2" t="s">
        <v>164</v>
      </c>
      <c r="C185" s="3">
        <v>1</v>
      </c>
      <c r="D185" s="4">
        <v>98</v>
      </c>
      <c r="E185" s="1">
        <f>C185*D185</f>
        <v>98</v>
      </c>
      <c r="F185" s="1">
        <v>1</v>
      </c>
      <c r="G185" s="5">
        <f>F185*1.174</f>
        <v>1.174</v>
      </c>
      <c r="H185" s="5">
        <f t="shared" si="2"/>
        <v>113.874</v>
      </c>
      <c r="I185" s="1"/>
      <c r="J185" s="1"/>
      <c r="K185" s="10"/>
    </row>
    <row r="186" spans="1:11" ht="15" customHeight="1" thickBot="1">
      <c r="A186" s="33" t="s">
        <v>166</v>
      </c>
      <c r="B186" s="34" t="s">
        <v>165</v>
      </c>
      <c r="C186" s="35">
        <v>1</v>
      </c>
      <c r="D186" s="36">
        <v>120</v>
      </c>
      <c r="E186" s="37">
        <f>C186*D186</f>
        <v>120</v>
      </c>
      <c r="F186" s="37">
        <v>1</v>
      </c>
      <c r="G186" s="38">
        <f>F186*1.174</f>
        <v>1.174</v>
      </c>
      <c r="H186" s="38">
        <f t="shared" si="2"/>
        <v>139.174</v>
      </c>
      <c r="I186" s="38">
        <f>SUM(H182:H186)</f>
        <v>594.67</v>
      </c>
      <c r="J186" s="37"/>
      <c r="K186" s="39"/>
    </row>
    <row r="187" spans="1:11" ht="15" customHeight="1">
      <c r="A187" s="6" t="s">
        <v>156</v>
      </c>
      <c r="B187" s="25" t="s">
        <v>29</v>
      </c>
      <c r="C187" s="26">
        <v>1</v>
      </c>
      <c r="D187" s="27">
        <v>115</v>
      </c>
      <c r="E187" s="7">
        <f>C187*D187</f>
        <v>115</v>
      </c>
      <c r="F187" s="7">
        <v>1</v>
      </c>
      <c r="G187" s="28">
        <f>F187*1.174</f>
        <v>1.174</v>
      </c>
      <c r="H187" s="28">
        <f t="shared" si="2"/>
        <v>133.424</v>
      </c>
      <c r="I187" s="7"/>
      <c r="J187" s="7"/>
      <c r="K187" s="8"/>
    </row>
    <row r="188" spans="1:11" ht="15" customHeight="1">
      <c r="A188" s="9" t="s">
        <v>156</v>
      </c>
      <c r="B188" s="2" t="s">
        <v>33</v>
      </c>
      <c r="C188" s="3">
        <v>1</v>
      </c>
      <c r="D188" s="4">
        <v>115</v>
      </c>
      <c r="E188" s="1">
        <f>C188*D188</f>
        <v>115</v>
      </c>
      <c r="F188" s="1">
        <v>1</v>
      </c>
      <c r="G188" s="5">
        <f>F188*1.174</f>
        <v>1.174</v>
      </c>
      <c r="H188" s="5">
        <f t="shared" si="2"/>
        <v>133.424</v>
      </c>
      <c r="I188" s="1"/>
      <c r="J188" s="1"/>
      <c r="K188" s="10"/>
    </row>
    <row r="189" spans="1:11" ht="15" customHeight="1">
      <c r="A189" s="9" t="s">
        <v>156</v>
      </c>
      <c r="B189" s="2" t="s">
        <v>34</v>
      </c>
      <c r="C189" s="3">
        <v>1</v>
      </c>
      <c r="D189" s="4">
        <v>115</v>
      </c>
      <c r="E189" s="1">
        <f>C189*D189</f>
        <v>115</v>
      </c>
      <c r="F189" s="1">
        <v>1</v>
      </c>
      <c r="G189" s="5">
        <f>F189*1.174</f>
        <v>1.174</v>
      </c>
      <c r="H189" s="5">
        <f t="shared" si="2"/>
        <v>133.424</v>
      </c>
      <c r="I189" s="1"/>
      <c r="J189" s="1"/>
      <c r="K189" s="10"/>
    </row>
    <row r="190" spans="1:11" ht="15" customHeight="1">
      <c r="A190" s="9" t="s">
        <v>156</v>
      </c>
      <c r="B190" s="2" t="s">
        <v>103</v>
      </c>
      <c r="C190" s="3">
        <v>1</v>
      </c>
      <c r="D190" s="4">
        <v>209</v>
      </c>
      <c r="E190" s="1">
        <f>C190*D190</f>
        <v>209</v>
      </c>
      <c r="F190" s="1">
        <v>20</v>
      </c>
      <c r="G190" s="5">
        <f>F190*1.174</f>
        <v>23.479999999999997</v>
      </c>
      <c r="H190" s="5">
        <f t="shared" si="2"/>
        <v>263.83</v>
      </c>
      <c r="I190" s="1"/>
      <c r="J190" s="1"/>
      <c r="K190" s="10"/>
    </row>
    <row r="191" spans="1:11" ht="15" customHeight="1" thickBot="1">
      <c r="A191" s="11" t="s">
        <v>156</v>
      </c>
      <c r="B191" s="29" t="s">
        <v>104</v>
      </c>
      <c r="C191" s="30">
        <v>1</v>
      </c>
      <c r="D191" s="40">
        <v>40</v>
      </c>
      <c r="E191" s="12">
        <f>C191*D191</f>
        <v>40</v>
      </c>
      <c r="F191" s="12">
        <v>3</v>
      </c>
      <c r="G191" s="32">
        <f>F191*1.174</f>
        <v>3.522</v>
      </c>
      <c r="H191" s="32">
        <f t="shared" si="2"/>
        <v>49.522</v>
      </c>
      <c r="I191" s="32">
        <f>SUM(H187:H191)</f>
        <v>713.6240000000001</v>
      </c>
      <c r="J191" s="12"/>
      <c r="K191" s="13"/>
    </row>
    <row r="192" spans="1:11" ht="15" customHeight="1">
      <c r="A192" s="6" t="s">
        <v>145</v>
      </c>
      <c r="B192" s="25" t="s">
        <v>51</v>
      </c>
      <c r="C192" s="26">
        <v>1</v>
      </c>
      <c r="D192" s="27">
        <v>140</v>
      </c>
      <c r="E192" s="7">
        <f>C192*D192</f>
        <v>140</v>
      </c>
      <c r="F192" s="7">
        <v>1</v>
      </c>
      <c r="G192" s="28">
        <f>F192*1.174</f>
        <v>1.174</v>
      </c>
      <c r="H192" s="28">
        <f t="shared" si="2"/>
        <v>162.174</v>
      </c>
      <c r="I192" s="7"/>
      <c r="J192" s="7"/>
      <c r="K192" s="8"/>
    </row>
    <row r="193" spans="1:11" ht="15" customHeight="1">
      <c r="A193" s="9" t="s">
        <v>145</v>
      </c>
      <c r="B193" s="2" t="s">
        <v>55</v>
      </c>
      <c r="C193" s="3">
        <v>1</v>
      </c>
      <c r="D193" s="4">
        <v>115</v>
      </c>
      <c r="E193" s="1">
        <f>C193*D193</f>
        <v>115</v>
      </c>
      <c r="F193" s="1">
        <v>1</v>
      </c>
      <c r="G193" s="5">
        <f>F193*1.174</f>
        <v>1.174</v>
      </c>
      <c r="H193" s="5">
        <f t="shared" si="2"/>
        <v>133.424</v>
      </c>
      <c r="I193" s="1"/>
      <c r="J193" s="1"/>
      <c r="K193" s="10"/>
    </row>
    <row r="194" spans="1:11" ht="15" customHeight="1">
      <c r="A194" s="9" t="s">
        <v>145</v>
      </c>
      <c r="B194" s="2" t="s">
        <v>56</v>
      </c>
      <c r="C194" s="3">
        <v>1</v>
      </c>
      <c r="D194" s="4">
        <v>115</v>
      </c>
      <c r="E194" s="1">
        <f>C194*D194</f>
        <v>115</v>
      </c>
      <c r="F194" s="1">
        <v>1</v>
      </c>
      <c r="G194" s="5">
        <f>F194*1.174</f>
        <v>1.174</v>
      </c>
      <c r="H194" s="5">
        <f t="shared" si="2"/>
        <v>133.424</v>
      </c>
      <c r="I194" s="1"/>
      <c r="J194" s="1"/>
      <c r="K194" s="10"/>
    </row>
    <row r="195" spans="1:11" ht="15" customHeight="1">
      <c r="A195" s="9" t="s">
        <v>145</v>
      </c>
      <c r="B195" s="2" t="s">
        <v>56</v>
      </c>
      <c r="C195" s="3">
        <v>1</v>
      </c>
      <c r="D195" s="4">
        <v>115</v>
      </c>
      <c r="E195" s="1">
        <f>C195*D195</f>
        <v>115</v>
      </c>
      <c r="F195" s="1">
        <v>1</v>
      </c>
      <c r="G195" s="5">
        <f>F195*1.174</f>
        <v>1.174</v>
      </c>
      <c r="H195" s="5">
        <f aca="true" t="shared" si="3" ref="H195:H201">E195*1.15+G195</f>
        <v>133.424</v>
      </c>
      <c r="I195" s="1"/>
      <c r="J195" s="1"/>
      <c r="K195" s="10"/>
    </row>
    <row r="196" spans="1:11" ht="15" customHeight="1">
      <c r="A196" s="9" t="s">
        <v>145</v>
      </c>
      <c r="B196" s="2" t="s">
        <v>60</v>
      </c>
      <c r="C196" s="3">
        <v>1</v>
      </c>
      <c r="D196" s="4">
        <v>115</v>
      </c>
      <c r="E196" s="1">
        <f>C196*D196</f>
        <v>115</v>
      </c>
      <c r="F196" s="1">
        <v>1</v>
      </c>
      <c r="G196" s="5">
        <f>F196*1.174</f>
        <v>1.174</v>
      </c>
      <c r="H196" s="5">
        <f t="shared" si="3"/>
        <v>133.424</v>
      </c>
      <c r="I196" s="1"/>
      <c r="J196" s="1"/>
      <c r="K196" s="10"/>
    </row>
    <row r="197" spans="1:11" ht="15" customHeight="1">
      <c r="A197" s="9" t="s">
        <v>145</v>
      </c>
      <c r="B197" s="2" t="s">
        <v>61</v>
      </c>
      <c r="C197" s="3">
        <v>1</v>
      </c>
      <c r="D197" s="4">
        <v>115</v>
      </c>
      <c r="E197" s="1">
        <f>C197*D197</f>
        <v>115</v>
      </c>
      <c r="F197" s="1">
        <v>1</v>
      </c>
      <c r="G197" s="5">
        <f>F197*1.174</f>
        <v>1.174</v>
      </c>
      <c r="H197" s="5">
        <f t="shared" si="3"/>
        <v>133.424</v>
      </c>
      <c r="I197" s="1"/>
      <c r="J197" s="1"/>
      <c r="K197" s="10"/>
    </row>
    <row r="198" spans="1:11" ht="15" customHeight="1">
      <c r="A198" s="9" t="s">
        <v>145</v>
      </c>
      <c r="B198" s="2" t="s">
        <v>143</v>
      </c>
      <c r="C198" s="3">
        <v>1</v>
      </c>
      <c r="D198" s="4">
        <v>35</v>
      </c>
      <c r="E198" s="1">
        <f>C198*D198</f>
        <v>35</v>
      </c>
      <c r="F198" s="1">
        <v>1</v>
      </c>
      <c r="G198" s="5">
        <f>F198*1.174</f>
        <v>1.174</v>
      </c>
      <c r="H198" s="5">
        <f t="shared" si="3"/>
        <v>41.424</v>
      </c>
      <c r="I198" s="1"/>
      <c r="J198" s="1"/>
      <c r="K198" s="10"/>
    </row>
    <row r="199" spans="1:11" ht="15" customHeight="1">
      <c r="A199" s="9" t="s">
        <v>145</v>
      </c>
      <c r="B199" s="2" t="s">
        <v>144</v>
      </c>
      <c r="C199" s="3">
        <v>1</v>
      </c>
      <c r="D199" s="4">
        <v>35</v>
      </c>
      <c r="E199" s="1">
        <f>C199*D199</f>
        <v>35</v>
      </c>
      <c r="F199" s="1">
        <v>1</v>
      </c>
      <c r="G199" s="5">
        <f>F199*1.174</f>
        <v>1.174</v>
      </c>
      <c r="H199" s="5">
        <f t="shared" si="3"/>
        <v>41.424</v>
      </c>
      <c r="I199" s="1"/>
      <c r="J199" s="1"/>
      <c r="K199" s="10"/>
    </row>
    <row r="200" spans="1:11" ht="15" customHeight="1">
      <c r="A200" s="9" t="s">
        <v>145</v>
      </c>
      <c r="B200" s="2" t="s">
        <v>101</v>
      </c>
      <c r="C200" s="3">
        <v>1</v>
      </c>
      <c r="D200" s="4">
        <v>117</v>
      </c>
      <c r="E200" s="1">
        <f>C200*D200</f>
        <v>117</v>
      </c>
      <c r="F200" s="1">
        <v>5</v>
      </c>
      <c r="G200" s="5">
        <f>F200*1.174</f>
        <v>5.869999999999999</v>
      </c>
      <c r="H200" s="5">
        <f t="shared" si="3"/>
        <v>140.42</v>
      </c>
      <c r="I200" s="1"/>
      <c r="J200" s="1"/>
      <c r="K200" s="10"/>
    </row>
    <row r="201" spans="1:11" ht="15" customHeight="1" thickBot="1">
      <c r="A201" s="11" t="s">
        <v>145</v>
      </c>
      <c r="B201" s="29" t="s">
        <v>105</v>
      </c>
      <c r="C201" s="30">
        <v>1</v>
      </c>
      <c r="D201" s="40">
        <v>220</v>
      </c>
      <c r="E201" s="12">
        <f>C201*D201</f>
        <v>220</v>
      </c>
      <c r="F201" s="12">
        <v>20</v>
      </c>
      <c r="G201" s="32">
        <f>F201*1.174</f>
        <v>23.479999999999997</v>
      </c>
      <c r="H201" s="32">
        <f t="shared" si="3"/>
        <v>276.47999999999996</v>
      </c>
      <c r="I201" s="32">
        <f>SUM(H192:H201)</f>
        <v>1329.042</v>
      </c>
      <c r="J201" s="12"/>
      <c r="K201" s="13"/>
    </row>
    <row r="202" spans="1:11" ht="15.75" thickBot="1">
      <c r="A202" s="57"/>
      <c r="B202" s="58"/>
      <c r="C202" s="58"/>
      <c r="D202" s="58"/>
      <c r="E202" s="58">
        <f>SUM(E2:E201)</f>
        <v>25673.4</v>
      </c>
      <c r="F202" s="58">
        <f>SUM(F2:F201)</f>
        <v>476.90000000000015</v>
      </c>
      <c r="G202" s="59">
        <f>SUM(G2:G201)</f>
        <v>559.8805999999986</v>
      </c>
      <c r="H202" s="59">
        <f>SUM(H2:H201)</f>
        <v>30079.790599999993</v>
      </c>
      <c r="I202" s="59">
        <f>SUM(I2:I201)</f>
        <v>30079.790600000004</v>
      </c>
      <c r="J202" s="58"/>
      <c r="K202" s="60"/>
    </row>
  </sheetData>
  <sheetProtection/>
  <autoFilter ref="A1:H1">
    <sortState ref="A2:H202">
      <sortCondition sortBy="value" ref="A2:A202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2014-05-23T06:51:15Z</dcterms:modified>
  <cp:category/>
  <cp:version/>
  <cp:contentType/>
  <cp:contentStatus/>
</cp:coreProperties>
</file>