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'Sheet1'!$A$2:$E$139</definedName>
  </definedNames>
  <calcPr fullCalcOnLoad="1" refMode="R1C1"/>
</workbook>
</file>

<file path=xl/sharedStrings.xml><?xml version="1.0" encoding="utf-8"?>
<sst xmlns="http://schemas.openxmlformats.org/spreadsheetml/2006/main" count="281" uniqueCount="144">
  <si>
    <t>Баф для полировки</t>
  </si>
  <si>
    <t>Пилка д/полировки луна</t>
  </si>
  <si>
    <t>Пилка зебра бумеранг 80/80</t>
  </si>
  <si>
    <t>Пилка черная фигурная 80/80</t>
  </si>
  <si>
    <t>Гильотина Renee</t>
  </si>
  <si>
    <t>Зажим для С - изгиба</t>
  </si>
  <si>
    <t>Палочки апельс. (набор) короткие</t>
  </si>
  <si>
    <t>Щипцы для кожи CN-2/6-S(6mm)-BJ</t>
  </si>
  <si>
    <t>Ножницы В0107загнутые зол. В0107</t>
  </si>
  <si>
    <t>Пемза А-995 с нат.камнем</t>
  </si>
  <si>
    <t>Пемза А-997 с напылением</t>
  </si>
  <si>
    <t>Пушер двухсторонний В0218 В0218</t>
  </si>
  <si>
    <t>Пушер двухсторонний В0221 В0221</t>
  </si>
  <si>
    <t>B.O. NEW No cleanse Top Coat 18ml</t>
  </si>
  <si>
    <t>B.O. No cleanse Top Coat 18ml</t>
  </si>
  <si>
    <t>B.O. Гель 15ml white</t>
  </si>
  <si>
    <t>B.O. Гель 56ml pink</t>
  </si>
  <si>
    <t>B.O. Гель 15ml камуфл.#1</t>
  </si>
  <si>
    <t>B.O. Гель 15ml камуфл.#2</t>
  </si>
  <si>
    <t>Easy Off Био-гель морозно-белый 3,6g</t>
  </si>
  <si>
    <t>Гель Lidan UV 1/2 white 1268</t>
  </si>
  <si>
    <t>Гель Lidan UV 1/2 pink 1268</t>
  </si>
  <si>
    <t>Гель Lidan UV 1/2 oz clear 1268</t>
  </si>
  <si>
    <t>Праймер Lidan гелевый</t>
  </si>
  <si>
    <t>Финиш-гель Lidan</t>
  </si>
  <si>
    <t>Lidan base гель-лак</t>
  </si>
  <si>
    <t>Lidan UV Top Coat Easy Off</t>
  </si>
  <si>
    <t>Renee гель ультра- белый 1/2oz</t>
  </si>
  <si>
    <t>№208 Экспресс сушка с УФфильтр. и витаминами А,Е,F #208</t>
  </si>
  <si>
    <t>№210 Миндальное масло д/ногтей и кутикулы #210</t>
  </si>
  <si>
    <t>S 5 в 1 укрепитель, базовое и верхнее покрытие #100</t>
  </si>
  <si>
    <t>S Гель д/удаления кутикулы с витамином Е #202</t>
  </si>
  <si>
    <t>Глитер Blue Plase #011</t>
  </si>
  <si>
    <t>Глитер Blue Plase #015</t>
  </si>
  <si>
    <t>Пигмент Альфа 11</t>
  </si>
  <si>
    <t>Дизайн-монетки</t>
  </si>
  <si>
    <t>Диск для штампинга</t>
  </si>
  <si>
    <t>Набор для штампинга</t>
  </si>
  <si>
    <t>Фимо-дизайн карусель</t>
  </si>
  <si>
    <t>Краски акриловые OUMAXI 12ml 12шт.</t>
  </si>
  <si>
    <t>Краски акриловые OUMAXI 12ml белая 1шт.</t>
  </si>
  <si>
    <t>Краски акриловые OUMAXI 12ml черная 1шт.</t>
  </si>
  <si>
    <t>Краски акриловые OUMAXI 12ml золото 1шт.</t>
  </si>
  <si>
    <t>Краски акриловые OUMAXI 12ml серебро 1шт.</t>
  </si>
  <si>
    <t>Жидкость д/удаления лака Подорожник</t>
  </si>
  <si>
    <t>DL Polish  Remover c ацетоном 1000ml</t>
  </si>
  <si>
    <t>Жидкость д/обезжиривания и снятия липкого слоя 150мл</t>
  </si>
  <si>
    <t>Жидкость д/снятия био-геля 80мл.</t>
  </si>
  <si>
    <t>Пр.л. Вечерняя ванночка для ног 1000мл БЕЛИТА</t>
  </si>
  <si>
    <t>Кисть д/геля Jina #4</t>
  </si>
  <si>
    <t>Набор кистей д/дизайна 3 шт.</t>
  </si>
  <si>
    <t>Набор кистей д/геля 4 шт.(оранжевый)</t>
  </si>
  <si>
    <t>Набор кистей д/дизайна 9 шт.</t>
  </si>
  <si>
    <t>Контейнер прям.12 ячеек</t>
  </si>
  <si>
    <t>Контейнер прям. 7ячеек</t>
  </si>
  <si>
    <t>Пипетка пластик</t>
  </si>
  <si>
    <t>Полоски д/френча</t>
  </si>
  <si>
    <t>Щетка В1031</t>
  </si>
  <si>
    <t>Формы бабочка</t>
  </si>
  <si>
    <t>Формы Renee</t>
  </si>
  <si>
    <t>Типсы  EXPRESS френч универсальные белые</t>
  </si>
  <si>
    <t>Типсы  EXPRESS френч универсальные розовые</t>
  </si>
  <si>
    <t>Типсы J&amp;Z PS-С(стилет)</t>
  </si>
  <si>
    <t>Типсы-пакет стилет френч 500шт.</t>
  </si>
  <si>
    <t>Лампа 36W</t>
  </si>
  <si>
    <t>Лампа 9W</t>
  </si>
  <si>
    <t>Трессы (искуственные волосы) 50 cm #130 #130</t>
  </si>
  <si>
    <t>J гель цветной 1/4oz #12 Pastel Peach COG 12</t>
  </si>
  <si>
    <t>J гель цветной 1/4oz #22 Sweet Pink COG 22</t>
  </si>
  <si>
    <t>J гель цветной 1/4oz #29 Sahara Beige COG 29</t>
  </si>
  <si>
    <t>Jina 548 UNP-548</t>
  </si>
  <si>
    <t>LD#003</t>
  </si>
  <si>
    <t>LD#004</t>
  </si>
  <si>
    <t>LD#025</t>
  </si>
  <si>
    <t>LD#52</t>
  </si>
  <si>
    <t>LD#54</t>
  </si>
  <si>
    <t>LD#116</t>
  </si>
  <si>
    <t>LD#126</t>
  </si>
  <si>
    <t>LD#173</t>
  </si>
  <si>
    <t>LD#177</t>
  </si>
  <si>
    <t>BS501</t>
  </si>
  <si>
    <t>BS502</t>
  </si>
  <si>
    <t>BS505</t>
  </si>
  <si>
    <t>BS508</t>
  </si>
  <si>
    <t>BS509</t>
  </si>
  <si>
    <t>BS515</t>
  </si>
  <si>
    <t>BS524</t>
  </si>
  <si>
    <t>BS536</t>
  </si>
  <si>
    <t>BS537</t>
  </si>
  <si>
    <t>Гель-лак ВО #010</t>
  </si>
  <si>
    <t>Гель-лак ВО #196</t>
  </si>
  <si>
    <t>J акрил цветной 0.4oz CP-001 Red CP-001</t>
  </si>
  <si>
    <t>J акрил цветной 0.4oz CP-002 Orange CP-002</t>
  </si>
  <si>
    <t>J акрил цветной 0.4oz CP-013 Baby Pink CP-013</t>
  </si>
  <si>
    <t>Сетка пакет 2 шт.</t>
  </si>
  <si>
    <t>Слюда фигурная пакет 2 шт.</t>
  </si>
  <si>
    <t>Сухоцветы 3 шт.</t>
  </si>
  <si>
    <t>Жидкость д/обезжиривания и снятия липкого слоя 100мл 2 шт</t>
  </si>
  <si>
    <t>Пилка черная бумеранг 100/100 3 шт.</t>
  </si>
  <si>
    <t>Эночка</t>
  </si>
  <si>
    <t>Контейнер прям.12 ячеек 2 шт.</t>
  </si>
  <si>
    <t>Arina.filenko</t>
  </si>
  <si>
    <t>Женььька</t>
  </si>
  <si>
    <t>засоня</t>
  </si>
  <si>
    <t>BS527</t>
  </si>
  <si>
    <t>Alla=)</t>
  </si>
  <si>
    <t>NEtakaR</t>
  </si>
  <si>
    <t>*ЕвГЕНИЙя*</t>
  </si>
  <si>
    <t>Аленка Лисичка</t>
  </si>
  <si>
    <t>Lidan масло для кутикулы в карандаше Жасмин</t>
  </si>
  <si>
    <t>Lidan масло для кутикулы в карандаше Лимон</t>
  </si>
  <si>
    <t>Lidan масло для кутикулы в карандаше Лаванда</t>
  </si>
  <si>
    <t>Анна Котенева</t>
  </si>
  <si>
    <t>мамадана</t>
  </si>
  <si>
    <t>nastenok</t>
  </si>
  <si>
    <t>senedra</t>
  </si>
  <si>
    <t>Натушья</t>
  </si>
  <si>
    <t>_Barbie_</t>
  </si>
  <si>
    <t>Мария05</t>
  </si>
  <si>
    <t>Mikaja</t>
  </si>
  <si>
    <t>Сухоцветы 3 шт.(желт.сух,желт соц., сирен.соц, оранж.соц,фиол-желт луч)</t>
  </si>
  <si>
    <t>Баночка 3гр 5 шт.</t>
  </si>
  <si>
    <t>Баночка 5гр 2 шт.</t>
  </si>
  <si>
    <t>Баночка 10гр. 2 шт.</t>
  </si>
  <si>
    <t>Наталья335</t>
  </si>
  <si>
    <t>Диск для штампинга 2шт.</t>
  </si>
  <si>
    <t>Пилка зебра бумеранг 100/180 2 шт.</t>
  </si>
  <si>
    <t>Angelina.O</t>
  </si>
  <si>
    <t>Лампочка</t>
  </si>
  <si>
    <t>Svetok22</t>
  </si>
  <si>
    <t>Mishk@</t>
  </si>
  <si>
    <t>Tasia-&amp;-</t>
  </si>
  <si>
    <t>Бульонки 100гр А</t>
  </si>
  <si>
    <t>ПРИСТРОЙ</t>
  </si>
  <si>
    <t>Пилка черная бумеранг 80/80 4 шт.</t>
  </si>
  <si>
    <t>Пилка черная бумеранг 80/80 20 шт.</t>
  </si>
  <si>
    <t>Пилка черная фигурная 100/100 5 шт.</t>
  </si>
  <si>
    <t>НИК</t>
  </si>
  <si>
    <t>Наименование</t>
  </si>
  <si>
    <t>Цена</t>
  </si>
  <si>
    <t>Коэф.</t>
  </si>
  <si>
    <t>Итого с орг% и трансп.</t>
  </si>
  <si>
    <t>Транс</t>
  </si>
  <si>
    <t>Всего: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</si>
</sst>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</numFmts>
  <fonts count="5"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1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right" vertical="top"/>
    </xf>
    <xf numFmtId="4" fontId="1" fillId="0" borderId="0" xfId="0" applyFont="1" applyAlignment="1">
      <alignment horizontal="right" vertical="top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left" vertical="top" wrapText="1"/>
    </xf>
    <xf numFmtId="2" fontId="0" fillId="0" borderId="1" xfId="0" applyBorder="1" applyAlignment="1">
      <alignment horizontal="right" vertical="top"/>
    </xf>
    <xf numFmtId="4" fontId="0" fillId="0" borderId="1" xfId="0" applyBorder="1" applyAlignment="1">
      <alignment horizontal="right" vertical="top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top" wrapText="1"/>
    </xf>
    <xf numFmtId="2" fontId="0" fillId="0" borderId="12" xfId="0" applyBorder="1" applyAlignment="1">
      <alignment horizontal="right" vertical="top"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 vertical="top" wrapText="1"/>
    </xf>
    <xf numFmtId="2" fontId="0" fillId="0" borderId="15" xfId="0" applyBorder="1" applyAlignment="1">
      <alignment horizontal="right" vertical="top"/>
    </xf>
    <xf numFmtId="2" fontId="0" fillId="0" borderId="15" xfId="0" applyNumberFormat="1" applyBorder="1" applyAlignment="1">
      <alignment/>
    </xf>
    <xf numFmtId="0" fontId="0" fillId="0" borderId="6" xfId="0" applyBorder="1" applyAlignment="1">
      <alignment horizontal="left" vertical="top" wrapText="1"/>
    </xf>
    <xf numFmtId="2" fontId="0" fillId="0" borderId="6" xfId="0" applyBorder="1" applyAlignment="1">
      <alignment horizontal="right" vertical="top"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 vertical="top" wrapText="1"/>
    </xf>
    <xf numFmtId="2" fontId="0" fillId="0" borderId="17" xfId="0" applyBorder="1" applyAlignment="1">
      <alignment horizontal="right" vertical="top"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 vertical="top" wrapText="1"/>
    </xf>
    <xf numFmtId="2" fontId="0" fillId="0" borderId="20" xfId="0" applyBorder="1" applyAlignment="1">
      <alignment horizontal="right" vertical="top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 vertical="top" wrapText="1"/>
    </xf>
    <xf numFmtId="2" fontId="0" fillId="0" borderId="23" xfId="0" applyBorder="1" applyAlignment="1">
      <alignment horizontal="right" vertical="top"/>
    </xf>
    <xf numFmtId="2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6" xfId="0" applyBorder="1" applyAlignment="1">
      <alignment horizontal="right" vertical="top"/>
    </xf>
    <xf numFmtId="0" fontId="0" fillId="0" borderId="19" xfId="0" applyBorder="1" applyAlignment="1">
      <alignment/>
    </xf>
    <xf numFmtId="0" fontId="2" fillId="0" borderId="15" xfId="0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tabSelected="1" workbookViewId="0" topLeftCell="A1">
      <selection activeCell="G24" sqref="G24"/>
    </sheetView>
  </sheetViews>
  <sheetFormatPr defaultColWidth="9.33203125" defaultRowHeight="11.25"/>
  <cols>
    <col min="1" max="1" width="14.83203125" style="0" customWidth="1"/>
    <col min="2" max="2" width="67.16015625" style="0" customWidth="1"/>
    <col min="3" max="3" width="9.66015625" style="0" customWidth="1"/>
    <col min="4" max="4" width="9.66015625" style="0" hidden="1" customWidth="1"/>
    <col min="5" max="5" width="12.83203125" style="0" customWidth="1"/>
    <col min="6" max="6" width="25.66015625" style="0" customWidth="1"/>
    <col min="7" max="7" width="16.33203125" style="3" customWidth="1"/>
    <col min="8" max="8" width="17" style="0" customWidth="1"/>
    <col min="9" max="16384" width="3.5" style="0" customWidth="1"/>
  </cols>
  <sheetData>
    <row r="1" spans="1:5" ht="18" customHeight="1" thickBot="1">
      <c r="A1" s="3"/>
      <c r="B1" s="3"/>
      <c r="C1" s="3"/>
      <c r="D1" s="3"/>
      <c r="E1" s="3"/>
    </row>
    <row r="2" spans="1:8" ht="38.25" customHeight="1" thickBot="1">
      <c r="A2" s="15" t="s">
        <v>137</v>
      </c>
      <c r="B2" s="16" t="s">
        <v>138</v>
      </c>
      <c r="C2" s="16" t="s">
        <v>139</v>
      </c>
      <c r="D2" s="16" t="s">
        <v>140</v>
      </c>
      <c r="E2" s="16" t="s">
        <v>142</v>
      </c>
      <c r="F2" s="17" t="s">
        <v>141</v>
      </c>
      <c r="G2" s="18" t="s">
        <v>143</v>
      </c>
      <c r="H2" s="19"/>
    </row>
    <row r="3" spans="1:8" ht="11.25" customHeight="1">
      <c r="A3" s="25" t="s">
        <v>107</v>
      </c>
      <c r="B3" s="26" t="s">
        <v>80</v>
      </c>
      <c r="C3" s="27">
        <v>110</v>
      </c>
      <c r="D3" s="27">
        <v>1</v>
      </c>
      <c r="E3" s="27">
        <f>D3*1.21951219512</f>
        <v>1.21951219512</v>
      </c>
      <c r="F3" s="28">
        <f>C3*1.15+E3</f>
        <v>127.71951219511999</v>
      </c>
      <c r="G3" s="49"/>
      <c r="H3" s="9"/>
    </row>
    <row r="4" spans="1:8" ht="11.25" customHeight="1">
      <c r="A4" s="10" t="s">
        <v>107</v>
      </c>
      <c r="B4" s="5" t="s">
        <v>82</v>
      </c>
      <c r="C4" s="6">
        <v>110</v>
      </c>
      <c r="D4" s="6">
        <v>1</v>
      </c>
      <c r="E4" s="6">
        <f>D4*1.21951219512</f>
        <v>1.21951219512</v>
      </c>
      <c r="F4" s="8">
        <f aca="true" t="shared" si="0" ref="F4:F67">C4*1.15+E4</f>
        <v>127.71951219511999</v>
      </c>
      <c r="G4" s="4"/>
      <c r="H4" s="11"/>
    </row>
    <row r="5" spans="1:8" ht="11.25" customHeight="1">
      <c r="A5" s="10" t="s">
        <v>107</v>
      </c>
      <c r="B5" s="5" t="s">
        <v>104</v>
      </c>
      <c r="C5" s="6">
        <v>110</v>
      </c>
      <c r="D5" s="6">
        <v>1</v>
      </c>
      <c r="E5" s="6">
        <f>D5*1.21951219512</f>
        <v>1.21951219512</v>
      </c>
      <c r="F5" s="8">
        <f t="shared" si="0"/>
        <v>127.71951219511999</v>
      </c>
      <c r="G5" s="4"/>
      <c r="H5" s="11"/>
    </row>
    <row r="6" spans="1:8" ht="20.25" customHeight="1" thickBot="1">
      <c r="A6" s="12" t="s">
        <v>107</v>
      </c>
      <c r="B6" s="29" t="s">
        <v>29</v>
      </c>
      <c r="C6" s="30">
        <v>48</v>
      </c>
      <c r="D6" s="30">
        <v>1</v>
      </c>
      <c r="E6" s="30">
        <f>D6*1.21951219512</f>
        <v>1.21951219512</v>
      </c>
      <c r="F6" s="13">
        <f t="shared" si="0"/>
        <v>56.41951219511999</v>
      </c>
      <c r="G6" s="50">
        <f>SUM(F3:F6)</f>
        <v>439.57804878047995</v>
      </c>
      <c r="H6" s="14"/>
    </row>
    <row r="7" spans="1:8" ht="11.25" customHeight="1">
      <c r="A7" s="20" t="s">
        <v>117</v>
      </c>
      <c r="B7" s="21" t="s">
        <v>73</v>
      </c>
      <c r="C7" s="22">
        <v>140</v>
      </c>
      <c r="D7" s="22">
        <v>1</v>
      </c>
      <c r="E7" s="22">
        <f>D7*1.21951219512</f>
        <v>1.21951219512</v>
      </c>
      <c r="F7" s="23">
        <f t="shared" si="0"/>
        <v>162.21951219512</v>
      </c>
      <c r="G7" s="51"/>
      <c r="H7" s="24"/>
    </row>
    <row r="8" spans="1:8" ht="18.75" customHeight="1" thickBot="1">
      <c r="A8" s="31" t="s">
        <v>117</v>
      </c>
      <c r="B8" s="32" t="s">
        <v>76</v>
      </c>
      <c r="C8" s="33">
        <v>140</v>
      </c>
      <c r="D8" s="33">
        <v>1</v>
      </c>
      <c r="E8" s="33">
        <f>D8*1.21951219512</f>
        <v>1.21951219512</v>
      </c>
      <c r="F8" s="34">
        <f t="shared" si="0"/>
        <v>162.21951219512</v>
      </c>
      <c r="G8" s="52">
        <f>SUM(F7:F8)</f>
        <v>324.43902439024</v>
      </c>
      <c r="H8" s="35"/>
    </row>
    <row r="9" spans="1:8" ht="11.25" customHeight="1">
      <c r="A9" s="25" t="s">
        <v>105</v>
      </c>
      <c r="B9" s="26" t="s">
        <v>23</v>
      </c>
      <c r="C9" s="27">
        <v>85</v>
      </c>
      <c r="D9" s="27">
        <v>1</v>
      </c>
      <c r="E9" s="27">
        <f>D9*1.21951219512</f>
        <v>1.21951219512</v>
      </c>
      <c r="F9" s="28">
        <f t="shared" si="0"/>
        <v>98.96951219511999</v>
      </c>
      <c r="G9" s="49"/>
      <c r="H9" s="9"/>
    </row>
    <row r="10" spans="1:8" ht="19.5" customHeight="1" thickBot="1">
      <c r="A10" s="12" t="s">
        <v>105</v>
      </c>
      <c r="B10" s="29" t="s">
        <v>24</v>
      </c>
      <c r="C10" s="30">
        <v>100</v>
      </c>
      <c r="D10" s="30">
        <v>1</v>
      </c>
      <c r="E10" s="30">
        <f>D10*1.21951219512</f>
        <v>1.21951219512</v>
      </c>
      <c r="F10" s="13">
        <f t="shared" si="0"/>
        <v>116.21951219511999</v>
      </c>
      <c r="G10" s="50">
        <f>SUM(F9:F10)</f>
        <v>215.18902439023998</v>
      </c>
      <c r="H10" s="14"/>
    </row>
    <row r="11" spans="1:8" ht="11.25" customHeight="1">
      <c r="A11" s="20" t="s">
        <v>127</v>
      </c>
      <c r="B11" s="21" t="s">
        <v>22</v>
      </c>
      <c r="C11" s="22">
        <v>140</v>
      </c>
      <c r="D11" s="22">
        <v>1</v>
      </c>
      <c r="E11" s="22">
        <f>D11*1.21951219512</f>
        <v>1.21951219512</v>
      </c>
      <c r="F11" s="23">
        <f t="shared" si="0"/>
        <v>162.21951219512</v>
      </c>
      <c r="G11" s="51"/>
      <c r="H11" s="24"/>
    </row>
    <row r="12" spans="1:8" ht="11.25" customHeight="1">
      <c r="A12" s="10" t="s">
        <v>127</v>
      </c>
      <c r="B12" s="5" t="s">
        <v>21</v>
      </c>
      <c r="C12" s="6">
        <v>140</v>
      </c>
      <c r="D12" s="6">
        <v>1</v>
      </c>
      <c r="E12" s="6">
        <f>D12*1.21951219512</f>
        <v>1.21951219512</v>
      </c>
      <c r="F12" s="8">
        <f t="shared" si="0"/>
        <v>162.21951219512</v>
      </c>
      <c r="G12" s="4"/>
      <c r="H12" s="11"/>
    </row>
    <row r="13" spans="1:8" ht="11.25" customHeight="1">
      <c r="A13" s="10" t="s">
        <v>127</v>
      </c>
      <c r="B13" s="5" t="s">
        <v>20</v>
      </c>
      <c r="C13" s="6">
        <v>140</v>
      </c>
      <c r="D13" s="6">
        <v>1</v>
      </c>
      <c r="E13" s="6">
        <f>D13*1.21951219512</f>
        <v>1.21951219512</v>
      </c>
      <c r="F13" s="8">
        <f t="shared" si="0"/>
        <v>162.21951219512</v>
      </c>
      <c r="G13" s="4"/>
      <c r="H13" s="11"/>
    </row>
    <row r="14" spans="1:8" ht="11.25" customHeight="1">
      <c r="A14" s="10" t="s">
        <v>127</v>
      </c>
      <c r="B14" s="5" t="s">
        <v>49</v>
      </c>
      <c r="C14" s="6">
        <v>38</v>
      </c>
      <c r="D14" s="6">
        <v>0.3</v>
      </c>
      <c r="E14" s="6">
        <f>D14*1.21951219512</f>
        <v>0.365853658536</v>
      </c>
      <c r="F14" s="8">
        <f t="shared" si="0"/>
        <v>44.06585365853599</v>
      </c>
      <c r="G14" s="4"/>
      <c r="H14" s="11"/>
    </row>
    <row r="15" spans="1:8" ht="11.25" customHeight="1">
      <c r="A15" s="10" t="s">
        <v>127</v>
      </c>
      <c r="B15" s="5" t="s">
        <v>39</v>
      </c>
      <c r="C15" s="6">
        <v>160</v>
      </c>
      <c r="D15" s="6">
        <v>6</v>
      </c>
      <c r="E15" s="6">
        <f>D15*1.21951219512</f>
        <v>7.3170731707200005</v>
      </c>
      <c r="F15" s="8">
        <f t="shared" si="0"/>
        <v>191.31707317072</v>
      </c>
      <c r="G15" s="4"/>
      <c r="H15" s="11"/>
    </row>
    <row r="16" spans="1:8" ht="11.25" customHeight="1">
      <c r="A16" s="10" t="s">
        <v>127</v>
      </c>
      <c r="B16" s="5" t="s">
        <v>42</v>
      </c>
      <c r="C16" s="6">
        <v>20</v>
      </c>
      <c r="D16" s="6">
        <v>0.5</v>
      </c>
      <c r="E16" s="6">
        <f>D16*1.21951219512</f>
        <v>0.60975609756</v>
      </c>
      <c r="F16" s="8">
        <f t="shared" si="0"/>
        <v>23.609756097560002</v>
      </c>
      <c r="G16" s="4"/>
      <c r="H16" s="11"/>
    </row>
    <row r="17" spans="1:8" ht="11.25" customHeight="1">
      <c r="A17" s="10" t="s">
        <v>127</v>
      </c>
      <c r="B17" s="5" t="s">
        <v>43</v>
      </c>
      <c r="C17" s="6">
        <v>20</v>
      </c>
      <c r="D17" s="6">
        <v>0.5</v>
      </c>
      <c r="E17" s="6">
        <f>D17*1.21951219512</f>
        <v>0.60975609756</v>
      </c>
      <c r="F17" s="8">
        <f t="shared" si="0"/>
        <v>23.609756097560002</v>
      </c>
      <c r="G17" s="4"/>
      <c r="H17" s="11"/>
    </row>
    <row r="18" spans="1:8" ht="25.5" customHeight="1" thickBot="1">
      <c r="A18" s="31" t="s">
        <v>127</v>
      </c>
      <c r="B18" s="32" t="s">
        <v>128</v>
      </c>
      <c r="C18" s="33">
        <v>80</v>
      </c>
      <c r="D18" s="33">
        <v>2</v>
      </c>
      <c r="E18" s="33">
        <f>D18*1.21951219512</f>
        <v>2.43902439024</v>
      </c>
      <c r="F18" s="34">
        <f t="shared" si="0"/>
        <v>94.43902439024001</v>
      </c>
      <c r="G18" s="52">
        <f>SUM(F11:F18)</f>
        <v>863.6999999999758</v>
      </c>
      <c r="H18" s="35"/>
    </row>
    <row r="19" spans="1:8" ht="11.25" customHeight="1">
      <c r="A19" s="25" t="s">
        <v>101</v>
      </c>
      <c r="B19" s="26" t="s">
        <v>45</v>
      </c>
      <c r="C19" s="27">
        <v>198</v>
      </c>
      <c r="D19" s="27">
        <v>20</v>
      </c>
      <c r="E19" s="27">
        <f>D19*1.21951219512</f>
        <v>24.3902439024</v>
      </c>
      <c r="F19" s="28">
        <f t="shared" si="0"/>
        <v>252.0902439024</v>
      </c>
      <c r="G19" s="49"/>
      <c r="H19" s="9"/>
    </row>
    <row r="20" spans="1:8" ht="11.25" customHeight="1">
      <c r="A20" s="10" t="s">
        <v>101</v>
      </c>
      <c r="B20" s="5" t="s">
        <v>74</v>
      </c>
      <c r="C20" s="6">
        <v>140</v>
      </c>
      <c r="D20" s="6">
        <v>1</v>
      </c>
      <c r="E20" s="6">
        <f>D20*1.21951219512</f>
        <v>1.21951219512</v>
      </c>
      <c r="F20" s="8">
        <f t="shared" si="0"/>
        <v>162.21951219512</v>
      </c>
      <c r="G20" s="4"/>
      <c r="H20" s="11"/>
    </row>
    <row r="21" spans="1:8" ht="11.25" customHeight="1">
      <c r="A21" s="10" t="s">
        <v>101</v>
      </c>
      <c r="B21" s="5" t="s">
        <v>25</v>
      </c>
      <c r="C21" s="6">
        <v>150</v>
      </c>
      <c r="D21" s="6">
        <v>1</v>
      </c>
      <c r="E21" s="6">
        <f>D21*1.21951219512</f>
        <v>1.21951219512</v>
      </c>
      <c r="F21" s="8">
        <f t="shared" si="0"/>
        <v>173.71951219512</v>
      </c>
      <c r="G21" s="4"/>
      <c r="H21" s="11"/>
    </row>
    <row r="22" spans="1:8" ht="11.25" customHeight="1">
      <c r="A22" s="10" t="s">
        <v>101</v>
      </c>
      <c r="B22" s="5" t="s">
        <v>26</v>
      </c>
      <c r="C22" s="6">
        <v>150</v>
      </c>
      <c r="D22" s="6">
        <v>1</v>
      </c>
      <c r="E22" s="6">
        <f>D22*1.21951219512</f>
        <v>1.21951219512</v>
      </c>
      <c r="F22" s="8">
        <f t="shared" si="0"/>
        <v>173.71951219512</v>
      </c>
      <c r="G22" s="4"/>
      <c r="H22" s="11"/>
    </row>
    <row r="23" spans="1:8" ht="11.25" customHeight="1">
      <c r="A23" s="10" t="s">
        <v>101</v>
      </c>
      <c r="B23" s="5" t="s">
        <v>97</v>
      </c>
      <c r="C23" s="6">
        <v>80.6</v>
      </c>
      <c r="D23" s="6">
        <v>4</v>
      </c>
      <c r="E23" s="6">
        <f>D23*1.21951219512</f>
        <v>4.87804878048</v>
      </c>
      <c r="F23" s="8">
        <f t="shared" si="0"/>
        <v>97.56804878047998</v>
      </c>
      <c r="G23" s="4"/>
      <c r="H23" s="11"/>
    </row>
    <row r="24" spans="1:8" ht="24" customHeight="1" thickBot="1">
      <c r="A24" s="12" t="s">
        <v>101</v>
      </c>
      <c r="B24" s="29" t="s">
        <v>65</v>
      </c>
      <c r="C24" s="30">
        <v>470</v>
      </c>
      <c r="D24" s="30">
        <v>15</v>
      </c>
      <c r="E24" s="30">
        <f>D24*1.21951219512</f>
        <v>18.2926829268</v>
      </c>
      <c r="F24" s="13">
        <f t="shared" si="0"/>
        <v>558.7926829268</v>
      </c>
      <c r="G24" s="50">
        <f>SUM(F19:F24)</f>
        <v>1418.1095121950398</v>
      </c>
      <c r="H24" s="14"/>
    </row>
    <row r="25" spans="1:8" ht="11.25" customHeight="1">
      <c r="A25" s="20" t="s">
        <v>119</v>
      </c>
      <c r="B25" s="21" t="s">
        <v>78</v>
      </c>
      <c r="C25" s="22">
        <v>140</v>
      </c>
      <c r="D25" s="22">
        <v>1</v>
      </c>
      <c r="E25" s="22">
        <f>D25*1.21951219512</f>
        <v>1.21951219512</v>
      </c>
      <c r="F25" s="23">
        <f t="shared" si="0"/>
        <v>162.21951219512</v>
      </c>
      <c r="G25" s="51"/>
      <c r="H25" s="24"/>
    </row>
    <row r="26" spans="1:8" ht="11.25" customHeight="1">
      <c r="A26" s="10" t="s">
        <v>119</v>
      </c>
      <c r="B26" s="5" t="s">
        <v>25</v>
      </c>
      <c r="C26" s="6">
        <v>150</v>
      </c>
      <c r="D26" s="6">
        <v>1</v>
      </c>
      <c r="E26" s="6">
        <f>D26*1.21951219512</f>
        <v>1.21951219512</v>
      </c>
      <c r="F26" s="8">
        <f t="shared" si="0"/>
        <v>173.71951219512</v>
      </c>
      <c r="G26" s="4"/>
      <c r="H26" s="11"/>
    </row>
    <row r="27" spans="1:8" ht="11.25" customHeight="1">
      <c r="A27" s="10" t="s">
        <v>119</v>
      </c>
      <c r="B27" s="5" t="s">
        <v>31</v>
      </c>
      <c r="C27" s="6">
        <v>54</v>
      </c>
      <c r="D27" s="6">
        <v>1</v>
      </c>
      <c r="E27" s="6">
        <f>D27*1.21951219512</f>
        <v>1.21951219512</v>
      </c>
      <c r="F27" s="8">
        <f t="shared" si="0"/>
        <v>63.31951219512</v>
      </c>
      <c r="G27" s="4"/>
      <c r="H27" s="11"/>
    </row>
    <row r="28" spans="1:8" ht="11.25" customHeight="1">
      <c r="A28" s="10" t="s">
        <v>119</v>
      </c>
      <c r="B28" s="5" t="s">
        <v>46</v>
      </c>
      <c r="C28" s="6">
        <v>66.7</v>
      </c>
      <c r="D28" s="6">
        <v>3</v>
      </c>
      <c r="E28" s="6">
        <f>D28*1.21951219512</f>
        <v>3.6585365853600003</v>
      </c>
      <c r="F28" s="8">
        <f t="shared" si="0"/>
        <v>80.36353658536</v>
      </c>
      <c r="G28" s="4"/>
      <c r="H28" s="11"/>
    </row>
    <row r="29" spans="1:8" ht="11.25" customHeight="1">
      <c r="A29" s="10" t="s">
        <v>119</v>
      </c>
      <c r="B29" s="5" t="s">
        <v>64</v>
      </c>
      <c r="C29" s="7">
        <v>1150</v>
      </c>
      <c r="D29" s="7">
        <v>25</v>
      </c>
      <c r="E29" s="6">
        <f>D29*1.21951219512</f>
        <v>30.487804878000002</v>
      </c>
      <c r="F29" s="8">
        <f t="shared" si="0"/>
        <v>1352.987804878</v>
      </c>
      <c r="G29" s="4"/>
      <c r="H29" s="11"/>
    </row>
    <row r="30" spans="1:8" ht="11.25" customHeight="1">
      <c r="A30" s="10" t="s">
        <v>119</v>
      </c>
      <c r="B30" s="5" t="s">
        <v>23</v>
      </c>
      <c r="C30" s="6">
        <v>85</v>
      </c>
      <c r="D30" s="6">
        <v>1</v>
      </c>
      <c r="E30" s="6">
        <f>D30*1.21951219512</f>
        <v>1.21951219512</v>
      </c>
      <c r="F30" s="8">
        <f t="shared" si="0"/>
        <v>98.96951219511999</v>
      </c>
      <c r="G30" s="4"/>
      <c r="H30" s="11"/>
    </row>
    <row r="31" spans="1:8" ht="11.25" customHeight="1">
      <c r="A31" s="10" t="s">
        <v>119</v>
      </c>
      <c r="B31" s="5" t="s">
        <v>11</v>
      </c>
      <c r="C31" s="6">
        <v>40</v>
      </c>
      <c r="D31" s="6">
        <v>1</v>
      </c>
      <c r="E31" s="6">
        <f>D31*1.21951219512</f>
        <v>1.21951219512</v>
      </c>
      <c r="F31" s="8">
        <f t="shared" si="0"/>
        <v>47.219512195120004</v>
      </c>
      <c r="G31" s="4"/>
      <c r="H31" s="11"/>
    </row>
    <row r="32" spans="1:8" ht="11.25" customHeight="1">
      <c r="A32" s="10" t="s">
        <v>119</v>
      </c>
      <c r="B32" s="5" t="s">
        <v>24</v>
      </c>
      <c r="C32" s="6">
        <v>100</v>
      </c>
      <c r="D32" s="6">
        <v>1</v>
      </c>
      <c r="E32" s="6">
        <f>D32*1.21951219512</f>
        <v>1.21951219512</v>
      </c>
      <c r="F32" s="8">
        <f t="shared" si="0"/>
        <v>116.21951219511999</v>
      </c>
      <c r="G32" s="4"/>
      <c r="H32" s="11"/>
    </row>
    <row r="33" spans="1:8" ht="21" customHeight="1" thickBot="1">
      <c r="A33" s="31" t="s">
        <v>119</v>
      </c>
      <c r="B33" s="32" t="s">
        <v>7</v>
      </c>
      <c r="C33" s="33">
        <v>160</v>
      </c>
      <c r="D33" s="33">
        <v>1</v>
      </c>
      <c r="E33" s="33">
        <f>D33*1.21951219512</f>
        <v>1.21951219512</v>
      </c>
      <c r="F33" s="34">
        <f t="shared" si="0"/>
        <v>185.21951219512</v>
      </c>
      <c r="G33" s="52">
        <f>SUM(F25:F33)</f>
        <v>2280.2379268291998</v>
      </c>
      <c r="H33" s="35"/>
    </row>
    <row r="34" spans="1:8" ht="22.5" customHeight="1" thickBot="1">
      <c r="A34" s="36" t="s">
        <v>130</v>
      </c>
      <c r="B34" s="37" t="s">
        <v>84</v>
      </c>
      <c r="C34" s="38">
        <v>110</v>
      </c>
      <c r="D34" s="38">
        <v>1</v>
      </c>
      <c r="E34" s="38">
        <f>D34*1.21951219512</f>
        <v>1.21951219512</v>
      </c>
      <c r="F34" s="39">
        <f t="shared" si="0"/>
        <v>127.71951219511999</v>
      </c>
      <c r="G34" s="53">
        <f>F34</f>
        <v>127.71951219511999</v>
      </c>
      <c r="H34" s="41"/>
    </row>
    <row r="35" spans="1:8" ht="20.25" customHeight="1" thickBot="1">
      <c r="A35" s="42" t="s">
        <v>114</v>
      </c>
      <c r="B35" s="43" t="s">
        <v>66</v>
      </c>
      <c r="C35" s="44">
        <v>450</v>
      </c>
      <c r="D35" s="44">
        <v>2</v>
      </c>
      <c r="E35" s="44">
        <f>D35*1.21951219512</f>
        <v>2.43902439024</v>
      </c>
      <c r="F35" s="45">
        <f t="shared" si="0"/>
        <v>519.93902439024</v>
      </c>
      <c r="G35" s="54">
        <f>F35</f>
        <v>519.93902439024</v>
      </c>
      <c r="H35" s="46"/>
    </row>
    <row r="36" spans="1:8" ht="11.25" customHeight="1">
      <c r="A36" s="25" t="s">
        <v>106</v>
      </c>
      <c r="B36" s="26" t="s">
        <v>81</v>
      </c>
      <c r="C36" s="27">
        <v>110</v>
      </c>
      <c r="D36" s="27">
        <v>1</v>
      </c>
      <c r="E36" s="27">
        <f>D36*1.21951219512</f>
        <v>1.21951219512</v>
      </c>
      <c r="F36" s="28">
        <f t="shared" si="0"/>
        <v>127.71951219511999</v>
      </c>
      <c r="G36" s="49"/>
      <c r="H36" s="9"/>
    </row>
    <row r="37" spans="1:8" ht="11.25" customHeight="1">
      <c r="A37" s="10" t="s">
        <v>106</v>
      </c>
      <c r="B37" s="5" t="s">
        <v>85</v>
      </c>
      <c r="C37" s="6">
        <v>110</v>
      </c>
      <c r="D37" s="6">
        <v>1</v>
      </c>
      <c r="E37" s="6">
        <f>D37*1.21951219512</f>
        <v>1.21951219512</v>
      </c>
      <c r="F37" s="8">
        <f t="shared" si="0"/>
        <v>127.71951219511999</v>
      </c>
      <c r="G37" s="4"/>
      <c r="H37" s="11"/>
    </row>
    <row r="38" spans="1:8" ht="19.5" customHeight="1" thickBot="1">
      <c r="A38" s="12" t="s">
        <v>106</v>
      </c>
      <c r="B38" s="29" t="s">
        <v>86</v>
      </c>
      <c r="C38" s="30">
        <v>110</v>
      </c>
      <c r="D38" s="30">
        <v>1</v>
      </c>
      <c r="E38" s="30">
        <f>D38*1.21951219512</f>
        <v>1.21951219512</v>
      </c>
      <c r="F38" s="13">
        <f t="shared" si="0"/>
        <v>127.71951219511999</v>
      </c>
      <c r="G38" s="50">
        <f>SUM(F36:F38)</f>
        <v>383.15853658535997</v>
      </c>
      <c r="H38" s="14"/>
    </row>
    <row r="39" spans="1:8" ht="11.25" customHeight="1">
      <c r="A39" s="20" t="s">
        <v>115</v>
      </c>
      <c r="B39" s="21" t="s">
        <v>13</v>
      </c>
      <c r="C39" s="22">
        <v>150</v>
      </c>
      <c r="D39" s="22">
        <v>1</v>
      </c>
      <c r="E39" s="22">
        <f>D39*1.21951219512</f>
        <v>1.21951219512</v>
      </c>
      <c r="F39" s="23">
        <f t="shared" si="0"/>
        <v>173.71951219512</v>
      </c>
      <c r="G39" s="51"/>
      <c r="H39" s="24"/>
    </row>
    <row r="40" spans="1:8" ht="11.25" customHeight="1">
      <c r="A40" s="10" t="s">
        <v>115</v>
      </c>
      <c r="B40" s="5" t="s">
        <v>15</v>
      </c>
      <c r="C40" s="6">
        <v>130</v>
      </c>
      <c r="D40" s="6">
        <v>1</v>
      </c>
      <c r="E40" s="6">
        <f>D40*1.21951219512</f>
        <v>1.21951219512</v>
      </c>
      <c r="F40" s="8">
        <f t="shared" si="0"/>
        <v>150.71951219512</v>
      </c>
      <c r="G40" s="4"/>
      <c r="H40" s="11"/>
    </row>
    <row r="41" spans="1:8" ht="11.25" customHeight="1">
      <c r="A41" s="10" t="s">
        <v>115</v>
      </c>
      <c r="B41" s="5" t="s">
        <v>18</v>
      </c>
      <c r="C41" s="6">
        <v>130</v>
      </c>
      <c r="D41" s="6">
        <v>1</v>
      </c>
      <c r="E41" s="6">
        <f>D41*1.21951219512</f>
        <v>1.21951219512</v>
      </c>
      <c r="F41" s="8">
        <f t="shared" si="0"/>
        <v>150.71951219512</v>
      </c>
      <c r="G41" s="4"/>
      <c r="H41" s="11"/>
    </row>
    <row r="42" spans="1:8" ht="11.25" customHeight="1">
      <c r="A42" s="10" t="s">
        <v>115</v>
      </c>
      <c r="B42" s="5" t="s">
        <v>91</v>
      </c>
      <c r="C42" s="6">
        <v>55</v>
      </c>
      <c r="D42" s="6">
        <v>0.5</v>
      </c>
      <c r="E42" s="6">
        <f>D42*1.21951219512</f>
        <v>0.60975609756</v>
      </c>
      <c r="F42" s="8">
        <f t="shared" si="0"/>
        <v>63.859756097559995</v>
      </c>
      <c r="G42" s="4"/>
      <c r="H42" s="11"/>
    </row>
    <row r="43" spans="1:8" ht="11.25" customHeight="1">
      <c r="A43" s="10" t="s">
        <v>115</v>
      </c>
      <c r="B43" s="5" t="s">
        <v>92</v>
      </c>
      <c r="C43" s="6">
        <v>55</v>
      </c>
      <c r="D43" s="6">
        <v>0.5</v>
      </c>
      <c r="E43" s="6">
        <f>D43*1.21951219512</f>
        <v>0.60975609756</v>
      </c>
      <c r="F43" s="8">
        <f t="shared" si="0"/>
        <v>63.859756097559995</v>
      </c>
      <c r="G43" s="4"/>
      <c r="H43" s="11"/>
    </row>
    <row r="44" spans="1:8" ht="11.25" customHeight="1">
      <c r="A44" s="10" t="s">
        <v>115</v>
      </c>
      <c r="B44" s="5" t="s">
        <v>93</v>
      </c>
      <c r="C44" s="6">
        <v>55</v>
      </c>
      <c r="D44" s="6">
        <v>0.5</v>
      </c>
      <c r="E44" s="6">
        <f>D44*1.21951219512</f>
        <v>0.60975609756</v>
      </c>
      <c r="F44" s="8">
        <f t="shared" si="0"/>
        <v>63.859756097559995</v>
      </c>
      <c r="G44" s="4"/>
      <c r="H44" s="11"/>
    </row>
    <row r="45" spans="1:8" ht="11.25" customHeight="1">
      <c r="A45" s="10" t="s">
        <v>115</v>
      </c>
      <c r="B45" s="5" t="s">
        <v>44</v>
      </c>
      <c r="C45" s="6">
        <v>14.2</v>
      </c>
      <c r="D45" s="6">
        <v>3</v>
      </c>
      <c r="E45" s="6">
        <f>D45*1.21951219512</f>
        <v>3.6585365853600003</v>
      </c>
      <c r="F45" s="8">
        <f t="shared" si="0"/>
        <v>19.98853658536</v>
      </c>
      <c r="G45" s="4"/>
      <c r="H45" s="11"/>
    </row>
    <row r="46" spans="1:8" ht="11.25" customHeight="1">
      <c r="A46" s="10" t="s">
        <v>115</v>
      </c>
      <c r="B46" s="5" t="s">
        <v>51</v>
      </c>
      <c r="C46" s="6">
        <v>47</v>
      </c>
      <c r="D46" s="6">
        <v>1</v>
      </c>
      <c r="E46" s="6">
        <f>D46*1.21951219512</f>
        <v>1.21951219512</v>
      </c>
      <c r="F46" s="8">
        <f t="shared" si="0"/>
        <v>55.26951219512</v>
      </c>
      <c r="G46" s="4"/>
      <c r="H46" s="11"/>
    </row>
    <row r="47" spans="1:8" ht="11.25" customHeight="1">
      <c r="A47" s="10" t="s">
        <v>115</v>
      </c>
      <c r="B47" s="5" t="s">
        <v>50</v>
      </c>
      <c r="C47" s="6">
        <v>25</v>
      </c>
      <c r="D47" s="6">
        <v>1</v>
      </c>
      <c r="E47" s="6">
        <f>D47*1.21951219512</f>
        <v>1.21951219512</v>
      </c>
      <c r="F47" s="8">
        <f t="shared" si="0"/>
        <v>29.969512195119997</v>
      </c>
      <c r="G47" s="4"/>
      <c r="H47" s="11"/>
    </row>
    <row r="48" spans="1:8" ht="11.25" customHeight="1">
      <c r="A48" s="10" t="s">
        <v>115</v>
      </c>
      <c r="B48" s="5" t="s">
        <v>52</v>
      </c>
      <c r="C48" s="6">
        <v>83</v>
      </c>
      <c r="D48" s="6">
        <v>1</v>
      </c>
      <c r="E48" s="6">
        <f>D48*1.21951219512</f>
        <v>1.21951219512</v>
      </c>
      <c r="F48" s="8">
        <f t="shared" si="0"/>
        <v>96.66951219511999</v>
      </c>
      <c r="G48" s="4"/>
      <c r="H48" s="11"/>
    </row>
    <row r="49" spans="1:8" ht="11.25" customHeight="1">
      <c r="A49" s="10" t="s">
        <v>115</v>
      </c>
      <c r="B49" s="5" t="s">
        <v>55</v>
      </c>
      <c r="C49" s="6">
        <v>10</v>
      </c>
      <c r="D49" s="6">
        <v>0.1</v>
      </c>
      <c r="E49" s="6">
        <f>D49*1.21951219512</f>
        <v>0.12195121951200001</v>
      </c>
      <c r="F49" s="8">
        <f t="shared" si="0"/>
        <v>11.621951219512</v>
      </c>
      <c r="G49" s="4"/>
      <c r="H49" s="11"/>
    </row>
    <row r="50" spans="1:8" ht="11.25" customHeight="1">
      <c r="A50" s="10" t="s">
        <v>115</v>
      </c>
      <c r="B50" s="5" t="s">
        <v>12</v>
      </c>
      <c r="C50" s="6">
        <v>35</v>
      </c>
      <c r="D50" s="6">
        <v>1</v>
      </c>
      <c r="E50" s="6">
        <f>D50*1.21951219512</f>
        <v>1.21951219512</v>
      </c>
      <c r="F50" s="8">
        <f t="shared" si="0"/>
        <v>41.469512195120004</v>
      </c>
      <c r="G50" s="4"/>
      <c r="H50" s="11"/>
    </row>
    <row r="51" spans="1:8" ht="19.5" customHeight="1" thickBot="1">
      <c r="A51" s="31" t="s">
        <v>115</v>
      </c>
      <c r="B51" s="32" t="s">
        <v>58</v>
      </c>
      <c r="C51" s="33">
        <v>160</v>
      </c>
      <c r="D51" s="33">
        <v>3</v>
      </c>
      <c r="E51" s="33">
        <f>D51*1.21951219512</f>
        <v>3.6585365853600003</v>
      </c>
      <c r="F51" s="34">
        <f t="shared" si="0"/>
        <v>187.65853658536</v>
      </c>
      <c r="G51" s="52">
        <f>SUM(F39:F51)</f>
        <v>1109.384878048752</v>
      </c>
      <c r="H51" s="35"/>
    </row>
    <row r="52" spans="1:8" ht="11.25" customHeight="1">
      <c r="A52" s="25" t="s">
        <v>129</v>
      </c>
      <c r="B52" s="26" t="s">
        <v>79</v>
      </c>
      <c r="C52" s="27">
        <v>140</v>
      </c>
      <c r="D52" s="27">
        <v>1</v>
      </c>
      <c r="E52" s="27">
        <f>D52*1.21951219512</f>
        <v>1.21951219512</v>
      </c>
      <c r="F52" s="28">
        <f t="shared" si="0"/>
        <v>162.21951219512</v>
      </c>
      <c r="G52" s="49"/>
      <c r="H52" s="9"/>
    </row>
    <row r="53" spans="1:8" ht="18.75" customHeight="1" thickBot="1">
      <c r="A53" s="12" t="s">
        <v>129</v>
      </c>
      <c r="B53" s="29" t="s">
        <v>64</v>
      </c>
      <c r="C53" s="47">
        <v>1150</v>
      </c>
      <c r="D53" s="47">
        <v>25</v>
      </c>
      <c r="E53" s="30">
        <f>D53*1.21951219512</f>
        <v>30.487804878000002</v>
      </c>
      <c r="F53" s="13">
        <f t="shared" si="0"/>
        <v>1352.987804878</v>
      </c>
      <c r="G53" s="50">
        <f>SUM(F52:F53)</f>
        <v>1515.2073170731198</v>
      </c>
      <c r="H53" s="14"/>
    </row>
    <row r="54" spans="1:8" ht="11.25" customHeight="1">
      <c r="A54" s="20" t="s">
        <v>131</v>
      </c>
      <c r="B54" s="21" t="s">
        <v>18</v>
      </c>
      <c r="C54" s="22">
        <v>130</v>
      </c>
      <c r="D54" s="22">
        <v>1</v>
      </c>
      <c r="E54" s="22">
        <f>D54*1.21951219512</f>
        <v>1.21951219512</v>
      </c>
      <c r="F54" s="23">
        <f t="shared" si="0"/>
        <v>150.71951219512</v>
      </c>
      <c r="G54" s="51"/>
      <c r="H54" s="24"/>
    </row>
    <row r="55" spans="1:8" ht="11.25" customHeight="1">
      <c r="A55" s="10" t="s">
        <v>131</v>
      </c>
      <c r="B55" s="5" t="s">
        <v>2</v>
      </c>
      <c r="C55" s="6">
        <v>14</v>
      </c>
      <c r="D55" s="6">
        <v>0.3</v>
      </c>
      <c r="E55" s="6">
        <f>D55*1.21951219512</f>
        <v>0.365853658536</v>
      </c>
      <c r="F55" s="8">
        <f t="shared" si="0"/>
        <v>16.465853658536</v>
      </c>
      <c r="G55" s="4"/>
      <c r="H55" s="11"/>
    </row>
    <row r="56" spans="1:8" ht="18.75" customHeight="1" thickBot="1">
      <c r="A56" s="31" t="s">
        <v>131</v>
      </c>
      <c r="B56" s="32" t="s">
        <v>3</v>
      </c>
      <c r="C56" s="33">
        <v>15.5</v>
      </c>
      <c r="D56" s="33">
        <v>0.3</v>
      </c>
      <c r="E56" s="33">
        <f>D56*1.21951219512</f>
        <v>0.365853658536</v>
      </c>
      <c r="F56" s="34">
        <f t="shared" si="0"/>
        <v>18.190853658536</v>
      </c>
      <c r="G56" s="52">
        <f>SUM(F54:F56)</f>
        <v>185.376219512192</v>
      </c>
      <c r="H56" s="35"/>
    </row>
    <row r="57" spans="1:8" ht="11.25" customHeight="1">
      <c r="A57" s="25" t="s">
        <v>108</v>
      </c>
      <c r="B57" s="26" t="s">
        <v>109</v>
      </c>
      <c r="C57" s="27">
        <v>30</v>
      </c>
      <c r="D57" s="27">
        <v>0.3</v>
      </c>
      <c r="E57" s="27">
        <f>D57*1.21951219512</f>
        <v>0.365853658536</v>
      </c>
      <c r="F57" s="28">
        <f t="shared" si="0"/>
        <v>34.865853658536</v>
      </c>
      <c r="G57" s="49"/>
      <c r="H57" s="9"/>
    </row>
    <row r="58" spans="1:8" ht="11.25" customHeight="1">
      <c r="A58" s="10" t="s">
        <v>108</v>
      </c>
      <c r="B58" s="5" t="s">
        <v>111</v>
      </c>
      <c r="C58" s="6">
        <v>30</v>
      </c>
      <c r="D58" s="6">
        <v>0.3</v>
      </c>
      <c r="E58" s="6">
        <f>D58*1.21951219512</f>
        <v>0.365853658536</v>
      </c>
      <c r="F58" s="8">
        <f t="shared" si="0"/>
        <v>34.865853658536</v>
      </c>
      <c r="G58" s="4"/>
      <c r="H58" s="11"/>
    </row>
    <row r="59" spans="1:8" ht="11.25" customHeight="1">
      <c r="A59" s="10" t="s">
        <v>108</v>
      </c>
      <c r="B59" s="5" t="s">
        <v>28</v>
      </c>
      <c r="C59" s="6">
        <v>48</v>
      </c>
      <c r="D59" s="6">
        <v>1</v>
      </c>
      <c r="E59" s="6">
        <f>D59*1.21951219512</f>
        <v>1.21951219512</v>
      </c>
      <c r="F59" s="8">
        <f t="shared" si="0"/>
        <v>56.41951219511999</v>
      </c>
      <c r="G59" s="4"/>
      <c r="H59" s="11"/>
    </row>
    <row r="60" spans="1:8" ht="23.25" customHeight="1" thickBot="1">
      <c r="A60" s="12" t="s">
        <v>108</v>
      </c>
      <c r="B60" s="29" t="s">
        <v>48</v>
      </c>
      <c r="C60" s="30">
        <v>110</v>
      </c>
      <c r="D60" s="30">
        <v>20</v>
      </c>
      <c r="E60" s="30">
        <f>D60*1.21951219512</f>
        <v>24.3902439024</v>
      </c>
      <c r="F60" s="13">
        <f t="shared" si="0"/>
        <v>150.8902439024</v>
      </c>
      <c r="G60" s="50">
        <f>SUM(F57:F60)</f>
        <v>277.041463414592</v>
      </c>
      <c r="H60" s="14"/>
    </row>
    <row r="61" spans="1:8" ht="11.25" customHeight="1">
      <c r="A61" s="20" t="s">
        <v>112</v>
      </c>
      <c r="B61" s="21" t="s">
        <v>36</v>
      </c>
      <c r="C61" s="22">
        <v>25</v>
      </c>
      <c r="D61" s="22">
        <v>0.3</v>
      </c>
      <c r="E61" s="22">
        <f>D61*1.21951219512</f>
        <v>0.365853658536</v>
      </c>
      <c r="F61" s="23">
        <f t="shared" si="0"/>
        <v>29.115853658535997</v>
      </c>
      <c r="G61" s="51"/>
      <c r="H61" s="24"/>
    </row>
    <row r="62" spans="1:8" ht="11.25" customHeight="1">
      <c r="A62" s="10" t="s">
        <v>112</v>
      </c>
      <c r="B62" s="5" t="s">
        <v>40</v>
      </c>
      <c r="C62" s="6">
        <v>15</v>
      </c>
      <c r="D62" s="6">
        <v>0.5</v>
      </c>
      <c r="E62" s="6">
        <f>D62*1.21951219512</f>
        <v>0.60975609756</v>
      </c>
      <c r="F62" s="8">
        <f t="shared" si="0"/>
        <v>17.859756097560002</v>
      </c>
      <c r="G62" s="4"/>
      <c r="H62" s="11"/>
    </row>
    <row r="63" spans="1:8" ht="11.25" customHeight="1">
      <c r="A63" s="10" t="s">
        <v>112</v>
      </c>
      <c r="B63" s="5" t="s">
        <v>42</v>
      </c>
      <c r="C63" s="6">
        <v>20</v>
      </c>
      <c r="D63" s="6">
        <v>0.5</v>
      </c>
      <c r="E63" s="6">
        <f>D63*1.21951219512</f>
        <v>0.60975609756</v>
      </c>
      <c r="F63" s="8">
        <f t="shared" si="0"/>
        <v>23.609756097560002</v>
      </c>
      <c r="G63" s="4"/>
      <c r="H63" s="11"/>
    </row>
    <row r="64" spans="1:8" ht="11.25" customHeight="1">
      <c r="A64" s="10" t="s">
        <v>112</v>
      </c>
      <c r="B64" s="5" t="s">
        <v>43</v>
      </c>
      <c r="C64" s="6">
        <v>20</v>
      </c>
      <c r="D64" s="6">
        <v>0.5</v>
      </c>
      <c r="E64" s="6">
        <f>D64*1.21951219512</f>
        <v>0.60975609756</v>
      </c>
      <c r="F64" s="8">
        <f t="shared" si="0"/>
        <v>23.609756097560002</v>
      </c>
      <c r="G64" s="4"/>
      <c r="H64" s="11"/>
    </row>
    <row r="65" spans="1:8" ht="11.25" customHeight="1">
      <c r="A65" s="10" t="s">
        <v>112</v>
      </c>
      <c r="B65" s="5" t="s">
        <v>41</v>
      </c>
      <c r="C65" s="6">
        <v>15</v>
      </c>
      <c r="D65" s="6">
        <v>0.5</v>
      </c>
      <c r="E65" s="6">
        <f>D65*1.21951219512</f>
        <v>0.60975609756</v>
      </c>
      <c r="F65" s="8">
        <f t="shared" si="0"/>
        <v>17.859756097560002</v>
      </c>
      <c r="G65" s="4"/>
      <c r="H65" s="11"/>
    </row>
    <row r="66" spans="1:8" ht="11.25" customHeight="1">
      <c r="A66" s="10" t="s">
        <v>112</v>
      </c>
      <c r="B66" s="5" t="s">
        <v>37</v>
      </c>
      <c r="C66" s="6">
        <v>40</v>
      </c>
      <c r="D66" s="6">
        <v>1</v>
      </c>
      <c r="E66" s="6">
        <f>D66*1.21951219512</f>
        <v>1.21951219512</v>
      </c>
      <c r="F66" s="8">
        <f t="shared" si="0"/>
        <v>47.219512195120004</v>
      </c>
      <c r="G66" s="4"/>
      <c r="H66" s="11"/>
    </row>
    <row r="67" spans="1:8" ht="21.75" customHeight="1" thickBot="1">
      <c r="A67" s="31" t="s">
        <v>112</v>
      </c>
      <c r="B67" s="32" t="s">
        <v>56</v>
      </c>
      <c r="C67" s="33">
        <v>15</v>
      </c>
      <c r="D67" s="33">
        <v>0.1</v>
      </c>
      <c r="E67" s="33">
        <f>D67*1.21951219512</f>
        <v>0.12195121951200001</v>
      </c>
      <c r="F67" s="34">
        <f t="shared" si="0"/>
        <v>17.371951219512</v>
      </c>
      <c r="G67" s="52">
        <f>SUM(F61:F67)</f>
        <v>176.646341463408</v>
      </c>
      <c r="H67" s="35"/>
    </row>
    <row r="68" spans="1:8" ht="11.25" customHeight="1">
      <c r="A68" s="25" t="s">
        <v>102</v>
      </c>
      <c r="B68" s="26" t="s">
        <v>14</v>
      </c>
      <c r="C68" s="27">
        <v>140</v>
      </c>
      <c r="D68" s="27">
        <v>1</v>
      </c>
      <c r="E68" s="27">
        <f>D68*1.21951219512</f>
        <v>1.21951219512</v>
      </c>
      <c r="F68" s="28">
        <f aca="true" t="shared" si="1" ref="F68:F131">C68*1.15+E68</f>
        <v>162.21951219512</v>
      </c>
      <c r="G68" s="49"/>
      <c r="H68" s="9"/>
    </row>
    <row r="69" spans="1:8" ht="11.25" customHeight="1">
      <c r="A69" s="10" t="s">
        <v>102</v>
      </c>
      <c r="B69" s="5" t="s">
        <v>87</v>
      </c>
      <c r="C69" s="6">
        <v>110</v>
      </c>
      <c r="D69" s="6">
        <v>1</v>
      </c>
      <c r="E69" s="6">
        <f>D69*1.21951219512</f>
        <v>1.21951219512</v>
      </c>
      <c r="F69" s="8">
        <f t="shared" si="1"/>
        <v>127.71951219511999</v>
      </c>
      <c r="G69" s="4"/>
      <c r="H69" s="11"/>
    </row>
    <row r="70" spans="1:8" ht="11.25" customHeight="1">
      <c r="A70" s="10" t="s">
        <v>102</v>
      </c>
      <c r="B70" s="5" t="s">
        <v>109</v>
      </c>
      <c r="C70" s="6">
        <v>30</v>
      </c>
      <c r="D70" s="6">
        <v>0.3</v>
      </c>
      <c r="E70" s="6">
        <f>D70*1.21951219512</f>
        <v>0.365853658536</v>
      </c>
      <c r="F70" s="8">
        <f t="shared" si="1"/>
        <v>34.865853658536</v>
      </c>
      <c r="G70" s="4"/>
      <c r="H70" s="11"/>
    </row>
    <row r="71" spans="1:8" ht="11.25" customHeight="1">
      <c r="A71" s="10" t="s">
        <v>102</v>
      </c>
      <c r="B71" s="5" t="s">
        <v>89</v>
      </c>
      <c r="C71" s="6">
        <v>195</v>
      </c>
      <c r="D71" s="6">
        <v>1</v>
      </c>
      <c r="E71" s="6">
        <f>D71*1.21951219512</f>
        <v>1.21951219512</v>
      </c>
      <c r="F71" s="8">
        <f t="shared" si="1"/>
        <v>225.46951219511996</v>
      </c>
      <c r="G71" s="4"/>
      <c r="H71" s="11"/>
    </row>
    <row r="72" spans="1:8" ht="11.25" customHeight="1">
      <c r="A72" s="10" t="s">
        <v>102</v>
      </c>
      <c r="B72" s="5" t="s">
        <v>90</v>
      </c>
      <c r="C72" s="6">
        <v>195</v>
      </c>
      <c r="D72" s="6">
        <v>1</v>
      </c>
      <c r="E72" s="6">
        <f>D72*1.21951219512</f>
        <v>1.21951219512</v>
      </c>
      <c r="F72" s="8">
        <f t="shared" si="1"/>
        <v>225.46951219511996</v>
      </c>
      <c r="G72" s="4"/>
      <c r="H72" s="11"/>
    </row>
    <row r="73" spans="1:8" ht="20.25" customHeight="1" thickBot="1">
      <c r="A73" s="12" t="s">
        <v>102</v>
      </c>
      <c r="B73" s="29" t="s">
        <v>34</v>
      </c>
      <c r="C73" s="30">
        <v>30</v>
      </c>
      <c r="D73" s="30">
        <v>0.2</v>
      </c>
      <c r="E73" s="30">
        <f>D73*1.21951219512</f>
        <v>0.24390243902400002</v>
      </c>
      <c r="F73" s="13">
        <f t="shared" si="1"/>
        <v>34.743902439024</v>
      </c>
      <c r="G73" s="50">
        <f>SUM(F68:F73)</f>
        <v>810.4878048780399</v>
      </c>
      <c r="H73" s="14"/>
    </row>
    <row r="74" spans="1:8" ht="11.25" customHeight="1">
      <c r="A74" s="20" t="s">
        <v>103</v>
      </c>
      <c r="B74" s="21" t="s">
        <v>72</v>
      </c>
      <c r="C74" s="22">
        <v>140</v>
      </c>
      <c r="D74" s="22">
        <v>1</v>
      </c>
      <c r="E74" s="22">
        <f>D74*1.21951219512</f>
        <v>1.21951219512</v>
      </c>
      <c r="F74" s="23">
        <f t="shared" si="1"/>
        <v>162.21951219512</v>
      </c>
      <c r="G74" s="51"/>
      <c r="H74" s="24"/>
    </row>
    <row r="75" spans="1:8" ht="11.25" customHeight="1">
      <c r="A75" s="10" t="s">
        <v>103</v>
      </c>
      <c r="B75" s="5" t="s">
        <v>77</v>
      </c>
      <c r="C75" s="6">
        <v>140</v>
      </c>
      <c r="D75" s="6">
        <v>1</v>
      </c>
      <c r="E75" s="6">
        <f>D75*1.21951219512</f>
        <v>1.21951219512</v>
      </c>
      <c r="F75" s="8">
        <f t="shared" si="1"/>
        <v>162.21951219512</v>
      </c>
      <c r="G75" s="4"/>
      <c r="H75" s="11"/>
    </row>
    <row r="76" spans="1:8" ht="11.25" customHeight="1">
      <c r="A76" s="10" t="s">
        <v>103</v>
      </c>
      <c r="B76" s="5" t="s">
        <v>110</v>
      </c>
      <c r="C76" s="6">
        <v>30</v>
      </c>
      <c r="D76" s="6">
        <v>0.3</v>
      </c>
      <c r="E76" s="6">
        <f>D76*1.21951219512</f>
        <v>0.365853658536</v>
      </c>
      <c r="F76" s="8">
        <f t="shared" si="1"/>
        <v>34.865853658536</v>
      </c>
      <c r="G76" s="4"/>
      <c r="H76" s="11"/>
    </row>
    <row r="77" spans="1:8" ht="11.25" customHeight="1">
      <c r="A77" s="10" t="s">
        <v>103</v>
      </c>
      <c r="B77" s="5" t="s">
        <v>9</v>
      </c>
      <c r="C77" s="6">
        <v>35</v>
      </c>
      <c r="D77" s="6">
        <v>1</v>
      </c>
      <c r="E77" s="6">
        <f>D77*1.21951219512</f>
        <v>1.21951219512</v>
      </c>
      <c r="F77" s="8">
        <f t="shared" si="1"/>
        <v>41.469512195120004</v>
      </c>
      <c r="G77" s="4"/>
      <c r="H77" s="11"/>
    </row>
    <row r="78" spans="1:8" ht="24" customHeight="1" thickBot="1">
      <c r="A78" s="31" t="s">
        <v>103</v>
      </c>
      <c r="B78" s="32" t="s">
        <v>10</v>
      </c>
      <c r="C78" s="33">
        <v>30</v>
      </c>
      <c r="D78" s="33">
        <v>1</v>
      </c>
      <c r="E78" s="33">
        <f>D78*1.21951219512</f>
        <v>1.21951219512</v>
      </c>
      <c r="F78" s="34">
        <f t="shared" si="1"/>
        <v>35.719512195120004</v>
      </c>
      <c r="G78" s="52">
        <f>SUM(F74:F78)</f>
        <v>436.493902439016</v>
      </c>
      <c r="H78" s="35"/>
    </row>
    <row r="79" spans="1:8" ht="30" customHeight="1" thickBot="1">
      <c r="A79" s="48" t="s">
        <v>113</v>
      </c>
      <c r="B79" s="37" t="s">
        <v>75</v>
      </c>
      <c r="C79" s="38">
        <v>140</v>
      </c>
      <c r="D79" s="38">
        <v>1</v>
      </c>
      <c r="E79" s="38">
        <f>D79*1.21951219512</f>
        <v>1.21951219512</v>
      </c>
      <c r="F79" s="39">
        <f t="shared" si="1"/>
        <v>162.21951219512</v>
      </c>
      <c r="G79" s="53">
        <f>F79</f>
        <v>162.21951219512</v>
      </c>
      <c r="H79" s="41"/>
    </row>
    <row r="80" spans="1:8" ht="11.25" customHeight="1">
      <c r="A80" s="20" t="s">
        <v>118</v>
      </c>
      <c r="B80" s="21" t="s">
        <v>123</v>
      </c>
      <c r="C80" s="22">
        <v>10</v>
      </c>
      <c r="D80" s="22">
        <v>0.3</v>
      </c>
      <c r="E80" s="22">
        <f>D80*1.21951219512</f>
        <v>0.365853658536</v>
      </c>
      <c r="F80" s="23">
        <f t="shared" si="1"/>
        <v>11.865853658536</v>
      </c>
      <c r="G80" s="51"/>
      <c r="H80" s="24"/>
    </row>
    <row r="81" spans="1:8" ht="11.25" customHeight="1">
      <c r="A81" s="10" t="s">
        <v>118</v>
      </c>
      <c r="B81" s="5" t="s">
        <v>121</v>
      </c>
      <c r="C81" s="6">
        <v>17.5</v>
      </c>
      <c r="D81" s="6">
        <v>0.3</v>
      </c>
      <c r="E81" s="6">
        <f>D81*1.21951219512</f>
        <v>0.365853658536</v>
      </c>
      <c r="F81" s="8">
        <f t="shared" si="1"/>
        <v>20.490853658536</v>
      </c>
      <c r="G81" s="4"/>
      <c r="H81" s="11"/>
    </row>
    <row r="82" spans="1:8" ht="11.25" customHeight="1">
      <c r="A82" s="10" t="s">
        <v>118</v>
      </c>
      <c r="B82" s="5" t="s">
        <v>122</v>
      </c>
      <c r="C82" s="6">
        <v>9</v>
      </c>
      <c r="D82" s="6">
        <v>0.3</v>
      </c>
      <c r="E82" s="6">
        <f>D82*1.21951219512</f>
        <v>0.365853658536</v>
      </c>
      <c r="F82" s="8">
        <f t="shared" si="1"/>
        <v>10.715853658536</v>
      </c>
      <c r="G82" s="4"/>
      <c r="H82" s="11"/>
    </row>
    <row r="83" spans="1:8" ht="11.25" customHeight="1">
      <c r="A83" s="10" t="s">
        <v>118</v>
      </c>
      <c r="B83" s="5" t="s">
        <v>33</v>
      </c>
      <c r="C83" s="6">
        <v>30</v>
      </c>
      <c r="D83" s="6">
        <v>0.3</v>
      </c>
      <c r="E83" s="6">
        <f>D83*1.21951219512</f>
        <v>0.365853658536</v>
      </c>
      <c r="F83" s="8">
        <f t="shared" si="1"/>
        <v>34.865853658536</v>
      </c>
      <c r="G83" s="4"/>
      <c r="H83" s="11"/>
    </row>
    <row r="84" spans="1:8" ht="11.25" customHeight="1">
      <c r="A84" s="10" t="s">
        <v>118</v>
      </c>
      <c r="B84" s="5" t="s">
        <v>35</v>
      </c>
      <c r="C84" s="6">
        <v>14</v>
      </c>
      <c r="D84" s="6">
        <v>0.3</v>
      </c>
      <c r="E84" s="6">
        <f>D84*1.21951219512</f>
        <v>0.365853658536</v>
      </c>
      <c r="F84" s="8">
        <f t="shared" si="1"/>
        <v>16.465853658536</v>
      </c>
      <c r="G84" s="4"/>
      <c r="H84" s="11"/>
    </row>
    <row r="85" spans="1:8" ht="11.25" customHeight="1">
      <c r="A85" s="10" t="s">
        <v>118</v>
      </c>
      <c r="B85" s="5" t="s">
        <v>54</v>
      </c>
      <c r="C85" s="6">
        <v>16</v>
      </c>
      <c r="D85" s="6">
        <v>1</v>
      </c>
      <c r="E85" s="6">
        <f>D85*1.21951219512</f>
        <v>1.21951219512</v>
      </c>
      <c r="F85" s="8">
        <f t="shared" si="1"/>
        <v>19.61951219512</v>
      </c>
      <c r="G85" s="4"/>
      <c r="H85" s="11"/>
    </row>
    <row r="86" spans="1:8" ht="11.25" customHeight="1">
      <c r="A86" s="10" t="s">
        <v>118</v>
      </c>
      <c r="B86" s="5" t="s">
        <v>42</v>
      </c>
      <c r="C86" s="6">
        <v>20</v>
      </c>
      <c r="D86" s="6">
        <v>0.5</v>
      </c>
      <c r="E86" s="6">
        <f>D86*1.21951219512</f>
        <v>0.60975609756</v>
      </c>
      <c r="F86" s="8">
        <f t="shared" si="1"/>
        <v>23.609756097560002</v>
      </c>
      <c r="G86" s="4"/>
      <c r="H86" s="11"/>
    </row>
    <row r="87" spans="1:8" ht="11.25" customHeight="1">
      <c r="A87" s="10" t="s">
        <v>118</v>
      </c>
      <c r="B87" s="5" t="s">
        <v>51</v>
      </c>
      <c r="C87" s="6">
        <v>47</v>
      </c>
      <c r="D87" s="6">
        <v>1</v>
      </c>
      <c r="E87" s="6">
        <f>D87*1.21951219512</f>
        <v>1.21951219512</v>
      </c>
      <c r="F87" s="8">
        <f t="shared" si="1"/>
        <v>55.26951219512</v>
      </c>
      <c r="G87" s="4"/>
      <c r="H87" s="11"/>
    </row>
    <row r="88" spans="1:8" ht="11.25" customHeight="1">
      <c r="A88" s="10" t="s">
        <v>118</v>
      </c>
      <c r="B88" s="5" t="s">
        <v>135</v>
      </c>
      <c r="C88" s="6">
        <v>260</v>
      </c>
      <c r="D88" s="6">
        <v>2</v>
      </c>
      <c r="E88" s="6">
        <f>D88*1.21951219512</f>
        <v>2.43902439024</v>
      </c>
      <c r="F88" s="8">
        <f t="shared" si="1"/>
        <v>301.43902439024</v>
      </c>
      <c r="G88" s="4"/>
      <c r="H88" s="11"/>
    </row>
    <row r="89" spans="1:8" ht="28.5" customHeight="1" thickBot="1">
      <c r="A89" s="31" t="s">
        <v>118</v>
      </c>
      <c r="B89" s="32" t="s">
        <v>120</v>
      </c>
      <c r="C89" s="33">
        <v>33</v>
      </c>
      <c r="D89" s="33">
        <v>0.1</v>
      </c>
      <c r="E89" s="33">
        <f>D89*1.21951219512</f>
        <v>0.12195121951200001</v>
      </c>
      <c r="F89" s="34">
        <f t="shared" si="1"/>
        <v>38.071951219511995</v>
      </c>
      <c r="G89" s="52">
        <f>SUM(F80:F89)</f>
        <v>532.4140243902319</v>
      </c>
      <c r="H89" s="35"/>
    </row>
    <row r="90" spans="1:8" ht="11.25" customHeight="1">
      <c r="A90" s="25" t="s">
        <v>124</v>
      </c>
      <c r="B90" s="26" t="s">
        <v>80</v>
      </c>
      <c r="C90" s="27">
        <v>110</v>
      </c>
      <c r="D90" s="27">
        <v>1</v>
      </c>
      <c r="E90" s="27">
        <f>D90*1.21951219512</f>
        <v>1.21951219512</v>
      </c>
      <c r="F90" s="28">
        <f t="shared" si="1"/>
        <v>127.71951219511999</v>
      </c>
      <c r="G90" s="49"/>
      <c r="H90" s="9"/>
    </row>
    <row r="91" spans="1:8" ht="11.25" customHeight="1">
      <c r="A91" s="10" t="s">
        <v>124</v>
      </c>
      <c r="B91" s="5" t="s">
        <v>88</v>
      </c>
      <c r="C91" s="6">
        <v>110</v>
      </c>
      <c r="D91" s="6">
        <v>1</v>
      </c>
      <c r="E91" s="6">
        <f>D91*1.21951219512</f>
        <v>1.21951219512</v>
      </c>
      <c r="F91" s="8">
        <f t="shared" si="1"/>
        <v>127.71951219511999</v>
      </c>
      <c r="G91" s="4"/>
      <c r="H91" s="11"/>
    </row>
    <row r="92" spans="1:8" ht="11.25" customHeight="1">
      <c r="A92" s="10" t="s">
        <v>124</v>
      </c>
      <c r="B92" s="5" t="s">
        <v>29</v>
      </c>
      <c r="C92" s="6">
        <v>48</v>
      </c>
      <c r="D92" s="6">
        <v>1</v>
      </c>
      <c r="E92" s="6">
        <f>D92*1.21951219512</f>
        <v>1.21951219512</v>
      </c>
      <c r="F92" s="8">
        <f t="shared" si="1"/>
        <v>56.41951219511999</v>
      </c>
      <c r="G92" s="4"/>
      <c r="H92" s="11"/>
    </row>
    <row r="93" spans="1:8" ht="11.25" customHeight="1">
      <c r="A93" s="10" t="s">
        <v>124</v>
      </c>
      <c r="B93" s="5" t="s">
        <v>30</v>
      </c>
      <c r="C93" s="6">
        <v>54</v>
      </c>
      <c r="D93" s="6">
        <v>1</v>
      </c>
      <c r="E93" s="6">
        <f>D93*1.21951219512</f>
        <v>1.21951219512</v>
      </c>
      <c r="F93" s="8">
        <f t="shared" si="1"/>
        <v>63.31951219512</v>
      </c>
      <c r="G93" s="4"/>
      <c r="H93" s="11"/>
    </row>
    <row r="94" spans="1:8" ht="11.25" customHeight="1">
      <c r="A94" s="10" t="s">
        <v>124</v>
      </c>
      <c r="B94" s="5" t="s">
        <v>0</v>
      </c>
      <c r="C94" s="6">
        <v>19.4</v>
      </c>
      <c r="D94" s="6">
        <v>0.3</v>
      </c>
      <c r="E94" s="6">
        <f>D94*1.21951219512</f>
        <v>0.365853658536</v>
      </c>
      <c r="F94" s="8">
        <f t="shared" si="1"/>
        <v>22.675853658535996</v>
      </c>
      <c r="G94" s="4"/>
      <c r="H94" s="11"/>
    </row>
    <row r="95" spans="1:8" ht="11.25" customHeight="1">
      <c r="A95" s="10" t="s">
        <v>124</v>
      </c>
      <c r="B95" s="5" t="s">
        <v>125</v>
      </c>
      <c r="C95" s="6">
        <v>50</v>
      </c>
      <c r="D95" s="6">
        <v>0.6</v>
      </c>
      <c r="E95" s="6">
        <f>D95*1.21951219512</f>
        <v>0.731707317072</v>
      </c>
      <c r="F95" s="8">
        <f t="shared" si="1"/>
        <v>58.231707317071994</v>
      </c>
      <c r="G95" s="4"/>
      <c r="H95" s="11"/>
    </row>
    <row r="96" spans="1:8" ht="11.25" customHeight="1">
      <c r="A96" s="10" t="s">
        <v>124</v>
      </c>
      <c r="B96" s="5" t="s">
        <v>46</v>
      </c>
      <c r="C96" s="6">
        <v>66.7</v>
      </c>
      <c r="D96" s="6">
        <v>3</v>
      </c>
      <c r="E96" s="6">
        <f>D96*1.21951219512</f>
        <v>3.6585365853600003</v>
      </c>
      <c r="F96" s="8">
        <f t="shared" si="1"/>
        <v>80.36353658536</v>
      </c>
      <c r="G96" s="4"/>
      <c r="H96" s="11"/>
    </row>
    <row r="97" spans="1:8" ht="11.25" customHeight="1">
      <c r="A97" s="10" t="s">
        <v>124</v>
      </c>
      <c r="B97" s="5" t="s">
        <v>37</v>
      </c>
      <c r="C97" s="6">
        <v>40</v>
      </c>
      <c r="D97" s="6">
        <v>1</v>
      </c>
      <c r="E97" s="6">
        <f>D97*1.21951219512</f>
        <v>1.21951219512</v>
      </c>
      <c r="F97" s="8">
        <f t="shared" si="1"/>
        <v>47.219512195120004</v>
      </c>
      <c r="G97" s="4"/>
      <c r="H97" s="11"/>
    </row>
    <row r="98" spans="1:8" ht="11.25" customHeight="1">
      <c r="A98" s="10" t="s">
        <v>124</v>
      </c>
      <c r="B98" s="5" t="s">
        <v>6</v>
      </c>
      <c r="C98" s="6">
        <v>4.3</v>
      </c>
      <c r="D98" s="6">
        <v>0.15</v>
      </c>
      <c r="E98" s="6">
        <f>D98*1.21951219512</f>
        <v>0.182926829268</v>
      </c>
      <c r="F98" s="8">
        <f t="shared" si="1"/>
        <v>5.127926829268</v>
      </c>
      <c r="G98" s="4"/>
      <c r="H98" s="11"/>
    </row>
    <row r="99" spans="1:8" ht="11.25" customHeight="1">
      <c r="A99" s="10" t="s">
        <v>124</v>
      </c>
      <c r="B99" s="5" t="s">
        <v>1</v>
      </c>
      <c r="C99" s="6">
        <v>23</v>
      </c>
      <c r="D99" s="6">
        <v>0.3</v>
      </c>
      <c r="E99" s="6">
        <f>D99*1.21951219512</f>
        <v>0.365853658536</v>
      </c>
      <c r="F99" s="8">
        <f t="shared" si="1"/>
        <v>26.815853658536</v>
      </c>
      <c r="G99" s="4"/>
      <c r="H99" s="11"/>
    </row>
    <row r="100" spans="1:8" ht="11.25" customHeight="1">
      <c r="A100" s="10" t="s">
        <v>124</v>
      </c>
      <c r="B100" s="5" t="s">
        <v>126</v>
      </c>
      <c r="C100" s="6">
        <v>28</v>
      </c>
      <c r="D100" s="6">
        <v>0.6</v>
      </c>
      <c r="E100" s="6">
        <f>D100*1.21951219512</f>
        <v>0.731707317072</v>
      </c>
      <c r="F100" s="8">
        <f t="shared" si="1"/>
        <v>32.931707317072</v>
      </c>
      <c r="G100" s="4"/>
      <c r="H100" s="11"/>
    </row>
    <row r="101" spans="1:8" ht="20.25" customHeight="1" thickBot="1">
      <c r="A101" s="12" t="s">
        <v>124</v>
      </c>
      <c r="B101" s="29" t="s">
        <v>56</v>
      </c>
      <c r="C101" s="30">
        <v>15</v>
      </c>
      <c r="D101" s="30">
        <v>0.1</v>
      </c>
      <c r="E101" s="30">
        <f>D101*1.21951219512</f>
        <v>0.12195121951200001</v>
      </c>
      <c r="F101" s="13">
        <f t="shared" si="1"/>
        <v>17.371951219512</v>
      </c>
      <c r="G101" s="50">
        <f>SUM(F90:F101)</f>
        <v>665.9160975609558</v>
      </c>
      <c r="H101" s="14"/>
    </row>
    <row r="102" spans="1:8" ht="11.25" customHeight="1">
      <c r="A102" s="20" t="s">
        <v>116</v>
      </c>
      <c r="B102" s="21" t="s">
        <v>109</v>
      </c>
      <c r="C102" s="22">
        <v>30</v>
      </c>
      <c r="D102" s="22">
        <v>0.3</v>
      </c>
      <c r="E102" s="22">
        <f>D102*1.21951219512</f>
        <v>0.365853658536</v>
      </c>
      <c r="F102" s="23">
        <f t="shared" si="1"/>
        <v>34.865853658536</v>
      </c>
      <c r="G102" s="51"/>
      <c r="H102" s="24"/>
    </row>
    <row r="103" spans="1:8" ht="11.25" customHeight="1">
      <c r="A103" s="10" t="s">
        <v>116</v>
      </c>
      <c r="B103" s="5" t="s">
        <v>46</v>
      </c>
      <c r="C103" s="6">
        <v>66.7</v>
      </c>
      <c r="D103" s="6">
        <v>3</v>
      </c>
      <c r="E103" s="6">
        <f>D103*1.21951219512</f>
        <v>3.6585365853600003</v>
      </c>
      <c r="F103" s="8">
        <f t="shared" si="1"/>
        <v>80.36353658536</v>
      </c>
      <c r="G103" s="4"/>
      <c r="H103" s="11"/>
    </row>
    <row r="104" spans="1:8" ht="11.25" customHeight="1">
      <c r="A104" s="10" t="s">
        <v>116</v>
      </c>
      <c r="B104" s="5" t="s">
        <v>5</v>
      </c>
      <c r="C104" s="6">
        <v>75</v>
      </c>
      <c r="D104" s="6">
        <v>1</v>
      </c>
      <c r="E104" s="6">
        <f>D104*1.21951219512</f>
        <v>1.21951219512</v>
      </c>
      <c r="F104" s="8">
        <f t="shared" si="1"/>
        <v>87.46951219512</v>
      </c>
      <c r="G104" s="4"/>
      <c r="H104" s="11"/>
    </row>
    <row r="105" spans="1:8" ht="11.25" customHeight="1">
      <c r="A105" s="10" t="s">
        <v>116</v>
      </c>
      <c r="B105" s="5" t="s">
        <v>5</v>
      </c>
      <c r="C105" s="6">
        <v>75</v>
      </c>
      <c r="D105" s="6">
        <v>1</v>
      </c>
      <c r="E105" s="6">
        <f>D105*1.21951219512</f>
        <v>1.21951219512</v>
      </c>
      <c r="F105" s="8">
        <f t="shared" si="1"/>
        <v>87.46951219512</v>
      </c>
      <c r="G105" s="4"/>
      <c r="H105" s="11"/>
    </row>
    <row r="106" spans="1:8" ht="11.25" customHeight="1">
      <c r="A106" s="10" t="s">
        <v>116</v>
      </c>
      <c r="B106" s="5" t="s">
        <v>6</v>
      </c>
      <c r="C106" s="6">
        <v>4.3</v>
      </c>
      <c r="D106" s="6">
        <v>0.15</v>
      </c>
      <c r="E106" s="6">
        <f>D106*1.21951219512</f>
        <v>0.182926829268</v>
      </c>
      <c r="F106" s="8">
        <f t="shared" si="1"/>
        <v>5.127926829268</v>
      </c>
      <c r="G106" s="4"/>
      <c r="H106" s="11"/>
    </row>
    <row r="107" spans="1:8" ht="21.75" customHeight="1" thickBot="1">
      <c r="A107" s="31" t="s">
        <v>116</v>
      </c>
      <c r="B107" s="32" t="s">
        <v>38</v>
      </c>
      <c r="C107" s="33">
        <v>47</v>
      </c>
      <c r="D107" s="33">
        <v>1</v>
      </c>
      <c r="E107" s="33">
        <f>D107*1.21951219512</f>
        <v>1.21951219512</v>
      </c>
      <c r="F107" s="34">
        <f t="shared" si="1"/>
        <v>55.26951219512</v>
      </c>
      <c r="G107" s="52">
        <f>SUM(F102:F107)</f>
        <v>350.565853658524</v>
      </c>
      <c r="H107" s="35"/>
    </row>
    <row r="108" spans="1:8" ht="11.25" customHeight="1">
      <c r="A108" s="25" t="s">
        <v>133</v>
      </c>
      <c r="B108" s="26" t="s">
        <v>19</v>
      </c>
      <c r="C108" s="27">
        <v>80</v>
      </c>
      <c r="D108" s="27">
        <v>0.5</v>
      </c>
      <c r="E108" s="27">
        <f>D108*1.21951219512</f>
        <v>0.60975609756</v>
      </c>
      <c r="F108" s="28">
        <f t="shared" si="1"/>
        <v>92.60975609756</v>
      </c>
      <c r="G108" s="49"/>
      <c r="H108" s="9"/>
    </row>
    <row r="109" spans="1:8" ht="12.75" customHeight="1" thickBot="1">
      <c r="A109" s="12" t="s">
        <v>133</v>
      </c>
      <c r="B109" s="29" t="s">
        <v>134</v>
      </c>
      <c r="C109" s="30">
        <v>52</v>
      </c>
      <c r="D109" s="30">
        <v>1</v>
      </c>
      <c r="E109" s="30">
        <f>D109*1.21951219512</f>
        <v>1.21951219512</v>
      </c>
      <c r="F109" s="13">
        <f t="shared" si="1"/>
        <v>61.01951219512</v>
      </c>
      <c r="G109" s="50"/>
      <c r="H109" s="14"/>
    </row>
    <row r="110" spans="1:8" ht="11.25" customHeight="1">
      <c r="A110" s="20" t="s">
        <v>99</v>
      </c>
      <c r="B110" s="21" t="s">
        <v>17</v>
      </c>
      <c r="C110" s="22">
        <v>130</v>
      </c>
      <c r="D110" s="22">
        <v>1</v>
      </c>
      <c r="E110" s="22">
        <f>D110*1.21951219512</f>
        <v>1.21951219512</v>
      </c>
      <c r="F110" s="23">
        <f t="shared" si="1"/>
        <v>150.71951219512</v>
      </c>
      <c r="G110" s="51"/>
      <c r="H110" s="24"/>
    </row>
    <row r="111" spans="1:8" ht="11.25" customHeight="1">
      <c r="A111" s="10" t="s">
        <v>99</v>
      </c>
      <c r="B111" s="5" t="s">
        <v>16</v>
      </c>
      <c r="C111" s="6">
        <v>380</v>
      </c>
      <c r="D111" s="6">
        <v>3</v>
      </c>
      <c r="E111" s="6">
        <f>D111*1.21951219512</f>
        <v>3.6585365853600003</v>
      </c>
      <c r="F111" s="8">
        <f t="shared" si="1"/>
        <v>440.65853658535997</v>
      </c>
      <c r="G111" s="4"/>
      <c r="H111" s="11"/>
    </row>
    <row r="112" spans="1:8" ht="11.25" customHeight="1">
      <c r="A112" s="10" t="s">
        <v>99</v>
      </c>
      <c r="B112" s="5" t="s">
        <v>83</v>
      </c>
      <c r="C112" s="6">
        <v>110</v>
      </c>
      <c r="D112" s="6">
        <v>1</v>
      </c>
      <c r="E112" s="6">
        <f>D112*1.21951219512</f>
        <v>1.21951219512</v>
      </c>
      <c r="F112" s="8">
        <f t="shared" si="1"/>
        <v>127.71951219511999</v>
      </c>
      <c r="G112" s="4"/>
      <c r="H112" s="11"/>
    </row>
    <row r="113" spans="1:8" ht="11.25" customHeight="1">
      <c r="A113" s="10" t="s">
        <v>99</v>
      </c>
      <c r="B113" s="5" t="s">
        <v>67</v>
      </c>
      <c r="C113" s="6">
        <v>160</v>
      </c>
      <c r="D113" s="6">
        <v>1</v>
      </c>
      <c r="E113" s="6">
        <f>D113*1.21951219512</f>
        <v>1.21951219512</v>
      </c>
      <c r="F113" s="8">
        <f t="shared" si="1"/>
        <v>185.21951219512</v>
      </c>
      <c r="G113" s="4"/>
      <c r="H113" s="11"/>
    </row>
    <row r="114" spans="1:8" ht="11.25" customHeight="1">
      <c r="A114" s="10" t="s">
        <v>99</v>
      </c>
      <c r="B114" s="5" t="s">
        <v>68</v>
      </c>
      <c r="C114" s="6">
        <v>160</v>
      </c>
      <c r="D114" s="6">
        <v>1</v>
      </c>
      <c r="E114" s="6">
        <f>D114*1.21951219512</f>
        <v>1.21951219512</v>
      </c>
      <c r="F114" s="8">
        <f t="shared" si="1"/>
        <v>185.21951219512</v>
      </c>
      <c r="G114" s="4"/>
      <c r="H114" s="11"/>
    </row>
    <row r="115" spans="1:8" ht="11.25" customHeight="1">
      <c r="A115" s="10" t="s">
        <v>99</v>
      </c>
      <c r="B115" s="5" t="s">
        <v>69</v>
      </c>
      <c r="C115" s="6">
        <v>160</v>
      </c>
      <c r="D115" s="6">
        <v>1</v>
      </c>
      <c r="E115" s="6">
        <f>D115*1.21951219512</f>
        <v>1.21951219512</v>
      </c>
      <c r="F115" s="8">
        <f t="shared" si="1"/>
        <v>185.21951219512</v>
      </c>
      <c r="G115" s="4"/>
      <c r="H115" s="11"/>
    </row>
    <row r="116" spans="1:8" ht="11.25" customHeight="1">
      <c r="A116" s="10" t="s">
        <v>99</v>
      </c>
      <c r="B116" s="5" t="s">
        <v>70</v>
      </c>
      <c r="C116" s="6">
        <v>180</v>
      </c>
      <c r="D116" s="6">
        <v>1</v>
      </c>
      <c r="E116" s="6">
        <f>D116*1.21951219512</f>
        <v>1.21951219512</v>
      </c>
      <c r="F116" s="8">
        <f t="shared" si="1"/>
        <v>208.21951219511996</v>
      </c>
      <c r="G116" s="4"/>
      <c r="H116" s="11"/>
    </row>
    <row r="117" spans="1:8" ht="11.25" customHeight="1">
      <c r="A117" s="10" t="s">
        <v>99</v>
      </c>
      <c r="B117" s="5" t="s">
        <v>71</v>
      </c>
      <c r="C117" s="6">
        <v>140</v>
      </c>
      <c r="D117" s="6">
        <v>1</v>
      </c>
      <c r="E117" s="6">
        <f>D117*1.21951219512</f>
        <v>1.21951219512</v>
      </c>
      <c r="F117" s="8">
        <f t="shared" si="1"/>
        <v>162.21951219512</v>
      </c>
      <c r="G117" s="4"/>
      <c r="H117" s="11"/>
    </row>
    <row r="118" spans="1:8" ht="11.25" customHeight="1">
      <c r="A118" s="10" t="s">
        <v>99</v>
      </c>
      <c r="B118" s="5" t="s">
        <v>29</v>
      </c>
      <c r="C118" s="6">
        <v>48</v>
      </c>
      <c r="D118" s="6">
        <v>1</v>
      </c>
      <c r="E118" s="6">
        <f>D118*1.21951219512</f>
        <v>1.21951219512</v>
      </c>
      <c r="F118" s="8">
        <f t="shared" si="1"/>
        <v>56.41951219511999</v>
      </c>
      <c r="G118" s="4"/>
      <c r="H118" s="11"/>
    </row>
    <row r="119" spans="1:8" ht="11.25" customHeight="1">
      <c r="A119" s="10" t="s">
        <v>99</v>
      </c>
      <c r="B119" s="5" t="s">
        <v>27</v>
      </c>
      <c r="C119" s="6">
        <v>60</v>
      </c>
      <c r="D119" s="6">
        <v>1</v>
      </c>
      <c r="E119" s="6">
        <f>D119*1.21951219512</f>
        <v>1.21951219512</v>
      </c>
      <c r="F119" s="8">
        <f t="shared" si="1"/>
        <v>70.21951219512</v>
      </c>
      <c r="G119" s="4"/>
      <c r="H119" s="11"/>
    </row>
    <row r="120" spans="1:8" ht="11.25" customHeight="1">
      <c r="A120" s="10" t="s">
        <v>99</v>
      </c>
      <c r="B120" s="5" t="s">
        <v>132</v>
      </c>
      <c r="C120" s="6">
        <v>160</v>
      </c>
      <c r="D120" s="6">
        <v>0.3</v>
      </c>
      <c r="E120" s="6">
        <f>D120*1.21951219512</f>
        <v>0.365853658536</v>
      </c>
      <c r="F120" s="8">
        <f t="shared" si="1"/>
        <v>184.365853658536</v>
      </c>
      <c r="G120" s="4"/>
      <c r="H120" s="11"/>
    </row>
    <row r="121" spans="1:8" ht="11.25" customHeight="1">
      <c r="A121" s="10" t="s">
        <v>99</v>
      </c>
      <c r="B121" s="5" t="s">
        <v>4</v>
      </c>
      <c r="C121" s="6">
        <v>50</v>
      </c>
      <c r="D121" s="6">
        <v>1</v>
      </c>
      <c r="E121" s="6">
        <f>D121*1.21951219512</f>
        <v>1.21951219512</v>
      </c>
      <c r="F121" s="8">
        <f t="shared" si="1"/>
        <v>58.71951219511999</v>
      </c>
      <c r="G121" s="4"/>
      <c r="H121" s="11"/>
    </row>
    <row r="122" spans="1:8" ht="11.25" customHeight="1">
      <c r="A122" s="10" t="s">
        <v>99</v>
      </c>
      <c r="B122" s="5" t="s">
        <v>32</v>
      </c>
      <c r="C122" s="6">
        <v>30</v>
      </c>
      <c r="D122" s="6">
        <v>0.3</v>
      </c>
      <c r="E122" s="6">
        <f>D122*1.21951219512</f>
        <v>0.365853658536</v>
      </c>
      <c r="F122" s="8">
        <f t="shared" si="1"/>
        <v>34.865853658536</v>
      </c>
      <c r="G122" s="4"/>
      <c r="H122" s="11"/>
    </row>
    <row r="123" spans="1:8" ht="11.25" customHeight="1">
      <c r="A123" s="10" t="s">
        <v>99</v>
      </c>
      <c r="B123" s="5" t="s">
        <v>47</v>
      </c>
      <c r="C123" s="6">
        <v>25</v>
      </c>
      <c r="D123" s="6">
        <v>2</v>
      </c>
      <c r="E123" s="6">
        <f>D123*1.21951219512</f>
        <v>2.43902439024</v>
      </c>
      <c r="F123" s="8">
        <f t="shared" si="1"/>
        <v>31.189024390239997</v>
      </c>
      <c r="G123" s="4"/>
      <c r="H123" s="11"/>
    </row>
    <row r="124" spans="1:8" ht="11.25" customHeight="1">
      <c r="A124" s="10" t="s">
        <v>99</v>
      </c>
      <c r="B124" s="5" t="s">
        <v>5</v>
      </c>
      <c r="C124" s="6">
        <v>75</v>
      </c>
      <c r="D124" s="6">
        <v>1</v>
      </c>
      <c r="E124" s="6">
        <f>D124*1.21951219512</f>
        <v>1.21951219512</v>
      </c>
      <c r="F124" s="8">
        <f t="shared" si="1"/>
        <v>87.46951219512</v>
      </c>
      <c r="G124" s="4"/>
      <c r="H124" s="11"/>
    </row>
    <row r="125" spans="1:8" ht="11.25" customHeight="1">
      <c r="A125" s="10" t="s">
        <v>99</v>
      </c>
      <c r="B125" s="5" t="s">
        <v>53</v>
      </c>
      <c r="C125" s="6">
        <v>22</v>
      </c>
      <c r="D125" s="6">
        <v>1</v>
      </c>
      <c r="E125" s="6">
        <f>D125*1.21951219512</f>
        <v>1.21951219512</v>
      </c>
      <c r="F125" s="8">
        <f t="shared" si="1"/>
        <v>26.519512195119997</v>
      </c>
      <c r="G125" s="4"/>
      <c r="H125" s="11"/>
    </row>
    <row r="126" spans="1:8" ht="11.25" customHeight="1">
      <c r="A126" s="10" t="s">
        <v>99</v>
      </c>
      <c r="B126" s="5" t="s">
        <v>100</v>
      </c>
      <c r="C126" s="6">
        <v>44</v>
      </c>
      <c r="D126" s="6">
        <v>2</v>
      </c>
      <c r="E126" s="6">
        <f>D126*1.21951219512</f>
        <v>2.43902439024</v>
      </c>
      <c r="F126" s="8">
        <f t="shared" si="1"/>
        <v>53.039024390239994</v>
      </c>
      <c r="G126" s="4"/>
      <c r="H126" s="11"/>
    </row>
    <row r="127" spans="1:8" ht="11.25" customHeight="1">
      <c r="A127" s="10" t="s">
        <v>99</v>
      </c>
      <c r="B127" s="5" t="s">
        <v>8</v>
      </c>
      <c r="C127" s="6">
        <v>40</v>
      </c>
      <c r="D127" s="6">
        <v>1</v>
      </c>
      <c r="E127" s="6">
        <f>D127*1.21951219512</f>
        <v>1.21951219512</v>
      </c>
      <c r="F127" s="8">
        <f t="shared" si="1"/>
        <v>47.219512195120004</v>
      </c>
      <c r="G127" s="4"/>
      <c r="H127" s="11"/>
    </row>
    <row r="128" spans="1:8" ht="11.25" customHeight="1">
      <c r="A128" s="10" t="s">
        <v>99</v>
      </c>
      <c r="B128" s="5" t="s">
        <v>98</v>
      </c>
      <c r="C128" s="6">
        <v>39</v>
      </c>
      <c r="D128" s="6">
        <v>0.9</v>
      </c>
      <c r="E128" s="6">
        <f>D128*1.21951219512</f>
        <v>1.097560975608</v>
      </c>
      <c r="F128" s="8">
        <f t="shared" si="1"/>
        <v>45.94756097560799</v>
      </c>
      <c r="G128" s="4"/>
      <c r="H128" s="11"/>
    </row>
    <row r="129" spans="1:8" ht="11.25" customHeight="1">
      <c r="A129" s="10" t="s">
        <v>99</v>
      </c>
      <c r="B129" s="5" t="s">
        <v>136</v>
      </c>
      <c r="C129" s="6">
        <v>77.5</v>
      </c>
      <c r="D129" s="6">
        <v>1</v>
      </c>
      <c r="E129" s="6">
        <f>D129*1.21951219512</f>
        <v>1.21951219512</v>
      </c>
      <c r="F129" s="8">
        <f t="shared" si="1"/>
        <v>90.34451219512</v>
      </c>
      <c r="G129" s="4"/>
      <c r="H129" s="11"/>
    </row>
    <row r="130" spans="1:8" ht="11.25" customHeight="1">
      <c r="A130" s="10" t="s">
        <v>99</v>
      </c>
      <c r="B130" s="5" t="s">
        <v>94</v>
      </c>
      <c r="C130" s="6">
        <v>20</v>
      </c>
      <c r="D130" s="6">
        <v>0.2</v>
      </c>
      <c r="E130" s="6">
        <f>D130*1.21951219512</f>
        <v>0.24390243902400002</v>
      </c>
      <c r="F130" s="8">
        <f t="shared" si="1"/>
        <v>23.243902439024</v>
      </c>
      <c r="G130" s="4"/>
      <c r="H130" s="11"/>
    </row>
    <row r="131" spans="1:8" ht="11.25" customHeight="1">
      <c r="A131" s="10" t="s">
        <v>99</v>
      </c>
      <c r="B131" s="5" t="s">
        <v>95</v>
      </c>
      <c r="C131" s="6">
        <v>58</v>
      </c>
      <c r="D131" s="6">
        <v>0.4</v>
      </c>
      <c r="E131" s="6">
        <f>D131*1.21951219512</f>
        <v>0.48780487804800005</v>
      </c>
      <c r="F131" s="8">
        <f t="shared" si="1"/>
        <v>67.18780487804798</v>
      </c>
      <c r="G131" s="4"/>
      <c r="H131" s="11"/>
    </row>
    <row r="132" spans="1:8" ht="11.25" customHeight="1">
      <c r="A132" s="10" t="s">
        <v>99</v>
      </c>
      <c r="B132" s="5" t="s">
        <v>96</v>
      </c>
      <c r="C132" s="6">
        <v>33</v>
      </c>
      <c r="D132" s="6">
        <v>0.1</v>
      </c>
      <c r="E132" s="6">
        <f>D132*1.21951219512</f>
        <v>0.12195121951200001</v>
      </c>
      <c r="F132" s="8">
        <f aca="true" t="shared" si="2" ref="F132:F139">C132*1.15+E132</f>
        <v>38.071951219511995</v>
      </c>
      <c r="G132" s="4"/>
      <c r="H132" s="11"/>
    </row>
    <row r="133" spans="1:8" ht="11.25" customHeight="1">
      <c r="A133" s="10" t="s">
        <v>99</v>
      </c>
      <c r="B133" s="5" t="s">
        <v>60</v>
      </c>
      <c r="C133" s="6">
        <v>120</v>
      </c>
      <c r="D133" s="6">
        <v>3</v>
      </c>
      <c r="E133" s="6">
        <f>D133*1.21951219512</f>
        <v>3.6585365853600003</v>
      </c>
      <c r="F133" s="8">
        <f t="shared" si="2"/>
        <v>141.65853658536</v>
      </c>
      <c r="G133" s="4"/>
      <c r="H133" s="11"/>
    </row>
    <row r="134" spans="1:8" ht="11.25" customHeight="1">
      <c r="A134" s="10" t="s">
        <v>99</v>
      </c>
      <c r="B134" s="5" t="s">
        <v>61</v>
      </c>
      <c r="C134" s="6">
        <v>110</v>
      </c>
      <c r="D134" s="6">
        <v>3</v>
      </c>
      <c r="E134" s="6">
        <f>D134*1.21951219512</f>
        <v>3.6585365853600003</v>
      </c>
      <c r="F134" s="8">
        <f t="shared" si="2"/>
        <v>130.15853658536</v>
      </c>
      <c r="G134" s="4"/>
      <c r="H134" s="11"/>
    </row>
    <row r="135" spans="1:8" ht="11.25" customHeight="1">
      <c r="A135" s="10" t="s">
        <v>99</v>
      </c>
      <c r="B135" s="5" t="s">
        <v>62</v>
      </c>
      <c r="C135" s="6">
        <v>180</v>
      </c>
      <c r="D135" s="6">
        <v>3</v>
      </c>
      <c r="E135" s="6">
        <f>D135*1.21951219512</f>
        <v>3.6585365853600003</v>
      </c>
      <c r="F135" s="8">
        <f t="shared" si="2"/>
        <v>210.65853658535997</v>
      </c>
      <c r="G135" s="4"/>
      <c r="H135" s="11"/>
    </row>
    <row r="136" spans="1:8" ht="11.25" customHeight="1">
      <c r="A136" s="10" t="s">
        <v>99</v>
      </c>
      <c r="B136" s="5" t="s">
        <v>63</v>
      </c>
      <c r="C136" s="6">
        <v>135</v>
      </c>
      <c r="D136" s="6">
        <v>3</v>
      </c>
      <c r="E136" s="6">
        <f>D136*1.21951219512</f>
        <v>3.6585365853600003</v>
      </c>
      <c r="F136" s="8">
        <f t="shared" si="2"/>
        <v>158.90853658536</v>
      </c>
      <c r="G136" s="4"/>
      <c r="H136" s="11"/>
    </row>
    <row r="137" spans="1:8" ht="11.25" customHeight="1">
      <c r="A137" s="10" t="s">
        <v>99</v>
      </c>
      <c r="B137" s="5" t="s">
        <v>59</v>
      </c>
      <c r="C137" s="6">
        <v>220</v>
      </c>
      <c r="D137" s="6">
        <v>3</v>
      </c>
      <c r="E137" s="6">
        <f>D137*1.21951219512</f>
        <v>3.6585365853600003</v>
      </c>
      <c r="F137" s="8">
        <f t="shared" si="2"/>
        <v>256.65853658535997</v>
      </c>
      <c r="G137" s="4"/>
      <c r="H137" s="11"/>
    </row>
    <row r="138" spans="1:8" ht="11.25" customHeight="1">
      <c r="A138" s="10" t="s">
        <v>99</v>
      </c>
      <c r="B138" s="5" t="s">
        <v>58</v>
      </c>
      <c r="C138" s="6">
        <v>160</v>
      </c>
      <c r="D138" s="6">
        <v>3</v>
      </c>
      <c r="E138" s="6">
        <f>D138*1.21951219512</f>
        <v>3.6585365853600003</v>
      </c>
      <c r="F138" s="8">
        <f t="shared" si="2"/>
        <v>187.65853658536</v>
      </c>
      <c r="G138" s="4"/>
      <c r="H138" s="11"/>
    </row>
    <row r="139" spans="1:8" ht="23.25" customHeight="1" thickBot="1">
      <c r="A139" s="31" t="s">
        <v>99</v>
      </c>
      <c r="B139" s="32" t="s">
        <v>57</v>
      </c>
      <c r="C139" s="33">
        <v>12</v>
      </c>
      <c r="D139" s="33">
        <v>1</v>
      </c>
      <c r="E139" s="33">
        <f>D139*1.21951219512</f>
        <v>1.21951219512</v>
      </c>
      <c r="F139" s="34">
        <f t="shared" si="2"/>
        <v>15.019512195119999</v>
      </c>
      <c r="G139" s="52">
        <f>SUM(F110:F139)</f>
        <v>3660.7384146340623</v>
      </c>
      <c r="H139" s="35"/>
    </row>
    <row r="140" spans="1:8" ht="24" customHeight="1" thickBot="1">
      <c r="A140" s="48"/>
      <c r="B140" s="40"/>
      <c r="C140" s="39">
        <f>SUM(C3:C139)</f>
        <v>14180.4</v>
      </c>
      <c r="D140" s="39">
        <f>SUM(D3:D139)</f>
        <v>246.60000000000014</v>
      </c>
      <c r="E140" s="39">
        <f>SUM(E3:E139)</f>
        <v>300.73170731659167</v>
      </c>
      <c r="F140" s="39">
        <f>SUM(F3:F139)</f>
        <v>16608.191707316604</v>
      </c>
      <c r="G140" s="53">
        <f>SUM(G3:G139)</f>
        <v>16454.562439023906</v>
      </c>
      <c r="H140" s="41"/>
    </row>
    <row r="141" ht="18">
      <c r="E141" s="2"/>
    </row>
    <row r="142" ht="18">
      <c r="E142" s="1"/>
    </row>
    <row r="143" ht="6.75" customHeight="1"/>
  </sheetData>
  <autoFilter ref="A2:E13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dcterms:created xsi:type="dcterms:W3CDTF">2012-10-11T04:54:18Z</dcterms:created>
  <dcterms:modified xsi:type="dcterms:W3CDTF">2012-10-12T02:14:17Z</dcterms:modified>
  <cp:category/>
  <cp:version/>
  <cp:contentType/>
  <cp:contentStatus/>
</cp:coreProperties>
</file>